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64011"/>
  <mc:AlternateContent xmlns:mc="http://schemas.openxmlformats.org/markup-compatibility/2006">
    <mc:Choice Requires="x15">
      <x15ac:absPath xmlns:x15ac="http://schemas.microsoft.com/office/spreadsheetml/2010/11/ac" url="C:\Users\FELIXA4\PycharmProjects\pyTools\data\"/>
    </mc:Choice>
  </mc:AlternateContent>
  <bookViews>
    <workbookView minimized="1" xWindow="0" yWindow="0" windowWidth="19200" windowHeight="6890" tabRatio="814" activeTab="2"/>
  </bookViews>
  <sheets>
    <sheet name="Task Details" sheetId="4" r:id="rId1"/>
    <sheet name=" 2019 graph1 hours per task" sheetId="8" r:id="rId2"/>
    <sheet name=" 2019 graph2 hours per study" sheetId="23" r:id="rId3"/>
    <sheet name="2019 data tab 1" sheetId="25" r:id="rId4"/>
    <sheet name="2019 data tab 2" sheetId="24" r:id="rId5"/>
  </sheets>
  <definedNames>
    <definedName name="_xlnm._FilterDatabase" localSheetId="3" hidden="1">'2019 data tab 1'!$A$2:$AD$79</definedName>
    <definedName name="_xlnm._FilterDatabase" localSheetId="4" hidden="1">'2019 data tab 2'!$A$1:$N$138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24" l="1"/>
  <c r="O22" i="24"/>
  <c r="O23" i="24"/>
  <c r="O24" i="24"/>
  <c r="O25" i="24"/>
  <c r="O26" i="24"/>
  <c r="O27" i="24"/>
  <c r="O28" i="24"/>
  <c r="O29" i="24"/>
  <c r="O30" i="24"/>
  <c r="O31" i="24"/>
  <c r="O32" i="24"/>
  <c r="O33" i="24"/>
  <c r="O34" i="24"/>
  <c r="O35" i="24"/>
  <c r="O36" i="24"/>
  <c r="O37" i="24"/>
  <c r="O38" i="24"/>
  <c r="O39" i="24"/>
  <c r="O40" i="24"/>
  <c r="O41" i="24"/>
  <c r="O42" i="24"/>
  <c r="O43" i="24"/>
  <c r="O44" i="24"/>
  <c r="O45" i="24"/>
  <c r="O46" i="24"/>
  <c r="O47" i="24"/>
  <c r="O48" i="24"/>
  <c r="O49" i="24"/>
  <c r="O50" i="24"/>
  <c r="O51" i="24"/>
  <c r="O52" i="24"/>
  <c r="O53" i="24"/>
  <c r="O54" i="24"/>
  <c r="O55" i="24"/>
  <c r="O56" i="24"/>
  <c r="O57" i="24"/>
  <c r="O58" i="24"/>
  <c r="O59" i="24"/>
  <c r="O60" i="24"/>
  <c r="O61" i="24"/>
  <c r="O62" i="24"/>
  <c r="O63" i="24"/>
  <c r="O64" i="24"/>
  <c r="O65" i="24"/>
  <c r="O66" i="24"/>
  <c r="O67" i="24"/>
  <c r="O68" i="24"/>
  <c r="O69" i="24"/>
  <c r="O70" i="24"/>
  <c r="O71" i="24"/>
  <c r="O72" i="24"/>
  <c r="O73" i="24"/>
  <c r="O74" i="24"/>
  <c r="O75" i="24"/>
  <c r="O76" i="24"/>
  <c r="O77" i="24"/>
  <c r="O78" i="24"/>
  <c r="O79" i="24"/>
  <c r="O80" i="24"/>
  <c r="O81" i="24"/>
  <c r="O82" i="24"/>
  <c r="O83" i="24"/>
  <c r="O84" i="24"/>
  <c r="O85" i="24"/>
  <c r="O86" i="24"/>
  <c r="O87" i="24"/>
  <c r="O88" i="24"/>
  <c r="O89" i="24"/>
  <c r="O90" i="24"/>
  <c r="O91" i="24"/>
  <c r="O92" i="24"/>
  <c r="O93" i="24"/>
  <c r="O94" i="24"/>
  <c r="O95" i="24"/>
  <c r="O96" i="24"/>
  <c r="O97" i="24"/>
  <c r="O98" i="24"/>
  <c r="O99" i="24"/>
  <c r="O100" i="24"/>
  <c r="O101" i="24"/>
  <c r="O102" i="24"/>
  <c r="O103" i="24"/>
  <c r="O104" i="24"/>
  <c r="O105" i="24"/>
  <c r="O106" i="24"/>
  <c r="O107" i="24"/>
  <c r="O108" i="24"/>
  <c r="O109" i="24"/>
  <c r="O110" i="24"/>
  <c r="O111" i="24"/>
  <c r="O112" i="24"/>
  <c r="O113" i="24"/>
  <c r="O114" i="24"/>
  <c r="O115" i="24"/>
  <c r="O116" i="24"/>
  <c r="O117" i="24"/>
  <c r="O118" i="24"/>
  <c r="O119" i="24"/>
  <c r="O120" i="24"/>
  <c r="O121" i="24"/>
  <c r="O122" i="24"/>
  <c r="O123" i="24"/>
  <c r="O124" i="24"/>
  <c r="O125" i="24"/>
  <c r="O126" i="24"/>
  <c r="O127" i="24"/>
  <c r="O128" i="24"/>
  <c r="O129" i="24"/>
  <c r="O130" i="24"/>
  <c r="O131" i="24"/>
  <c r="O132" i="24"/>
  <c r="O133" i="24"/>
  <c r="O134" i="24"/>
  <c r="O135" i="24"/>
  <c r="O136" i="24"/>
  <c r="O21" i="24"/>
  <c r="K7" i="25"/>
  <c r="K8" i="25"/>
  <c r="K9" i="25"/>
  <c r="K10" i="25"/>
  <c r="Q17" i="25"/>
  <c r="R17" i="25"/>
  <c r="S17" i="25"/>
  <c r="T17" i="25"/>
  <c r="U17" i="25"/>
  <c r="V17" i="25"/>
  <c r="W17" i="25"/>
  <c r="X17" i="25"/>
  <c r="Y17" i="25"/>
  <c r="Z17" i="25"/>
  <c r="AA17" i="25"/>
  <c r="Q18" i="25"/>
  <c r="R18" i="25"/>
  <c r="S18" i="25"/>
  <c r="T18" i="25"/>
  <c r="U18" i="25"/>
  <c r="U9" i="25" s="1"/>
  <c r="V18" i="25"/>
  <c r="W18" i="25"/>
  <c r="X18" i="25"/>
  <c r="Y18" i="25"/>
  <c r="Z18" i="25"/>
  <c r="AA18" i="25"/>
  <c r="Q19" i="25"/>
  <c r="R19" i="25"/>
  <c r="S19" i="25"/>
  <c r="T19" i="25"/>
  <c r="U19" i="25"/>
  <c r="V19" i="25"/>
  <c r="W19" i="25"/>
  <c r="X19" i="25"/>
  <c r="Y19" i="25"/>
  <c r="Z19" i="25"/>
  <c r="AA19" i="25"/>
  <c r="Q20" i="25"/>
  <c r="R20" i="25"/>
  <c r="S20" i="25"/>
  <c r="T20" i="25"/>
  <c r="U20" i="25"/>
  <c r="V20" i="25"/>
  <c r="W20" i="25"/>
  <c r="X20" i="25"/>
  <c r="Y20" i="25"/>
  <c r="Z20" i="25"/>
  <c r="AA20" i="25"/>
  <c r="P18" i="25"/>
  <c r="P19" i="25"/>
  <c r="P20" i="25"/>
  <c r="R14" i="25"/>
  <c r="S14" i="25"/>
  <c r="T14" i="25"/>
  <c r="T8" i="25" s="1"/>
  <c r="U14" i="25"/>
  <c r="V14" i="25"/>
  <c r="W14" i="25"/>
  <c r="X14" i="25"/>
  <c r="Y14" i="25"/>
  <c r="Z14" i="25"/>
  <c r="AA14" i="25"/>
  <c r="R15" i="25"/>
  <c r="S15" i="25"/>
  <c r="T15" i="25"/>
  <c r="U15" i="25"/>
  <c r="V15" i="25"/>
  <c r="W15" i="25"/>
  <c r="X15" i="25"/>
  <c r="Y15" i="25"/>
  <c r="Z15" i="25"/>
  <c r="AA15" i="25"/>
  <c r="R16" i="25"/>
  <c r="S16" i="25"/>
  <c r="T16" i="25"/>
  <c r="U16" i="25"/>
  <c r="V16" i="25"/>
  <c r="W16" i="25"/>
  <c r="X16" i="25"/>
  <c r="Y16" i="25"/>
  <c r="Z16" i="25"/>
  <c r="AA16" i="25"/>
  <c r="Q15" i="25"/>
  <c r="Q16" i="25"/>
  <c r="P16" i="25"/>
  <c r="W8" i="25" l="1"/>
  <c r="W9" i="25"/>
  <c r="T9" i="25"/>
  <c r="U8" i="25"/>
  <c r="R9" i="25"/>
  <c r="V8" i="25"/>
  <c r="S8" i="25"/>
  <c r="R8" i="25"/>
  <c r="AA9" i="25"/>
  <c r="S9" i="25"/>
  <c r="V9" i="25"/>
  <c r="Q9" i="25"/>
  <c r="AD21" i="25" l="1"/>
  <c r="AO136" i="25"/>
  <c r="M136" i="24" s="1"/>
  <c r="AN136" i="25"/>
  <c r="L136" i="24" s="1"/>
  <c r="AM136" i="25"/>
  <c r="K136" i="24" s="1"/>
  <c r="AL136" i="25"/>
  <c r="J136" i="24" s="1"/>
  <c r="AK136" i="25"/>
  <c r="I136" i="24" s="1"/>
  <c r="AJ136" i="25"/>
  <c r="H136" i="24" s="1"/>
  <c r="AI136" i="25"/>
  <c r="G136" i="24" s="1"/>
  <c r="AH136" i="25"/>
  <c r="F136" i="24" s="1"/>
  <c r="AG136" i="25"/>
  <c r="E136" i="24" s="1"/>
  <c r="AF136" i="25"/>
  <c r="D136" i="24" s="1"/>
  <c r="AE136" i="25"/>
  <c r="C136" i="24" s="1"/>
  <c r="AD136" i="25"/>
  <c r="B136" i="24" s="1"/>
  <c r="AO135" i="25"/>
  <c r="M135" i="24" s="1"/>
  <c r="AN135" i="25"/>
  <c r="L135" i="24" s="1"/>
  <c r="AM135" i="25"/>
  <c r="K135" i="24" s="1"/>
  <c r="AL135" i="25"/>
  <c r="J135" i="24" s="1"/>
  <c r="AK135" i="25"/>
  <c r="I135" i="24" s="1"/>
  <c r="AJ135" i="25"/>
  <c r="H135" i="24" s="1"/>
  <c r="AI135" i="25"/>
  <c r="G135" i="24" s="1"/>
  <c r="AH135" i="25"/>
  <c r="F135" i="24" s="1"/>
  <c r="AG135" i="25"/>
  <c r="E135" i="24" s="1"/>
  <c r="AF135" i="25"/>
  <c r="D135" i="24" s="1"/>
  <c r="AE135" i="25"/>
  <c r="C135" i="24" s="1"/>
  <c r="AD135" i="25"/>
  <c r="B135" i="24" s="1"/>
  <c r="AO134" i="25"/>
  <c r="M134" i="24" s="1"/>
  <c r="AN134" i="25"/>
  <c r="L134" i="24" s="1"/>
  <c r="AM134" i="25"/>
  <c r="K134" i="24" s="1"/>
  <c r="AK134" i="25"/>
  <c r="I134" i="24" s="1"/>
  <c r="AI134" i="25"/>
  <c r="G134" i="24" s="1"/>
  <c r="AH134" i="25"/>
  <c r="F134" i="24" s="1"/>
  <c r="AF134" i="25"/>
  <c r="D134" i="24" s="1"/>
  <c r="AE134" i="25"/>
  <c r="C134" i="24" s="1"/>
  <c r="AD134" i="25"/>
  <c r="B134" i="24" s="1"/>
  <c r="AO133" i="25"/>
  <c r="M133" i="24" s="1"/>
  <c r="AN133" i="25"/>
  <c r="L133" i="24" s="1"/>
  <c r="AM133" i="25"/>
  <c r="K133" i="24" s="1"/>
  <c r="AL133" i="25"/>
  <c r="J133" i="24" s="1"/>
  <c r="AK133" i="25"/>
  <c r="I133" i="24" s="1"/>
  <c r="AJ133" i="25"/>
  <c r="H133" i="24" s="1"/>
  <c r="AI133" i="25"/>
  <c r="G133" i="24" s="1"/>
  <c r="AH133" i="25"/>
  <c r="F133" i="24" s="1"/>
  <c r="AG133" i="25"/>
  <c r="E133" i="24" s="1"/>
  <c r="AF133" i="25"/>
  <c r="D133" i="24" s="1"/>
  <c r="AE133" i="25"/>
  <c r="C133" i="24" s="1"/>
  <c r="AD133" i="25"/>
  <c r="B133" i="24" s="1"/>
  <c r="AO132" i="25"/>
  <c r="M132" i="24" s="1"/>
  <c r="AN132" i="25"/>
  <c r="L132" i="24" s="1"/>
  <c r="AM132" i="25"/>
  <c r="K132" i="24" s="1"/>
  <c r="AL132" i="25"/>
  <c r="J132" i="24" s="1"/>
  <c r="AK132" i="25"/>
  <c r="I132" i="24" s="1"/>
  <c r="AJ132" i="25"/>
  <c r="H132" i="24" s="1"/>
  <c r="AI132" i="25"/>
  <c r="G132" i="24" s="1"/>
  <c r="AH132" i="25"/>
  <c r="F132" i="24" s="1"/>
  <c r="AG132" i="25"/>
  <c r="E132" i="24" s="1"/>
  <c r="AF132" i="25"/>
  <c r="D132" i="24" s="1"/>
  <c r="AE132" i="25"/>
  <c r="C132" i="24" s="1"/>
  <c r="AD132" i="25"/>
  <c r="B132" i="24" s="1"/>
  <c r="AO131" i="25"/>
  <c r="M131" i="24" s="1"/>
  <c r="AL131" i="25"/>
  <c r="J131" i="24" s="1"/>
  <c r="AK131" i="25"/>
  <c r="I131" i="24" s="1"/>
  <c r="AJ131" i="25"/>
  <c r="H131" i="24" s="1"/>
  <c r="AI131" i="25"/>
  <c r="G131" i="24" s="1"/>
  <c r="AH131" i="25"/>
  <c r="F131" i="24" s="1"/>
  <c r="AG131" i="25"/>
  <c r="E131" i="24" s="1"/>
  <c r="AF131" i="25"/>
  <c r="D131" i="24" s="1"/>
  <c r="AE131" i="25"/>
  <c r="C131" i="24" s="1"/>
  <c r="AD131" i="25"/>
  <c r="B131" i="24" s="1"/>
  <c r="AO130" i="25"/>
  <c r="M130" i="24" s="1"/>
  <c r="AM130" i="25"/>
  <c r="K130" i="24" s="1"/>
  <c r="AL130" i="25"/>
  <c r="J130" i="24" s="1"/>
  <c r="AK130" i="25"/>
  <c r="I130" i="24" s="1"/>
  <c r="AJ130" i="25"/>
  <c r="H130" i="24" s="1"/>
  <c r="AI130" i="25"/>
  <c r="G130" i="24" s="1"/>
  <c r="AH130" i="25"/>
  <c r="F130" i="24" s="1"/>
  <c r="AG130" i="25"/>
  <c r="E130" i="24" s="1"/>
  <c r="AF130" i="25"/>
  <c r="D130" i="24" s="1"/>
  <c r="AE130" i="25"/>
  <c r="C130" i="24" s="1"/>
  <c r="AD130" i="25"/>
  <c r="B130" i="24" s="1"/>
  <c r="AO129" i="25"/>
  <c r="M129" i="24" s="1"/>
  <c r="AM129" i="25"/>
  <c r="K129" i="24" s="1"/>
  <c r="AL129" i="25"/>
  <c r="J129" i="24" s="1"/>
  <c r="AK129" i="25"/>
  <c r="I129" i="24" s="1"/>
  <c r="AJ129" i="25"/>
  <c r="H129" i="24" s="1"/>
  <c r="AI129" i="25"/>
  <c r="G129" i="24" s="1"/>
  <c r="AH129" i="25"/>
  <c r="F129" i="24" s="1"/>
  <c r="AG129" i="25"/>
  <c r="E129" i="24" s="1"/>
  <c r="AF129" i="25"/>
  <c r="D129" i="24" s="1"/>
  <c r="AE129" i="25"/>
  <c r="C129" i="24" s="1"/>
  <c r="AD129" i="25"/>
  <c r="B129" i="24" s="1"/>
  <c r="AL128" i="25"/>
  <c r="J128" i="24" s="1"/>
  <c r="AK128" i="25"/>
  <c r="I128" i="24" s="1"/>
  <c r="AJ128" i="25"/>
  <c r="H128" i="24" s="1"/>
  <c r="AI128" i="25"/>
  <c r="G128" i="24" s="1"/>
  <c r="AH128" i="25"/>
  <c r="F128" i="24" s="1"/>
  <c r="AG128" i="25"/>
  <c r="E128" i="24" s="1"/>
  <c r="AF128" i="25"/>
  <c r="D128" i="24" s="1"/>
  <c r="AE128" i="25"/>
  <c r="C128" i="24" s="1"/>
  <c r="AD128" i="25"/>
  <c r="B128" i="24" s="1"/>
  <c r="AO127" i="25"/>
  <c r="M127" i="24" s="1"/>
  <c r="AL127" i="25"/>
  <c r="J127" i="24" s="1"/>
  <c r="AK127" i="25"/>
  <c r="I127" i="24" s="1"/>
  <c r="AJ127" i="25"/>
  <c r="H127" i="24" s="1"/>
  <c r="AI127" i="25"/>
  <c r="G127" i="24" s="1"/>
  <c r="AH127" i="25"/>
  <c r="F127" i="24" s="1"/>
  <c r="AG127" i="25"/>
  <c r="E127" i="24" s="1"/>
  <c r="AF127" i="25"/>
  <c r="D127" i="24" s="1"/>
  <c r="AE127" i="25"/>
  <c r="C127" i="24" s="1"/>
  <c r="AD127" i="25"/>
  <c r="B127" i="24" s="1"/>
  <c r="AL126" i="25"/>
  <c r="J126" i="24" s="1"/>
  <c r="AK126" i="25"/>
  <c r="I126" i="24" s="1"/>
  <c r="AJ126" i="25"/>
  <c r="H126" i="24" s="1"/>
  <c r="AI126" i="25"/>
  <c r="G126" i="24" s="1"/>
  <c r="AH126" i="25"/>
  <c r="F126" i="24" s="1"/>
  <c r="AG126" i="25"/>
  <c r="E126" i="24" s="1"/>
  <c r="AF126" i="25"/>
  <c r="D126" i="24" s="1"/>
  <c r="AE126" i="25"/>
  <c r="C126" i="24" s="1"/>
  <c r="AD126" i="25"/>
  <c r="B126" i="24" s="1"/>
  <c r="AO125" i="25"/>
  <c r="M125" i="24" s="1"/>
  <c r="AM125" i="25"/>
  <c r="K125" i="24" s="1"/>
  <c r="AK125" i="25"/>
  <c r="I125" i="24" s="1"/>
  <c r="AJ125" i="25"/>
  <c r="H125" i="24" s="1"/>
  <c r="AI125" i="25"/>
  <c r="G125" i="24" s="1"/>
  <c r="AH125" i="25"/>
  <c r="F125" i="24" s="1"/>
  <c r="AG125" i="25"/>
  <c r="E125" i="24" s="1"/>
  <c r="AF125" i="25"/>
  <c r="D125" i="24" s="1"/>
  <c r="AE125" i="25"/>
  <c r="C125" i="24" s="1"/>
  <c r="AD125" i="25"/>
  <c r="B125" i="24" s="1"/>
  <c r="AO124" i="25"/>
  <c r="M124" i="24" s="1"/>
  <c r="AN124" i="25"/>
  <c r="L124" i="24" s="1"/>
  <c r="AM124" i="25"/>
  <c r="K124" i="24" s="1"/>
  <c r="AL124" i="25"/>
  <c r="J124" i="24" s="1"/>
  <c r="AK124" i="25"/>
  <c r="I124" i="24" s="1"/>
  <c r="AJ124" i="25"/>
  <c r="H124" i="24" s="1"/>
  <c r="AI124" i="25"/>
  <c r="G124" i="24" s="1"/>
  <c r="AH124" i="25"/>
  <c r="F124" i="24" s="1"/>
  <c r="AG124" i="25"/>
  <c r="E124" i="24" s="1"/>
  <c r="AF124" i="25"/>
  <c r="D124" i="24" s="1"/>
  <c r="AE124" i="25"/>
  <c r="C124" i="24" s="1"/>
  <c r="AD124" i="25"/>
  <c r="B124" i="24" s="1"/>
  <c r="AO123" i="25"/>
  <c r="M123" i="24" s="1"/>
  <c r="AL123" i="25"/>
  <c r="J123" i="24" s="1"/>
  <c r="AK123" i="25"/>
  <c r="I123" i="24" s="1"/>
  <c r="AJ123" i="25"/>
  <c r="H123" i="24" s="1"/>
  <c r="AI123" i="25"/>
  <c r="G123" i="24" s="1"/>
  <c r="AH123" i="25"/>
  <c r="F123" i="24" s="1"/>
  <c r="AG123" i="25"/>
  <c r="E123" i="24" s="1"/>
  <c r="AF123" i="25"/>
  <c r="D123" i="24" s="1"/>
  <c r="AE123" i="25"/>
  <c r="C123" i="24" s="1"/>
  <c r="AD123" i="25"/>
  <c r="B123" i="24" s="1"/>
  <c r="AN122" i="25"/>
  <c r="L122" i="24" s="1"/>
  <c r="AK122" i="25"/>
  <c r="I122" i="24" s="1"/>
  <c r="AJ122" i="25"/>
  <c r="H122" i="24" s="1"/>
  <c r="AI122" i="25"/>
  <c r="G122" i="24" s="1"/>
  <c r="AH122" i="25"/>
  <c r="F122" i="24" s="1"/>
  <c r="AG122" i="25"/>
  <c r="E122" i="24" s="1"/>
  <c r="AF122" i="25"/>
  <c r="D122" i="24" s="1"/>
  <c r="AE122" i="25"/>
  <c r="C122" i="24" s="1"/>
  <c r="AD122" i="25"/>
  <c r="B122" i="24" s="1"/>
  <c r="AO121" i="25"/>
  <c r="M121" i="24" s="1"/>
  <c r="AN121" i="25"/>
  <c r="L121" i="24" s="1"/>
  <c r="AK121" i="25"/>
  <c r="I121" i="24" s="1"/>
  <c r="AJ121" i="25"/>
  <c r="H121" i="24" s="1"/>
  <c r="AI121" i="25"/>
  <c r="G121" i="24" s="1"/>
  <c r="AH121" i="25"/>
  <c r="F121" i="24" s="1"/>
  <c r="AG121" i="25"/>
  <c r="E121" i="24" s="1"/>
  <c r="AF121" i="25"/>
  <c r="D121" i="24" s="1"/>
  <c r="AE121" i="25"/>
  <c r="C121" i="24" s="1"/>
  <c r="AD121" i="25"/>
  <c r="B121" i="24" s="1"/>
  <c r="AO120" i="25"/>
  <c r="M120" i="24" s="1"/>
  <c r="AN120" i="25"/>
  <c r="L120" i="24" s="1"/>
  <c r="AM120" i="25"/>
  <c r="K120" i="24" s="1"/>
  <c r="AK120" i="25"/>
  <c r="I120" i="24" s="1"/>
  <c r="AJ120" i="25"/>
  <c r="H120" i="24" s="1"/>
  <c r="AI120" i="25"/>
  <c r="G120" i="24" s="1"/>
  <c r="AH120" i="25"/>
  <c r="F120" i="24" s="1"/>
  <c r="AG120" i="25"/>
  <c r="E120" i="24" s="1"/>
  <c r="AF120" i="25"/>
  <c r="D120" i="24" s="1"/>
  <c r="AE120" i="25"/>
  <c r="C120" i="24" s="1"/>
  <c r="AD120" i="25"/>
  <c r="B120" i="24" s="1"/>
  <c r="AO119" i="25"/>
  <c r="M119" i="24" s="1"/>
  <c r="AM119" i="25"/>
  <c r="K119" i="24" s="1"/>
  <c r="AL119" i="25"/>
  <c r="J119" i="24" s="1"/>
  <c r="AJ119" i="25"/>
  <c r="H119" i="24" s="1"/>
  <c r="AI119" i="25"/>
  <c r="G119" i="24" s="1"/>
  <c r="AH119" i="25"/>
  <c r="F119" i="24" s="1"/>
  <c r="AG119" i="25"/>
  <c r="E119" i="24" s="1"/>
  <c r="AF119" i="25"/>
  <c r="D119" i="24" s="1"/>
  <c r="AE119" i="25"/>
  <c r="C119" i="24" s="1"/>
  <c r="AD119" i="25"/>
  <c r="B119" i="24" s="1"/>
  <c r="AO118" i="25"/>
  <c r="M118" i="24" s="1"/>
  <c r="AL118" i="25"/>
  <c r="J118" i="24" s="1"/>
  <c r="AJ118" i="25"/>
  <c r="H118" i="24" s="1"/>
  <c r="AI118" i="25"/>
  <c r="G118" i="24" s="1"/>
  <c r="AH118" i="25"/>
  <c r="F118" i="24" s="1"/>
  <c r="AG118" i="25"/>
  <c r="E118" i="24" s="1"/>
  <c r="AF118" i="25"/>
  <c r="D118" i="24" s="1"/>
  <c r="AE118" i="25"/>
  <c r="C118" i="24" s="1"/>
  <c r="AD118" i="25"/>
  <c r="B118" i="24" s="1"/>
  <c r="AO117" i="25"/>
  <c r="M117" i="24" s="1"/>
  <c r="AN117" i="25"/>
  <c r="L117" i="24" s="1"/>
  <c r="AM117" i="25"/>
  <c r="K117" i="24" s="1"/>
  <c r="AL117" i="25"/>
  <c r="J117" i="24" s="1"/>
  <c r="AJ117" i="25"/>
  <c r="H117" i="24" s="1"/>
  <c r="AI117" i="25"/>
  <c r="G117" i="24" s="1"/>
  <c r="AH117" i="25"/>
  <c r="F117" i="24" s="1"/>
  <c r="AG117" i="25"/>
  <c r="E117" i="24" s="1"/>
  <c r="AF117" i="25"/>
  <c r="D117" i="24" s="1"/>
  <c r="AE117" i="25"/>
  <c r="C117" i="24" s="1"/>
  <c r="AD117" i="25"/>
  <c r="B117" i="24" s="1"/>
  <c r="AJ116" i="25"/>
  <c r="H116" i="24" s="1"/>
  <c r="AI116" i="25"/>
  <c r="G116" i="24" s="1"/>
  <c r="AH116" i="25"/>
  <c r="F116" i="24" s="1"/>
  <c r="AG116" i="25"/>
  <c r="E116" i="24" s="1"/>
  <c r="AF116" i="25"/>
  <c r="D116" i="24" s="1"/>
  <c r="AE116" i="25"/>
  <c r="C116" i="24" s="1"/>
  <c r="AD116" i="25"/>
  <c r="B116" i="24" s="1"/>
  <c r="AL115" i="25"/>
  <c r="J115" i="24" s="1"/>
  <c r="AK115" i="25"/>
  <c r="I115" i="24" s="1"/>
  <c r="AI115" i="25"/>
  <c r="G115" i="24" s="1"/>
  <c r="AH115" i="25"/>
  <c r="F115" i="24" s="1"/>
  <c r="AG115" i="25"/>
  <c r="E115" i="24" s="1"/>
  <c r="AF115" i="25"/>
  <c r="D115" i="24" s="1"/>
  <c r="AE115" i="25"/>
  <c r="C115" i="24" s="1"/>
  <c r="AD115" i="25"/>
  <c r="B115" i="24" s="1"/>
  <c r="AO114" i="25"/>
  <c r="M114" i="24" s="1"/>
  <c r="AM114" i="25"/>
  <c r="K114" i="24" s="1"/>
  <c r="AL114" i="25"/>
  <c r="J114" i="24" s="1"/>
  <c r="AK114" i="25"/>
  <c r="I114" i="24" s="1"/>
  <c r="AI114" i="25"/>
  <c r="G114" i="24" s="1"/>
  <c r="AH114" i="25"/>
  <c r="F114" i="24" s="1"/>
  <c r="AG114" i="25"/>
  <c r="E114" i="24" s="1"/>
  <c r="AF114" i="25"/>
  <c r="D114" i="24" s="1"/>
  <c r="AE114" i="25"/>
  <c r="C114" i="24" s="1"/>
  <c r="AD114" i="25"/>
  <c r="B114" i="24" s="1"/>
  <c r="AM113" i="25"/>
  <c r="K113" i="24" s="1"/>
  <c r="AK113" i="25"/>
  <c r="I113" i="24" s="1"/>
  <c r="AI113" i="25"/>
  <c r="G113" i="24" s="1"/>
  <c r="AH113" i="25"/>
  <c r="F113" i="24" s="1"/>
  <c r="AG113" i="25"/>
  <c r="E113" i="24" s="1"/>
  <c r="AF113" i="25"/>
  <c r="D113" i="24" s="1"/>
  <c r="AE113" i="25"/>
  <c r="C113" i="24" s="1"/>
  <c r="AD113" i="25"/>
  <c r="B113" i="24" s="1"/>
  <c r="AA136" i="25"/>
  <c r="Z136" i="25"/>
  <c r="Y136" i="25"/>
  <c r="X136" i="25"/>
  <c r="W136" i="25"/>
  <c r="V136" i="25"/>
  <c r="U136" i="25"/>
  <c r="T136" i="25"/>
  <c r="S136" i="25"/>
  <c r="R136" i="25"/>
  <c r="Q136" i="25"/>
  <c r="P136" i="25"/>
  <c r="AA135" i="25"/>
  <c r="Z135" i="25"/>
  <c r="Y135" i="25"/>
  <c r="X135" i="25"/>
  <c r="W135" i="25"/>
  <c r="V135" i="25"/>
  <c r="U135" i="25"/>
  <c r="T135" i="25"/>
  <c r="S135" i="25"/>
  <c r="R135" i="25"/>
  <c r="Q135" i="25"/>
  <c r="P135" i="25"/>
  <c r="AA134" i="25"/>
  <c r="Z134" i="25"/>
  <c r="Y134" i="25"/>
  <c r="X134" i="25"/>
  <c r="W134" i="25"/>
  <c r="V134" i="25"/>
  <c r="U134" i="25"/>
  <c r="T134" i="25"/>
  <c r="S134" i="25"/>
  <c r="R134" i="25"/>
  <c r="Q134" i="25"/>
  <c r="P134" i="25"/>
  <c r="AA133" i="25"/>
  <c r="Z133" i="25"/>
  <c r="Y133" i="25"/>
  <c r="X133" i="25"/>
  <c r="W133" i="25"/>
  <c r="V133" i="25"/>
  <c r="U133" i="25"/>
  <c r="T133" i="25"/>
  <c r="S133" i="25"/>
  <c r="R133" i="25"/>
  <c r="Q133" i="25"/>
  <c r="P133" i="25"/>
  <c r="AA132" i="25"/>
  <c r="Z132" i="25"/>
  <c r="Y132" i="25"/>
  <c r="X132" i="25"/>
  <c r="W132" i="25"/>
  <c r="V132" i="25"/>
  <c r="U132" i="25"/>
  <c r="T132" i="25"/>
  <c r="S132" i="25"/>
  <c r="R132" i="25"/>
  <c r="Q132" i="25"/>
  <c r="P132" i="25"/>
  <c r="AA131" i="25"/>
  <c r="Z131" i="25"/>
  <c r="Y131" i="25"/>
  <c r="X131" i="25"/>
  <c r="W131" i="25"/>
  <c r="V131" i="25"/>
  <c r="U131" i="25"/>
  <c r="T131" i="25"/>
  <c r="S131" i="25"/>
  <c r="R131" i="25"/>
  <c r="Q131" i="25"/>
  <c r="P131" i="25"/>
  <c r="AA130" i="25"/>
  <c r="Z130" i="25"/>
  <c r="Y130" i="25"/>
  <c r="X130" i="25"/>
  <c r="W130" i="25"/>
  <c r="V130" i="25"/>
  <c r="U130" i="25"/>
  <c r="T130" i="25"/>
  <c r="S130" i="25"/>
  <c r="R130" i="25"/>
  <c r="Q130" i="25"/>
  <c r="P130" i="25"/>
  <c r="AA129" i="25"/>
  <c r="Z129" i="25"/>
  <c r="Y129" i="25"/>
  <c r="X129" i="25"/>
  <c r="W129" i="25"/>
  <c r="V129" i="25"/>
  <c r="U129" i="25"/>
  <c r="T129" i="25"/>
  <c r="S129" i="25"/>
  <c r="R129" i="25"/>
  <c r="Q129" i="25"/>
  <c r="P129" i="25"/>
  <c r="AA128" i="25"/>
  <c r="Z128" i="25"/>
  <c r="Y128" i="25"/>
  <c r="X128" i="25"/>
  <c r="W128" i="25"/>
  <c r="V128" i="25"/>
  <c r="U128" i="25"/>
  <c r="T128" i="25"/>
  <c r="S128" i="25"/>
  <c r="R128" i="25"/>
  <c r="Q128" i="25"/>
  <c r="P128" i="25"/>
  <c r="AA127" i="25"/>
  <c r="Z127" i="25"/>
  <c r="Y127" i="25"/>
  <c r="X127" i="25"/>
  <c r="W127" i="25"/>
  <c r="V127" i="25"/>
  <c r="U127" i="25"/>
  <c r="T127" i="25"/>
  <c r="S127" i="25"/>
  <c r="R127" i="25"/>
  <c r="Q127" i="25"/>
  <c r="P127" i="25"/>
  <c r="AA126" i="25"/>
  <c r="Z126" i="25"/>
  <c r="Y126" i="25"/>
  <c r="X126" i="25"/>
  <c r="W126" i="25"/>
  <c r="V126" i="25"/>
  <c r="U126" i="25"/>
  <c r="T126" i="25"/>
  <c r="S126" i="25"/>
  <c r="R126" i="25"/>
  <c r="Q126" i="25"/>
  <c r="P126" i="25"/>
  <c r="AA125" i="25"/>
  <c r="Z125" i="25"/>
  <c r="Y125" i="25"/>
  <c r="X125" i="25"/>
  <c r="W125" i="25"/>
  <c r="V125" i="25"/>
  <c r="U125" i="25"/>
  <c r="T125" i="25"/>
  <c r="S125" i="25"/>
  <c r="R125" i="25"/>
  <c r="Q125" i="25"/>
  <c r="P125" i="25"/>
  <c r="AA124" i="25"/>
  <c r="Z124" i="25"/>
  <c r="Y124" i="25"/>
  <c r="X124" i="25"/>
  <c r="W124" i="25"/>
  <c r="V124" i="25"/>
  <c r="U124" i="25"/>
  <c r="T124" i="25"/>
  <c r="S124" i="25"/>
  <c r="R124" i="25"/>
  <c r="Q124" i="25"/>
  <c r="P124" i="25"/>
  <c r="AA123" i="25"/>
  <c r="Z123" i="25"/>
  <c r="Y123" i="25"/>
  <c r="X123" i="25"/>
  <c r="W123" i="25"/>
  <c r="V123" i="25"/>
  <c r="U123" i="25"/>
  <c r="T123" i="25"/>
  <c r="S123" i="25"/>
  <c r="R123" i="25"/>
  <c r="Q123" i="25"/>
  <c r="P123" i="25"/>
  <c r="AA122" i="25"/>
  <c r="Z122" i="25"/>
  <c r="Y122" i="25"/>
  <c r="X122" i="25"/>
  <c r="W122" i="25"/>
  <c r="V122" i="25"/>
  <c r="U122" i="25"/>
  <c r="T122" i="25"/>
  <c r="S122" i="25"/>
  <c r="R122" i="25"/>
  <c r="Q122" i="25"/>
  <c r="P122" i="25"/>
  <c r="AA121" i="25"/>
  <c r="Z121" i="25"/>
  <c r="Y121" i="25"/>
  <c r="X121" i="25"/>
  <c r="W121" i="25"/>
  <c r="V121" i="25"/>
  <c r="U121" i="25"/>
  <c r="T121" i="25"/>
  <c r="S121" i="25"/>
  <c r="R121" i="25"/>
  <c r="Q121" i="25"/>
  <c r="P121" i="25"/>
  <c r="AA120" i="25"/>
  <c r="Z120" i="25"/>
  <c r="Y120" i="25"/>
  <c r="X120" i="25"/>
  <c r="W120" i="25"/>
  <c r="V120" i="25"/>
  <c r="U120" i="25"/>
  <c r="T120" i="25"/>
  <c r="S120" i="25"/>
  <c r="R120" i="25"/>
  <c r="Q120" i="25"/>
  <c r="P120" i="25"/>
  <c r="AA119" i="25"/>
  <c r="Z119" i="25"/>
  <c r="Y119" i="25"/>
  <c r="X119" i="25"/>
  <c r="W119" i="25"/>
  <c r="V119" i="25"/>
  <c r="U119" i="25"/>
  <c r="T119" i="25"/>
  <c r="S119" i="25"/>
  <c r="R119" i="25"/>
  <c r="Q119" i="25"/>
  <c r="P119" i="25"/>
  <c r="AA118" i="25"/>
  <c r="Z118" i="25"/>
  <c r="Y118" i="25"/>
  <c r="X118" i="25"/>
  <c r="W118" i="25"/>
  <c r="V118" i="25"/>
  <c r="U118" i="25"/>
  <c r="T118" i="25"/>
  <c r="S118" i="25"/>
  <c r="R118" i="25"/>
  <c r="Q118" i="25"/>
  <c r="P118" i="25"/>
  <c r="AA117" i="25"/>
  <c r="Z117" i="25"/>
  <c r="Y117" i="25"/>
  <c r="X117" i="25"/>
  <c r="W117" i="25"/>
  <c r="V117" i="25"/>
  <c r="U117" i="25"/>
  <c r="T117" i="25"/>
  <c r="S117" i="25"/>
  <c r="R117" i="25"/>
  <c r="Q117" i="25"/>
  <c r="P117" i="25"/>
  <c r="AA116" i="25"/>
  <c r="Z116" i="25"/>
  <c r="Y116" i="25"/>
  <c r="X116" i="25"/>
  <c r="W116" i="25"/>
  <c r="V116" i="25"/>
  <c r="U116" i="25"/>
  <c r="T116" i="25"/>
  <c r="S116" i="25"/>
  <c r="R116" i="25"/>
  <c r="Q116" i="25"/>
  <c r="P116" i="25"/>
  <c r="AA115" i="25"/>
  <c r="Z115" i="25"/>
  <c r="Y115" i="25"/>
  <c r="X115" i="25"/>
  <c r="W115" i="25"/>
  <c r="V115" i="25"/>
  <c r="U115" i="25"/>
  <c r="T115" i="25"/>
  <c r="S115" i="25"/>
  <c r="R115" i="25"/>
  <c r="Q115" i="25"/>
  <c r="P115" i="25"/>
  <c r="AA114" i="25"/>
  <c r="Z114" i="25"/>
  <c r="Y114" i="25"/>
  <c r="X114" i="25"/>
  <c r="W114" i="25"/>
  <c r="V114" i="25"/>
  <c r="U114" i="25"/>
  <c r="T114" i="25"/>
  <c r="S114" i="25"/>
  <c r="R114" i="25"/>
  <c r="Q114" i="25"/>
  <c r="P114" i="25"/>
  <c r="AA113" i="25"/>
  <c r="Z113" i="25"/>
  <c r="Y113" i="25"/>
  <c r="X113" i="25"/>
  <c r="W113" i="25"/>
  <c r="V113" i="25"/>
  <c r="U113" i="25"/>
  <c r="T113" i="25"/>
  <c r="S113" i="25"/>
  <c r="R113" i="25"/>
  <c r="Q113" i="25"/>
  <c r="P113" i="25"/>
  <c r="AP135" i="25" l="1"/>
  <c r="AP133" i="25"/>
  <c r="AP124" i="25"/>
  <c r="AP132" i="25"/>
  <c r="AP136" i="25"/>
  <c r="AM112" i="25" l="1"/>
  <c r="K112" i="24" s="1"/>
  <c r="AL112" i="25"/>
  <c r="J112" i="24" s="1"/>
  <c r="AI112" i="25"/>
  <c r="G112" i="24" s="1"/>
  <c r="AH112" i="25"/>
  <c r="F112" i="24" s="1"/>
  <c r="AG112" i="25"/>
  <c r="E112" i="24" s="1"/>
  <c r="AF112" i="25"/>
  <c r="D112" i="24" s="1"/>
  <c r="AE112" i="25"/>
  <c r="C112" i="24" s="1"/>
  <c r="AD112" i="25"/>
  <c r="B112" i="24" s="1"/>
  <c r="AO111" i="25"/>
  <c r="M111" i="24" s="1"/>
  <c r="AN111" i="25"/>
  <c r="L111" i="24" s="1"/>
  <c r="AL111" i="25"/>
  <c r="J111" i="24" s="1"/>
  <c r="AK111" i="25"/>
  <c r="I111" i="24" s="1"/>
  <c r="AJ111" i="25"/>
  <c r="H111" i="24" s="1"/>
  <c r="AH111" i="25"/>
  <c r="F111" i="24" s="1"/>
  <c r="AF111" i="25"/>
  <c r="D111" i="24" s="1"/>
  <c r="AE111" i="25"/>
  <c r="C111" i="24" s="1"/>
  <c r="AD111" i="25"/>
  <c r="B111" i="24" s="1"/>
  <c r="AO110" i="25"/>
  <c r="M110" i="24" s="1"/>
  <c r="AN110" i="25"/>
  <c r="L110" i="24" s="1"/>
  <c r="AM110" i="25"/>
  <c r="K110" i="24" s="1"/>
  <c r="AL110" i="25"/>
  <c r="J110" i="24" s="1"/>
  <c r="AK110" i="25"/>
  <c r="I110" i="24" s="1"/>
  <c r="AH110" i="25"/>
  <c r="F110" i="24" s="1"/>
  <c r="AG110" i="25"/>
  <c r="E110" i="24" s="1"/>
  <c r="AF110" i="25"/>
  <c r="D110" i="24" s="1"/>
  <c r="AE110" i="25"/>
  <c r="C110" i="24" s="1"/>
  <c r="AD110" i="25"/>
  <c r="B110" i="24" s="1"/>
  <c r="AO109" i="25"/>
  <c r="M109" i="24" s="1"/>
  <c r="AN109" i="25"/>
  <c r="L109" i="24" s="1"/>
  <c r="AM109" i="25"/>
  <c r="K109" i="24" s="1"/>
  <c r="AL109" i="25"/>
  <c r="J109" i="24" s="1"/>
  <c r="AK109" i="25"/>
  <c r="I109" i="24" s="1"/>
  <c r="AJ109" i="25"/>
  <c r="H109" i="24" s="1"/>
  <c r="AH109" i="25"/>
  <c r="F109" i="24" s="1"/>
  <c r="AG109" i="25"/>
  <c r="E109" i="24" s="1"/>
  <c r="AF109" i="25"/>
  <c r="D109" i="24" s="1"/>
  <c r="AE109" i="25"/>
  <c r="C109" i="24" s="1"/>
  <c r="AD109" i="25"/>
  <c r="B109" i="24" s="1"/>
  <c r="AO108" i="25"/>
  <c r="M108" i="24" s="1"/>
  <c r="AM108" i="25"/>
  <c r="K108" i="24" s="1"/>
  <c r="AL108" i="25"/>
  <c r="J108" i="24" s="1"/>
  <c r="AK108" i="25"/>
  <c r="I108" i="24" s="1"/>
  <c r="AJ108" i="25"/>
  <c r="H108" i="24" s="1"/>
  <c r="AH108" i="25"/>
  <c r="F108" i="24" s="1"/>
  <c r="AG108" i="25"/>
  <c r="E108" i="24" s="1"/>
  <c r="AF108" i="25"/>
  <c r="D108" i="24" s="1"/>
  <c r="AE108" i="25"/>
  <c r="C108" i="24" s="1"/>
  <c r="AD108" i="25"/>
  <c r="B108" i="24" s="1"/>
  <c r="AO107" i="25"/>
  <c r="M107" i="24" s="1"/>
  <c r="AM107" i="25"/>
  <c r="K107" i="24" s="1"/>
  <c r="AL107" i="25"/>
  <c r="J107" i="24" s="1"/>
  <c r="AK107" i="25"/>
  <c r="I107" i="24" s="1"/>
  <c r="AJ107" i="25"/>
  <c r="H107" i="24" s="1"/>
  <c r="AI107" i="25"/>
  <c r="G107" i="24" s="1"/>
  <c r="AG107" i="25"/>
  <c r="E107" i="24" s="1"/>
  <c r="AF107" i="25"/>
  <c r="D107" i="24" s="1"/>
  <c r="AE107" i="25"/>
  <c r="C107" i="24" s="1"/>
  <c r="AD107" i="25"/>
  <c r="B107" i="24" s="1"/>
  <c r="AO106" i="25"/>
  <c r="M106" i="24" s="1"/>
  <c r="AN106" i="25"/>
  <c r="L106" i="24" s="1"/>
  <c r="AM106" i="25"/>
  <c r="K106" i="24" s="1"/>
  <c r="AL106" i="25"/>
  <c r="J106" i="24" s="1"/>
  <c r="AK106" i="25"/>
  <c r="I106" i="24" s="1"/>
  <c r="AJ106" i="25"/>
  <c r="H106" i="24" s="1"/>
  <c r="AI106" i="25"/>
  <c r="G106" i="24" s="1"/>
  <c r="AH106" i="25"/>
  <c r="F106" i="24" s="1"/>
  <c r="AF106" i="25"/>
  <c r="D106" i="24" s="1"/>
  <c r="AE106" i="25"/>
  <c r="C106" i="24" s="1"/>
  <c r="AD106" i="25"/>
  <c r="B106" i="24" s="1"/>
  <c r="AO105" i="25"/>
  <c r="M105" i="24" s="1"/>
  <c r="AN105" i="25"/>
  <c r="L105" i="24" s="1"/>
  <c r="AM105" i="25"/>
  <c r="K105" i="24" s="1"/>
  <c r="AL105" i="25"/>
  <c r="J105" i="24" s="1"/>
  <c r="AK105" i="25"/>
  <c r="I105" i="24" s="1"/>
  <c r="AI105" i="25"/>
  <c r="G105" i="24" s="1"/>
  <c r="AH105" i="25"/>
  <c r="F105" i="24" s="1"/>
  <c r="AG105" i="25"/>
  <c r="E105" i="24" s="1"/>
  <c r="AE105" i="25"/>
  <c r="C105" i="24" s="1"/>
  <c r="AD105" i="25"/>
  <c r="B105" i="24" s="1"/>
  <c r="AO104" i="25"/>
  <c r="M104" i="24" s="1"/>
  <c r="AN104" i="25"/>
  <c r="L104" i="24" s="1"/>
  <c r="AM104" i="25"/>
  <c r="K104" i="24" s="1"/>
  <c r="AL104" i="25"/>
  <c r="J104" i="24" s="1"/>
  <c r="AK104" i="25"/>
  <c r="I104" i="24" s="1"/>
  <c r="AJ104" i="25"/>
  <c r="H104" i="24" s="1"/>
  <c r="AI104" i="25"/>
  <c r="G104" i="24" s="1"/>
  <c r="AH104" i="25"/>
  <c r="F104" i="24" s="1"/>
  <c r="AG104" i="25"/>
  <c r="E104" i="24" s="1"/>
  <c r="AE104" i="25"/>
  <c r="C104" i="24" s="1"/>
  <c r="AD104" i="25"/>
  <c r="B104" i="24" s="1"/>
  <c r="AO103" i="25"/>
  <c r="M103" i="24" s="1"/>
  <c r="AN103" i="25"/>
  <c r="L103" i="24" s="1"/>
  <c r="AM103" i="25"/>
  <c r="K103" i="24" s="1"/>
  <c r="AL103" i="25"/>
  <c r="J103" i="24" s="1"/>
  <c r="AK103" i="25"/>
  <c r="I103" i="24" s="1"/>
  <c r="AJ103" i="25"/>
  <c r="H103" i="24" s="1"/>
  <c r="AI103" i="25"/>
  <c r="G103" i="24" s="1"/>
  <c r="AH103" i="25"/>
  <c r="F103" i="24" s="1"/>
  <c r="AE103" i="25"/>
  <c r="C103" i="24" s="1"/>
  <c r="AD103" i="25"/>
  <c r="B103" i="24" s="1"/>
  <c r="AO102" i="25"/>
  <c r="M102" i="24" s="1"/>
  <c r="AN102" i="25"/>
  <c r="L102" i="24" s="1"/>
  <c r="AM102" i="25"/>
  <c r="K102" i="24" s="1"/>
  <c r="AL102" i="25"/>
  <c r="J102" i="24" s="1"/>
  <c r="AK102" i="25"/>
  <c r="I102" i="24" s="1"/>
  <c r="AJ102" i="25"/>
  <c r="H102" i="24" s="1"/>
  <c r="AI102" i="25"/>
  <c r="G102" i="24" s="1"/>
  <c r="AH102" i="25"/>
  <c r="F102" i="24" s="1"/>
  <c r="AE102" i="25"/>
  <c r="C102" i="24" s="1"/>
  <c r="AD102" i="25"/>
  <c r="B102" i="24" s="1"/>
  <c r="AO101" i="25"/>
  <c r="M101" i="24" s="1"/>
  <c r="AN101" i="25"/>
  <c r="L101" i="24" s="1"/>
  <c r="AM101" i="25"/>
  <c r="K101" i="24" s="1"/>
  <c r="AL101" i="25"/>
  <c r="J101" i="24" s="1"/>
  <c r="AK101" i="25"/>
  <c r="I101" i="24" s="1"/>
  <c r="AJ101" i="25"/>
  <c r="H101" i="24" s="1"/>
  <c r="AI101" i="25"/>
  <c r="G101" i="24" s="1"/>
  <c r="AH101" i="25"/>
  <c r="F101" i="24" s="1"/>
  <c r="AF101" i="25"/>
  <c r="D101" i="24" s="1"/>
  <c r="AE101" i="25"/>
  <c r="C101" i="24" s="1"/>
  <c r="AD101" i="25"/>
  <c r="B101" i="24" s="1"/>
  <c r="AO100" i="25"/>
  <c r="M100" i="24" s="1"/>
  <c r="AN100" i="25"/>
  <c r="L100" i="24" s="1"/>
  <c r="AM100" i="25"/>
  <c r="K100" i="24" s="1"/>
  <c r="AL100" i="25"/>
  <c r="J100" i="24" s="1"/>
  <c r="AK100" i="25"/>
  <c r="I100" i="24" s="1"/>
  <c r="AJ100" i="25"/>
  <c r="H100" i="24" s="1"/>
  <c r="AI100" i="25"/>
  <c r="G100" i="24" s="1"/>
  <c r="AH100" i="25"/>
  <c r="F100" i="24" s="1"/>
  <c r="AD100" i="25"/>
  <c r="B100" i="24" s="1"/>
  <c r="AO99" i="25"/>
  <c r="M99" i="24" s="1"/>
  <c r="AN99" i="25"/>
  <c r="L99" i="24" s="1"/>
  <c r="AM99" i="25"/>
  <c r="K99" i="24" s="1"/>
  <c r="AL99" i="25"/>
  <c r="J99" i="24" s="1"/>
  <c r="AK99" i="25"/>
  <c r="I99" i="24" s="1"/>
  <c r="AI99" i="25"/>
  <c r="G99" i="24" s="1"/>
  <c r="AG99" i="25"/>
  <c r="E99" i="24" s="1"/>
  <c r="AF99" i="25"/>
  <c r="D99" i="24" s="1"/>
  <c r="AD99" i="25"/>
  <c r="B99" i="24" s="1"/>
  <c r="AO98" i="25"/>
  <c r="M98" i="24" s="1"/>
  <c r="AN98" i="25"/>
  <c r="L98" i="24" s="1"/>
  <c r="AM98" i="25"/>
  <c r="K98" i="24" s="1"/>
  <c r="AL98" i="25"/>
  <c r="J98" i="24" s="1"/>
  <c r="AK98" i="25"/>
  <c r="I98" i="24" s="1"/>
  <c r="AJ98" i="25"/>
  <c r="H98" i="24" s="1"/>
  <c r="AI98" i="25"/>
  <c r="G98" i="24" s="1"/>
  <c r="AH98" i="25"/>
  <c r="F98" i="24" s="1"/>
  <c r="AG98" i="25"/>
  <c r="E98" i="24" s="1"/>
  <c r="AD98" i="25"/>
  <c r="B98" i="24" s="1"/>
  <c r="AO97" i="25"/>
  <c r="M97" i="24" s="1"/>
  <c r="AN97" i="25"/>
  <c r="L97" i="24" s="1"/>
  <c r="AM97" i="25"/>
  <c r="K97" i="24" s="1"/>
  <c r="AL97" i="25"/>
  <c r="J97" i="24" s="1"/>
  <c r="AK97" i="25"/>
  <c r="I97" i="24" s="1"/>
  <c r="AJ97" i="25"/>
  <c r="H97" i="24" s="1"/>
  <c r="AI97" i="25"/>
  <c r="G97" i="24" s="1"/>
  <c r="AH97" i="25"/>
  <c r="F97" i="24" s="1"/>
  <c r="AG97" i="25"/>
  <c r="E97" i="24" s="1"/>
  <c r="AF97" i="25"/>
  <c r="D97" i="24" s="1"/>
  <c r="AD97" i="25"/>
  <c r="B97" i="24" s="1"/>
  <c r="AO96" i="25"/>
  <c r="M96" i="24" s="1"/>
  <c r="AN96" i="25"/>
  <c r="L96" i="24" s="1"/>
  <c r="AM96" i="25"/>
  <c r="K96" i="24" s="1"/>
  <c r="AL96" i="25"/>
  <c r="J96" i="24" s="1"/>
  <c r="AK96" i="25"/>
  <c r="I96" i="24" s="1"/>
  <c r="AJ96" i="25"/>
  <c r="H96" i="24" s="1"/>
  <c r="AH96" i="25"/>
  <c r="F96" i="24" s="1"/>
  <c r="AG96" i="25"/>
  <c r="E96" i="24" s="1"/>
  <c r="AF96" i="25"/>
  <c r="D96" i="24" s="1"/>
  <c r="AD96" i="25"/>
  <c r="B96" i="24" s="1"/>
  <c r="AO95" i="25"/>
  <c r="M95" i="24" s="1"/>
  <c r="AN95" i="25"/>
  <c r="L95" i="24" s="1"/>
  <c r="AM95" i="25"/>
  <c r="K95" i="24" s="1"/>
  <c r="AL95" i="25"/>
  <c r="J95" i="24" s="1"/>
  <c r="AK95" i="25"/>
  <c r="I95" i="24" s="1"/>
  <c r="AJ95" i="25"/>
  <c r="H95" i="24" s="1"/>
  <c r="AI95" i="25"/>
  <c r="G95" i="24" s="1"/>
  <c r="AH95" i="25"/>
  <c r="F95" i="24" s="1"/>
  <c r="AG95" i="25"/>
  <c r="E95" i="24" s="1"/>
  <c r="AF95" i="25"/>
  <c r="D95" i="24" s="1"/>
  <c r="AD95" i="25"/>
  <c r="B95" i="24" s="1"/>
  <c r="AO94" i="25"/>
  <c r="M94" i="24" s="1"/>
  <c r="AN94" i="25"/>
  <c r="L94" i="24" s="1"/>
  <c r="AM94" i="25"/>
  <c r="K94" i="24" s="1"/>
  <c r="AL94" i="25"/>
  <c r="J94" i="24" s="1"/>
  <c r="AK94" i="25"/>
  <c r="I94" i="24" s="1"/>
  <c r="AJ94" i="25"/>
  <c r="H94" i="24" s="1"/>
  <c r="AI94" i="25"/>
  <c r="G94" i="24" s="1"/>
  <c r="AH94" i="25"/>
  <c r="F94" i="24" s="1"/>
  <c r="AG94" i="25"/>
  <c r="E94" i="24" s="1"/>
  <c r="AF94" i="25"/>
  <c r="D94" i="24" s="1"/>
  <c r="AE94" i="25"/>
  <c r="C94" i="24" s="1"/>
  <c r="AO93" i="25"/>
  <c r="M93" i="24" s="1"/>
  <c r="AN93" i="25"/>
  <c r="L93" i="24" s="1"/>
  <c r="AM93" i="25"/>
  <c r="K93" i="24" s="1"/>
  <c r="AL93" i="25"/>
  <c r="J93" i="24" s="1"/>
  <c r="AK93" i="25"/>
  <c r="I93" i="24" s="1"/>
  <c r="AH93" i="25"/>
  <c r="F93" i="24" s="1"/>
  <c r="AG93" i="25"/>
  <c r="E93" i="24" s="1"/>
  <c r="AE93" i="25"/>
  <c r="C93" i="24" s="1"/>
  <c r="AM92" i="25"/>
  <c r="K92" i="24" s="1"/>
  <c r="AL92" i="25"/>
  <c r="J92" i="24" s="1"/>
  <c r="AK92" i="25"/>
  <c r="I92" i="24" s="1"/>
  <c r="AJ92" i="25"/>
  <c r="H92" i="24" s="1"/>
  <c r="AI92" i="25"/>
  <c r="G92" i="24" s="1"/>
  <c r="AH92" i="25"/>
  <c r="F92" i="24" s="1"/>
  <c r="AG92" i="25"/>
  <c r="E92" i="24" s="1"/>
  <c r="AF92" i="25"/>
  <c r="D92" i="24" s="1"/>
  <c r="AE92" i="25"/>
  <c r="C92" i="24" s="1"/>
  <c r="AM91" i="25"/>
  <c r="K91" i="24" s="1"/>
  <c r="AL91" i="25"/>
  <c r="J91" i="24" s="1"/>
  <c r="AK91" i="25"/>
  <c r="I91" i="24" s="1"/>
  <c r="AJ91" i="25"/>
  <c r="H91" i="24" s="1"/>
  <c r="AI91" i="25"/>
  <c r="G91" i="24" s="1"/>
  <c r="AH91" i="25"/>
  <c r="F91" i="24" s="1"/>
  <c r="AG91" i="25"/>
  <c r="E91" i="24" s="1"/>
  <c r="AF91" i="25"/>
  <c r="D91" i="24" s="1"/>
  <c r="AE91" i="25"/>
  <c r="C91" i="24" s="1"/>
  <c r="AO90" i="25"/>
  <c r="M90" i="24" s="1"/>
  <c r="AN90" i="25"/>
  <c r="L90" i="24" s="1"/>
  <c r="AM90" i="25"/>
  <c r="K90" i="24" s="1"/>
  <c r="AL90" i="25"/>
  <c r="J90" i="24" s="1"/>
  <c r="AK90" i="25"/>
  <c r="I90" i="24" s="1"/>
  <c r="AJ90" i="25"/>
  <c r="H90" i="24" s="1"/>
  <c r="AI90" i="25"/>
  <c r="G90" i="24" s="1"/>
  <c r="AG90" i="25"/>
  <c r="E90" i="24" s="1"/>
  <c r="AO89" i="25"/>
  <c r="M89" i="24" s="1"/>
  <c r="AN89" i="25"/>
  <c r="L89" i="24" s="1"/>
  <c r="AM89" i="25"/>
  <c r="K89" i="24" s="1"/>
  <c r="AL89" i="25"/>
  <c r="J89" i="24" s="1"/>
  <c r="AK89" i="25"/>
  <c r="I89" i="24" s="1"/>
  <c r="AJ89" i="25"/>
  <c r="H89" i="24" s="1"/>
  <c r="AI89" i="25"/>
  <c r="G89" i="24" s="1"/>
  <c r="AH89" i="25"/>
  <c r="F89" i="24" s="1"/>
  <c r="AG89" i="25"/>
  <c r="E89" i="24" s="1"/>
  <c r="AF89" i="25"/>
  <c r="D89" i="24" s="1"/>
  <c r="AE89" i="25"/>
  <c r="C89" i="24" s="1"/>
  <c r="AD89" i="25"/>
  <c r="B89" i="24" s="1"/>
  <c r="AO88" i="25"/>
  <c r="M88" i="24" s="1"/>
  <c r="AN88" i="25"/>
  <c r="L88" i="24" s="1"/>
  <c r="AM88" i="25"/>
  <c r="K88" i="24" s="1"/>
  <c r="AL88" i="25"/>
  <c r="J88" i="24" s="1"/>
  <c r="AK88" i="25"/>
  <c r="I88" i="24" s="1"/>
  <c r="AJ88" i="25"/>
  <c r="H88" i="24" s="1"/>
  <c r="AI88" i="25"/>
  <c r="G88" i="24" s="1"/>
  <c r="AG88" i="25"/>
  <c r="E88" i="24" s="1"/>
  <c r="AF88" i="25"/>
  <c r="D88" i="24" s="1"/>
  <c r="AE88" i="25"/>
  <c r="C88" i="24" s="1"/>
  <c r="AO87" i="25"/>
  <c r="M87" i="24" s="1"/>
  <c r="AN87" i="25"/>
  <c r="L87" i="24" s="1"/>
  <c r="AM87" i="25"/>
  <c r="K87" i="24" s="1"/>
  <c r="AL87" i="25"/>
  <c r="J87" i="24" s="1"/>
  <c r="AJ87" i="25"/>
  <c r="H87" i="24" s="1"/>
  <c r="AI87" i="25"/>
  <c r="G87" i="24" s="1"/>
  <c r="AH87" i="25"/>
  <c r="F87" i="24" s="1"/>
  <c r="AG87" i="25"/>
  <c r="E87" i="24" s="1"/>
  <c r="AF87" i="25"/>
  <c r="D87" i="24" s="1"/>
  <c r="AE87" i="25"/>
  <c r="C87" i="24" s="1"/>
  <c r="AD87" i="25"/>
  <c r="B87" i="24" s="1"/>
  <c r="AO86" i="25"/>
  <c r="M86" i="24" s="1"/>
  <c r="AN86" i="25"/>
  <c r="L86" i="24" s="1"/>
  <c r="AM86" i="25"/>
  <c r="K86" i="24" s="1"/>
  <c r="AL86" i="25"/>
  <c r="J86" i="24" s="1"/>
  <c r="AK86" i="25"/>
  <c r="I86" i="24" s="1"/>
  <c r="AJ86" i="25"/>
  <c r="H86" i="24" s="1"/>
  <c r="AI86" i="25"/>
  <c r="G86" i="24" s="1"/>
  <c r="AH86" i="25"/>
  <c r="F86" i="24" s="1"/>
  <c r="AG86" i="25"/>
  <c r="E86" i="24" s="1"/>
  <c r="AF86" i="25"/>
  <c r="D86" i="24" s="1"/>
  <c r="AE86" i="25"/>
  <c r="C86" i="24" s="1"/>
  <c r="AD86" i="25"/>
  <c r="B86" i="24" s="1"/>
  <c r="AO85" i="25"/>
  <c r="M85" i="24" s="1"/>
  <c r="AN85" i="25"/>
  <c r="L85" i="24" s="1"/>
  <c r="AM85" i="25"/>
  <c r="K85" i="24" s="1"/>
  <c r="AH85" i="25"/>
  <c r="F85" i="24" s="1"/>
  <c r="AF85" i="25"/>
  <c r="D85" i="24" s="1"/>
  <c r="AD85" i="25"/>
  <c r="B85" i="24" s="1"/>
  <c r="AO84" i="25"/>
  <c r="M84" i="24" s="1"/>
  <c r="AN84" i="25"/>
  <c r="L84" i="24" s="1"/>
  <c r="AM84" i="25"/>
  <c r="K84" i="24" s="1"/>
  <c r="AL84" i="25"/>
  <c r="J84" i="24" s="1"/>
  <c r="AK84" i="25"/>
  <c r="I84" i="24" s="1"/>
  <c r="AJ84" i="25"/>
  <c r="H84" i="24" s="1"/>
  <c r="AI84" i="25"/>
  <c r="G84" i="24" s="1"/>
  <c r="AH84" i="25"/>
  <c r="F84" i="24" s="1"/>
  <c r="AG84" i="25"/>
  <c r="E84" i="24" s="1"/>
  <c r="AD84" i="25"/>
  <c r="B84" i="24" s="1"/>
  <c r="AO83" i="25"/>
  <c r="M83" i="24" s="1"/>
  <c r="AN83" i="25"/>
  <c r="L83" i="24" s="1"/>
  <c r="AM83" i="25"/>
  <c r="K83" i="24" s="1"/>
  <c r="AH83" i="25"/>
  <c r="F83" i="24" s="1"/>
  <c r="AD83" i="25"/>
  <c r="B83" i="24" s="1"/>
  <c r="AN82" i="25"/>
  <c r="L82" i="24" s="1"/>
  <c r="AK82" i="25"/>
  <c r="I82" i="24" s="1"/>
  <c r="AI82" i="25"/>
  <c r="G82" i="24" s="1"/>
  <c r="AH82" i="25"/>
  <c r="F82" i="24" s="1"/>
  <c r="AN81" i="25"/>
  <c r="L81" i="24" s="1"/>
  <c r="AL81" i="25"/>
  <c r="J81" i="24" s="1"/>
  <c r="AK81" i="25"/>
  <c r="I81" i="24" s="1"/>
  <c r="AJ81" i="25"/>
  <c r="H81" i="24" s="1"/>
  <c r="AI81" i="25"/>
  <c r="G81" i="24" s="1"/>
  <c r="AH81" i="25"/>
  <c r="F81" i="24" s="1"/>
  <c r="AG81" i="25"/>
  <c r="E81" i="24" s="1"/>
  <c r="AF81" i="25"/>
  <c r="D81" i="24" s="1"/>
  <c r="AE81" i="25"/>
  <c r="C81" i="24" s="1"/>
  <c r="AO80" i="25"/>
  <c r="M80" i="24" s="1"/>
  <c r="AN80" i="25"/>
  <c r="L80" i="24" s="1"/>
  <c r="AM80" i="25"/>
  <c r="K80" i="24" s="1"/>
  <c r="AL80" i="25"/>
  <c r="J80" i="24" s="1"/>
  <c r="AK80" i="25"/>
  <c r="I80" i="24" s="1"/>
  <c r="AJ80" i="25"/>
  <c r="H80" i="24" s="1"/>
  <c r="AI80" i="25"/>
  <c r="G80" i="24" s="1"/>
  <c r="AH80" i="25"/>
  <c r="F80" i="24" s="1"/>
  <c r="AG80" i="25"/>
  <c r="E80" i="24" s="1"/>
  <c r="AE80" i="25"/>
  <c r="C80" i="24" s="1"/>
  <c r="AD80" i="25"/>
  <c r="B80" i="24" s="1"/>
  <c r="AO79" i="25"/>
  <c r="M79" i="24" s="1"/>
  <c r="AN79" i="25"/>
  <c r="L79" i="24" s="1"/>
  <c r="AM79" i="25"/>
  <c r="K79" i="24" s="1"/>
  <c r="AL79" i="25"/>
  <c r="J79" i="24" s="1"/>
  <c r="AK79" i="25"/>
  <c r="I79" i="24" s="1"/>
  <c r="AJ79" i="25"/>
  <c r="H79" i="24" s="1"/>
  <c r="AI79" i="25"/>
  <c r="G79" i="24" s="1"/>
  <c r="AH79" i="25"/>
  <c r="F79" i="24" s="1"/>
  <c r="AG79" i="25"/>
  <c r="E79" i="24" s="1"/>
  <c r="AF79" i="25"/>
  <c r="D79" i="24" s="1"/>
  <c r="AE79" i="25"/>
  <c r="C79" i="24" s="1"/>
  <c r="AD79" i="25"/>
  <c r="B79" i="24" s="1"/>
  <c r="AO78" i="25"/>
  <c r="M78" i="24" s="1"/>
  <c r="AN78" i="25"/>
  <c r="L78" i="24" s="1"/>
  <c r="AM78" i="25"/>
  <c r="K78" i="24" s="1"/>
  <c r="AL78" i="25"/>
  <c r="J78" i="24" s="1"/>
  <c r="AK78" i="25"/>
  <c r="I78" i="24" s="1"/>
  <c r="AJ78" i="25"/>
  <c r="H78" i="24" s="1"/>
  <c r="AI78" i="25"/>
  <c r="G78" i="24" s="1"/>
  <c r="AG78" i="25"/>
  <c r="E78" i="24" s="1"/>
  <c r="AF78" i="25"/>
  <c r="D78" i="24" s="1"/>
  <c r="AE78" i="25"/>
  <c r="C78" i="24" s="1"/>
  <c r="AD78" i="25"/>
  <c r="B78" i="24" s="1"/>
  <c r="AO77" i="25"/>
  <c r="M77" i="24" s="1"/>
  <c r="AN77" i="25"/>
  <c r="L77" i="24" s="1"/>
  <c r="AL77" i="25"/>
  <c r="J77" i="24" s="1"/>
  <c r="AK77" i="25"/>
  <c r="I77" i="24" s="1"/>
  <c r="AJ77" i="25"/>
  <c r="H77" i="24" s="1"/>
  <c r="AI77" i="25"/>
  <c r="G77" i="24" s="1"/>
  <c r="AH77" i="25"/>
  <c r="F77" i="24" s="1"/>
  <c r="AG77" i="25"/>
  <c r="E77" i="24" s="1"/>
  <c r="AF77" i="25"/>
  <c r="D77" i="24" s="1"/>
  <c r="AE77" i="25"/>
  <c r="C77" i="24" s="1"/>
  <c r="AD77" i="25"/>
  <c r="B77" i="24" s="1"/>
  <c r="AO76" i="25"/>
  <c r="M76" i="24" s="1"/>
  <c r="AN76" i="25"/>
  <c r="L76" i="24" s="1"/>
  <c r="AM76" i="25"/>
  <c r="K76" i="24" s="1"/>
  <c r="AL76" i="25"/>
  <c r="J76" i="24" s="1"/>
  <c r="AK76" i="25"/>
  <c r="I76" i="24" s="1"/>
  <c r="AJ76" i="25"/>
  <c r="H76" i="24" s="1"/>
  <c r="AI76" i="25"/>
  <c r="G76" i="24" s="1"/>
  <c r="AH76" i="25"/>
  <c r="F76" i="24" s="1"/>
  <c r="AG76" i="25"/>
  <c r="E76" i="24" s="1"/>
  <c r="AF76" i="25"/>
  <c r="D76" i="24" s="1"/>
  <c r="AE76" i="25"/>
  <c r="C76" i="24" s="1"/>
  <c r="AD76" i="25"/>
  <c r="B76" i="24" s="1"/>
  <c r="AO75" i="25"/>
  <c r="M75" i="24" s="1"/>
  <c r="AN75" i="25"/>
  <c r="L75" i="24" s="1"/>
  <c r="AM75" i="25"/>
  <c r="K75" i="24" s="1"/>
  <c r="AL75" i="25"/>
  <c r="J75" i="24" s="1"/>
  <c r="AK75" i="25"/>
  <c r="I75" i="24" s="1"/>
  <c r="AG75" i="25"/>
  <c r="E75" i="24" s="1"/>
  <c r="AF75" i="25"/>
  <c r="D75" i="24" s="1"/>
  <c r="AE75" i="25"/>
  <c r="C75" i="24" s="1"/>
  <c r="AD75" i="25"/>
  <c r="B75" i="24" s="1"/>
  <c r="AO74" i="25"/>
  <c r="M74" i="24" s="1"/>
  <c r="AN74" i="25"/>
  <c r="L74" i="24" s="1"/>
  <c r="AL74" i="25"/>
  <c r="J74" i="24" s="1"/>
  <c r="AK74" i="25"/>
  <c r="I74" i="24" s="1"/>
  <c r="AJ74" i="25"/>
  <c r="H74" i="24" s="1"/>
  <c r="AG74" i="25"/>
  <c r="E74" i="24" s="1"/>
  <c r="AF74" i="25"/>
  <c r="D74" i="24" s="1"/>
  <c r="AE74" i="25"/>
  <c r="C74" i="24" s="1"/>
  <c r="AD74" i="25"/>
  <c r="B74" i="24" s="1"/>
  <c r="AO73" i="25"/>
  <c r="M73" i="24" s="1"/>
  <c r="AN73" i="25"/>
  <c r="L73" i="24" s="1"/>
  <c r="AL73" i="25"/>
  <c r="J73" i="24" s="1"/>
  <c r="AK73" i="25"/>
  <c r="I73" i="24" s="1"/>
  <c r="AJ73" i="25"/>
  <c r="H73" i="24" s="1"/>
  <c r="AI73" i="25"/>
  <c r="G73" i="24" s="1"/>
  <c r="AH73" i="25"/>
  <c r="F73" i="24" s="1"/>
  <c r="AG73" i="25"/>
  <c r="E73" i="24" s="1"/>
  <c r="AF73" i="25"/>
  <c r="D73" i="24" s="1"/>
  <c r="AE73" i="25"/>
  <c r="C73" i="24" s="1"/>
  <c r="AO72" i="25"/>
  <c r="M72" i="24" s="1"/>
  <c r="AN72" i="25"/>
  <c r="L72" i="24" s="1"/>
  <c r="AM72" i="25"/>
  <c r="K72" i="24" s="1"/>
  <c r="AL72" i="25"/>
  <c r="J72" i="24" s="1"/>
  <c r="AK72" i="25"/>
  <c r="I72" i="24" s="1"/>
  <c r="AJ72" i="25"/>
  <c r="H72" i="24" s="1"/>
  <c r="AI72" i="25"/>
  <c r="G72" i="24" s="1"/>
  <c r="AH72" i="25"/>
  <c r="F72" i="24" s="1"/>
  <c r="AG72" i="25"/>
  <c r="E72" i="24" s="1"/>
  <c r="AF72" i="25"/>
  <c r="D72" i="24" s="1"/>
  <c r="AD72" i="25"/>
  <c r="B72" i="24" s="1"/>
  <c r="AO71" i="25"/>
  <c r="M71" i="24" s="1"/>
  <c r="AN71" i="25"/>
  <c r="L71" i="24" s="1"/>
  <c r="AM71" i="25"/>
  <c r="K71" i="24" s="1"/>
  <c r="AK71" i="25"/>
  <c r="I71" i="24" s="1"/>
  <c r="AJ71" i="25"/>
  <c r="H71" i="24" s="1"/>
  <c r="AO70" i="25"/>
  <c r="M70" i="24" s="1"/>
  <c r="AN70" i="25"/>
  <c r="L70" i="24" s="1"/>
  <c r="AM70" i="25"/>
  <c r="K70" i="24" s="1"/>
  <c r="AL70" i="25"/>
  <c r="J70" i="24" s="1"/>
  <c r="AK70" i="25"/>
  <c r="I70" i="24" s="1"/>
  <c r="AJ70" i="25"/>
  <c r="H70" i="24" s="1"/>
  <c r="AI70" i="25"/>
  <c r="G70" i="24" s="1"/>
  <c r="AF70" i="25"/>
  <c r="D70" i="24" s="1"/>
  <c r="AE70" i="25"/>
  <c r="C70" i="24" s="1"/>
  <c r="AD70" i="25"/>
  <c r="B70" i="24" s="1"/>
  <c r="AO69" i="25"/>
  <c r="M69" i="24" s="1"/>
  <c r="AN69" i="25"/>
  <c r="L69" i="24" s="1"/>
  <c r="AL69" i="25"/>
  <c r="J69" i="24" s="1"/>
  <c r="AK69" i="25"/>
  <c r="I69" i="24" s="1"/>
  <c r="AJ69" i="25"/>
  <c r="H69" i="24" s="1"/>
  <c r="AI69" i="25"/>
  <c r="G69" i="24" s="1"/>
  <c r="AG69" i="25"/>
  <c r="E69" i="24" s="1"/>
  <c r="AF69" i="25"/>
  <c r="D69" i="24" s="1"/>
  <c r="AE69" i="25"/>
  <c r="C69" i="24" s="1"/>
  <c r="AD69" i="25"/>
  <c r="B69" i="24" s="1"/>
  <c r="AO68" i="25"/>
  <c r="M68" i="24" s="1"/>
  <c r="AN68" i="25"/>
  <c r="L68" i="24" s="1"/>
  <c r="AM68" i="25"/>
  <c r="K68" i="24" s="1"/>
  <c r="AL68" i="25"/>
  <c r="J68" i="24" s="1"/>
  <c r="AK68" i="25"/>
  <c r="I68" i="24" s="1"/>
  <c r="AJ68" i="25"/>
  <c r="H68" i="24" s="1"/>
  <c r="AI68" i="25"/>
  <c r="G68" i="24" s="1"/>
  <c r="AH68" i="25"/>
  <c r="F68" i="24" s="1"/>
  <c r="AG68" i="25"/>
  <c r="E68" i="24" s="1"/>
  <c r="AF68" i="25"/>
  <c r="D68" i="24" s="1"/>
  <c r="AE68" i="25"/>
  <c r="C68" i="24" s="1"/>
  <c r="AD68" i="25"/>
  <c r="B68" i="24" s="1"/>
  <c r="AO67" i="25"/>
  <c r="M67" i="24" s="1"/>
  <c r="AN67" i="25"/>
  <c r="L67" i="24" s="1"/>
  <c r="AM67" i="25"/>
  <c r="K67" i="24" s="1"/>
  <c r="AL67" i="25"/>
  <c r="J67" i="24" s="1"/>
  <c r="AK67" i="25"/>
  <c r="I67" i="24" s="1"/>
  <c r="AJ67" i="25"/>
  <c r="H67" i="24" s="1"/>
  <c r="AH67" i="25"/>
  <c r="F67" i="24" s="1"/>
  <c r="AE67" i="25"/>
  <c r="C67" i="24" s="1"/>
  <c r="AD67" i="25"/>
  <c r="B67" i="24" s="1"/>
  <c r="AO66" i="25"/>
  <c r="M66" i="24" s="1"/>
  <c r="AN66" i="25"/>
  <c r="L66" i="24" s="1"/>
  <c r="AM66" i="25"/>
  <c r="K66" i="24" s="1"/>
  <c r="AL66" i="25"/>
  <c r="J66" i="24" s="1"/>
  <c r="AK66" i="25"/>
  <c r="I66" i="24" s="1"/>
  <c r="AJ66" i="25"/>
  <c r="H66" i="24" s="1"/>
  <c r="AH66" i="25"/>
  <c r="F66" i="24" s="1"/>
  <c r="AG66" i="25"/>
  <c r="E66" i="24" s="1"/>
  <c r="AF66" i="25"/>
  <c r="D66" i="24" s="1"/>
  <c r="AE66" i="25"/>
  <c r="C66" i="24" s="1"/>
  <c r="AD66" i="25"/>
  <c r="B66" i="24" s="1"/>
  <c r="AN65" i="25"/>
  <c r="L65" i="24" s="1"/>
  <c r="AM65" i="25"/>
  <c r="K65" i="24" s="1"/>
  <c r="AL65" i="25"/>
  <c r="J65" i="24" s="1"/>
  <c r="AK65" i="25"/>
  <c r="I65" i="24" s="1"/>
  <c r="AJ65" i="25"/>
  <c r="H65" i="24" s="1"/>
  <c r="AI65" i="25"/>
  <c r="G65" i="24" s="1"/>
  <c r="AH65" i="25"/>
  <c r="F65" i="24" s="1"/>
  <c r="AG65" i="25"/>
  <c r="E65" i="24" s="1"/>
  <c r="AF65" i="25"/>
  <c r="D65" i="24" s="1"/>
  <c r="AE65" i="25"/>
  <c r="C65" i="24" s="1"/>
  <c r="AD65" i="25"/>
  <c r="B65" i="24" s="1"/>
  <c r="AN64" i="25"/>
  <c r="L64" i="24" s="1"/>
  <c r="AM64" i="25"/>
  <c r="K64" i="24" s="1"/>
  <c r="AL64" i="25"/>
  <c r="J64" i="24" s="1"/>
  <c r="AK64" i="25"/>
  <c r="I64" i="24" s="1"/>
  <c r="AJ64" i="25"/>
  <c r="H64" i="24" s="1"/>
  <c r="AI64" i="25"/>
  <c r="G64" i="24" s="1"/>
  <c r="AH64" i="25"/>
  <c r="F64" i="24" s="1"/>
  <c r="AG64" i="25"/>
  <c r="E64" i="24" s="1"/>
  <c r="AF64" i="25"/>
  <c r="D64" i="24" s="1"/>
  <c r="AE64" i="25"/>
  <c r="C64" i="24" s="1"/>
  <c r="AD64" i="25"/>
  <c r="B64" i="24" s="1"/>
  <c r="AO63" i="25"/>
  <c r="M63" i="24" s="1"/>
  <c r="AN63" i="25"/>
  <c r="L63" i="24" s="1"/>
  <c r="AM63" i="25"/>
  <c r="K63" i="24" s="1"/>
  <c r="AL63" i="25"/>
  <c r="J63" i="24" s="1"/>
  <c r="AK63" i="25"/>
  <c r="I63" i="24" s="1"/>
  <c r="AJ63" i="25"/>
  <c r="H63" i="24" s="1"/>
  <c r="AI63" i="25"/>
  <c r="G63" i="24" s="1"/>
  <c r="AH63" i="25"/>
  <c r="F63" i="24" s="1"/>
  <c r="AG63" i="25"/>
  <c r="E63" i="24" s="1"/>
  <c r="AF63" i="25"/>
  <c r="D63" i="24" s="1"/>
  <c r="AE63" i="25"/>
  <c r="C63" i="24" s="1"/>
  <c r="AD63" i="25"/>
  <c r="B63" i="24" s="1"/>
  <c r="AO62" i="25"/>
  <c r="M62" i="24" s="1"/>
  <c r="AN62" i="25"/>
  <c r="L62" i="24" s="1"/>
  <c r="AM62" i="25"/>
  <c r="K62" i="24" s="1"/>
  <c r="AL62" i="25"/>
  <c r="J62" i="24" s="1"/>
  <c r="AK62" i="25"/>
  <c r="I62" i="24" s="1"/>
  <c r="AJ62" i="25"/>
  <c r="H62" i="24" s="1"/>
  <c r="AI62" i="25"/>
  <c r="G62" i="24" s="1"/>
  <c r="AH62" i="25"/>
  <c r="F62" i="24" s="1"/>
  <c r="AG62" i="25"/>
  <c r="E62" i="24" s="1"/>
  <c r="AF62" i="25"/>
  <c r="D62" i="24" s="1"/>
  <c r="AE62" i="25"/>
  <c r="C62" i="24" s="1"/>
  <c r="AD62" i="25"/>
  <c r="B62" i="24" s="1"/>
  <c r="AO61" i="25"/>
  <c r="M61" i="24" s="1"/>
  <c r="AN61" i="25"/>
  <c r="L61" i="24" s="1"/>
  <c r="AM61" i="25"/>
  <c r="K61" i="24" s="1"/>
  <c r="AL61" i="25"/>
  <c r="J61" i="24" s="1"/>
  <c r="AK61" i="25"/>
  <c r="I61" i="24" s="1"/>
  <c r="AJ61" i="25"/>
  <c r="H61" i="24" s="1"/>
  <c r="AI61" i="25"/>
  <c r="G61" i="24" s="1"/>
  <c r="AH61" i="25"/>
  <c r="F61" i="24" s="1"/>
  <c r="AG61" i="25"/>
  <c r="E61" i="24" s="1"/>
  <c r="AF61" i="25"/>
  <c r="D61" i="24" s="1"/>
  <c r="AE61" i="25"/>
  <c r="C61" i="24" s="1"/>
  <c r="AD61" i="25"/>
  <c r="B61" i="24" s="1"/>
  <c r="AO60" i="25"/>
  <c r="M60" i="24" s="1"/>
  <c r="AN60" i="25"/>
  <c r="L60" i="24" s="1"/>
  <c r="AM60" i="25"/>
  <c r="K60" i="24" s="1"/>
  <c r="AL60" i="25"/>
  <c r="J60" i="24" s="1"/>
  <c r="AK60" i="25"/>
  <c r="I60" i="24" s="1"/>
  <c r="AJ60" i="25"/>
  <c r="H60" i="24" s="1"/>
  <c r="AI60" i="25"/>
  <c r="G60" i="24" s="1"/>
  <c r="AH60" i="25"/>
  <c r="F60" i="24" s="1"/>
  <c r="AG60" i="25"/>
  <c r="E60" i="24" s="1"/>
  <c r="AF60" i="25"/>
  <c r="D60" i="24" s="1"/>
  <c r="AE60" i="25"/>
  <c r="C60" i="24" s="1"/>
  <c r="AD60" i="25"/>
  <c r="B60" i="24" s="1"/>
  <c r="AO59" i="25"/>
  <c r="M59" i="24" s="1"/>
  <c r="AN59" i="25"/>
  <c r="L59" i="24" s="1"/>
  <c r="AM59" i="25"/>
  <c r="K59" i="24" s="1"/>
  <c r="AL59" i="25"/>
  <c r="J59" i="24" s="1"/>
  <c r="AK59" i="25"/>
  <c r="I59" i="24" s="1"/>
  <c r="AJ59" i="25"/>
  <c r="H59" i="24" s="1"/>
  <c r="AI59" i="25"/>
  <c r="G59" i="24" s="1"/>
  <c r="AH59" i="25"/>
  <c r="F59" i="24" s="1"/>
  <c r="AG59" i="25"/>
  <c r="E59" i="24" s="1"/>
  <c r="AF59" i="25"/>
  <c r="D59" i="24" s="1"/>
  <c r="AE59" i="25"/>
  <c r="C59" i="24" s="1"/>
  <c r="AD59" i="25"/>
  <c r="B59" i="24" s="1"/>
  <c r="AO58" i="25"/>
  <c r="M58" i="24" s="1"/>
  <c r="AN58" i="25"/>
  <c r="L58" i="24" s="1"/>
  <c r="AM58" i="25"/>
  <c r="K58" i="24" s="1"/>
  <c r="AL58" i="25"/>
  <c r="J58" i="24" s="1"/>
  <c r="AK58" i="25"/>
  <c r="I58" i="24" s="1"/>
  <c r="AJ58" i="25"/>
  <c r="H58" i="24" s="1"/>
  <c r="AI58" i="25"/>
  <c r="G58" i="24" s="1"/>
  <c r="AH58" i="25"/>
  <c r="F58" i="24" s="1"/>
  <c r="AG58" i="25"/>
  <c r="E58" i="24" s="1"/>
  <c r="AF58" i="25"/>
  <c r="D58" i="24" s="1"/>
  <c r="AE58" i="25"/>
  <c r="C58" i="24" s="1"/>
  <c r="AD58" i="25"/>
  <c r="B58" i="24" s="1"/>
  <c r="AO57" i="25"/>
  <c r="M57" i="24" s="1"/>
  <c r="AN57" i="25"/>
  <c r="L57" i="24" s="1"/>
  <c r="AM57" i="25"/>
  <c r="K57" i="24" s="1"/>
  <c r="AL57" i="25"/>
  <c r="J57" i="24" s="1"/>
  <c r="AK57" i="25"/>
  <c r="I57" i="24" s="1"/>
  <c r="AJ57" i="25"/>
  <c r="H57" i="24" s="1"/>
  <c r="AI57" i="25"/>
  <c r="G57" i="24" s="1"/>
  <c r="AH57" i="25"/>
  <c r="F57" i="24" s="1"/>
  <c r="AG57" i="25"/>
  <c r="E57" i="24" s="1"/>
  <c r="AF57" i="25"/>
  <c r="D57" i="24" s="1"/>
  <c r="AE57" i="25"/>
  <c r="C57" i="24" s="1"/>
  <c r="AD57" i="25"/>
  <c r="B57" i="24" s="1"/>
  <c r="AO56" i="25"/>
  <c r="M56" i="24" s="1"/>
  <c r="AN56" i="25"/>
  <c r="L56" i="24" s="1"/>
  <c r="AM56" i="25"/>
  <c r="K56" i="24" s="1"/>
  <c r="AL56" i="25"/>
  <c r="J56" i="24" s="1"/>
  <c r="AK56" i="25"/>
  <c r="I56" i="24" s="1"/>
  <c r="AJ56" i="25"/>
  <c r="H56" i="24" s="1"/>
  <c r="AI56" i="25"/>
  <c r="G56" i="24" s="1"/>
  <c r="AH56" i="25"/>
  <c r="F56" i="24" s="1"/>
  <c r="AG56" i="25"/>
  <c r="E56" i="24" s="1"/>
  <c r="AF56" i="25"/>
  <c r="D56" i="24" s="1"/>
  <c r="AE56" i="25"/>
  <c r="C56" i="24" s="1"/>
  <c r="AD56" i="25"/>
  <c r="B56" i="24" s="1"/>
  <c r="AO55" i="25"/>
  <c r="M55" i="24" s="1"/>
  <c r="AN55" i="25"/>
  <c r="L55" i="24" s="1"/>
  <c r="AM55" i="25"/>
  <c r="K55" i="24" s="1"/>
  <c r="AL55" i="25"/>
  <c r="J55" i="24" s="1"/>
  <c r="AK55" i="25"/>
  <c r="I55" i="24" s="1"/>
  <c r="AJ55" i="25"/>
  <c r="H55" i="24" s="1"/>
  <c r="AI55" i="25"/>
  <c r="G55" i="24" s="1"/>
  <c r="AH55" i="25"/>
  <c r="F55" i="24" s="1"/>
  <c r="AG55" i="25"/>
  <c r="E55" i="24" s="1"/>
  <c r="AF55" i="25"/>
  <c r="D55" i="24" s="1"/>
  <c r="AE55" i="25"/>
  <c r="C55" i="24" s="1"/>
  <c r="AD55" i="25"/>
  <c r="B55" i="24" s="1"/>
  <c r="AO54" i="25"/>
  <c r="M54" i="24" s="1"/>
  <c r="AN54" i="25"/>
  <c r="L54" i="24" s="1"/>
  <c r="AM54" i="25"/>
  <c r="K54" i="24" s="1"/>
  <c r="AL54" i="25"/>
  <c r="J54" i="24" s="1"/>
  <c r="AK54" i="25"/>
  <c r="I54" i="24" s="1"/>
  <c r="AJ54" i="25"/>
  <c r="H54" i="24" s="1"/>
  <c r="AI54" i="25"/>
  <c r="G54" i="24" s="1"/>
  <c r="AH54" i="25"/>
  <c r="F54" i="24" s="1"/>
  <c r="AG54" i="25"/>
  <c r="E54" i="24" s="1"/>
  <c r="AF54" i="25"/>
  <c r="D54" i="24" s="1"/>
  <c r="AE54" i="25"/>
  <c r="C54" i="24" s="1"/>
  <c r="AD54" i="25"/>
  <c r="B54" i="24" s="1"/>
  <c r="AO53" i="25"/>
  <c r="M53" i="24" s="1"/>
  <c r="AN53" i="25"/>
  <c r="L53" i="24" s="1"/>
  <c r="AM53" i="25"/>
  <c r="K53" i="24" s="1"/>
  <c r="AL53" i="25"/>
  <c r="J53" i="24" s="1"/>
  <c r="AK53" i="25"/>
  <c r="I53" i="24" s="1"/>
  <c r="AJ53" i="25"/>
  <c r="H53" i="24" s="1"/>
  <c r="AI53" i="25"/>
  <c r="G53" i="24" s="1"/>
  <c r="AH53" i="25"/>
  <c r="F53" i="24" s="1"/>
  <c r="AG53" i="25"/>
  <c r="E53" i="24" s="1"/>
  <c r="AF53" i="25"/>
  <c r="D53" i="24" s="1"/>
  <c r="AE53" i="25"/>
  <c r="C53" i="24" s="1"/>
  <c r="AD53" i="25"/>
  <c r="B53" i="24" s="1"/>
  <c r="AO52" i="25"/>
  <c r="M52" i="24" s="1"/>
  <c r="AN52" i="25"/>
  <c r="L52" i="24" s="1"/>
  <c r="AM52" i="25"/>
  <c r="K52" i="24" s="1"/>
  <c r="AL52" i="25"/>
  <c r="J52" i="24" s="1"/>
  <c r="AK52" i="25"/>
  <c r="I52" i="24" s="1"/>
  <c r="AJ52" i="25"/>
  <c r="H52" i="24" s="1"/>
  <c r="AH52" i="25"/>
  <c r="F52" i="24" s="1"/>
  <c r="AG52" i="25"/>
  <c r="E52" i="24" s="1"/>
  <c r="AF52" i="25"/>
  <c r="D52" i="24" s="1"/>
  <c r="AE52" i="25"/>
  <c r="C52" i="24" s="1"/>
  <c r="AO51" i="25"/>
  <c r="M51" i="24" s="1"/>
  <c r="AN51" i="25"/>
  <c r="L51" i="24" s="1"/>
  <c r="AM51" i="25"/>
  <c r="K51" i="24" s="1"/>
  <c r="AL51" i="25"/>
  <c r="J51" i="24" s="1"/>
  <c r="AK51" i="25"/>
  <c r="I51" i="24" s="1"/>
  <c r="AJ51" i="25"/>
  <c r="H51" i="24" s="1"/>
  <c r="AI51" i="25"/>
  <c r="G51" i="24" s="1"/>
  <c r="AH51" i="25"/>
  <c r="F51" i="24" s="1"/>
  <c r="AG51" i="25"/>
  <c r="E51" i="24" s="1"/>
  <c r="AF51" i="25"/>
  <c r="D51" i="24" s="1"/>
  <c r="AE51" i="25"/>
  <c r="C51" i="24" s="1"/>
  <c r="AD51" i="25"/>
  <c r="B51" i="24" s="1"/>
  <c r="AO50" i="25"/>
  <c r="M50" i="24" s="1"/>
  <c r="AN50" i="25"/>
  <c r="L50" i="24" s="1"/>
  <c r="AM50" i="25"/>
  <c r="K50" i="24" s="1"/>
  <c r="AL50" i="25"/>
  <c r="J50" i="24" s="1"/>
  <c r="AK50" i="25"/>
  <c r="I50" i="24" s="1"/>
  <c r="AJ50" i="25"/>
  <c r="H50" i="24" s="1"/>
  <c r="AI50" i="25"/>
  <c r="G50" i="24" s="1"/>
  <c r="AH50" i="25"/>
  <c r="F50" i="24" s="1"/>
  <c r="AG50" i="25"/>
  <c r="E50" i="24" s="1"/>
  <c r="AF50" i="25"/>
  <c r="D50" i="24" s="1"/>
  <c r="AE50" i="25"/>
  <c r="C50" i="24" s="1"/>
  <c r="AD50" i="25"/>
  <c r="B50" i="24" s="1"/>
  <c r="AO49" i="25"/>
  <c r="M49" i="24" s="1"/>
  <c r="AN49" i="25"/>
  <c r="L49" i="24" s="1"/>
  <c r="AM49" i="25"/>
  <c r="K49" i="24" s="1"/>
  <c r="AL49" i="25"/>
  <c r="J49" i="24" s="1"/>
  <c r="AK49" i="25"/>
  <c r="I49" i="24" s="1"/>
  <c r="AJ49" i="25"/>
  <c r="H49" i="24" s="1"/>
  <c r="AH49" i="25"/>
  <c r="F49" i="24" s="1"/>
  <c r="AG49" i="25"/>
  <c r="E49" i="24" s="1"/>
  <c r="AF49" i="25"/>
  <c r="D49" i="24" s="1"/>
  <c r="AE49" i="25"/>
  <c r="C49" i="24" s="1"/>
  <c r="AD49" i="25"/>
  <c r="B49" i="24" s="1"/>
  <c r="AO48" i="25"/>
  <c r="M48" i="24" s="1"/>
  <c r="AN48" i="25"/>
  <c r="L48" i="24" s="1"/>
  <c r="AM48" i="25"/>
  <c r="K48" i="24" s="1"/>
  <c r="AL48" i="25"/>
  <c r="J48" i="24" s="1"/>
  <c r="AK48" i="25"/>
  <c r="I48" i="24" s="1"/>
  <c r="AJ48" i="25"/>
  <c r="H48" i="24" s="1"/>
  <c r="AH48" i="25"/>
  <c r="F48" i="24" s="1"/>
  <c r="AG48" i="25"/>
  <c r="E48" i="24" s="1"/>
  <c r="AF48" i="25"/>
  <c r="D48" i="24" s="1"/>
  <c r="AE48" i="25"/>
  <c r="C48" i="24" s="1"/>
  <c r="AD48" i="25"/>
  <c r="B48" i="24" s="1"/>
  <c r="AO47" i="25"/>
  <c r="M47" i="24" s="1"/>
  <c r="AN47" i="25"/>
  <c r="L47" i="24" s="1"/>
  <c r="AM47" i="25"/>
  <c r="K47" i="24" s="1"/>
  <c r="AL47" i="25"/>
  <c r="J47" i="24" s="1"/>
  <c r="AK47" i="25"/>
  <c r="I47" i="24" s="1"/>
  <c r="AH47" i="25"/>
  <c r="F47" i="24" s="1"/>
  <c r="AG47" i="25"/>
  <c r="E47" i="24" s="1"/>
  <c r="AE47" i="25"/>
  <c r="C47" i="24" s="1"/>
  <c r="AD47" i="25"/>
  <c r="B47" i="24" s="1"/>
  <c r="AO46" i="25"/>
  <c r="M46" i="24" s="1"/>
  <c r="AN46" i="25"/>
  <c r="L46" i="24" s="1"/>
  <c r="AL46" i="25"/>
  <c r="J46" i="24" s="1"/>
  <c r="AK46" i="25"/>
  <c r="I46" i="24" s="1"/>
  <c r="AJ46" i="25"/>
  <c r="H46" i="24" s="1"/>
  <c r="AH46" i="25"/>
  <c r="F46" i="24" s="1"/>
  <c r="AG46" i="25"/>
  <c r="E46" i="24" s="1"/>
  <c r="AF46" i="25"/>
  <c r="D46" i="24" s="1"/>
  <c r="AE46" i="25"/>
  <c r="C46" i="24" s="1"/>
  <c r="AD46" i="25"/>
  <c r="B46" i="24" s="1"/>
  <c r="AO45" i="25"/>
  <c r="M45" i="24" s="1"/>
  <c r="AN45" i="25"/>
  <c r="L45" i="24" s="1"/>
  <c r="AL45" i="25"/>
  <c r="J45" i="24" s="1"/>
  <c r="AK45" i="25"/>
  <c r="I45" i="24" s="1"/>
  <c r="AJ45" i="25"/>
  <c r="H45" i="24" s="1"/>
  <c r="AH45" i="25"/>
  <c r="F45" i="24" s="1"/>
  <c r="AG45" i="25"/>
  <c r="E45" i="24" s="1"/>
  <c r="AF45" i="25"/>
  <c r="D45" i="24" s="1"/>
  <c r="AE45" i="25"/>
  <c r="C45" i="24" s="1"/>
  <c r="AD45" i="25"/>
  <c r="B45" i="24" s="1"/>
  <c r="AO44" i="25"/>
  <c r="M44" i="24" s="1"/>
  <c r="AN44" i="25"/>
  <c r="L44" i="24" s="1"/>
  <c r="AM44" i="25"/>
  <c r="K44" i="24" s="1"/>
  <c r="AL44" i="25"/>
  <c r="J44" i="24" s="1"/>
  <c r="AK44" i="25"/>
  <c r="I44" i="24" s="1"/>
  <c r="AJ44" i="25"/>
  <c r="H44" i="24" s="1"/>
  <c r="AH44" i="25"/>
  <c r="F44" i="24" s="1"/>
  <c r="AG44" i="25"/>
  <c r="E44" i="24" s="1"/>
  <c r="AF44" i="25"/>
  <c r="D44" i="24" s="1"/>
  <c r="AE44" i="25"/>
  <c r="C44" i="24" s="1"/>
  <c r="AD44" i="25"/>
  <c r="B44" i="24" s="1"/>
  <c r="AO43" i="25"/>
  <c r="M43" i="24" s="1"/>
  <c r="AN43" i="25"/>
  <c r="L43" i="24" s="1"/>
  <c r="AM43" i="25"/>
  <c r="K43" i="24" s="1"/>
  <c r="AL43" i="25"/>
  <c r="J43" i="24" s="1"/>
  <c r="AK43" i="25"/>
  <c r="I43" i="24" s="1"/>
  <c r="AJ43" i="25"/>
  <c r="H43" i="24" s="1"/>
  <c r="AI43" i="25"/>
  <c r="G43" i="24" s="1"/>
  <c r="AH43" i="25"/>
  <c r="F43" i="24" s="1"/>
  <c r="AG43" i="25"/>
  <c r="E43" i="24" s="1"/>
  <c r="AD43" i="25"/>
  <c r="B43" i="24" s="1"/>
  <c r="AO42" i="25"/>
  <c r="M42" i="24" s="1"/>
  <c r="AN42" i="25"/>
  <c r="L42" i="24" s="1"/>
  <c r="AM42" i="25"/>
  <c r="K42" i="24" s="1"/>
  <c r="AL42" i="25"/>
  <c r="J42" i="24" s="1"/>
  <c r="AK42" i="25"/>
  <c r="I42" i="24" s="1"/>
  <c r="AJ42" i="25"/>
  <c r="H42" i="24" s="1"/>
  <c r="AI42" i="25"/>
  <c r="G42" i="24" s="1"/>
  <c r="AH42" i="25"/>
  <c r="F42" i="24" s="1"/>
  <c r="AG42" i="25"/>
  <c r="E42" i="24" s="1"/>
  <c r="AF42" i="25"/>
  <c r="D42" i="24" s="1"/>
  <c r="AE42" i="25"/>
  <c r="C42" i="24" s="1"/>
  <c r="AD42" i="25"/>
  <c r="B42" i="24" s="1"/>
  <c r="AN41" i="25"/>
  <c r="L41" i="24" s="1"/>
  <c r="AL41" i="25"/>
  <c r="J41" i="24" s="1"/>
  <c r="AK41" i="25"/>
  <c r="I41" i="24" s="1"/>
  <c r="AJ41" i="25"/>
  <c r="H41" i="24" s="1"/>
  <c r="AI41" i="25"/>
  <c r="G41" i="24" s="1"/>
  <c r="AH41" i="25"/>
  <c r="F41" i="24" s="1"/>
  <c r="AG41" i="25"/>
  <c r="E41" i="24" s="1"/>
  <c r="AF41" i="25"/>
  <c r="D41" i="24" s="1"/>
  <c r="AE41" i="25"/>
  <c r="C41" i="24" s="1"/>
  <c r="AD41" i="25"/>
  <c r="B41" i="24" s="1"/>
  <c r="AL40" i="25"/>
  <c r="J40" i="24" s="1"/>
  <c r="AK40" i="25"/>
  <c r="I40" i="24" s="1"/>
  <c r="AJ40" i="25"/>
  <c r="H40" i="24" s="1"/>
  <c r="AI40" i="25"/>
  <c r="G40" i="24" s="1"/>
  <c r="AH40" i="25"/>
  <c r="F40" i="24" s="1"/>
  <c r="AF40" i="25"/>
  <c r="D40" i="24" s="1"/>
  <c r="AE40" i="25"/>
  <c r="C40" i="24" s="1"/>
  <c r="AD40" i="25"/>
  <c r="B40" i="24" s="1"/>
  <c r="AL39" i="25"/>
  <c r="J39" i="24" s="1"/>
  <c r="AK39" i="25"/>
  <c r="I39" i="24" s="1"/>
  <c r="AJ39" i="25"/>
  <c r="H39" i="24" s="1"/>
  <c r="AH39" i="25"/>
  <c r="F39" i="24" s="1"/>
  <c r="AG39" i="25"/>
  <c r="E39" i="24" s="1"/>
  <c r="AF39" i="25"/>
  <c r="D39" i="24" s="1"/>
  <c r="AE39" i="25"/>
  <c r="C39" i="24" s="1"/>
  <c r="AD39" i="25"/>
  <c r="B39" i="24" s="1"/>
  <c r="AO38" i="25"/>
  <c r="M38" i="24" s="1"/>
  <c r="AN38" i="25"/>
  <c r="L38" i="24" s="1"/>
  <c r="AM38" i="25"/>
  <c r="K38" i="24" s="1"/>
  <c r="AL38" i="25"/>
  <c r="J38" i="24" s="1"/>
  <c r="AK38" i="25"/>
  <c r="I38" i="24" s="1"/>
  <c r="AJ38" i="25"/>
  <c r="H38" i="24" s="1"/>
  <c r="AI38" i="25"/>
  <c r="G38" i="24" s="1"/>
  <c r="AH38" i="25"/>
  <c r="F38" i="24" s="1"/>
  <c r="AG38" i="25"/>
  <c r="E38" i="24" s="1"/>
  <c r="AF38" i="25"/>
  <c r="D38" i="24" s="1"/>
  <c r="AE38" i="25"/>
  <c r="C38" i="24" s="1"/>
  <c r="AD38" i="25"/>
  <c r="B38" i="24" s="1"/>
  <c r="AO37" i="25"/>
  <c r="M37" i="24" s="1"/>
  <c r="AN37" i="25"/>
  <c r="L37" i="24" s="1"/>
  <c r="AM37" i="25"/>
  <c r="K37" i="24" s="1"/>
  <c r="AL37" i="25"/>
  <c r="J37" i="24" s="1"/>
  <c r="AK37" i="25"/>
  <c r="I37" i="24" s="1"/>
  <c r="AJ37" i="25"/>
  <c r="H37" i="24" s="1"/>
  <c r="AI37" i="25"/>
  <c r="G37" i="24" s="1"/>
  <c r="AH37" i="25"/>
  <c r="F37" i="24" s="1"/>
  <c r="AG37" i="25"/>
  <c r="E37" i="24" s="1"/>
  <c r="AF37" i="25"/>
  <c r="D37" i="24" s="1"/>
  <c r="AE37" i="25"/>
  <c r="C37" i="24" s="1"/>
  <c r="AD37" i="25"/>
  <c r="B37" i="24" s="1"/>
  <c r="AO36" i="25"/>
  <c r="M36" i="24" s="1"/>
  <c r="AN36" i="25"/>
  <c r="L36" i="24" s="1"/>
  <c r="AM36" i="25"/>
  <c r="K36" i="24" s="1"/>
  <c r="AL36" i="25"/>
  <c r="J36" i="24" s="1"/>
  <c r="AK36" i="25"/>
  <c r="I36" i="24" s="1"/>
  <c r="AJ36" i="25"/>
  <c r="H36" i="24" s="1"/>
  <c r="AI36" i="25"/>
  <c r="G36" i="24" s="1"/>
  <c r="AH36" i="25"/>
  <c r="F36" i="24" s="1"/>
  <c r="AF36" i="25"/>
  <c r="D36" i="24" s="1"/>
  <c r="AE36" i="25"/>
  <c r="C36" i="24" s="1"/>
  <c r="AD36" i="25"/>
  <c r="B36" i="24" s="1"/>
  <c r="AO35" i="25"/>
  <c r="M35" i="24" s="1"/>
  <c r="AN35" i="25"/>
  <c r="L35" i="24" s="1"/>
  <c r="AL35" i="25"/>
  <c r="J35" i="24" s="1"/>
  <c r="AK35" i="25"/>
  <c r="I35" i="24" s="1"/>
  <c r="AJ35" i="25"/>
  <c r="H35" i="24" s="1"/>
  <c r="AI35" i="25"/>
  <c r="G35" i="24" s="1"/>
  <c r="AH35" i="25"/>
  <c r="F35" i="24" s="1"/>
  <c r="AG35" i="25"/>
  <c r="E35" i="24" s="1"/>
  <c r="AF35" i="25"/>
  <c r="D35" i="24" s="1"/>
  <c r="AE35" i="25"/>
  <c r="C35" i="24" s="1"/>
  <c r="AD35" i="25"/>
  <c r="B35" i="24" s="1"/>
  <c r="AO34" i="25"/>
  <c r="M34" i="24" s="1"/>
  <c r="AN34" i="25"/>
  <c r="L34" i="24" s="1"/>
  <c r="AM34" i="25"/>
  <c r="K34" i="24" s="1"/>
  <c r="AL34" i="25"/>
  <c r="J34" i="24" s="1"/>
  <c r="AK34" i="25"/>
  <c r="I34" i="24" s="1"/>
  <c r="AJ34" i="25"/>
  <c r="H34" i="24" s="1"/>
  <c r="AH34" i="25"/>
  <c r="F34" i="24" s="1"/>
  <c r="AG34" i="25"/>
  <c r="E34" i="24" s="1"/>
  <c r="AF34" i="25"/>
  <c r="D34" i="24" s="1"/>
  <c r="AE34" i="25"/>
  <c r="C34" i="24" s="1"/>
  <c r="AD34" i="25"/>
  <c r="B34" i="24" s="1"/>
  <c r="AO33" i="25"/>
  <c r="M33" i="24" s="1"/>
  <c r="AN33" i="25"/>
  <c r="L33" i="24" s="1"/>
  <c r="AM33" i="25"/>
  <c r="K33" i="24" s="1"/>
  <c r="AL33" i="25"/>
  <c r="J33" i="24" s="1"/>
  <c r="AK33" i="25"/>
  <c r="I33" i="24" s="1"/>
  <c r="AJ33" i="25"/>
  <c r="H33" i="24" s="1"/>
  <c r="AH33" i="25"/>
  <c r="F33" i="24" s="1"/>
  <c r="AG33" i="25"/>
  <c r="E33" i="24" s="1"/>
  <c r="AF33" i="25"/>
  <c r="D33" i="24" s="1"/>
  <c r="AE33" i="25"/>
  <c r="C33" i="24" s="1"/>
  <c r="AD33" i="25"/>
  <c r="B33" i="24" s="1"/>
  <c r="AO32" i="25"/>
  <c r="M32" i="24" s="1"/>
  <c r="AN32" i="25"/>
  <c r="L32" i="24" s="1"/>
  <c r="AM32" i="25"/>
  <c r="K32" i="24" s="1"/>
  <c r="AL32" i="25"/>
  <c r="J32" i="24" s="1"/>
  <c r="AK32" i="25"/>
  <c r="I32" i="24" s="1"/>
  <c r="AJ32" i="25"/>
  <c r="H32" i="24" s="1"/>
  <c r="AH32" i="25"/>
  <c r="F32" i="24" s="1"/>
  <c r="AG32" i="25"/>
  <c r="E32" i="24" s="1"/>
  <c r="AF32" i="25"/>
  <c r="D32" i="24" s="1"/>
  <c r="AE32" i="25"/>
  <c r="C32" i="24" s="1"/>
  <c r="AD32" i="25"/>
  <c r="B32" i="24" s="1"/>
  <c r="AO31" i="25"/>
  <c r="M31" i="24" s="1"/>
  <c r="AN31" i="25"/>
  <c r="L31" i="24" s="1"/>
  <c r="AM31" i="25"/>
  <c r="K31" i="24" s="1"/>
  <c r="AL31" i="25"/>
  <c r="J31" i="24" s="1"/>
  <c r="AK31" i="25"/>
  <c r="I31" i="24" s="1"/>
  <c r="AJ31" i="25"/>
  <c r="H31" i="24" s="1"/>
  <c r="AH31" i="25"/>
  <c r="F31" i="24" s="1"/>
  <c r="AG31" i="25"/>
  <c r="E31" i="24" s="1"/>
  <c r="AF31" i="25"/>
  <c r="D31" i="24" s="1"/>
  <c r="AE31" i="25"/>
  <c r="C31" i="24" s="1"/>
  <c r="AD31" i="25"/>
  <c r="B31" i="24" s="1"/>
  <c r="AN30" i="25"/>
  <c r="L30" i="24" s="1"/>
  <c r="AL30" i="25"/>
  <c r="J30" i="24" s="1"/>
  <c r="AK30" i="25"/>
  <c r="I30" i="24" s="1"/>
  <c r="AJ30" i="25"/>
  <c r="H30" i="24" s="1"/>
  <c r="AI30" i="25"/>
  <c r="G30" i="24" s="1"/>
  <c r="AH30" i="25"/>
  <c r="F30" i="24" s="1"/>
  <c r="AG30" i="25"/>
  <c r="E30" i="24" s="1"/>
  <c r="AF30" i="25"/>
  <c r="D30" i="24" s="1"/>
  <c r="AE30" i="25"/>
  <c r="C30" i="24" s="1"/>
  <c r="AD30" i="25"/>
  <c r="B30" i="24" s="1"/>
  <c r="AN29" i="25"/>
  <c r="L29" i="24" s="1"/>
  <c r="AL29" i="25"/>
  <c r="J29" i="24" s="1"/>
  <c r="AK29" i="25"/>
  <c r="I29" i="24" s="1"/>
  <c r="AJ29" i="25"/>
  <c r="H29" i="24" s="1"/>
  <c r="AI29" i="25"/>
  <c r="G29" i="24" s="1"/>
  <c r="AH29" i="25"/>
  <c r="F29" i="24" s="1"/>
  <c r="AG29" i="25"/>
  <c r="E29" i="24" s="1"/>
  <c r="AF29" i="25"/>
  <c r="D29" i="24" s="1"/>
  <c r="AE29" i="25"/>
  <c r="C29" i="24" s="1"/>
  <c r="AD29" i="25"/>
  <c r="B29" i="24" s="1"/>
  <c r="AO28" i="25"/>
  <c r="M28" i="24" s="1"/>
  <c r="AN28" i="25"/>
  <c r="L28" i="24" s="1"/>
  <c r="AM28" i="25"/>
  <c r="K28" i="24" s="1"/>
  <c r="AL28" i="25"/>
  <c r="J28" i="24" s="1"/>
  <c r="AK28" i="25"/>
  <c r="I28" i="24" s="1"/>
  <c r="AJ28" i="25"/>
  <c r="H28" i="24" s="1"/>
  <c r="AI28" i="25"/>
  <c r="G28" i="24" s="1"/>
  <c r="AH28" i="25"/>
  <c r="F28" i="24" s="1"/>
  <c r="AG28" i="25"/>
  <c r="E28" i="24" s="1"/>
  <c r="AF28" i="25"/>
  <c r="D28" i="24" s="1"/>
  <c r="AE28" i="25"/>
  <c r="C28" i="24" s="1"/>
  <c r="AD28" i="25"/>
  <c r="B28" i="24" s="1"/>
  <c r="AO27" i="25"/>
  <c r="M27" i="24" s="1"/>
  <c r="AN27" i="25"/>
  <c r="L27" i="24" s="1"/>
  <c r="AM27" i="25"/>
  <c r="K27" i="24" s="1"/>
  <c r="AL27" i="25"/>
  <c r="J27" i="24" s="1"/>
  <c r="AK27" i="25"/>
  <c r="I27" i="24" s="1"/>
  <c r="AJ27" i="25"/>
  <c r="H27" i="24" s="1"/>
  <c r="AI27" i="25"/>
  <c r="G27" i="24" s="1"/>
  <c r="AH27" i="25"/>
  <c r="F27" i="24" s="1"/>
  <c r="AG27" i="25"/>
  <c r="E27" i="24" s="1"/>
  <c r="AF27" i="25"/>
  <c r="D27" i="24" s="1"/>
  <c r="AE27" i="25"/>
  <c r="C27" i="24" s="1"/>
  <c r="AD27" i="25"/>
  <c r="B27" i="24" s="1"/>
  <c r="AO26" i="25"/>
  <c r="M26" i="24" s="1"/>
  <c r="AN26" i="25"/>
  <c r="L26" i="24" s="1"/>
  <c r="AM26" i="25"/>
  <c r="K26" i="24" s="1"/>
  <c r="AL26" i="25"/>
  <c r="J26" i="24" s="1"/>
  <c r="AK26" i="25"/>
  <c r="I26" i="24" s="1"/>
  <c r="AJ26" i="25"/>
  <c r="H26" i="24" s="1"/>
  <c r="AI26" i="25"/>
  <c r="G26" i="24" s="1"/>
  <c r="AH26" i="25"/>
  <c r="F26" i="24" s="1"/>
  <c r="AG26" i="25"/>
  <c r="E26" i="24" s="1"/>
  <c r="AF26" i="25"/>
  <c r="D26" i="24" s="1"/>
  <c r="AE26" i="25"/>
  <c r="C26" i="24" s="1"/>
  <c r="AD26" i="25"/>
  <c r="B26" i="24" s="1"/>
  <c r="AO25" i="25"/>
  <c r="M25" i="24" s="1"/>
  <c r="AN25" i="25"/>
  <c r="L25" i="24" s="1"/>
  <c r="AL25" i="25"/>
  <c r="J25" i="24" s="1"/>
  <c r="AK25" i="25"/>
  <c r="I25" i="24" s="1"/>
  <c r="AJ25" i="25"/>
  <c r="H25" i="24" s="1"/>
  <c r="AI25" i="25"/>
  <c r="G25" i="24" s="1"/>
  <c r="AH25" i="25"/>
  <c r="F25" i="24" s="1"/>
  <c r="AG25" i="25"/>
  <c r="E25" i="24" s="1"/>
  <c r="AF25" i="25"/>
  <c r="D25" i="24" s="1"/>
  <c r="AE25" i="25"/>
  <c r="C25" i="24" s="1"/>
  <c r="AD25" i="25"/>
  <c r="B25" i="24" s="1"/>
  <c r="AO24" i="25"/>
  <c r="M24" i="24" s="1"/>
  <c r="AN24" i="25"/>
  <c r="L24" i="24" s="1"/>
  <c r="AM24" i="25"/>
  <c r="K24" i="24" s="1"/>
  <c r="AL24" i="25"/>
  <c r="J24" i="24" s="1"/>
  <c r="AK24" i="25"/>
  <c r="I24" i="24" s="1"/>
  <c r="AJ24" i="25"/>
  <c r="H24" i="24" s="1"/>
  <c r="AI24" i="25"/>
  <c r="G24" i="24" s="1"/>
  <c r="AH24" i="25"/>
  <c r="F24" i="24" s="1"/>
  <c r="AG24" i="25"/>
  <c r="E24" i="24" s="1"/>
  <c r="AF24" i="25"/>
  <c r="D24" i="24" s="1"/>
  <c r="AE24" i="25"/>
  <c r="C24" i="24" s="1"/>
  <c r="AD24" i="25"/>
  <c r="B24" i="24" s="1"/>
  <c r="AO23" i="25"/>
  <c r="M23" i="24" s="1"/>
  <c r="AN23" i="25"/>
  <c r="L23" i="24" s="1"/>
  <c r="AM23" i="25"/>
  <c r="K23" i="24" s="1"/>
  <c r="AL23" i="25"/>
  <c r="J23" i="24" s="1"/>
  <c r="AK23" i="25"/>
  <c r="I23" i="24" s="1"/>
  <c r="AJ23" i="25"/>
  <c r="H23" i="24" s="1"/>
  <c r="AI23" i="25"/>
  <c r="G23" i="24" s="1"/>
  <c r="AH23" i="25"/>
  <c r="F23" i="24" s="1"/>
  <c r="AG23" i="25"/>
  <c r="E23" i="24" s="1"/>
  <c r="AF23" i="25"/>
  <c r="D23" i="24" s="1"/>
  <c r="AE23" i="25"/>
  <c r="C23" i="24" s="1"/>
  <c r="AD23" i="25"/>
  <c r="B23" i="24" s="1"/>
  <c r="AO22" i="25"/>
  <c r="M22" i="24" s="1"/>
  <c r="AN22" i="25"/>
  <c r="L22" i="24" s="1"/>
  <c r="AM22" i="25"/>
  <c r="K22" i="24" s="1"/>
  <c r="AL22" i="25"/>
  <c r="J22" i="24" s="1"/>
  <c r="AK22" i="25"/>
  <c r="I22" i="24" s="1"/>
  <c r="AJ22" i="25"/>
  <c r="H22" i="24" s="1"/>
  <c r="AI22" i="25"/>
  <c r="G22" i="24" s="1"/>
  <c r="AG22" i="25"/>
  <c r="E22" i="24" s="1"/>
  <c r="AF22" i="25"/>
  <c r="D22" i="24" s="1"/>
  <c r="AE22" i="25"/>
  <c r="C22" i="24" s="1"/>
  <c r="AD22" i="25"/>
  <c r="B22" i="24" s="1"/>
  <c r="AO21" i="25"/>
  <c r="M21" i="24" s="1"/>
  <c r="AN21" i="25"/>
  <c r="L21" i="24" s="1"/>
  <c r="AM21" i="25"/>
  <c r="K21" i="24" s="1"/>
  <c r="AL21" i="25"/>
  <c r="J21" i="24" s="1"/>
  <c r="AK21" i="25"/>
  <c r="I21" i="24" s="1"/>
  <c r="AJ21" i="25"/>
  <c r="H21" i="24" s="1"/>
  <c r="AH21" i="25"/>
  <c r="F21" i="24" s="1"/>
  <c r="AG21" i="25"/>
  <c r="E21" i="24" s="1"/>
  <c r="AF21" i="25"/>
  <c r="D21" i="24" s="1"/>
  <c r="AE21" i="25"/>
  <c r="B21" i="24"/>
  <c r="M10" i="25"/>
  <c r="L10" i="25"/>
  <c r="J10" i="25"/>
  <c r="I10" i="25"/>
  <c r="H10" i="25"/>
  <c r="G10" i="25"/>
  <c r="F10" i="25"/>
  <c r="E10" i="25"/>
  <c r="D10" i="25"/>
  <c r="C10" i="25"/>
  <c r="B10" i="25"/>
  <c r="M9" i="25"/>
  <c r="L9" i="25"/>
  <c r="J9" i="25"/>
  <c r="I9" i="25"/>
  <c r="H9" i="25"/>
  <c r="G9" i="25"/>
  <c r="F9" i="25"/>
  <c r="E9" i="25"/>
  <c r="D9" i="25"/>
  <c r="C9" i="25"/>
  <c r="B9" i="25"/>
  <c r="M8" i="25"/>
  <c r="L8" i="25"/>
  <c r="J8" i="25"/>
  <c r="I8" i="25"/>
  <c r="H8" i="25"/>
  <c r="G8" i="25"/>
  <c r="F8" i="25"/>
  <c r="E8" i="25"/>
  <c r="D8" i="25"/>
  <c r="C8" i="25"/>
  <c r="B8" i="25"/>
  <c r="M7" i="25"/>
  <c r="L7" i="25"/>
  <c r="J7" i="25"/>
  <c r="I7" i="25"/>
  <c r="H7" i="25"/>
  <c r="G7" i="25"/>
  <c r="F7" i="25"/>
  <c r="E7" i="25"/>
  <c r="D7" i="25"/>
  <c r="C7" i="25"/>
  <c r="B7" i="25"/>
  <c r="N7" i="25" l="1"/>
  <c r="C21" i="24"/>
  <c r="AP42" i="25"/>
  <c r="AP55" i="25"/>
  <c r="AP89" i="25"/>
  <c r="AP51" i="25"/>
  <c r="AP24" i="25"/>
  <c r="AP28" i="25"/>
  <c r="AP53" i="25"/>
  <c r="AP57" i="25"/>
  <c r="AP79" i="25"/>
  <c r="AP59" i="25"/>
  <c r="AP63" i="25"/>
  <c r="AP68" i="25"/>
  <c r="AP23" i="25"/>
  <c r="AP37" i="25"/>
  <c r="AP54" i="25"/>
  <c r="AP56" i="25"/>
  <c r="AP58" i="25"/>
  <c r="AP60" i="25"/>
  <c r="AP62" i="25"/>
  <c r="N10" i="25"/>
  <c r="AP50" i="25"/>
  <c r="AP86" i="25"/>
  <c r="AP26" i="25"/>
  <c r="AP38" i="25"/>
  <c r="AP61" i="25"/>
  <c r="AP27" i="25"/>
  <c r="AP76" i="25"/>
  <c r="N8" i="25"/>
  <c r="N9" i="25"/>
  <c r="AO122" i="25" l="1"/>
  <c r="M122" i="24" s="1"/>
  <c r="AO128" i="25"/>
  <c r="M128" i="24" s="1"/>
  <c r="AO126" i="25"/>
  <c r="M126" i="24" s="1"/>
  <c r="AN127" i="25"/>
  <c r="L127" i="24" s="1"/>
  <c r="AN129" i="25"/>
  <c r="AN131" i="25"/>
  <c r="L131" i="24" s="1"/>
  <c r="AN126" i="25"/>
  <c r="L126" i="24" s="1"/>
  <c r="AN130" i="25"/>
  <c r="AN128" i="25"/>
  <c r="L128" i="24" s="1"/>
  <c r="AN123" i="25"/>
  <c r="L123" i="24" s="1"/>
  <c r="AN125" i="25"/>
  <c r="L125" i="24" s="1"/>
  <c r="AM128" i="25"/>
  <c r="AM131" i="25"/>
  <c r="AM127" i="25"/>
  <c r="AM126" i="25"/>
  <c r="AM122" i="25"/>
  <c r="K122" i="24" s="1"/>
  <c r="AM118" i="25"/>
  <c r="K118" i="24" s="1"/>
  <c r="AM121" i="25"/>
  <c r="K121" i="24" s="1"/>
  <c r="AM123" i="25"/>
  <c r="AM111" i="25"/>
  <c r="K111" i="24" s="1"/>
  <c r="AM69" i="25"/>
  <c r="K69" i="24" s="1"/>
  <c r="AM35" i="25"/>
  <c r="AM25" i="25"/>
  <c r="AM77" i="25"/>
  <c r="AM41" i="25"/>
  <c r="K41" i="24" s="1"/>
  <c r="AO113" i="25"/>
  <c r="M113" i="24" s="1"/>
  <c r="AO116" i="25"/>
  <c r="M116" i="24" s="1"/>
  <c r="AO41" i="25"/>
  <c r="AO92" i="25"/>
  <c r="M92" i="24" s="1"/>
  <c r="AO30" i="25"/>
  <c r="M30" i="24" s="1"/>
  <c r="AO65" i="25"/>
  <c r="AO82" i="25"/>
  <c r="M82" i="24" s="1"/>
  <c r="AN114" i="25"/>
  <c r="L114" i="24" s="1"/>
  <c r="AN119" i="25"/>
  <c r="L119" i="24" s="1"/>
  <c r="AN116" i="25"/>
  <c r="L116" i="24" s="1"/>
  <c r="AN108" i="25"/>
  <c r="L108" i="24" s="1"/>
  <c r="AN92" i="25"/>
  <c r="L92" i="24" s="1"/>
  <c r="AN40" i="25"/>
  <c r="L40" i="24" s="1"/>
  <c r="AM116" i="25"/>
  <c r="K116" i="24" s="1"/>
  <c r="AM30" i="25"/>
  <c r="AM46" i="25"/>
  <c r="K46" i="24" s="1"/>
  <c r="AM82" i="25"/>
  <c r="K82" i="24" s="1"/>
  <c r="AM40" i="25"/>
  <c r="K40" i="24" s="1"/>
  <c r="AM74" i="25"/>
  <c r="K74" i="24" s="1"/>
  <c r="AO115" i="25"/>
  <c r="M115" i="24" s="1"/>
  <c r="AO112" i="25"/>
  <c r="M112" i="24" s="1"/>
  <c r="AO81" i="25"/>
  <c r="M81" i="24" s="1"/>
  <c r="AO39" i="25"/>
  <c r="M39" i="24" s="1"/>
  <c r="AO29" i="25"/>
  <c r="M29" i="24" s="1"/>
  <c r="AO64" i="25"/>
  <c r="AO91" i="25"/>
  <c r="M91" i="24" s="1"/>
  <c r="AO40" i="25"/>
  <c r="M40" i="24" s="1"/>
  <c r="AN118" i="25"/>
  <c r="L118" i="24" s="1"/>
  <c r="AN115" i="25"/>
  <c r="L115" i="24" s="1"/>
  <c r="AN113" i="25"/>
  <c r="L113" i="24" s="1"/>
  <c r="AN112" i="25"/>
  <c r="L112" i="24" s="1"/>
  <c r="AN91" i="25"/>
  <c r="L91" i="24" s="1"/>
  <c r="AN107" i="25"/>
  <c r="L107" i="24" s="1"/>
  <c r="AN39" i="25"/>
  <c r="L39" i="24" s="1"/>
  <c r="AM115" i="25"/>
  <c r="K115" i="24" s="1"/>
  <c r="AM39" i="25"/>
  <c r="K39" i="24" s="1"/>
  <c r="AM29" i="25"/>
  <c r="AM81" i="25"/>
  <c r="K81" i="24" s="1"/>
  <c r="AM73" i="25"/>
  <c r="K73" i="24" s="1"/>
  <c r="AM45" i="25"/>
  <c r="K45" i="24" s="1"/>
  <c r="N2" i="25"/>
  <c r="AL134" i="25"/>
  <c r="J134" i="24" s="1"/>
  <c r="AL122" i="25"/>
  <c r="AL120" i="25"/>
  <c r="J120" i="24" s="1"/>
  <c r="AL113" i="25"/>
  <c r="J113" i="24" s="1"/>
  <c r="AL125" i="25"/>
  <c r="AL121" i="25"/>
  <c r="AL116" i="25"/>
  <c r="J116" i="24" s="1"/>
  <c r="AL82" i="25"/>
  <c r="J82" i="24" s="1"/>
  <c r="AL85" i="25"/>
  <c r="J85" i="24" s="1"/>
  <c r="AL83" i="25"/>
  <c r="J83" i="24" s="1"/>
  <c r="AL71" i="25"/>
  <c r="J71" i="24" s="1"/>
  <c r="AK118" i="25"/>
  <c r="I118" i="24" s="1"/>
  <c r="AK116" i="25"/>
  <c r="I116" i="24" s="1"/>
  <c r="AK117" i="25"/>
  <c r="I117" i="24" s="1"/>
  <c r="AK119" i="25"/>
  <c r="I119" i="24" s="1"/>
  <c r="AK83" i="25"/>
  <c r="I83" i="24" s="1"/>
  <c r="AK112" i="25"/>
  <c r="I112" i="24" s="1"/>
  <c r="AK87" i="25"/>
  <c r="AK85" i="25"/>
  <c r="I85" i="24" s="1"/>
  <c r="AG134" i="25"/>
  <c r="E134" i="24" s="1"/>
  <c r="AJ115" i="25"/>
  <c r="H115" i="24" s="1"/>
  <c r="AJ113" i="25"/>
  <c r="H113" i="24" s="1"/>
  <c r="AJ134" i="25"/>
  <c r="H134" i="24" s="1"/>
  <c r="AJ114" i="25"/>
  <c r="H114" i="24" s="1"/>
  <c r="AJ99" i="25"/>
  <c r="H99" i="24" s="1"/>
  <c r="AJ93" i="25"/>
  <c r="H93" i="24" s="1"/>
  <c r="AJ82" i="25"/>
  <c r="H82" i="24" s="1"/>
  <c r="AJ105" i="25"/>
  <c r="H105" i="24" s="1"/>
  <c r="AJ83" i="25"/>
  <c r="H83" i="24" s="1"/>
  <c r="AJ110" i="25"/>
  <c r="H110" i="24" s="1"/>
  <c r="AJ85" i="25"/>
  <c r="H85" i="24" s="1"/>
  <c r="AJ75" i="25"/>
  <c r="H75" i="24" s="1"/>
  <c r="AJ112" i="25"/>
  <c r="H112" i="24" s="1"/>
  <c r="AJ47" i="25"/>
  <c r="H47" i="24" s="1"/>
  <c r="AI111" i="25"/>
  <c r="G111" i="24" s="1"/>
  <c r="AG111" i="25"/>
  <c r="E111" i="24" s="1"/>
  <c r="AI46" i="25"/>
  <c r="AI44" i="25"/>
  <c r="AI33" i="25"/>
  <c r="AI31" i="25"/>
  <c r="AI48" i="25"/>
  <c r="AI39" i="25"/>
  <c r="AI49" i="25"/>
  <c r="AI47" i="25"/>
  <c r="G47" i="24" s="1"/>
  <c r="AI45" i="25"/>
  <c r="AI34" i="25"/>
  <c r="AI32" i="25"/>
  <c r="AI21" i="25"/>
  <c r="AP21" i="25" s="1"/>
  <c r="AI96" i="25"/>
  <c r="G96" i="24" s="1"/>
  <c r="AI110" i="25"/>
  <c r="G110" i="24" s="1"/>
  <c r="AI108" i="25"/>
  <c r="G108" i="24" s="1"/>
  <c r="AI93" i="25"/>
  <c r="G93" i="24" s="1"/>
  <c r="AI75" i="25"/>
  <c r="G75" i="24" s="1"/>
  <c r="AI83" i="25"/>
  <c r="G83" i="24" s="1"/>
  <c r="AI74" i="25"/>
  <c r="G74" i="24" s="1"/>
  <c r="AI109" i="25"/>
  <c r="G109" i="24" s="1"/>
  <c r="AI71" i="25"/>
  <c r="G71" i="24" s="1"/>
  <c r="AI67" i="25"/>
  <c r="G67" i="24" s="1"/>
  <c r="AI85" i="25"/>
  <c r="G85" i="24" s="1"/>
  <c r="AI66" i="25"/>
  <c r="AI52" i="25"/>
  <c r="G52" i="24" s="1"/>
  <c r="AH69" i="25"/>
  <c r="AH88" i="25"/>
  <c r="F88" i="24" s="1"/>
  <c r="AH22" i="25"/>
  <c r="AH70" i="25"/>
  <c r="F70" i="24" s="1"/>
  <c r="AH99" i="25"/>
  <c r="F99" i="24" s="1"/>
  <c r="AH78" i="25"/>
  <c r="AH74" i="25"/>
  <c r="F74" i="24" s="1"/>
  <c r="AH90" i="25"/>
  <c r="F90" i="24" s="1"/>
  <c r="AH71" i="25"/>
  <c r="F71" i="24" s="1"/>
  <c r="AH107" i="25"/>
  <c r="F107" i="24" s="1"/>
  <c r="AH75" i="25"/>
  <c r="F75" i="24" s="1"/>
  <c r="AD88" i="25"/>
  <c r="B88" i="24" s="1"/>
  <c r="AG100" i="25"/>
  <c r="E100" i="24" s="1"/>
  <c r="AG83" i="25"/>
  <c r="E83" i="24" s="1"/>
  <c r="AG70" i="25"/>
  <c r="E70" i="24" s="1"/>
  <c r="AG102" i="25"/>
  <c r="E102" i="24" s="1"/>
  <c r="AG71" i="25"/>
  <c r="E71" i="24" s="1"/>
  <c r="AG82" i="25"/>
  <c r="E82" i="24" s="1"/>
  <c r="AG103" i="25"/>
  <c r="E103" i="24" s="1"/>
  <c r="AG85" i="25"/>
  <c r="E85" i="24" s="1"/>
  <c r="AG40" i="25"/>
  <c r="AG36" i="25"/>
  <c r="AG106" i="25"/>
  <c r="E106" i="24" s="1"/>
  <c r="AG101" i="25"/>
  <c r="E101" i="24" s="1"/>
  <c r="AG67" i="25"/>
  <c r="E67" i="24" s="1"/>
  <c r="AF84" i="25"/>
  <c r="D84" i="24" s="1"/>
  <c r="AF105" i="25"/>
  <c r="D105" i="24" s="1"/>
  <c r="AF103" i="25"/>
  <c r="D103" i="24" s="1"/>
  <c r="AF104" i="25"/>
  <c r="D104" i="24" s="1"/>
  <c r="AF102" i="25"/>
  <c r="D102" i="24" s="1"/>
  <c r="AF100" i="25"/>
  <c r="D100" i="24" s="1"/>
  <c r="AF67" i="25"/>
  <c r="D67" i="24" s="1"/>
  <c r="AF90" i="25"/>
  <c r="D90" i="24" s="1"/>
  <c r="AF93" i="25"/>
  <c r="D93" i="24" s="1"/>
  <c r="AE83" i="25"/>
  <c r="C83" i="24" s="1"/>
  <c r="AE99" i="25"/>
  <c r="C99" i="24" s="1"/>
  <c r="AE100" i="25"/>
  <c r="C100" i="24" s="1"/>
  <c r="AF71" i="25"/>
  <c r="D71" i="24" s="1"/>
  <c r="AE82" i="25"/>
  <c r="C82" i="24" s="1"/>
  <c r="AE72" i="25"/>
  <c r="AD90" i="25"/>
  <c r="B90" i="24" s="1"/>
  <c r="AD93" i="25"/>
  <c r="B93" i="24" s="1"/>
  <c r="AD91" i="25"/>
  <c r="AF80" i="25"/>
  <c r="AE95" i="25"/>
  <c r="AD52" i="25"/>
  <c r="B52" i="24" s="1"/>
  <c r="AE71" i="25"/>
  <c r="C71" i="24" s="1"/>
  <c r="AF47" i="25"/>
  <c r="D47" i="24" s="1"/>
  <c r="AD82" i="25"/>
  <c r="B82" i="24" s="1"/>
  <c r="AE98" i="25"/>
  <c r="C98" i="24" s="1"/>
  <c r="AD73" i="25"/>
  <c r="AE96" i="25"/>
  <c r="C96" i="24" s="1"/>
  <c r="AE43" i="25"/>
  <c r="C43" i="24" s="1"/>
  <c r="AF43" i="25"/>
  <c r="D43" i="24" s="1"/>
  <c r="AF82" i="25"/>
  <c r="D82" i="24" s="1"/>
  <c r="AD81" i="25"/>
  <c r="AD71" i="25"/>
  <c r="B71" i="24" s="1"/>
  <c r="AE90" i="25"/>
  <c r="C90" i="24" s="1"/>
  <c r="AD94" i="25"/>
  <c r="AE85" i="25"/>
  <c r="C85" i="24" s="1"/>
  <c r="AE97" i="25"/>
  <c r="C97" i="24" s="1"/>
  <c r="AF83" i="25"/>
  <c r="D83" i="24" s="1"/>
  <c r="AF98" i="25"/>
  <c r="D98" i="24" s="1"/>
  <c r="AE84" i="25"/>
  <c r="C84" i="24" s="1"/>
  <c r="AD92" i="25"/>
  <c r="P108" i="25"/>
  <c r="Q108" i="25"/>
  <c r="R108" i="25"/>
  <c r="S108" i="25"/>
  <c r="T108" i="25"/>
  <c r="U108" i="25"/>
  <c r="V108" i="25"/>
  <c r="W108" i="25"/>
  <c r="X108" i="25"/>
  <c r="Y108" i="25"/>
  <c r="Z108" i="25"/>
  <c r="AA108" i="25"/>
  <c r="P109" i="25"/>
  <c r="Q109" i="25"/>
  <c r="R109" i="25"/>
  <c r="S109" i="25"/>
  <c r="T109" i="25"/>
  <c r="U109" i="25"/>
  <c r="V109" i="25"/>
  <c r="W109" i="25"/>
  <c r="X109" i="25"/>
  <c r="Y109" i="25"/>
  <c r="Z109" i="25"/>
  <c r="AA109" i="25"/>
  <c r="P110" i="25"/>
  <c r="Q110" i="25"/>
  <c r="R110" i="25"/>
  <c r="S110" i="25"/>
  <c r="T110" i="25"/>
  <c r="U110" i="25"/>
  <c r="V110" i="25"/>
  <c r="W110" i="25"/>
  <c r="X110" i="25"/>
  <c r="Y110" i="25"/>
  <c r="Z110" i="25"/>
  <c r="AA110" i="25"/>
  <c r="P111" i="25"/>
  <c r="Q111" i="25"/>
  <c r="R111" i="25"/>
  <c r="S111" i="25"/>
  <c r="T111" i="25"/>
  <c r="U111" i="25"/>
  <c r="V111" i="25"/>
  <c r="W111" i="25"/>
  <c r="X111" i="25"/>
  <c r="Y111" i="25"/>
  <c r="Z111" i="25"/>
  <c r="AA111" i="25"/>
  <c r="P112" i="25"/>
  <c r="Q112" i="25"/>
  <c r="R112" i="25"/>
  <c r="S112" i="25"/>
  <c r="T112" i="25"/>
  <c r="U112" i="25"/>
  <c r="V112" i="25"/>
  <c r="W112" i="25"/>
  <c r="X112" i="25"/>
  <c r="Y112" i="25"/>
  <c r="Z112" i="25"/>
  <c r="AA112" i="25"/>
  <c r="C5" i="25"/>
  <c r="D5" i="25"/>
  <c r="E5" i="25"/>
  <c r="F5" i="25"/>
  <c r="G5" i="25"/>
  <c r="H5" i="25"/>
  <c r="I5" i="25"/>
  <c r="J5" i="25"/>
  <c r="K5" i="25"/>
  <c r="L5" i="25"/>
  <c r="M5" i="25"/>
  <c r="B5" i="25"/>
  <c r="P13" i="25"/>
  <c r="P7" i="25" s="1"/>
  <c r="Q13" i="25"/>
  <c r="Q7" i="25" s="1"/>
  <c r="R13" i="25"/>
  <c r="R7" i="25" s="1"/>
  <c r="S13" i="25"/>
  <c r="S7" i="25" s="1"/>
  <c r="T13" i="25"/>
  <c r="T7" i="25" s="1"/>
  <c r="U13" i="25"/>
  <c r="U7" i="25" s="1"/>
  <c r="V13" i="25"/>
  <c r="V7" i="25" s="1"/>
  <c r="W13" i="25"/>
  <c r="W7" i="25" s="1"/>
  <c r="X13" i="25"/>
  <c r="X7" i="25" s="1"/>
  <c r="Y13" i="25"/>
  <c r="Y7" i="25" s="1"/>
  <c r="Z13" i="25"/>
  <c r="Z7" i="25" s="1"/>
  <c r="AA13" i="25"/>
  <c r="AA7" i="25" s="1"/>
  <c r="P14" i="25"/>
  <c r="Q14" i="25"/>
  <c r="Q8" i="25" s="1"/>
  <c r="Z8" i="25"/>
  <c r="P15" i="25"/>
  <c r="X8" i="25"/>
  <c r="Y8" i="25"/>
  <c r="P8" i="25" l="1"/>
  <c r="L129" i="24"/>
  <c r="AP129" i="25"/>
  <c r="L130" i="24"/>
  <c r="AP130" i="25"/>
  <c r="K127" i="24"/>
  <c r="AP127" i="25"/>
  <c r="K131" i="24"/>
  <c r="AP131" i="25"/>
  <c r="K128" i="24"/>
  <c r="AP128" i="25"/>
  <c r="K35" i="24"/>
  <c r="AP35" i="25"/>
  <c r="K123" i="24"/>
  <c r="AP123" i="25"/>
  <c r="K77" i="24"/>
  <c r="AP77" i="25"/>
  <c r="K25" i="24"/>
  <c r="AP25" i="25"/>
  <c r="K126" i="24"/>
  <c r="AP126" i="25"/>
  <c r="M65" i="24"/>
  <c r="AP65" i="25"/>
  <c r="M41" i="24"/>
  <c r="AP41" i="25"/>
  <c r="K30" i="24"/>
  <c r="AP30" i="25"/>
  <c r="AA8" i="25"/>
  <c r="M64" i="24"/>
  <c r="AP64" i="25"/>
  <c r="AP121" i="25"/>
  <c r="J121" i="24"/>
  <c r="AP125" i="25"/>
  <c r="J125" i="24"/>
  <c r="K29" i="24"/>
  <c r="AP29" i="25"/>
  <c r="AP122" i="25"/>
  <c r="J122" i="24"/>
  <c r="AB9" i="25"/>
  <c r="AB7" i="25"/>
  <c r="AB10" i="25"/>
  <c r="AB8" i="25"/>
  <c r="AP120" i="25"/>
  <c r="I87" i="24"/>
  <c r="AP87" i="25"/>
  <c r="AP119" i="25"/>
  <c r="AP117" i="25"/>
  <c r="AP116" i="25"/>
  <c r="AP118" i="25"/>
  <c r="AP39" i="25"/>
  <c r="G39" i="24"/>
  <c r="AP36" i="25"/>
  <c r="E36" i="24"/>
  <c r="AP78" i="25"/>
  <c r="F78" i="24"/>
  <c r="AP80" i="25"/>
  <c r="D80" i="24"/>
  <c r="AP99" i="25"/>
  <c r="AP48" i="25"/>
  <c r="G48" i="24"/>
  <c r="AP112" i="25"/>
  <c r="AP49" i="25"/>
  <c r="G49" i="24"/>
  <c r="AP95" i="25"/>
  <c r="C95" i="24"/>
  <c r="AP110" i="25"/>
  <c r="AP94" i="25"/>
  <c r="B94" i="24"/>
  <c r="AP73" i="25"/>
  <c r="B73" i="24"/>
  <c r="AP91" i="25"/>
  <c r="B91" i="24"/>
  <c r="AP105" i="25"/>
  <c r="AP22" i="25"/>
  <c r="F22" i="24"/>
  <c r="AP109" i="25"/>
  <c r="G21" i="24"/>
  <c r="AP31" i="25"/>
  <c r="G31" i="24"/>
  <c r="AP114" i="25"/>
  <c r="AP108" i="25"/>
  <c r="AP40" i="25"/>
  <c r="E40" i="24"/>
  <c r="AP107" i="25"/>
  <c r="AP32" i="25"/>
  <c r="G32" i="24"/>
  <c r="AP33" i="25"/>
  <c r="G33" i="24"/>
  <c r="AP97" i="25"/>
  <c r="AP104" i="25"/>
  <c r="AP69" i="25"/>
  <c r="F69" i="24"/>
  <c r="AP34" i="25"/>
  <c r="G34" i="24"/>
  <c r="AP44" i="25"/>
  <c r="G44" i="24"/>
  <c r="AP113" i="25"/>
  <c r="AP81" i="25"/>
  <c r="B81" i="24"/>
  <c r="AP72" i="25"/>
  <c r="C72" i="24"/>
  <c r="AP101" i="25"/>
  <c r="AP45" i="25"/>
  <c r="G45" i="24"/>
  <c r="AP46" i="25"/>
  <c r="G46" i="24"/>
  <c r="AP115" i="25"/>
  <c r="AP92" i="25"/>
  <c r="B92" i="24"/>
  <c r="AP106" i="25"/>
  <c r="AP66" i="25"/>
  <c r="G66" i="24"/>
  <c r="AP134" i="25"/>
  <c r="AP111" i="25"/>
  <c r="AP74" i="25"/>
  <c r="AP52" i="25"/>
  <c r="AP96" i="25"/>
  <c r="AP75" i="25"/>
  <c r="AP85" i="25"/>
  <c r="AP47" i="25"/>
  <c r="AP70" i="25"/>
  <c r="AP88" i="25"/>
  <c r="AP90" i="25"/>
  <c r="AP84" i="25"/>
  <c r="AP67" i="25"/>
  <c r="AP83" i="25"/>
  <c r="AP102" i="25"/>
  <c r="AP93" i="25"/>
  <c r="AP103" i="25"/>
  <c r="AP100" i="25"/>
  <c r="AP43" i="25"/>
  <c r="AP71" i="25"/>
  <c r="AP82" i="25"/>
  <c r="AP98" i="25"/>
  <c r="P64" i="25"/>
  <c r="Q64" i="25"/>
  <c r="R64" i="25"/>
  <c r="S64" i="25"/>
  <c r="T64" i="25"/>
  <c r="U64" i="25"/>
  <c r="V64" i="25"/>
  <c r="W64" i="25"/>
  <c r="X64" i="25"/>
  <c r="Y64" i="25"/>
  <c r="Z64" i="25"/>
  <c r="AA64" i="25"/>
  <c r="P65" i="25"/>
  <c r="Q65" i="25"/>
  <c r="R65" i="25"/>
  <c r="S65" i="25"/>
  <c r="T65" i="25"/>
  <c r="U65" i="25"/>
  <c r="V65" i="25"/>
  <c r="W65" i="25"/>
  <c r="X65" i="25"/>
  <c r="Y65" i="25"/>
  <c r="Z65" i="25"/>
  <c r="AA65" i="25"/>
  <c r="P66" i="25"/>
  <c r="Q66" i="25"/>
  <c r="R66" i="25"/>
  <c r="S66" i="25"/>
  <c r="T66" i="25"/>
  <c r="U66" i="25"/>
  <c r="V66" i="25"/>
  <c r="W66" i="25"/>
  <c r="X66" i="25"/>
  <c r="Y66" i="25"/>
  <c r="Z66" i="25"/>
  <c r="AA66" i="25"/>
  <c r="P67" i="25"/>
  <c r="Q67" i="25"/>
  <c r="R67" i="25"/>
  <c r="S67" i="25"/>
  <c r="T67" i="25"/>
  <c r="U67" i="25"/>
  <c r="V67" i="25"/>
  <c r="W67" i="25"/>
  <c r="X67" i="25"/>
  <c r="Y67" i="25"/>
  <c r="Z67" i="25"/>
  <c r="AA67" i="25"/>
  <c r="P68" i="25"/>
  <c r="Q68" i="25"/>
  <c r="R68" i="25"/>
  <c r="S68" i="25"/>
  <c r="T68" i="25"/>
  <c r="U68" i="25"/>
  <c r="V68" i="25"/>
  <c r="W68" i="25"/>
  <c r="X68" i="25"/>
  <c r="Y68" i="25"/>
  <c r="Z68" i="25"/>
  <c r="AA68" i="25"/>
  <c r="P69" i="25"/>
  <c r="Q69" i="25"/>
  <c r="R69" i="25"/>
  <c r="S69" i="25"/>
  <c r="T69" i="25"/>
  <c r="U69" i="25"/>
  <c r="V69" i="25"/>
  <c r="W69" i="25"/>
  <c r="X69" i="25"/>
  <c r="Y69" i="25"/>
  <c r="Z69" i="25"/>
  <c r="AA69" i="25"/>
  <c r="P70" i="25"/>
  <c r="Q70" i="25"/>
  <c r="R70" i="25"/>
  <c r="S70" i="25"/>
  <c r="T70" i="25"/>
  <c r="U70" i="25"/>
  <c r="V70" i="25"/>
  <c r="W70" i="25"/>
  <c r="X70" i="25"/>
  <c r="Y70" i="25"/>
  <c r="Z70" i="25"/>
  <c r="AA70" i="25"/>
  <c r="P71" i="25"/>
  <c r="Q71" i="25"/>
  <c r="R71" i="25"/>
  <c r="S71" i="25"/>
  <c r="T71" i="25"/>
  <c r="U71" i="25"/>
  <c r="V71" i="25"/>
  <c r="W71" i="25"/>
  <c r="X71" i="25"/>
  <c r="Y71" i="25"/>
  <c r="Z71" i="25"/>
  <c r="AA71" i="25"/>
  <c r="P72" i="25"/>
  <c r="Q72" i="25"/>
  <c r="R72" i="25"/>
  <c r="S72" i="25"/>
  <c r="T72" i="25"/>
  <c r="U72" i="25"/>
  <c r="V72" i="25"/>
  <c r="W72" i="25"/>
  <c r="X72" i="25"/>
  <c r="Y72" i="25"/>
  <c r="Z72" i="25"/>
  <c r="AA72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P74" i="25"/>
  <c r="Q74" i="25"/>
  <c r="R74" i="25"/>
  <c r="S74" i="25"/>
  <c r="T74" i="25"/>
  <c r="U74" i="25"/>
  <c r="V74" i="25"/>
  <c r="W74" i="25"/>
  <c r="X74" i="25"/>
  <c r="Y74" i="25"/>
  <c r="Z74" i="25"/>
  <c r="AA74" i="25"/>
  <c r="P75" i="25"/>
  <c r="Q75" i="25"/>
  <c r="R75" i="25"/>
  <c r="S75" i="25"/>
  <c r="T75" i="25"/>
  <c r="U75" i="25"/>
  <c r="V75" i="25"/>
  <c r="W75" i="25"/>
  <c r="X75" i="25"/>
  <c r="Y75" i="25"/>
  <c r="Z75" i="25"/>
  <c r="AA75" i="25"/>
  <c r="P76" i="25"/>
  <c r="Q76" i="25"/>
  <c r="R76" i="25"/>
  <c r="S76" i="25"/>
  <c r="T76" i="25"/>
  <c r="U76" i="25"/>
  <c r="V76" i="25"/>
  <c r="W76" i="25"/>
  <c r="X76" i="25"/>
  <c r="Y76" i="25"/>
  <c r="Z76" i="25"/>
  <c r="AA76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P79" i="25"/>
  <c r="Q79" i="25"/>
  <c r="R79" i="25"/>
  <c r="S79" i="25"/>
  <c r="T79" i="25"/>
  <c r="U79" i="25"/>
  <c r="V79" i="25"/>
  <c r="W79" i="25"/>
  <c r="X79" i="25"/>
  <c r="Y79" i="25"/>
  <c r="Z79" i="25"/>
  <c r="AA79" i="25"/>
  <c r="P80" i="25"/>
  <c r="Q80" i="25"/>
  <c r="R80" i="25"/>
  <c r="S80" i="25"/>
  <c r="T80" i="25"/>
  <c r="U80" i="25"/>
  <c r="V80" i="25"/>
  <c r="W80" i="25"/>
  <c r="X80" i="25"/>
  <c r="Y80" i="25"/>
  <c r="Z80" i="25"/>
  <c r="AA80" i="25"/>
  <c r="P81" i="25"/>
  <c r="Q81" i="25"/>
  <c r="R81" i="25"/>
  <c r="S81" i="25"/>
  <c r="T81" i="25"/>
  <c r="U81" i="25"/>
  <c r="V81" i="25"/>
  <c r="W81" i="25"/>
  <c r="X81" i="25"/>
  <c r="Y81" i="25"/>
  <c r="Z81" i="25"/>
  <c r="AA81" i="25"/>
  <c r="P82" i="25"/>
  <c r="Q82" i="25"/>
  <c r="R82" i="25"/>
  <c r="S82" i="25"/>
  <c r="T82" i="25"/>
  <c r="U82" i="25"/>
  <c r="V82" i="25"/>
  <c r="W82" i="25"/>
  <c r="X82" i="25"/>
  <c r="Y82" i="25"/>
  <c r="Z82" i="25"/>
  <c r="AA82" i="25"/>
  <c r="P83" i="25"/>
  <c r="Q83" i="25"/>
  <c r="R83" i="25"/>
  <c r="S83" i="25"/>
  <c r="T83" i="25"/>
  <c r="U83" i="25"/>
  <c r="V83" i="25"/>
  <c r="W83" i="25"/>
  <c r="X83" i="25"/>
  <c r="Y83" i="25"/>
  <c r="Z83" i="25"/>
  <c r="AA83" i="25"/>
  <c r="P84" i="25"/>
  <c r="Q84" i="25"/>
  <c r="R84" i="25"/>
  <c r="S84" i="25"/>
  <c r="T84" i="25"/>
  <c r="U84" i="25"/>
  <c r="V84" i="25"/>
  <c r="W84" i="25"/>
  <c r="X84" i="25"/>
  <c r="Y84" i="25"/>
  <c r="Z84" i="25"/>
  <c r="AA84" i="25"/>
  <c r="P85" i="25"/>
  <c r="Q85" i="25"/>
  <c r="R85" i="25"/>
  <c r="S85" i="25"/>
  <c r="T85" i="25"/>
  <c r="U85" i="25"/>
  <c r="V85" i="25"/>
  <c r="W85" i="25"/>
  <c r="X85" i="25"/>
  <c r="Y85" i="25"/>
  <c r="Z85" i="25"/>
  <c r="AA85" i="25"/>
  <c r="P86" i="25"/>
  <c r="Q86" i="25"/>
  <c r="R86" i="25"/>
  <c r="S86" i="25"/>
  <c r="T86" i="25"/>
  <c r="U86" i="25"/>
  <c r="V86" i="25"/>
  <c r="W86" i="25"/>
  <c r="X86" i="25"/>
  <c r="Y86" i="25"/>
  <c r="Z86" i="25"/>
  <c r="AA86" i="25"/>
  <c r="P87" i="25"/>
  <c r="Q87" i="25"/>
  <c r="R87" i="25"/>
  <c r="S87" i="25"/>
  <c r="T87" i="25"/>
  <c r="U87" i="25"/>
  <c r="V87" i="25"/>
  <c r="W87" i="25"/>
  <c r="X87" i="25"/>
  <c r="Y87" i="25"/>
  <c r="Z87" i="25"/>
  <c r="AA87" i="25"/>
  <c r="P88" i="25"/>
  <c r="Q88" i="25"/>
  <c r="R88" i="25"/>
  <c r="S88" i="25"/>
  <c r="T88" i="25"/>
  <c r="U88" i="25"/>
  <c r="V88" i="25"/>
  <c r="W88" i="25"/>
  <c r="X88" i="25"/>
  <c r="Y88" i="25"/>
  <c r="Z88" i="25"/>
  <c r="AA88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P90" i="25"/>
  <c r="Q90" i="25"/>
  <c r="R90" i="25"/>
  <c r="S90" i="25"/>
  <c r="T90" i="25"/>
  <c r="U90" i="25"/>
  <c r="V90" i="25"/>
  <c r="W90" i="25"/>
  <c r="X90" i="25"/>
  <c r="Y90" i="25"/>
  <c r="Z90" i="25"/>
  <c r="AA90" i="25"/>
  <c r="P91" i="25"/>
  <c r="Q91" i="25"/>
  <c r="R91" i="25"/>
  <c r="S91" i="25"/>
  <c r="T91" i="25"/>
  <c r="U91" i="25"/>
  <c r="V91" i="25"/>
  <c r="W91" i="25"/>
  <c r="X91" i="25"/>
  <c r="Y91" i="25"/>
  <c r="Z91" i="25"/>
  <c r="AA91" i="25"/>
  <c r="P92" i="25"/>
  <c r="Q92" i="25"/>
  <c r="R92" i="25"/>
  <c r="S92" i="25"/>
  <c r="T92" i="25"/>
  <c r="U92" i="25"/>
  <c r="V92" i="25"/>
  <c r="W92" i="25"/>
  <c r="X92" i="25"/>
  <c r="Y92" i="25"/>
  <c r="Z92" i="25"/>
  <c r="AA92" i="25"/>
  <c r="P93" i="25"/>
  <c r="Q93" i="25"/>
  <c r="R93" i="25"/>
  <c r="S93" i="25"/>
  <c r="T93" i="25"/>
  <c r="U93" i="25"/>
  <c r="V93" i="25"/>
  <c r="W93" i="25"/>
  <c r="X93" i="25"/>
  <c r="Y93" i="25"/>
  <c r="Z93" i="25"/>
  <c r="AA93" i="25"/>
  <c r="P94" i="25"/>
  <c r="Q94" i="25"/>
  <c r="R94" i="25"/>
  <c r="S94" i="25"/>
  <c r="T94" i="25"/>
  <c r="U94" i="25"/>
  <c r="V94" i="25"/>
  <c r="W94" i="25"/>
  <c r="X94" i="25"/>
  <c r="Y94" i="25"/>
  <c r="Z94" i="25"/>
  <c r="AA94" i="25"/>
  <c r="P95" i="25"/>
  <c r="Q95" i="25"/>
  <c r="R95" i="25"/>
  <c r="S95" i="25"/>
  <c r="T95" i="25"/>
  <c r="U95" i="25"/>
  <c r="V95" i="25"/>
  <c r="W95" i="25"/>
  <c r="X95" i="25"/>
  <c r="Y95" i="25"/>
  <c r="Z95" i="25"/>
  <c r="AA95" i="25"/>
  <c r="P96" i="25"/>
  <c r="Q96" i="25"/>
  <c r="R96" i="25"/>
  <c r="S96" i="25"/>
  <c r="T96" i="25"/>
  <c r="U96" i="25"/>
  <c r="V96" i="25"/>
  <c r="W96" i="25"/>
  <c r="X96" i="25"/>
  <c r="Y96" i="25"/>
  <c r="Z96" i="25"/>
  <c r="AA96" i="25"/>
  <c r="P97" i="25"/>
  <c r="Q97" i="25"/>
  <c r="R97" i="25"/>
  <c r="S97" i="25"/>
  <c r="T97" i="25"/>
  <c r="U97" i="25"/>
  <c r="V97" i="25"/>
  <c r="W97" i="25"/>
  <c r="X97" i="25"/>
  <c r="Y97" i="25"/>
  <c r="Z97" i="25"/>
  <c r="AA97" i="25"/>
  <c r="P98" i="25"/>
  <c r="Q98" i="25"/>
  <c r="R98" i="25"/>
  <c r="S98" i="25"/>
  <c r="T98" i="25"/>
  <c r="U98" i="25"/>
  <c r="V98" i="25"/>
  <c r="W98" i="25"/>
  <c r="X98" i="25"/>
  <c r="Y98" i="25"/>
  <c r="Z98" i="25"/>
  <c r="AA98" i="25"/>
  <c r="P99" i="25"/>
  <c r="Q99" i="25"/>
  <c r="R99" i="25"/>
  <c r="S99" i="25"/>
  <c r="T99" i="25"/>
  <c r="U99" i="25"/>
  <c r="V99" i="25"/>
  <c r="W99" i="25"/>
  <c r="X99" i="25"/>
  <c r="Y99" i="25"/>
  <c r="Z99" i="25"/>
  <c r="AA99" i="25"/>
  <c r="P100" i="25"/>
  <c r="Q100" i="25"/>
  <c r="R100" i="25"/>
  <c r="S100" i="25"/>
  <c r="T100" i="25"/>
  <c r="U100" i="25"/>
  <c r="V100" i="25"/>
  <c r="W100" i="25"/>
  <c r="X100" i="25"/>
  <c r="Y100" i="25"/>
  <c r="Z100" i="25"/>
  <c r="AA100" i="25"/>
  <c r="P101" i="25"/>
  <c r="Q101" i="25"/>
  <c r="R101" i="25"/>
  <c r="S101" i="25"/>
  <c r="T101" i="25"/>
  <c r="U101" i="25"/>
  <c r="V101" i="25"/>
  <c r="W101" i="25"/>
  <c r="X101" i="25"/>
  <c r="Y101" i="25"/>
  <c r="Z101" i="25"/>
  <c r="AA101" i="25"/>
  <c r="P102" i="25"/>
  <c r="Q102" i="25"/>
  <c r="R102" i="25"/>
  <c r="S102" i="25"/>
  <c r="T102" i="25"/>
  <c r="U102" i="25"/>
  <c r="V102" i="25"/>
  <c r="W102" i="25"/>
  <c r="X102" i="25"/>
  <c r="Y102" i="25"/>
  <c r="Z102" i="25"/>
  <c r="AA102" i="25"/>
  <c r="P103" i="25"/>
  <c r="Q103" i="25"/>
  <c r="R103" i="25"/>
  <c r="S103" i="25"/>
  <c r="T103" i="25"/>
  <c r="U103" i="25"/>
  <c r="V103" i="25"/>
  <c r="W103" i="25"/>
  <c r="X103" i="25"/>
  <c r="Y103" i="25"/>
  <c r="Z103" i="25"/>
  <c r="AA103" i="25"/>
  <c r="P104" i="25"/>
  <c r="Q104" i="25"/>
  <c r="R104" i="25"/>
  <c r="S104" i="25"/>
  <c r="T104" i="25"/>
  <c r="U104" i="25"/>
  <c r="V104" i="25"/>
  <c r="W104" i="25"/>
  <c r="X104" i="25"/>
  <c r="Y104" i="25"/>
  <c r="Z104" i="25"/>
  <c r="AA104" i="25"/>
  <c r="P105" i="25"/>
  <c r="Q105" i="25"/>
  <c r="R105" i="25"/>
  <c r="S105" i="25"/>
  <c r="T105" i="25"/>
  <c r="U105" i="25"/>
  <c r="V105" i="25"/>
  <c r="W105" i="25"/>
  <c r="X105" i="25"/>
  <c r="Y105" i="25"/>
  <c r="Z105" i="25"/>
  <c r="AA105" i="25"/>
  <c r="P106" i="25"/>
  <c r="Q106" i="25"/>
  <c r="R106" i="25"/>
  <c r="S106" i="25"/>
  <c r="T106" i="25"/>
  <c r="U106" i="25"/>
  <c r="V106" i="25"/>
  <c r="W106" i="25"/>
  <c r="X106" i="25"/>
  <c r="Y106" i="25"/>
  <c r="Z106" i="25"/>
  <c r="AA106" i="25"/>
  <c r="P107" i="25"/>
  <c r="Q107" i="25"/>
  <c r="R107" i="25"/>
  <c r="S107" i="25"/>
  <c r="T107" i="25"/>
  <c r="U107" i="25"/>
  <c r="V107" i="25"/>
  <c r="W107" i="25"/>
  <c r="X107" i="25"/>
  <c r="Y107" i="25"/>
  <c r="Z107" i="25"/>
  <c r="AA107" i="25"/>
  <c r="AB2" i="25" l="1"/>
  <c r="AP2" i="25"/>
  <c r="AA63" i="25" l="1"/>
  <c r="Z63" i="25"/>
  <c r="Y63" i="25"/>
  <c r="X63" i="25"/>
  <c r="W63" i="25"/>
  <c r="V63" i="25"/>
  <c r="U63" i="25"/>
  <c r="T63" i="25"/>
  <c r="S63" i="25"/>
  <c r="R63" i="25"/>
  <c r="Q63" i="25"/>
  <c r="P63" i="25"/>
  <c r="AA62" i="25"/>
  <c r="Z62" i="25"/>
  <c r="Y62" i="25"/>
  <c r="X62" i="25"/>
  <c r="W62" i="25"/>
  <c r="V62" i="25"/>
  <c r="U62" i="25"/>
  <c r="T62" i="25"/>
  <c r="S62" i="25"/>
  <c r="R62" i="25"/>
  <c r="Q62" i="25"/>
  <c r="P62" i="25"/>
  <c r="AA61" i="25"/>
  <c r="Z61" i="25"/>
  <c r="Y61" i="25"/>
  <c r="X61" i="25"/>
  <c r="W61" i="25"/>
  <c r="V61" i="25"/>
  <c r="U61" i="25"/>
  <c r="T61" i="25"/>
  <c r="S61" i="25"/>
  <c r="R61" i="25"/>
  <c r="Q61" i="25"/>
  <c r="P61" i="25"/>
  <c r="AA60" i="25"/>
  <c r="Z60" i="25"/>
  <c r="Y60" i="25"/>
  <c r="X60" i="25"/>
  <c r="W60" i="25"/>
  <c r="V60" i="25"/>
  <c r="U60" i="25"/>
  <c r="T60" i="25"/>
  <c r="S60" i="25"/>
  <c r="R60" i="25"/>
  <c r="Q60" i="25"/>
  <c r="P60" i="25"/>
  <c r="AA59" i="25"/>
  <c r="Z59" i="25"/>
  <c r="Y59" i="25"/>
  <c r="X59" i="25"/>
  <c r="W59" i="25"/>
  <c r="V59" i="25"/>
  <c r="U59" i="25"/>
  <c r="T59" i="25"/>
  <c r="S59" i="25"/>
  <c r="R59" i="25"/>
  <c r="Q59" i="25"/>
  <c r="P59" i="25"/>
  <c r="AA58" i="25"/>
  <c r="Z58" i="25"/>
  <c r="Y58" i="25"/>
  <c r="X58" i="25"/>
  <c r="W58" i="25"/>
  <c r="V58" i="25"/>
  <c r="U58" i="25"/>
  <c r="T58" i="25"/>
  <c r="S58" i="25"/>
  <c r="R58" i="25"/>
  <c r="Q58" i="25"/>
  <c r="P58" i="25"/>
  <c r="AA57" i="25"/>
  <c r="Z57" i="25"/>
  <c r="Y57" i="25"/>
  <c r="X57" i="25"/>
  <c r="W57" i="25"/>
  <c r="V57" i="25"/>
  <c r="U57" i="25"/>
  <c r="T57" i="25"/>
  <c r="S57" i="25"/>
  <c r="R57" i="25"/>
  <c r="Q57" i="25"/>
  <c r="P57" i="25"/>
  <c r="AA56" i="25"/>
  <c r="Z56" i="25"/>
  <c r="Y56" i="25"/>
  <c r="X56" i="25"/>
  <c r="W56" i="25"/>
  <c r="V56" i="25"/>
  <c r="U56" i="25"/>
  <c r="T56" i="25"/>
  <c r="S56" i="25"/>
  <c r="R56" i="25"/>
  <c r="Q56" i="25"/>
  <c r="P56" i="25"/>
  <c r="AA55" i="25"/>
  <c r="Z55" i="25"/>
  <c r="Y55" i="25"/>
  <c r="X55" i="25"/>
  <c r="W55" i="25"/>
  <c r="V55" i="25"/>
  <c r="U55" i="25"/>
  <c r="T55" i="25"/>
  <c r="S55" i="25"/>
  <c r="R55" i="25"/>
  <c r="Q55" i="25"/>
  <c r="P55" i="25"/>
  <c r="AA54" i="25"/>
  <c r="Z54" i="25"/>
  <c r="Y54" i="25"/>
  <c r="X54" i="25"/>
  <c r="W54" i="25"/>
  <c r="V54" i="25"/>
  <c r="U54" i="25"/>
  <c r="T54" i="25"/>
  <c r="S54" i="25"/>
  <c r="R54" i="25"/>
  <c r="Q54" i="25"/>
  <c r="P54" i="25"/>
  <c r="AA53" i="25"/>
  <c r="Z53" i="25"/>
  <c r="Y53" i="25"/>
  <c r="X53" i="25"/>
  <c r="W53" i="25"/>
  <c r="V53" i="25"/>
  <c r="U53" i="25"/>
  <c r="T53" i="25"/>
  <c r="S53" i="25"/>
  <c r="R53" i="25"/>
  <c r="Q53" i="25"/>
  <c r="P53" i="25"/>
  <c r="AA52" i="25"/>
  <c r="Z52" i="25"/>
  <c r="Y52" i="25"/>
  <c r="X52" i="25"/>
  <c r="W52" i="25"/>
  <c r="V52" i="25"/>
  <c r="U52" i="25"/>
  <c r="T52" i="25"/>
  <c r="S52" i="25"/>
  <c r="R52" i="25"/>
  <c r="Q52" i="25"/>
  <c r="P52" i="25"/>
  <c r="AA51" i="25"/>
  <c r="Z51" i="25"/>
  <c r="Y51" i="25"/>
  <c r="X51" i="25"/>
  <c r="W51" i="25"/>
  <c r="V51" i="25"/>
  <c r="U51" i="25"/>
  <c r="T51" i="25"/>
  <c r="S51" i="25"/>
  <c r="R51" i="25"/>
  <c r="Q51" i="25"/>
  <c r="P51" i="25"/>
  <c r="AA50" i="25"/>
  <c r="Z50" i="25"/>
  <c r="Y50" i="25"/>
  <c r="X50" i="25"/>
  <c r="W50" i="25"/>
  <c r="V50" i="25"/>
  <c r="U50" i="25"/>
  <c r="T50" i="25"/>
  <c r="S50" i="25"/>
  <c r="R50" i="25"/>
  <c r="Q50" i="25"/>
  <c r="P50" i="25"/>
  <c r="AA49" i="25"/>
  <c r="Z49" i="25"/>
  <c r="Y49" i="25"/>
  <c r="X49" i="25"/>
  <c r="W49" i="25"/>
  <c r="V49" i="25"/>
  <c r="U49" i="25"/>
  <c r="T49" i="25"/>
  <c r="S49" i="25"/>
  <c r="R49" i="25"/>
  <c r="Q49" i="25"/>
  <c r="P49" i="25"/>
  <c r="AA48" i="25"/>
  <c r="Z48" i="25"/>
  <c r="Y48" i="25"/>
  <c r="X48" i="25"/>
  <c r="W48" i="25"/>
  <c r="V48" i="25"/>
  <c r="U48" i="25"/>
  <c r="T48" i="25"/>
  <c r="S48" i="25"/>
  <c r="R48" i="25"/>
  <c r="Q48" i="25"/>
  <c r="P48" i="25"/>
  <c r="AA47" i="25"/>
  <c r="Z47" i="25"/>
  <c r="Y47" i="25"/>
  <c r="X47" i="25"/>
  <c r="W47" i="25"/>
  <c r="V47" i="25"/>
  <c r="U47" i="25"/>
  <c r="T47" i="25"/>
  <c r="S47" i="25"/>
  <c r="R47" i="25"/>
  <c r="Q47" i="25"/>
  <c r="P47" i="25"/>
  <c r="AA46" i="25"/>
  <c r="Z46" i="25"/>
  <c r="Y46" i="25"/>
  <c r="X46" i="25"/>
  <c r="W46" i="25"/>
  <c r="V46" i="25"/>
  <c r="U46" i="25"/>
  <c r="T46" i="25"/>
  <c r="S46" i="25"/>
  <c r="R46" i="25"/>
  <c r="Q46" i="25"/>
  <c r="P46" i="25"/>
  <c r="AA45" i="25"/>
  <c r="Z45" i="25"/>
  <c r="Y45" i="25"/>
  <c r="X45" i="25"/>
  <c r="W45" i="25"/>
  <c r="V45" i="25"/>
  <c r="U45" i="25"/>
  <c r="T45" i="25"/>
  <c r="S45" i="25"/>
  <c r="R45" i="25"/>
  <c r="Q45" i="25"/>
  <c r="P45" i="25"/>
  <c r="AA44" i="25"/>
  <c r="Z44" i="25"/>
  <c r="Y44" i="25"/>
  <c r="X44" i="25"/>
  <c r="W44" i="25"/>
  <c r="V44" i="25"/>
  <c r="U44" i="25"/>
  <c r="T44" i="25"/>
  <c r="S44" i="25"/>
  <c r="R44" i="25"/>
  <c r="Q44" i="25"/>
  <c r="P44" i="25"/>
  <c r="AA43" i="25"/>
  <c r="Z43" i="25"/>
  <c r="Y43" i="25"/>
  <c r="X43" i="25"/>
  <c r="W43" i="25"/>
  <c r="V43" i="25"/>
  <c r="U43" i="25"/>
  <c r="T43" i="25"/>
  <c r="S43" i="25"/>
  <c r="R43" i="25"/>
  <c r="Q43" i="25"/>
  <c r="P43" i="25"/>
  <c r="AA42" i="25"/>
  <c r="Z42" i="25"/>
  <c r="Y42" i="25"/>
  <c r="X42" i="25"/>
  <c r="W42" i="25"/>
  <c r="V42" i="25"/>
  <c r="U42" i="25"/>
  <c r="T42" i="25"/>
  <c r="S42" i="25"/>
  <c r="R42" i="25"/>
  <c r="Q42" i="25"/>
  <c r="P42" i="25"/>
  <c r="AA41" i="25"/>
  <c r="Z41" i="25"/>
  <c r="Y41" i="25"/>
  <c r="X41" i="25"/>
  <c r="W41" i="25"/>
  <c r="V41" i="25"/>
  <c r="U41" i="25"/>
  <c r="T41" i="25"/>
  <c r="S41" i="25"/>
  <c r="R41" i="25"/>
  <c r="Q41" i="25"/>
  <c r="P41" i="25"/>
  <c r="AA40" i="25"/>
  <c r="Z40" i="25"/>
  <c r="Y40" i="25"/>
  <c r="X40" i="25"/>
  <c r="W40" i="25"/>
  <c r="V40" i="25"/>
  <c r="U40" i="25"/>
  <c r="T40" i="25"/>
  <c r="S40" i="25"/>
  <c r="R40" i="25"/>
  <c r="Q40" i="25"/>
  <c r="P40" i="25"/>
  <c r="AA39" i="25"/>
  <c r="Z39" i="25"/>
  <c r="Y39" i="25"/>
  <c r="X39" i="25"/>
  <c r="W39" i="25"/>
  <c r="V39" i="25"/>
  <c r="U39" i="25"/>
  <c r="T39" i="25"/>
  <c r="S39" i="25"/>
  <c r="R39" i="25"/>
  <c r="Q39" i="25"/>
  <c r="P39" i="25"/>
  <c r="AA38" i="25"/>
  <c r="Z38" i="25"/>
  <c r="Y38" i="25"/>
  <c r="X38" i="25"/>
  <c r="W38" i="25"/>
  <c r="V38" i="25"/>
  <c r="U38" i="25"/>
  <c r="T38" i="25"/>
  <c r="S38" i="25"/>
  <c r="R38" i="25"/>
  <c r="Q38" i="25"/>
  <c r="P38" i="25"/>
  <c r="AA37" i="25"/>
  <c r="Z37" i="25"/>
  <c r="Y37" i="25"/>
  <c r="X37" i="25"/>
  <c r="W37" i="25"/>
  <c r="V37" i="25"/>
  <c r="U37" i="25"/>
  <c r="T37" i="25"/>
  <c r="S37" i="25"/>
  <c r="R37" i="25"/>
  <c r="Q37" i="25"/>
  <c r="P37" i="25"/>
  <c r="AA36" i="25"/>
  <c r="Z36" i="25"/>
  <c r="Y36" i="25"/>
  <c r="X36" i="25"/>
  <c r="W36" i="25"/>
  <c r="V36" i="25"/>
  <c r="U36" i="25"/>
  <c r="T36" i="25"/>
  <c r="S36" i="25"/>
  <c r="R36" i="25"/>
  <c r="Q36" i="25"/>
  <c r="P36" i="25"/>
  <c r="AA35" i="25"/>
  <c r="Z35" i="25"/>
  <c r="Y35" i="25"/>
  <c r="X35" i="25"/>
  <c r="W35" i="25"/>
  <c r="V35" i="25"/>
  <c r="U35" i="25"/>
  <c r="T35" i="25"/>
  <c r="S35" i="25"/>
  <c r="R35" i="25"/>
  <c r="Q35" i="25"/>
  <c r="P35" i="25"/>
  <c r="AA34" i="25"/>
  <c r="Z34" i="25"/>
  <c r="Y34" i="25"/>
  <c r="X34" i="25"/>
  <c r="W34" i="25"/>
  <c r="V34" i="25"/>
  <c r="U34" i="25"/>
  <c r="T34" i="25"/>
  <c r="S34" i="25"/>
  <c r="R34" i="25"/>
  <c r="Q34" i="25"/>
  <c r="P34" i="25"/>
  <c r="AA33" i="25"/>
  <c r="Z33" i="25"/>
  <c r="Y33" i="25"/>
  <c r="X33" i="25"/>
  <c r="W33" i="25"/>
  <c r="V33" i="25"/>
  <c r="U33" i="25"/>
  <c r="T33" i="25"/>
  <c r="S33" i="25"/>
  <c r="R33" i="25"/>
  <c r="Q33" i="25"/>
  <c r="P33" i="25"/>
  <c r="AA32" i="25"/>
  <c r="Z32" i="25"/>
  <c r="Y32" i="25"/>
  <c r="X32" i="25"/>
  <c r="W32" i="25"/>
  <c r="V32" i="25"/>
  <c r="U32" i="25"/>
  <c r="T32" i="25"/>
  <c r="S32" i="25"/>
  <c r="R32" i="25"/>
  <c r="Q32" i="25"/>
  <c r="P32" i="25"/>
  <c r="AA31" i="25"/>
  <c r="Z31" i="25"/>
  <c r="Y31" i="25"/>
  <c r="X31" i="25"/>
  <c r="W31" i="25"/>
  <c r="V31" i="25"/>
  <c r="U31" i="25"/>
  <c r="T31" i="25"/>
  <c r="S31" i="25"/>
  <c r="R31" i="25"/>
  <c r="Q31" i="25"/>
  <c r="P31" i="25"/>
  <c r="AA30" i="25"/>
  <c r="Z30" i="25"/>
  <c r="Y30" i="25"/>
  <c r="X30" i="25"/>
  <c r="W30" i="25"/>
  <c r="V30" i="25"/>
  <c r="U30" i="25"/>
  <c r="T30" i="25"/>
  <c r="S30" i="25"/>
  <c r="R30" i="25"/>
  <c r="Q30" i="25"/>
  <c r="P30" i="25"/>
  <c r="AA29" i="25"/>
  <c r="Z29" i="25"/>
  <c r="Y29" i="25"/>
  <c r="X29" i="25"/>
  <c r="W29" i="25"/>
  <c r="V29" i="25"/>
  <c r="U29" i="25"/>
  <c r="T29" i="25"/>
  <c r="S29" i="25"/>
  <c r="R29" i="25"/>
  <c r="Q29" i="25"/>
  <c r="P29" i="25"/>
  <c r="AA28" i="25"/>
  <c r="Z28" i="25"/>
  <c r="Y28" i="25"/>
  <c r="X28" i="25"/>
  <c r="W28" i="25"/>
  <c r="V28" i="25"/>
  <c r="U28" i="25"/>
  <c r="T28" i="25"/>
  <c r="S28" i="25"/>
  <c r="R28" i="25"/>
  <c r="Q28" i="25"/>
  <c r="P28" i="25"/>
  <c r="AA27" i="25"/>
  <c r="Z27" i="25"/>
  <c r="Y27" i="25"/>
  <c r="X27" i="25"/>
  <c r="W27" i="25"/>
  <c r="V27" i="25"/>
  <c r="U27" i="25"/>
  <c r="T27" i="25"/>
  <c r="S27" i="25"/>
  <c r="R27" i="25"/>
  <c r="Q27" i="25"/>
  <c r="P27" i="25"/>
  <c r="AA26" i="25"/>
  <c r="Z26" i="25"/>
  <c r="Y26" i="25"/>
  <c r="X26" i="25"/>
  <c r="W26" i="25"/>
  <c r="V26" i="25"/>
  <c r="U26" i="25"/>
  <c r="T26" i="25"/>
  <c r="S26" i="25"/>
  <c r="R26" i="25"/>
  <c r="Q26" i="25"/>
  <c r="P26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AA24" i="25"/>
  <c r="Z24" i="25"/>
  <c r="Y24" i="25"/>
  <c r="X24" i="25"/>
  <c r="W24" i="25"/>
  <c r="V24" i="25"/>
  <c r="U24" i="25"/>
  <c r="T24" i="25"/>
  <c r="S24" i="25"/>
  <c r="R24" i="25"/>
  <c r="Q24" i="25"/>
  <c r="P24" i="25"/>
  <c r="AA23" i="25"/>
  <c r="Z23" i="25"/>
  <c r="Y23" i="25"/>
  <c r="X23" i="25"/>
  <c r="W23" i="25"/>
  <c r="V23" i="25"/>
  <c r="U23" i="25"/>
  <c r="T23" i="25"/>
  <c r="S23" i="25"/>
  <c r="R23" i="25"/>
  <c r="Q23" i="25"/>
  <c r="P23" i="25"/>
  <c r="AA22" i="25"/>
  <c r="Z22" i="25"/>
  <c r="Y22" i="25"/>
  <c r="X22" i="25"/>
  <c r="W22" i="25"/>
  <c r="V22" i="25"/>
  <c r="U22" i="25"/>
  <c r="T22" i="25"/>
  <c r="S22" i="25"/>
  <c r="R22" i="25"/>
  <c r="Q22" i="25"/>
  <c r="P22" i="25"/>
  <c r="AA21" i="25"/>
  <c r="Z21" i="25"/>
  <c r="Y21" i="25"/>
  <c r="X21" i="25"/>
  <c r="W21" i="25"/>
  <c r="V21" i="25"/>
  <c r="U21" i="25"/>
  <c r="T21" i="25"/>
  <c r="T10" i="25" s="1"/>
  <c r="S21" i="25"/>
  <c r="R21" i="25"/>
  <c r="Q21" i="25"/>
  <c r="P21" i="25"/>
  <c r="P17" i="25"/>
  <c r="P9" i="25" s="1"/>
  <c r="R10" i="25" l="1"/>
  <c r="AA10" i="25"/>
  <c r="Z9" i="25"/>
  <c r="Y9" i="25"/>
  <c r="X9" i="25"/>
  <c r="Z10" i="25"/>
  <c r="Y10" i="25"/>
  <c r="X10" i="25"/>
  <c r="W10" i="25"/>
  <c r="V10" i="25"/>
  <c r="U10" i="25"/>
  <c r="S10" i="25"/>
  <c r="Q10" i="25"/>
  <c r="P10" i="25"/>
</calcChain>
</file>

<file path=xl/comments1.xml><?xml version="1.0" encoding="utf-8"?>
<comments xmlns="http://schemas.openxmlformats.org/spreadsheetml/2006/main">
  <authors>
    <author>Stroh, Renate {DXCM~Mannheim}</author>
  </authors>
  <commentList>
    <comment ref="A21" authorId="0" shapeId="0">
      <text>
        <r>
          <rPr>
            <b/>
            <sz val="9"/>
            <color indexed="81"/>
            <rFont val="Segoe UI"/>
            <family val="2"/>
          </rPr>
          <t>Stroh, Renate {DXCM~Mannheim}:</t>
        </r>
        <r>
          <rPr>
            <sz val="9"/>
            <color indexed="81"/>
            <rFont val="Segoe UI"/>
            <family val="2"/>
          </rPr>
          <t xml:space="preserve">
of beta2-Microglobulin (B2MGU) and Transferrin Ver.2 (TRSFU) in Urine Samples
(data correction via Christian (Lead:Andreas Kinzig)</t>
        </r>
      </text>
    </comment>
    <comment ref="A22" authorId="0" shapeId="0">
      <text>
        <r>
          <rPr>
            <b/>
            <sz val="9"/>
            <color indexed="81"/>
            <rFont val="Segoe UI"/>
            <family val="2"/>
          </rPr>
          <t>Stroh, Renate {DXCM~Mannheim}:</t>
        </r>
        <r>
          <rPr>
            <sz val="9"/>
            <color indexed="81"/>
            <rFont val="Segoe UI"/>
            <family val="2"/>
          </rPr>
          <t xml:space="preserve">
(=Pharmastudie) CDX (Gantenerumab 
IM_gantenerumab_Abeta42_PHC-Alzheimer (GP02541;LPN 01193); Abeta(1-42)Preanalytic + Abeta 1-42 Mayo Cohort</t>
        </r>
      </text>
    </comment>
  </commentList>
</comments>
</file>

<file path=xl/comments2.xml><?xml version="1.0" encoding="utf-8"?>
<comments xmlns="http://schemas.openxmlformats.org/spreadsheetml/2006/main">
  <authors>
    <author>Stroh, Renate {DXCM~Mannheim}</author>
  </authors>
  <commentList>
    <comment ref="A21" authorId="0" shapeId="0">
      <text>
        <r>
          <rPr>
            <b/>
            <sz val="9"/>
            <color indexed="81"/>
            <rFont val="Segoe UI"/>
            <family val="2"/>
          </rPr>
          <t>Stroh, Renate {DXCM~Mannheim}:</t>
        </r>
        <r>
          <rPr>
            <sz val="9"/>
            <color indexed="81"/>
            <rFont val="Segoe UI"/>
            <family val="2"/>
          </rPr>
          <t xml:space="preserve">
of beta2-Microglobulin (B2MGU) and Transferrin Ver.2 (TRSFU) in Urine Samples
(data correction via Christian (Lead:Andreas Kinzig)</t>
        </r>
      </text>
    </comment>
    <comment ref="A22" authorId="0" shapeId="0">
      <text>
        <r>
          <rPr>
            <b/>
            <sz val="9"/>
            <color indexed="81"/>
            <rFont val="Segoe UI"/>
            <family val="2"/>
          </rPr>
          <t>Stroh, Renate {DXCM~Mannheim}:</t>
        </r>
        <r>
          <rPr>
            <sz val="9"/>
            <color indexed="81"/>
            <rFont val="Segoe UI"/>
            <family val="2"/>
          </rPr>
          <t xml:space="preserve">
(=Pharmastudie) CDX (Gantenerumab 
IM_gantenerumab_Abeta42_PHC-Alzheimer (GP02541;LPN 01193); Abeta(1-42)Preanalytic + Abeta 1-42 Mayo Cohort</t>
        </r>
      </text>
    </comment>
  </commentList>
</comments>
</file>

<file path=xl/sharedStrings.xml><?xml version="1.0" encoding="utf-8"?>
<sst xmlns="http://schemas.openxmlformats.org/spreadsheetml/2006/main" count="1583" uniqueCount="190">
  <si>
    <t>Study Support</t>
  </si>
  <si>
    <t>%</t>
  </si>
  <si>
    <t>E2G_e801_postlaunch</t>
  </si>
  <si>
    <t>Perf Eval IGFBP-3</t>
  </si>
  <si>
    <t>c4c_t711_D-DI_Perf.Eval.</t>
  </si>
  <si>
    <t>PerfEval PIVKA II Study</t>
  </si>
  <si>
    <t>POC Masterlot</t>
  </si>
  <si>
    <t>Elecsys Anti-Hbs (Gen)</t>
  </si>
  <si>
    <t>Biotin Prevalence SONIC</t>
  </si>
  <si>
    <t xml:space="preserve">Mercury </t>
  </si>
  <si>
    <t>Pilot_ASD</t>
  </si>
  <si>
    <t>NH3_Gen.2_PerfEval</t>
  </si>
  <si>
    <t>Anti-HBe_PerfEval</t>
  </si>
  <si>
    <t>c4c ReagentMCE_PostLaunch_Pack2</t>
  </si>
  <si>
    <t>Elecsys_TNThs_Biotin_PU</t>
  </si>
  <si>
    <t>Anti-HBs II V2</t>
  </si>
  <si>
    <t>InformII_CritIll_PerfEval</t>
  </si>
  <si>
    <t>HIVDuo_PerfEval</t>
  </si>
  <si>
    <t>PerfEval EU CoaguChek Direct-X Test (WinACEv Driver CoaguChek Pro II)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</si>
  <si>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</si>
  <si>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</si>
  <si>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</si>
  <si>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</si>
  <si>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</si>
  <si>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</si>
  <si>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</si>
  <si>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</si>
  <si>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</si>
  <si>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</si>
  <si>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ITT Tasks/ Training</t>
  </si>
  <si>
    <t>Periostin</t>
  </si>
  <si>
    <t>VKA</t>
  </si>
  <si>
    <t>LC MM</t>
  </si>
  <si>
    <t>Mass Spec</t>
  </si>
  <si>
    <t>elecsys Parvovirus B19 Ag CIM RD002790</t>
  </si>
  <si>
    <t>ABIDE Aß42, tTau,pTau</t>
  </si>
  <si>
    <t>pTau_tTau_MC_to_Innotest</t>
  </si>
  <si>
    <t>cobas b 123_Cl_MCE_Resub</t>
  </si>
  <si>
    <t>TAU MC  (Data Corr.)</t>
  </si>
  <si>
    <t>Anti-HAV II_PerfEval</t>
  </si>
  <si>
    <t>Daily QC Measurement (Data Corr.)</t>
  </si>
  <si>
    <t>ICON_proBNPII_PerfEval (Data Corr.)</t>
  </si>
  <si>
    <t>Zika IgG_PerfEval</t>
  </si>
  <si>
    <t>c600x Design Validation (cobas pro)</t>
  </si>
  <si>
    <t>Support DRK Blutspendedienst</t>
  </si>
  <si>
    <t>Cren Phase III Study
(kann auch für die Abeta 1-42 Ring Trial Studie verwendet werden)</t>
  </si>
  <si>
    <t>Abeta 1-42 Biofinder 2</t>
  </si>
  <si>
    <t>Elecsys® HCV Duo Pilot S.</t>
  </si>
  <si>
    <t>SRL_US_PerfEval</t>
  </si>
  <si>
    <t>Tau MCE</t>
  </si>
  <si>
    <t>c4c Reagent MCE_Wave 1&amp;2</t>
  </si>
  <si>
    <t>C4c_System Study</t>
  </si>
  <si>
    <t>EBV - Pilot Study</t>
  </si>
  <si>
    <t>Int400 pl.ext. PilotStudy (Sauter)</t>
  </si>
  <si>
    <t>Int400 pl.ext. PilotStudy</t>
  </si>
  <si>
    <t>Combur10_Study</t>
  </si>
  <si>
    <t>Ref. Ranges EU 2014</t>
  </si>
  <si>
    <t>fPSA/PSA Perf.EvalRepro (data correction)</t>
  </si>
  <si>
    <t>IGFBP-7 Exploratory</t>
  </si>
  <si>
    <t>cobas b101_HbA1c_CLIA</t>
  </si>
  <si>
    <t>PE_Sample Stability_e411</t>
  </si>
  <si>
    <t>Combur5HC_Study</t>
  </si>
  <si>
    <t>Ref.Range Multiplate 2018</t>
  </si>
  <si>
    <t>AT Gluc_mat.set trial_18</t>
  </si>
  <si>
    <t>Masterlot Evaluation Roche CARDIAC POC Troponin T</t>
  </si>
  <si>
    <t>Periostin_V2_ClinVal</t>
  </si>
  <si>
    <t>CRP4_PerfEval</t>
  </si>
  <si>
    <t>sTfR_Gen.2_Pilot Study</t>
  </si>
  <si>
    <t>ALPHA SITE STUDY Elecsys Renin/Aldosteron</t>
  </si>
  <si>
    <t xml:space="preserve">MCE Elecsys ASD RD003414  </t>
  </si>
  <si>
    <t>order hardware for new colleagues</t>
  </si>
  <si>
    <t>hotline:</t>
  </si>
  <si>
    <t>trouble shooting  communication does not work (does not start, request missing, results missing)</t>
  </si>
  <si>
    <t>WinCAEv package could not imported or package lost</t>
  </si>
  <si>
    <t>Support in questions regarding analyzer functions</t>
  </si>
  <si>
    <t>ReviewWinCAEv Manuals (updates)</t>
  </si>
  <si>
    <t>Review + correct Functional Specifications (WinCAEv updates)</t>
  </si>
  <si>
    <t>Write/Review WinCAEv Testplans (Drivers)</t>
  </si>
  <si>
    <t>Write WinCAEv Connection Guide</t>
  </si>
  <si>
    <t>Fill in /Review/correct WinCAEv Test reports (updates, Drivers)</t>
  </si>
  <si>
    <t>Review Functional Risk Analysis</t>
  </si>
  <si>
    <t>add new Laboratoires, Tests, Unit Conversions, Analytes (incl. create and check TFS Tickets)</t>
  </si>
  <si>
    <t>process Data Corrections  (incl. DiaDoc+TFS workflow)</t>
  </si>
  <si>
    <t>Review WinCAEv Testplans (updates)</t>
  </si>
  <si>
    <t>Write/review Functional specifications drivers</t>
  </si>
  <si>
    <t>Sprint Meetings (Review wireframes, visual design)</t>
  </si>
  <si>
    <t>fill in/review  Functional Risk Analysis</t>
  </si>
  <si>
    <t>November</t>
  </si>
  <si>
    <t>December</t>
  </si>
  <si>
    <t>inkl EXCO</t>
  </si>
  <si>
    <t xml:space="preserve">CoaguChek XS PT Inhouse Exploratory Study </t>
  </si>
  <si>
    <t>FT4_PU_Feasibility/new</t>
  </si>
  <si>
    <t>IVF_ESPRIT
(CLINICAL PERFORMANCE STUDY/ ESTRADIOL AND PROGESTERONE IN IN VITRO FERTILIZATION)</t>
  </si>
  <si>
    <t/>
  </si>
  <si>
    <t>100% hours w/o holiday etc.</t>
  </si>
  <si>
    <t>hours</t>
  </si>
  <si>
    <t>Study Support (total)</t>
  </si>
  <si>
    <t>ITT Tasks</t>
  </si>
  <si>
    <t xml:space="preserve">B2MGU and TRSFU in Urine (Performance Evaluation </t>
  </si>
  <si>
    <t>Review+correct Functional Specifications</t>
  </si>
  <si>
    <t>update WinCAEv version Study Client (new feature, bugfix)</t>
  </si>
  <si>
    <t>update WinCAEv version Mobile Client (new features, bugfix)</t>
  </si>
  <si>
    <t>MCL Support: installation, hardware coordination, shipment</t>
  </si>
  <si>
    <t>Support regarding questions concering definition and reports</t>
  </si>
  <si>
    <t>Support regarding Mobile Client functions</t>
  </si>
  <si>
    <t>RADA: add/remove new/leaving ClinOps Members (MA) from email distribution lists</t>
  </si>
  <si>
    <t>Operation Manager: give/revoke access new/leaving ClinOps Members (MA) to several V folders (depending on confidentially)</t>
  </si>
  <si>
    <t>ENROLL: give/revoke access new/leaving ClinOps Members (MA) to SAP, DiaDoc, etc.</t>
  </si>
  <si>
    <t>including write  / fill in / review documents:</t>
  </si>
  <si>
    <t>including write / fill in / review documents:</t>
  </si>
  <si>
    <t>including write / review documents:</t>
  </si>
  <si>
    <t>ITT (tools)</t>
  </si>
  <si>
    <t>Functional Specification Meetings hangout and F2F (SW tools: Enterprise Architect, Mockups)</t>
  </si>
  <si>
    <r>
      <t>Review Data Classification Report WinCAE</t>
    </r>
    <r>
      <rPr>
        <b/>
        <sz val="10"/>
        <color theme="1"/>
        <rFont val="Arial"/>
        <family val="2"/>
      </rPr>
      <t>+CIW</t>
    </r>
    <r>
      <rPr>
        <sz val="10"/>
        <color theme="1"/>
        <rFont val="Arial"/>
        <family val="2"/>
      </rPr>
      <t xml:space="preserve"> (tools iRAAm/DiaDoc)</t>
    </r>
  </si>
  <si>
    <r>
      <t>Review further docs WinCAEv</t>
    </r>
    <r>
      <rPr>
        <b/>
        <sz val="10"/>
        <color theme="1"/>
        <rFont val="Arial"/>
        <family val="2"/>
      </rPr>
      <t>+CIW</t>
    </r>
    <r>
      <rPr>
        <sz val="10"/>
        <color theme="1"/>
        <rFont val="Arial"/>
        <family val="2"/>
      </rPr>
      <t xml:space="preserve"> (Roles&amp;Resp, access management, etc)</t>
    </r>
  </si>
  <si>
    <t>WinCAEv Product Care</t>
  </si>
  <si>
    <t>WinCAEv Next Gen. (CAEvMan)</t>
  </si>
  <si>
    <t>WinCAEv 2.x
- Func Specs review
- Validation 2.x
- System test</t>
  </si>
  <si>
    <t>CAEvMan, WinCAEv Next Gen (3.0)</t>
  </si>
  <si>
    <t xml:space="preserve">HIVDuo_e801_PerfEval </t>
  </si>
  <si>
    <t>Pilot proto. study c400x (cobas pure)</t>
  </si>
  <si>
    <t>Pilot ACI3 (Accucheck Inform 3) System</t>
  </si>
  <si>
    <t>Masterlot Evaluation Roche CARDIAC POC D-Dimer</t>
  </si>
  <si>
    <t xml:space="preserve">FTLD- TUM </t>
  </si>
  <si>
    <t>AST/ALT Gen. 2 Study</t>
  </si>
  <si>
    <t>Daily QC Measurement Covance Gen (Data Corr.)</t>
  </si>
  <si>
    <t>c4c_SampleStabilityWave1</t>
  </si>
  <si>
    <t>NTK (RD3511) "Measurements of Samples with the 
Elecsys Neuro Toolkit Immunoassays"</t>
  </si>
  <si>
    <t>Evaluation CoaguChek XS PT ML14 (RD004722)</t>
  </si>
  <si>
    <t xml:space="preserve">PE Technical Eval (RD003728) </t>
  </si>
  <si>
    <t>Combur_REACH_Performance</t>
  </si>
  <si>
    <t>Post Mortem Study_wave II (CMV IgG Issue)</t>
  </si>
  <si>
    <t>AMH Plus Pan-Asia (Firewall Studie)</t>
  </si>
  <si>
    <t>HBsAg II Auto Confirm performance evaluation</t>
  </si>
  <si>
    <t>Anti-TSHR PU_Perf Eval</t>
  </si>
  <si>
    <t>EBV_PerfEval</t>
  </si>
  <si>
    <t>Ext Eval AT Lactat</t>
  </si>
  <si>
    <t>tPSA+fPSA, Prec Study</t>
  </si>
  <si>
    <t>#Review/Approval Dokumente CAEvMan (excl. Sprint Review)</t>
  </si>
  <si>
    <t>cobas8000 e801 SLS Studies</t>
  </si>
  <si>
    <t>SUM</t>
  </si>
  <si>
    <t>WinCAEv Study Support 
(inkl new Drivers)</t>
  </si>
  <si>
    <t>WinCAEv Next Gen 
(CAEvMan)</t>
  </si>
  <si>
    <t>CDX Gantenerumab Studienname ist: Aß(1-42)Sample_Stab_MT</t>
  </si>
  <si>
    <t xml:space="preserve">SUM </t>
  </si>
  <si>
    <t>100% = SUM WinCAEv Study Suppport</t>
  </si>
  <si>
    <t>100% = SUM hours WinCAEv Study Suppport ONLY</t>
  </si>
  <si>
    <t>WinCAEv Study Support 
(incl. new drivers)</t>
  </si>
  <si>
    <t>WinCAEv Product Care
(incl. driver updates)</t>
  </si>
  <si>
    <t>new drivers (in cooperation with WinCAEv driver delopment, study team, R&amp;D, GCS,...)</t>
  </si>
  <si>
    <t>driver updates (in cooperation with WinCAEv driver delopment, study team,...)</t>
  </si>
  <si>
    <t>CCPTXS_ML14_PLStudy</t>
  </si>
  <si>
    <t>ML Eval Accutrend Lactate</t>
  </si>
  <si>
    <t>17 OH Progesterone</t>
  </si>
  <si>
    <t>StrokestopII</t>
  </si>
  <si>
    <t>Cobas_u701_PerfEval_US</t>
  </si>
  <si>
    <t>B123 xyz (Gerd b123 IVDR)</t>
  </si>
  <si>
    <t>unknown studies</t>
  </si>
  <si>
    <t>EmMA</t>
  </si>
  <si>
    <t>Review Data Classification Report  (iRAAm/DiaDoc) Q1 mainly</t>
  </si>
  <si>
    <t>Review CAEvMAn manual &amp; discuss with supplier (new Q2)</t>
  </si>
  <si>
    <t>changes</t>
  </si>
  <si>
    <t>Q1 Driver updates from WinCAEv Study Support to WinCAEv Product Care</t>
  </si>
  <si>
    <t>Q2 new task: Review CAEvMAn manual &amp; discuss with supplier (new Q2)</t>
  </si>
  <si>
    <t>c4c_SampleStabilityPack3</t>
  </si>
  <si>
    <t>c4c_ReagentMCE_PL_Pack4&amp;5</t>
  </si>
  <si>
    <t>VitDtotal_III</t>
  </si>
  <si>
    <t>PCT III Pilot Study EU</t>
  </si>
  <si>
    <t>HEV - Pilot Study</t>
  </si>
  <si>
    <t>BICYCLE_AMH Plus_Expl.</t>
  </si>
  <si>
    <t>MCE ASD</t>
  </si>
  <si>
    <t>AMS_CC01_2019</t>
  </si>
  <si>
    <t>EBV Pilot</t>
  </si>
  <si>
    <t>CCPTXS_ML14_BackUpPLStudy</t>
  </si>
  <si>
    <t>cobas pro Post Launch</t>
  </si>
  <si>
    <t>ACI3 Perf Eval</t>
  </si>
  <si>
    <t>Combur - REACH and SW update Analytical Perf. Eval. (u1100)</t>
  </si>
  <si>
    <t>#Review/Approval Dokumente WinCAEv (new version, driver...)*</t>
  </si>
  <si>
    <t>CAEvMan Training (incl preparation,manual update, cornerstone)*</t>
  </si>
  <si>
    <t>CAEvMan beta phase support*</t>
  </si>
  <si>
    <t>new Oct.2019</t>
  </si>
  <si>
    <t>cobas pure Pilot + Perf Eval  (incl. driver upate)</t>
  </si>
  <si>
    <t>Supp. Haema AG</t>
  </si>
  <si>
    <t>sTFR_Gen.2_Perf Eval</t>
  </si>
  <si>
    <t>LCMM / Anti53 perf. Eval</t>
  </si>
  <si>
    <t>TG II_DCT_PerfEval</t>
  </si>
  <si>
    <t>NTK (RD3511)</t>
  </si>
  <si>
    <t>WinCAEv Training (incl preparation,manual update, cornerstone)</t>
  </si>
  <si>
    <t>direct supported studies</t>
  </si>
  <si>
    <t>Q3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</si>
</sst>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Arial"/>
      <family val="2"/>
    </font>
    <font>
      <b/>
      <u/>
      <sz val="10"/>
      <color theme="1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sz val="10"/>
      <color rgb="FFFF00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0" fillId="0" borderId="0" applyFont="0" applyFill="0" applyBorder="0" applyAlignment="0" applyProtection="0"/>
  </cellStyleXfs>
  <cellXfs count="172">
    <xf numFmtId="0" fontId="0" fillId="0" borderId="0" xfId="0"/>
    <xf numFmtId="0" fontId="14" fillId="0" borderId="0" xfId="0" applyFont="1"/>
    <xf numFmtId="0" fontId="13" fillId="0" borderId="0" xfId="0" applyFont="1"/>
    <xf numFmtId="0" fontId="11" fillId="0" borderId="0" xfId="0" applyFont="1"/>
    <xf numFmtId="0" fontId="21" fillId="0" borderId="0" xfId="0" applyFont="1" applyFill="1" applyAlignment="1">
      <alignment horizontal="center"/>
    </xf>
    <xf numFmtId="0" fontId="21" fillId="0" borderId="3" xfId="0" applyFont="1" applyFill="1" applyBorder="1" applyAlignment="1">
      <alignment horizontal="center"/>
    </xf>
    <xf numFmtId="0" fontId="11" fillId="8" borderId="0" xfId="0" applyFont="1" applyFill="1"/>
    <xf numFmtId="0" fontId="11" fillId="7" borderId="0" xfId="0" applyFont="1" applyFill="1"/>
    <xf numFmtId="0" fontId="11" fillId="4" borderId="0" xfId="0" applyFont="1" applyFill="1"/>
    <xf numFmtId="164" fontId="21" fillId="0" borderId="0" xfId="1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22" fillId="0" borderId="0" xfId="1" applyNumberFormat="1" applyFont="1" applyFill="1" applyAlignment="1">
      <alignment horizontal="center"/>
    </xf>
    <xf numFmtId="0" fontId="7" fillId="0" borderId="0" xfId="0" applyFont="1"/>
    <xf numFmtId="164" fontId="7" fillId="0" borderId="0" xfId="0" applyNumberFormat="1" applyFont="1"/>
    <xf numFmtId="0" fontId="7" fillId="0" borderId="0" xfId="0" applyNumberFormat="1" applyFont="1"/>
    <xf numFmtId="0" fontId="7" fillId="4" borderId="0" xfId="0" applyFont="1" applyFill="1"/>
    <xf numFmtId="0" fontId="7" fillId="7" borderId="0" xfId="0" applyFont="1" applyFill="1"/>
    <xf numFmtId="0" fontId="7" fillId="8" borderId="0" xfId="0" applyFont="1" applyFill="1"/>
    <xf numFmtId="0" fontId="7" fillId="5" borderId="0" xfId="0" applyFont="1" applyFill="1"/>
    <xf numFmtId="0" fontId="19" fillId="5" borderId="0" xfId="0" applyFont="1" applyFill="1"/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4" fillId="5" borderId="0" xfId="0" applyFont="1" applyFill="1"/>
    <xf numFmtId="0" fontId="14" fillId="8" borderId="0" xfId="0" applyFont="1" applyFill="1"/>
    <xf numFmtId="0" fontId="13" fillId="8" borderId="0" xfId="0" applyFont="1" applyFill="1"/>
    <xf numFmtId="0" fontId="14" fillId="7" borderId="0" xfId="0" applyFont="1" applyFill="1"/>
    <xf numFmtId="0" fontId="14" fillId="4" borderId="0" xfId="0" applyFont="1" applyFill="1"/>
    <xf numFmtId="0" fontId="12" fillId="4" borderId="0" xfId="0" applyFont="1" applyFill="1"/>
    <xf numFmtId="0" fontId="13" fillId="4" borderId="0" xfId="0" applyFont="1" applyFill="1"/>
    <xf numFmtId="0" fontId="23" fillId="8" borderId="0" xfId="0" applyFont="1" applyFill="1"/>
    <xf numFmtId="0" fontId="23" fillId="7" borderId="0" xfId="0" applyFont="1" applyFill="1"/>
    <xf numFmtId="0" fontId="23" fillId="4" borderId="0" xfId="0" applyFont="1" applyFill="1"/>
    <xf numFmtId="0" fontId="21" fillId="0" borderId="0" xfId="0" applyFont="1" applyFill="1" applyBorder="1" applyAlignment="1">
      <alignment horizontal="center"/>
    </xf>
    <xf numFmtId="164" fontId="21" fillId="0" borderId="3" xfId="0" applyNumberFormat="1" applyFont="1" applyFill="1" applyBorder="1" applyAlignment="1">
      <alignment horizontal="center"/>
    </xf>
    <xf numFmtId="164" fontId="18" fillId="0" borderId="3" xfId="0" applyNumberFormat="1" applyFont="1" applyFill="1" applyBorder="1" applyAlignment="1">
      <alignment horizontal="center"/>
    </xf>
    <xf numFmtId="164" fontId="18" fillId="0" borderId="0" xfId="0" applyNumberFormat="1" applyFont="1" applyFill="1" applyBorder="1" applyAlignment="1">
      <alignment horizontal="center"/>
    </xf>
    <xf numFmtId="164" fontId="21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164" fontId="22" fillId="0" borderId="0" xfId="1" applyNumberFormat="1" applyFont="1" applyFill="1" applyAlignment="1">
      <alignment horizontal="center"/>
    </xf>
    <xf numFmtId="0" fontId="11" fillId="0" borderId="0" xfId="0" applyFont="1" applyFill="1"/>
    <xf numFmtId="0" fontId="21" fillId="6" borderId="9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164" fontId="21" fillId="8" borderId="9" xfId="1" applyNumberFormat="1" applyFont="1" applyFill="1" applyBorder="1" applyAlignment="1">
      <alignment horizontal="center"/>
    </xf>
    <xf numFmtId="0" fontId="21" fillId="2" borderId="9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164" fontId="21" fillId="7" borderId="9" xfId="1" applyNumberFormat="1" applyFont="1" applyFill="1" applyBorder="1" applyAlignment="1">
      <alignment horizontal="center"/>
    </xf>
    <xf numFmtId="0" fontId="21" fillId="3" borderId="9" xfId="0" applyFont="1" applyFill="1" applyBorder="1" applyAlignment="1">
      <alignment horizontal="center"/>
    </xf>
    <xf numFmtId="0" fontId="10" fillId="3" borderId="9" xfId="0" applyFont="1" applyFill="1" applyBorder="1" applyAlignment="1">
      <alignment horizontal="center"/>
    </xf>
    <xf numFmtId="164" fontId="21" fillId="4" borderId="9" xfId="1" applyNumberFormat="1" applyFont="1" applyFill="1" applyBorder="1" applyAlignment="1">
      <alignment horizontal="center"/>
    </xf>
    <xf numFmtId="164" fontId="21" fillId="5" borderId="1" xfId="1" applyNumberFormat="1" applyFont="1" applyFill="1" applyBorder="1" applyAlignment="1">
      <alignment horizontal="center"/>
    </xf>
    <xf numFmtId="0" fontId="10" fillId="9" borderId="10" xfId="0" applyFont="1" applyFill="1" applyBorder="1" applyAlignment="1">
      <alignment horizontal="center"/>
    </xf>
    <xf numFmtId="164" fontId="21" fillId="5" borderId="10" xfId="1" applyNumberFormat="1" applyFont="1" applyFill="1" applyBorder="1" applyAlignment="1">
      <alignment horizontal="center"/>
    </xf>
    <xf numFmtId="164" fontId="21" fillId="8" borderId="3" xfId="1" applyNumberFormat="1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164" fontId="21" fillId="8" borderId="0" xfId="1" applyNumberFormat="1" applyFont="1" applyFill="1" applyBorder="1" applyAlignment="1">
      <alignment horizontal="center"/>
    </xf>
    <xf numFmtId="164" fontId="8" fillId="7" borderId="3" xfId="1" applyNumberFormat="1" applyFont="1" applyFill="1" applyBorder="1" applyAlignment="1">
      <alignment horizontal="center" wrapText="1"/>
    </xf>
    <xf numFmtId="0" fontId="10" fillId="2" borderId="0" xfId="0" applyFont="1" applyFill="1" applyBorder="1" applyAlignment="1">
      <alignment horizontal="center"/>
    </xf>
    <xf numFmtId="164" fontId="21" fillId="7" borderId="0" xfId="1" applyNumberFormat="1" applyFont="1" applyFill="1" applyBorder="1" applyAlignment="1">
      <alignment horizontal="center"/>
    </xf>
    <xf numFmtId="164" fontId="8" fillId="4" borderId="5" xfId="1" applyNumberFormat="1" applyFont="1" applyFill="1" applyBorder="1" applyAlignment="1">
      <alignment horizontal="center" wrapText="1"/>
    </xf>
    <xf numFmtId="0" fontId="10" fillId="3" borderId="7" xfId="0" applyFont="1" applyFill="1" applyBorder="1" applyAlignment="1">
      <alignment horizontal="center"/>
    </xf>
    <xf numFmtId="164" fontId="21" fillId="4" borderId="7" xfId="1" applyNumberFormat="1" applyFont="1" applyFill="1" applyBorder="1" applyAlignment="1">
      <alignment horizontal="center"/>
    </xf>
    <xf numFmtId="0" fontId="11" fillId="0" borderId="0" xfId="0" applyFont="1" applyBorder="1"/>
    <xf numFmtId="0" fontId="22" fillId="0" borderId="0" xfId="0" applyFont="1" applyFill="1" applyBorder="1" applyAlignment="1">
      <alignment horizontal="center"/>
    </xf>
    <xf numFmtId="9" fontId="18" fillId="0" borderId="0" xfId="0" applyNumberFormat="1" applyFont="1" applyFill="1" applyBorder="1" applyAlignment="1">
      <alignment horizontal="center"/>
    </xf>
    <xf numFmtId="0" fontId="22" fillId="0" borderId="0" xfId="0" applyFont="1" applyFill="1" applyBorder="1"/>
    <xf numFmtId="164" fontId="8" fillId="0" borderId="0" xfId="0" applyNumberFormat="1" applyFont="1" applyFill="1" applyBorder="1" applyAlignment="1">
      <alignment horizontal="center"/>
    </xf>
    <xf numFmtId="164" fontId="21" fillId="7" borderId="3" xfId="1" applyNumberFormat="1" applyFont="1" applyFill="1" applyBorder="1" applyAlignment="1">
      <alignment horizontal="center"/>
    </xf>
    <xf numFmtId="164" fontId="21" fillId="4" borderId="5" xfId="1" applyNumberFormat="1" applyFont="1" applyFill="1" applyBorder="1" applyAlignment="1">
      <alignment horizontal="center"/>
    </xf>
    <xf numFmtId="164" fontId="18" fillId="0" borderId="1" xfId="0" applyNumberFormat="1" applyFont="1" applyFill="1" applyBorder="1" applyAlignment="1">
      <alignment horizontal="center"/>
    </xf>
    <xf numFmtId="164" fontId="18" fillId="0" borderId="10" xfId="0" applyNumberFormat="1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0" fontId="18" fillId="0" borderId="10" xfId="1" applyNumberFormat="1" applyFont="1" applyFill="1" applyBorder="1" applyAlignment="1">
      <alignment horizontal="center"/>
    </xf>
    <xf numFmtId="0" fontId="18" fillId="0" borderId="2" xfId="1" applyNumberFormat="1" applyFont="1" applyFill="1" applyBorder="1" applyAlignment="1">
      <alignment horizontal="center"/>
    </xf>
    <xf numFmtId="9" fontId="18" fillId="0" borderId="4" xfId="0" applyNumberFormat="1" applyFont="1" applyFill="1" applyBorder="1" applyAlignment="1">
      <alignment horizontal="center"/>
    </xf>
    <xf numFmtId="164" fontId="8" fillId="0" borderId="3" xfId="0" applyNumberFormat="1" applyFont="1" applyFill="1" applyBorder="1" applyAlignment="1">
      <alignment horizontal="center"/>
    </xf>
    <xf numFmtId="164" fontId="8" fillId="0" borderId="4" xfId="0" applyNumberFormat="1" applyFont="1" applyFill="1" applyBorder="1" applyAlignment="1">
      <alignment horizontal="center"/>
    </xf>
    <xf numFmtId="0" fontId="22" fillId="0" borderId="5" xfId="0" applyFont="1" applyFill="1" applyBorder="1" applyAlignment="1">
      <alignment horizontal="center"/>
    </xf>
    <xf numFmtId="0" fontId="22" fillId="0" borderId="7" xfId="0" applyFont="1" applyFill="1" applyBorder="1" applyAlignment="1">
      <alignment horizontal="center"/>
    </xf>
    <xf numFmtId="0" fontId="22" fillId="0" borderId="6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9" fontId="18" fillId="0" borderId="3" xfId="0" applyNumberFormat="1" applyFont="1" applyFill="1" applyBorder="1" applyAlignment="1">
      <alignment horizontal="center"/>
    </xf>
    <xf numFmtId="0" fontId="22" fillId="0" borderId="3" xfId="0" applyFont="1" applyFill="1" applyBorder="1" applyAlignment="1">
      <alignment horizontal="center"/>
    </xf>
    <xf numFmtId="0" fontId="22" fillId="0" borderId="4" xfId="0" applyFont="1" applyFill="1" applyBorder="1" applyAlignment="1">
      <alignment horizontal="center"/>
    </xf>
    <xf numFmtId="0" fontId="11" fillId="4" borderId="5" xfId="0" applyFont="1" applyFill="1" applyBorder="1"/>
    <xf numFmtId="0" fontId="21" fillId="9" borderId="14" xfId="0" applyFont="1" applyFill="1" applyBorder="1" applyAlignment="1">
      <alignment horizontal="center"/>
    </xf>
    <xf numFmtId="0" fontId="10" fillId="9" borderId="14" xfId="0" applyFont="1" applyFill="1" applyBorder="1" applyAlignment="1">
      <alignment horizontal="center"/>
    </xf>
    <xf numFmtId="164" fontId="21" fillId="5" borderId="14" xfId="1" applyNumberFormat="1" applyFont="1" applyFill="1" applyBorder="1" applyAlignment="1">
      <alignment horizontal="center"/>
    </xf>
    <xf numFmtId="164" fontId="21" fillId="5" borderId="15" xfId="1" applyNumberFormat="1" applyFont="1" applyFill="1" applyBorder="1" applyAlignment="1">
      <alignment horizontal="center"/>
    </xf>
    <xf numFmtId="164" fontId="21" fillId="8" borderId="17" xfId="1" applyNumberFormat="1" applyFont="1" applyFill="1" applyBorder="1" applyAlignment="1">
      <alignment horizontal="center"/>
    </xf>
    <xf numFmtId="164" fontId="21" fillId="7" borderId="17" xfId="1" applyNumberFormat="1" applyFont="1" applyFill="1" applyBorder="1" applyAlignment="1">
      <alignment horizontal="center"/>
    </xf>
    <xf numFmtId="164" fontId="21" fillId="4" borderId="17" xfId="1" applyNumberFormat="1" applyFont="1" applyFill="1" applyBorder="1" applyAlignment="1">
      <alignment horizontal="center"/>
    </xf>
    <xf numFmtId="0" fontId="21" fillId="3" borderId="19" xfId="0" applyFont="1" applyFill="1" applyBorder="1" applyAlignment="1">
      <alignment horizontal="center"/>
    </xf>
    <xf numFmtId="0" fontId="10" fillId="3" borderId="19" xfId="0" applyFont="1" applyFill="1" applyBorder="1" applyAlignment="1">
      <alignment horizontal="center"/>
    </xf>
    <xf numFmtId="164" fontId="21" fillId="4" borderId="19" xfId="1" applyNumberFormat="1" applyFont="1" applyFill="1" applyBorder="1" applyAlignment="1">
      <alignment horizontal="center"/>
    </xf>
    <xf numFmtId="164" fontId="21" fillId="4" borderId="20" xfId="1" applyNumberFormat="1" applyFont="1" applyFill="1" applyBorder="1" applyAlignment="1">
      <alignment horizontal="center"/>
    </xf>
    <xf numFmtId="0" fontId="9" fillId="5" borderId="21" xfId="0" applyFont="1" applyFill="1" applyBorder="1"/>
    <xf numFmtId="0" fontId="7" fillId="8" borderId="22" xfId="0" applyFont="1" applyFill="1" applyBorder="1" applyAlignment="1">
      <alignment wrapText="1"/>
    </xf>
    <xf numFmtId="0" fontId="11" fillId="7" borderId="22" xfId="0" applyFont="1" applyFill="1" applyBorder="1"/>
    <xf numFmtId="0" fontId="7" fillId="4" borderId="22" xfId="0" applyFont="1" applyFill="1" applyBorder="1"/>
    <xf numFmtId="0" fontId="6" fillId="4" borderId="22" xfId="0" applyFont="1" applyFill="1" applyBorder="1" applyAlignment="1">
      <alignment wrapText="1"/>
    </xf>
    <xf numFmtId="0" fontId="11" fillId="4" borderId="22" xfId="0" applyFont="1" applyFill="1" applyBorder="1"/>
    <xf numFmtId="0" fontId="21" fillId="9" borderId="13" xfId="0" applyFont="1" applyFill="1" applyBorder="1" applyAlignment="1">
      <alignment horizontal="center"/>
    </xf>
    <xf numFmtId="0" fontId="10" fillId="9" borderId="15" xfId="0" applyFont="1" applyFill="1" applyBorder="1" applyAlignment="1">
      <alignment horizontal="center"/>
    </xf>
    <xf numFmtId="0" fontId="21" fillId="6" borderId="16" xfId="0" applyFont="1" applyFill="1" applyBorder="1" applyAlignment="1">
      <alignment horizontal="center"/>
    </xf>
    <xf numFmtId="0" fontId="10" fillId="6" borderId="17" xfId="0" applyFont="1" applyFill="1" applyBorder="1" applyAlignment="1">
      <alignment horizontal="center"/>
    </xf>
    <xf numFmtId="0" fontId="21" fillId="2" borderId="16" xfId="0" applyFont="1" applyFill="1" applyBorder="1" applyAlignment="1">
      <alignment horizontal="center"/>
    </xf>
    <xf numFmtId="0" fontId="10" fillId="2" borderId="17" xfId="0" applyFont="1" applyFill="1" applyBorder="1" applyAlignment="1">
      <alignment horizontal="center"/>
    </xf>
    <xf numFmtId="0" fontId="21" fillId="3" borderId="16" xfId="0" applyFont="1" applyFill="1" applyBorder="1" applyAlignment="1">
      <alignment horizontal="center"/>
    </xf>
    <xf numFmtId="0" fontId="10" fillId="3" borderId="17" xfId="0" applyFont="1" applyFill="1" applyBorder="1" applyAlignment="1">
      <alignment horizontal="center"/>
    </xf>
    <xf numFmtId="0" fontId="21" fillId="3" borderId="18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22" fillId="10" borderId="0" xfId="0" applyFont="1" applyFill="1" applyBorder="1"/>
    <xf numFmtId="0" fontId="22" fillId="10" borderId="5" xfId="0" applyFont="1" applyFill="1" applyBorder="1" applyAlignment="1">
      <alignment horizontal="center"/>
    </xf>
    <xf numFmtId="0" fontId="22" fillId="10" borderId="7" xfId="0" applyFont="1" applyFill="1" applyBorder="1" applyAlignment="1">
      <alignment horizontal="center"/>
    </xf>
    <xf numFmtId="0" fontId="22" fillId="10" borderId="6" xfId="0" applyFont="1" applyFill="1" applyBorder="1" applyAlignment="1">
      <alignment horizontal="center"/>
    </xf>
    <xf numFmtId="0" fontId="17" fillId="0" borderId="0" xfId="0" applyFont="1" applyFill="1"/>
    <xf numFmtId="164" fontId="21" fillId="5" borderId="13" xfId="1" applyNumberFormat="1" applyFont="1" applyFill="1" applyBorder="1" applyAlignment="1">
      <alignment horizontal="center"/>
    </xf>
    <xf numFmtId="164" fontId="21" fillId="8" borderId="16" xfId="1" applyNumberFormat="1" applyFont="1" applyFill="1" applyBorder="1" applyAlignment="1">
      <alignment horizontal="center"/>
    </xf>
    <xf numFmtId="164" fontId="21" fillId="7" borderId="16" xfId="1" applyNumberFormat="1" applyFont="1" applyFill="1" applyBorder="1" applyAlignment="1">
      <alignment horizontal="center"/>
    </xf>
    <xf numFmtId="164" fontId="21" fillId="4" borderId="16" xfId="1" applyNumberFormat="1" applyFont="1" applyFill="1" applyBorder="1" applyAlignment="1">
      <alignment horizontal="center"/>
    </xf>
    <xf numFmtId="164" fontId="21" fillId="4" borderId="18" xfId="1" applyNumberFormat="1" applyFont="1" applyFill="1" applyBorder="1" applyAlignment="1">
      <alignment horizontal="center"/>
    </xf>
    <xf numFmtId="0" fontId="24" fillId="0" borderId="0" xfId="0" applyFont="1" applyAlignment="1">
      <alignment wrapText="1"/>
    </xf>
    <xf numFmtId="0" fontId="24" fillId="0" borderId="0" xfId="1" applyNumberFormat="1" applyFont="1" applyFill="1" applyAlignment="1">
      <alignment horizontal="center"/>
    </xf>
    <xf numFmtId="0" fontId="24" fillId="0" borderId="0" xfId="0" applyFont="1" applyFill="1"/>
    <xf numFmtId="164" fontId="24" fillId="5" borderId="2" xfId="1" applyNumberFormat="1" applyFont="1" applyFill="1" applyBorder="1" applyAlignment="1">
      <alignment horizontal="center"/>
    </xf>
    <xf numFmtId="164" fontId="24" fillId="8" borderId="4" xfId="1" applyNumberFormat="1" applyFont="1" applyFill="1" applyBorder="1" applyAlignment="1">
      <alignment horizontal="center"/>
    </xf>
    <xf numFmtId="164" fontId="24" fillId="7" borderId="4" xfId="1" applyNumberFormat="1" applyFont="1" applyFill="1" applyBorder="1" applyAlignment="1">
      <alignment horizontal="center"/>
    </xf>
    <xf numFmtId="164" fontId="24" fillId="4" borderId="6" xfId="1" applyNumberFormat="1" applyFont="1" applyFill="1" applyBorder="1" applyAlignment="1">
      <alignment horizontal="center"/>
    </xf>
    <xf numFmtId="0" fontId="24" fillId="0" borderId="0" xfId="0" applyFont="1" applyFill="1" applyAlignment="1">
      <alignment horizontal="center"/>
    </xf>
    <xf numFmtId="0" fontId="24" fillId="0" borderId="0" xfId="0" applyFont="1"/>
    <xf numFmtId="0" fontId="24" fillId="9" borderId="11" xfId="0" applyFont="1" applyFill="1" applyBorder="1" applyAlignment="1">
      <alignment horizontal="center"/>
    </xf>
    <xf numFmtId="0" fontId="24" fillId="6" borderId="12" xfId="0" applyFont="1" applyFill="1" applyBorder="1" applyAlignment="1">
      <alignment horizontal="center"/>
    </xf>
    <xf numFmtId="0" fontId="24" fillId="2" borderId="12" xfId="0" applyFont="1" applyFill="1" applyBorder="1" applyAlignment="1">
      <alignment horizontal="center"/>
    </xf>
    <xf numFmtId="0" fontId="24" fillId="3" borderId="8" xfId="0" applyFont="1" applyFill="1" applyBorder="1" applyAlignment="1">
      <alignment horizontal="center"/>
    </xf>
    <xf numFmtId="164" fontId="22" fillId="0" borderId="3" xfId="0" applyNumberFormat="1" applyFont="1" applyFill="1" applyBorder="1" applyAlignment="1">
      <alignment horizontal="left"/>
    </xf>
    <xf numFmtId="164" fontId="24" fillId="0" borderId="0" xfId="1" applyNumberFormat="1" applyFont="1" applyFill="1" applyAlignment="1">
      <alignment horizontal="center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164" fontId="24" fillId="0" borderId="0" xfId="0" applyNumberFormat="1" applyFont="1" applyAlignment="1">
      <alignment horizontal="center"/>
    </xf>
    <xf numFmtId="164" fontId="8" fillId="8" borderId="3" xfId="1" applyNumberFormat="1" applyFont="1" applyFill="1" applyBorder="1" applyAlignment="1">
      <alignment horizontal="center" wrapText="1"/>
    </xf>
    <xf numFmtId="0" fontId="25" fillId="4" borderId="0" xfId="0" applyFont="1" applyFill="1"/>
    <xf numFmtId="0" fontId="25" fillId="8" borderId="0" xfId="0" applyFont="1" applyFill="1"/>
    <xf numFmtId="0" fontId="25" fillId="0" borderId="0" xfId="0" applyFont="1"/>
    <xf numFmtId="0" fontId="5" fillId="4" borderId="22" xfId="0" applyFont="1" applyFill="1" applyBorder="1"/>
    <xf numFmtId="164" fontId="11" fillId="0" borderId="0" xfId="0" applyNumberFormat="1" applyFont="1"/>
    <xf numFmtId="164" fontId="21" fillId="10" borderId="16" xfId="1" applyNumberFormat="1" applyFont="1" applyFill="1" applyBorder="1" applyAlignment="1">
      <alignment horizontal="center"/>
    </xf>
    <xf numFmtId="164" fontId="21" fillId="10" borderId="9" xfId="1" applyNumberFormat="1" applyFont="1" applyFill="1" applyBorder="1" applyAlignment="1">
      <alignment horizontal="center"/>
    </xf>
    <xf numFmtId="164" fontId="21" fillId="10" borderId="17" xfId="1" applyNumberFormat="1" applyFont="1" applyFill="1" applyBorder="1" applyAlignment="1">
      <alignment horizontal="center"/>
    </xf>
    <xf numFmtId="164" fontId="21" fillId="10" borderId="18" xfId="1" applyNumberFormat="1" applyFont="1" applyFill="1" applyBorder="1" applyAlignment="1">
      <alignment horizontal="center"/>
    </xf>
    <xf numFmtId="164" fontId="21" fillId="10" borderId="19" xfId="1" applyNumberFormat="1" applyFont="1" applyFill="1" applyBorder="1" applyAlignment="1">
      <alignment horizontal="center"/>
    </xf>
    <xf numFmtId="164" fontId="21" fillId="10" borderId="20" xfId="1" applyNumberFormat="1" applyFont="1" applyFill="1" applyBorder="1" applyAlignment="1">
      <alignment horizontal="center"/>
    </xf>
    <xf numFmtId="164" fontId="21" fillId="10" borderId="13" xfId="1" applyNumberFormat="1" applyFont="1" applyFill="1" applyBorder="1" applyAlignment="1">
      <alignment horizontal="center"/>
    </xf>
    <xf numFmtId="164" fontId="21" fillId="10" borderId="14" xfId="1" applyNumberFormat="1" applyFont="1" applyFill="1" applyBorder="1" applyAlignment="1">
      <alignment horizontal="center"/>
    </xf>
    <xf numFmtId="164" fontId="21" fillId="10" borderId="15" xfId="1" applyNumberFormat="1" applyFont="1" applyFill="1" applyBorder="1" applyAlignment="1">
      <alignment horizontal="center"/>
    </xf>
    <xf numFmtId="164" fontId="21" fillId="10" borderId="23" xfId="1" applyNumberFormat="1" applyFont="1" applyFill="1" applyBorder="1" applyAlignment="1">
      <alignment horizontal="center"/>
    </xf>
    <xf numFmtId="164" fontId="21" fillId="10" borderId="24" xfId="1" applyNumberFormat="1" applyFont="1" applyFill="1" applyBorder="1" applyAlignment="1">
      <alignment horizontal="center"/>
    </xf>
    <xf numFmtId="164" fontId="21" fillId="10" borderId="25" xfId="1" applyNumberFormat="1" applyFont="1" applyFill="1" applyBorder="1" applyAlignment="1">
      <alignment horizontal="center"/>
    </xf>
    <xf numFmtId="0" fontId="4" fillId="7" borderId="0" xfId="0" applyFont="1" applyFill="1"/>
    <xf numFmtId="0" fontId="25" fillId="7" borderId="0" xfId="0" applyFont="1" applyFill="1"/>
    <xf numFmtId="0" fontId="3" fillId="4" borderId="22" xfId="0" applyFont="1" applyFill="1" applyBorder="1"/>
    <xf numFmtId="0" fontId="24" fillId="0" borderId="0" xfId="0" applyFont="1" applyAlignment="1">
      <alignment horizontal="left"/>
    </xf>
    <xf numFmtId="0" fontId="3" fillId="4" borderId="22" xfId="0" applyFont="1" applyFill="1" applyBorder="1" applyAlignment="1">
      <alignment wrapText="1"/>
    </xf>
    <xf numFmtId="0" fontId="26" fillId="8" borderId="22" xfId="0" applyFont="1" applyFill="1" applyBorder="1" applyAlignment="1">
      <alignment wrapText="1"/>
    </xf>
    <xf numFmtId="0" fontId="26" fillId="7" borderId="22" xfId="0" applyFont="1" applyFill="1" applyBorder="1"/>
    <xf numFmtId="0" fontId="26" fillId="0" borderId="0" xfId="0" applyFont="1"/>
    <xf numFmtId="0" fontId="2" fillId="4" borderId="22" xfId="0" applyFont="1" applyFill="1" applyBorder="1"/>
    <xf numFmtId="164" fontId="8" fillId="0" borderId="0" xfId="1" applyNumberFormat="1" applyFont="1" applyFill="1" applyBorder="1" applyAlignment="1">
      <alignment horizontal="center" wrapText="1"/>
    </xf>
    <xf numFmtId="0" fontId="24" fillId="0" borderId="0" xfId="0" applyFont="1" applyFill="1" applyBorder="1" applyAlignment="1">
      <alignment horizontal="center"/>
    </xf>
    <xf numFmtId="164" fontId="21" fillId="0" borderId="0" xfId="1" applyNumberFormat="1" applyFont="1" applyFill="1" applyBorder="1" applyAlignment="1">
      <alignment horizontal="center"/>
    </xf>
    <xf numFmtId="164" fontId="24" fillId="0" borderId="0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1785DF"/>
      <color rgb="FF59D582"/>
      <color rgb="FF11E58F"/>
      <color rgb="FFBCAFFF"/>
      <color rgb="FFBEBEFE"/>
      <color rgb="FF0000FF"/>
      <color rgb="FFFFFF99"/>
      <color rgb="FF00FF00"/>
      <color rgb="FFFFFFCC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2019 Techn. Study Support Team: Distribution of hours per Task</a:t>
            </a:r>
            <a:br>
              <a:rPr lang="de-DE"/>
            </a:br>
            <a:r>
              <a:rPr lang="de-DE"/>
              <a:t>100% ≙ all hours of the team per month (incl. contractor)</a:t>
            </a:r>
          </a:p>
        </c:rich>
      </c:tx>
      <c:layout>
        <c:manualLayout>
          <c:xMode val="edge"/>
          <c:yMode val="edge"/>
          <c:x val="6.0755625155635602E-2"/>
          <c:y val="8.446771703713853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166497771475509E-2"/>
          <c:y val="0.11638587247503047"/>
          <c:w val="0.73336076066568012"/>
          <c:h val="0.7515955752218275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'2019 data tab 1'!$A$7</c:f>
              <c:strCache>
                <c:ptCount val="1"/>
                <c:pt idx="0">
                  <c:v>ITT Tasks</c:v>
                </c:pt>
              </c:strCache>
            </c:strRef>
          </c:tx>
          <c:spPr>
            <a:solidFill>
              <a:srgbClr val="1785D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'2019 data tab 1'!$P$1:$AB$1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SUM</c:v>
                </c:pt>
              </c:strCache>
            </c:strRef>
          </c:cat>
          <c:val>
            <c:numRef>
              <c:f>'2019 data tab 1'!$P$7:$AA$7</c:f>
              <c:numCache>
                <c:formatCode>0.0%</c:formatCode>
                <c:ptCount val="12"/>
                <c:pt idx="0">
                  <c:v>0</c:v>
                </c:pt>
                <c:pt idx="1">
                  <c:v>3.968253968253968E-2</c:v>
                </c:pt>
                <c:pt idx="2">
                  <c:v>0</c:v>
                </c:pt>
                <c:pt idx="3">
                  <c:v>0</c:v>
                </c:pt>
                <c:pt idx="4">
                  <c:v>1.4314928425357873E-2</c:v>
                </c:pt>
                <c:pt idx="5">
                  <c:v>1.4256619144602852E-2</c:v>
                </c:pt>
                <c:pt idx="6">
                  <c:v>2.0168067226890758E-2</c:v>
                </c:pt>
                <c:pt idx="7">
                  <c:v>4.3062200956937802E-2</c:v>
                </c:pt>
                <c:pt idx="8">
                  <c:v>2.3584905660377358E-3</c:v>
                </c:pt>
                <c:pt idx="9">
                  <c:v>1.1029411764705883E-2</c:v>
                </c:pt>
                <c:pt idx="10">
                  <c:v>1.984126984126984E-2</c:v>
                </c:pt>
                <c:pt idx="11">
                  <c:v>1.1467889908256881E-2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D-4CDA-B9B2-35843656D2C5}"/>
            </c:ext>
          </c:extLst>
        </c:ser>
        <c:ser>
          <c:idx val="1"/>
          <c:order val="1"/>
          <c:tx>
            <c:strRef>
              <c:f>'2019 data tab 1'!$A$8</c:f>
              <c:strCache>
                <c:ptCount val="1"/>
                <c:pt idx="0">
                  <c:v>WinCAEv Product Care
(incl. driver updates)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'2019 data tab 1'!$P$1:$AB$1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SUM</c:v>
                </c:pt>
              </c:strCache>
            </c:strRef>
          </c:cat>
          <c:val>
            <c:numRef>
              <c:f>'2019 data tab 1'!$P$8:$AB$8</c:f>
              <c:numCache>
                <c:formatCode>0.0%</c:formatCode>
                <c:ptCount val="13"/>
                <c:pt idx="0">
                  <c:v>0.61141804788213627</c:v>
                </c:pt>
                <c:pt idx="1">
                  <c:v>0.17460317460317459</c:v>
                </c:pt>
                <c:pt idx="2">
                  <c:v>0.54308617234468937</c:v>
                </c:pt>
                <c:pt idx="3">
                  <c:v>0.46036294173829989</c:v>
                </c:pt>
                <c:pt idx="4">
                  <c:v>0.44785276073619634</c:v>
                </c:pt>
                <c:pt idx="5">
                  <c:v>0.48879837067209775</c:v>
                </c:pt>
                <c:pt idx="6">
                  <c:v>0.47731092436974792</c:v>
                </c:pt>
                <c:pt idx="7">
                  <c:v>0.56937799043062198</c:v>
                </c:pt>
                <c:pt idx="8">
                  <c:v>0.40330188679245282</c:v>
                </c:pt>
                <c:pt idx="9">
                  <c:v>0.52389705882352933</c:v>
                </c:pt>
                <c:pt idx="10">
                  <c:v>0.42857142857142849</c:v>
                </c:pt>
                <c:pt idx="11">
                  <c:v>0.47935779816513763</c:v>
                </c:pt>
                <c:pt idx="12">
                  <c:v>0.48457755923111312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7D-4CDA-B9B2-35843656D2C5}"/>
            </c:ext>
          </c:extLst>
        </c:ser>
        <c:ser>
          <c:idx val="2"/>
          <c:order val="2"/>
          <c:tx>
            <c:strRef>
              <c:f>'2019 data tab 1'!$A$9</c:f>
              <c:strCache>
                <c:ptCount val="1"/>
                <c:pt idx="0">
                  <c:v>WinCAEv Next Gen 
(CAEvMan)</c:v>
                </c:pt>
              </c:strCache>
            </c:strRef>
          </c:tx>
          <c:spPr>
            <a:solidFill>
              <a:srgbClr val="59D58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'2019 data tab 1'!$P$1:$AB$1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SUM</c:v>
                </c:pt>
              </c:strCache>
            </c:strRef>
          </c:cat>
          <c:val>
            <c:numRef>
              <c:f>'2019 data tab 1'!$P$9:$AB$9</c:f>
              <c:numCache>
                <c:formatCode>0.0%</c:formatCode>
                <c:ptCount val="13"/>
                <c:pt idx="0">
                  <c:v>0.13443830570902393</c:v>
                </c:pt>
                <c:pt idx="1">
                  <c:v>0.34126984126984128</c:v>
                </c:pt>
                <c:pt idx="2">
                  <c:v>0.21442885771543085</c:v>
                </c:pt>
                <c:pt idx="3">
                  <c:v>0.28080229226361031</c:v>
                </c:pt>
                <c:pt idx="4">
                  <c:v>0.31288343558282206</c:v>
                </c:pt>
                <c:pt idx="5">
                  <c:v>0.29327902240325865</c:v>
                </c:pt>
                <c:pt idx="6">
                  <c:v>0.33445378151260508</c:v>
                </c:pt>
                <c:pt idx="7">
                  <c:v>0.19138755980861244</c:v>
                </c:pt>
                <c:pt idx="8">
                  <c:v>0.41745283018867924</c:v>
                </c:pt>
                <c:pt idx="9">
                  <c:v>0.3235294117647059</c:v>
                </c:pt>
                <c:pt idx="10">
                  <c:v>0.30555555555555552</c:v>
                </c:pt>
                <c:pt idx="11">
                  <c:v>0.34403669724770647</c:v>
                </c:pt>
                <c:pt idx="12">
                  <c:v>0.27948144836835048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7D-4CDA-B9B2-35843656D2C5}"/>
            </c:ext>
          </c:extLst>
        </c:ser>
        <c:ser>
          <c:idx val="3"/>
          <c:order val="3"/>
          <c:tx>
            <c:strRef>
              <c:f>'2019 data tab 1'!$A$10</c:f>
              <c:strCache>
                <c:ptCount val="1"/>
                <c:pt idx="0">
                  <c:v>WinCAEv Study Support 
(incl. new drivers)</c:v>
                </c:pt>
              </c:strCache>
            </c:strRef>
          </c:tx>
          <c:spPr>
            <a:solidFill>
              <a:srgbClr val="BCAF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'2019 data tab 1'!$P$1:$AB$1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SUM</c:v>
                </c:pt>
              </c:strCache>
            </c:strRef>
          </c:cat>
          <c:val>
            <c:numRef>
              <c:f>'2019 data tab 1'!$P$10:$AB$10</c:f>
              <c:numCache>
                <c:formatCode>0.0%</c:formatCode>
                <c:ptCount val="13"/>
                <c:pt idx="0">
                  <c:v>0.2541436464088398</c:v>
                </c:pt>
                <c:pt idx="1">
                  <c:v>0.44444444444444431</c:v>
                </c:pt>
                <c:pt idx="2">
                  <c:v>0.24248496993987975</c:v>
                </c:pt>
                <c:pt idx="3">
                  <c:v>0.2588347659980898</c:v>
                </c:pt>
                <c:pt idx="4">
                  <c:v>0.22494887525562374</c:v>
                </c:pt>
                <c:pt idx="5">
                  <c:v>0.20366598778004072</c:v>
                </c:pt>
                <c:pt idx="6">
                  <c:v>0.16806722689075629</c:v>
                </c:pt>
                <c:pt idx="7">
                  <c:v>0.19617224880382775</c:v>
                </c:pt>
                <c:pt idx="8">
                  <c:v>0.1768867924528302</c:v>
                </c:pt>
                <c:pt idx="9">
                  <c:v>0.14154411764705882</c:v>
                </c:pt>
                <c:pt idx="10">
                  <c:v>0.24603174603174599</c:v>
                </c:pt>
                <c:pt idx="11">
                  <c:v>0.15825688073394498</c:v>
                </c:pt>
                <c:pt idx="12">
                  <c:v>0.22235136343316941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7D-4CDA-B9B2-35843656D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4663375"/>
        <c:axId val="1124664031"/>
      </c:barChart>
      <c:catAx>
        <c:axId val="112466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664031"/>
        <c:crosses val="autoZero"/>
        <c:auto val="1"/>
        <c:lblAlgn val="ctr"/>
        <c:lblOffset val="100"/>
        <c:noMultiLvlLbl val="0"/>
      </c:catAx>
      <c:valAx>
        <c:axId val="11246640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66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31714785651794"/>
          <c:y val="0.10419209289054514"/>
          <c:w val="0.87868285214348207"/>
          <c:h val="0.84699271648843089"/>
        </c:manualLayout>
      </c:layout>
      <c:areaChart>
        <c:grouping val="stacked"/>
        <c:varyColors val="0"/>
        <c:ser>
          <c:idx val="0"/>
          <c:order val="0"/>
          <c:tx>
            <c:strRef>
              <c:f>'2019 data tab 2'!$A$21</c:f>
              <c:strCache>
                <c:ptCount val="1"/>
                <c:pt idx="0">
                  <c:v>B2MGU and TRSFU in Urine (Performance Evaluation 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2'!$B$21:$M$21</c:f>
            </c:numRef>
          </c:val>
          <c:extLst>
            <c:ext xmlns:c16="http://schemas.microsoft.com/office/drawing/2014/chart" uri="{C3380CC4-5D6E-409C-BE32-E72D297353CC}">
              <c16:uniqueId val="{00000000-F3DE-464B-9F99-C8F5AE79DD08}"/>
            </c:ext>
          </c:extLst>
        </c:ser>
        <c:ser>
          <c:idx val="1"/>
          <c:order val="1"/>
          <c:tx>
            <c:strRef>
              <c:f>'2019 data tab 2'!$A$22</c:f>
              <c:strCache>
                <c:ptCount val="1"/>
                <c:pt idx="0">
                  <c:v>CDX Gantenerumab Studienname ist: Aß(1-42)Sample_Stab_MT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2'!$B$22:$M$22</c:f>
            </c:numRef>
          </c:val>
          <c:extLst>
            <c:ext xmlns:c16="http://schemas.microsoft.com/office/drawing/2014/chart" uri="{C3380CC4-5D6E-409C-BE32-E72D297353CC}">
              <c16:uniqueId val="{00000001-F3DE-464B-9F99-C8F5AE79DD08}"/>
            </c:ext>
          </c:extLst>
        </c:ser>
        <c:ser>
          <c:idx val="2"/>
          <c:order val="2"/>
          <c:tx>
            <c:strRef>
              <c:f>'2019 data tab 2'!$A$23</c:f>
              <c:strCache>
                <c:ptCount val="1"/>
                <c:pt idx="0">
                  <c:v>cobas8000 e801 SLS Studies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2'!$B$23:$M$23</c:f>
            </c:numRef>
          </c:val>
          <c:extLst>
            <c:ext xmlns:c16="http://schemas.microsoft.com/office/drawing/2014/chart" uri="{C3380CC4-5D6E-409C-BE32-E72D297353CC}">
              <c16:uniqueId val="{00000002-F3DE-464B-9F99-C8F5AE79DD08}"/>
            </c:ext>
          </c:extLst>
        </c:ser>
        <c:ser>
          <c:idx val="3"/>
          <c:order val="3"/>
          <c:tx>
            <c:strRef>
              <c:f>'2019 data tab 2'!$A$24</c:f>
              <c:strCache>
                <c:ptCount val="1"/>
                <c:pt idx="0">
                  <c:v>HIVDuo_e801_PerfEval 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2'!$B$24:$M$24</c:f>
            </c:numRef>
          </c:val>
          <c:extLst>
            <c:ext xmlns:c16="http://schemas.microsoft.com/office/drawing/2014/chart" uri="{C3380CC4-5D6E-409C-BE32-E72D297353CC}">
              <c16:uniqueId val="{00000003-F3DE-464B-9F99-C8F5AE79DD08}"/>
            </c:ext>
          </c:extLst>
        </c:ser>
        <c:ser>
          <c:idx val="4"/>
          <c:order val="4"/>
          <c:tx>
            <c:strRef>
              <c:f>'2019 data tab 2'!$A$25</c:f>
              <c:strCache>
                <c:ptCount val="1"/>
                <c:pt idx="0">
                  <c:v>Periostin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2'!$B$25:$M$25</c:f>
            </c:numRef>
          </c:val>
          <c:extLst>
            <c:ext xmlns:c16="http://schemas.microsoft.com/office/drawing/2014/chart" uri="{C3380CC4-5D6E-409C-BE32-E72D297353CC}">
              <c16:uniqueId val="{00000004-F3DE-464B-9F99-C8F5AE79DD08}"/>
            </c:ext>
          </c:extLst>
        </c:ser>
        <c:ser>
          <c:idx val="5"/>
          <c:order val="5"/>
          <c:tx>
            <c:strRef>
              <c:f>'2019 data tab 2'!$A$26</c:f>
              <c:strCache>
                <c:ptCount val="1"/>
                <c:pt idx="0">
                  <c:v>VKA</c:v>
                </c:pt>
              </c:strCache>
            </c:strRef>
          </c:tx>
          <c:spPr>
            <a:solidFill>
              <a:srgbClr val="000099"/>
            </a:solidFill>
            <a:ln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2'!$B$26:$M$26</c:f>
            </c:numRef>
          </c:val>
          <c:extLst>
            <c:ext xmlns:c16="http://schemas.microsoft.com/office/drawing/2014/chart" uri="{C3380CC4-5D6E-409C-BE32-E72D297353CC}">
              <c16:uniqueId val="{00000005-F3DE-464B-9F99-C8F5AE79DD08}"/>
            </c:ext>
          </c:extLst>
        </c:ser>
        <c:ser>
          <c:idx val="6"/>
          <c:order val="6"/>
          <c:tx>
            <c:strRef>
              <c:f>'2019 data tab 2'!$A$27</c:f>
              <c:strCache>
                <c:ptCount val="1"/>
                <c:pt idx="0">
                  <c:v>PerfEval EU CoaguChek Direct-X Test (WinACEv Driver CoaguChek Pro II)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2'!$B$27:$M$27</c:f>
            </c:numRef>
          </c:val>
          <c:extLst>
            <c:ext xmlns:c16="http://schemas.microsoft.com/office/drawing/2014/chart" uri="{C3380CC4-5D6E-409C-BE32-E72D297353CC}">
              <c16:uniqueId val="{00000006-F3DE-464B-9F99-C8F5AE79DD08}"/>
            </c:ext>
          </c:extLst>
        </c:ser>
        <c:ser>
          <c:idx val="7"/>
          <c:order val="7"/>
          <c:tx>
            <c:strRef>
              <c:f>'2019 data tab 2'!$A$28</c:f>
              <c:strCache>
                <c:ptCount val="1"/>
                <c:pt idx="0">
                  <c:v>CoaguChek XS PT Inhouse Exploratory Study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2'!$B$28:$M$28</c:f>
            </c:numRef>
          </c:val>
          <c:extLst>
            <c:ext xmlns:c16="http://schemas.microsoft.com/office/drawing/2014/chart" uri="{C3380CC4-5D6E-409C-BE32-E72D297353CC}">
              <c16:uniqueId val="{00000007-F3DE-464B-9F99-C8F5AE79DD08}"/>
            </c:ext>
          </c:extLst>
        </c:ser>
        <c:ser>
          <c:idx val="8"/>
          <c:order val="8"/>
          <c:tx>
            <c:strRef>
              <c:f>'2019 data tab 2'!$A$29</c:f>
              <c:strCache>
                <c:ptCount val="1"/>
                <c:pt idx="0">
                  <c:v>LC MM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2'!$B$29:$M$29</c:f>
            </c:numRef>
          </c:val>
          <c:extLst>
            <c:ext xmlns:c16="http://schemas.microsoft.com/office/drawing/2014/chart" uri="{C3380CC4-5D6E-409C-BE32-E72D297353CC}">
              <c16:uniqueId val="{00000008-F3DE-464B-9F99-C8F5AE79DD08}"/>
            </c:ext>
          </c:extLst>
        </c:ser>
        <c:ser>
          <c:idx val="9"/>
          <c:order val="9"/>
          <c:tx>
            <c:strRef>
              <c:f>'2019 data tab 2'!$A$30</c:f>
              <c:strCache>
                <c:ptCount val="1"/>
                <c:pt idx="0">
                  <c:v>Mass Spec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2'!$B$30:$M$30</c:f>
            </c:numRef>
          </c:val>
          <c:extLst>
            <c:ext xmlns:c16="http://schemas.microsoft.com/office/drawing/2014/chart" uri="{C3380CC4-5D6E-409C-BE32-E72D297353CC}">
              <c16:uniqueId val="{00000009-F3DE-464B-9F99-C8F5AE79DD08}"/>
            </c:ext>
          </c:extLst>
        </c:ser>
        <c:ser>
          <c:idx val="10"/>
          <c:order val="10"/>
          <c:tx>
            <c:strRef>
              <c:f>'2019 data tab 2'!$A$31</c:f>
              <c:strCache>
                <c:ptCount val="1"/>
                <c:pt idx="0">
                  <c:v>FT4_PU_Feasibility/new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2'!$B$31:$M$31</c:f>
            </c:numRef>
          </c:val>
          <c:extLst>
            <c:ext xmlns:c16="http://schemas.microsoft.com/office/drawing/2014/chart" uri="{C3380CC4-5D6E-409C-BE32-E72D297353CC}">
              <c16:uniqueId val="{0000000A-F3DE-464B-9F99-C8F5AE79DD08}"/>
            </c:ext>
          </c:extLst>
        </c:ser>
        <c:ser>
          <c:idx val="11"/>
          <c:order val="11"/>
          <c:tx>
            <c:strRef>
              <c:f>'2019 data tab 2'!$A$32</c:f>
              <c:strCache>
                <c:ptCount val="1"/>
                <c:pt idx="0">
                  <c:v>elecsys Parvovirus B19 Ag CIM RD002790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2'!$B$32:$M$32</c:f>
            </c:numRef>
          </c:val>
          <c:extLst>
            <c:ext xmlns:c16="http://schemas.microsoft.com/office/drawing/2014/chart" uri="{C3380CC4-5D6E-409C-BE32-E72D297353CC}">
              <c16:uniqueId val="{0000000B-F3DE-464B-9F99-C8F5AE79DD08}"/>
            </c:ext>
          </c:extLst>
        </c:ser>
        <c:ser>
          <c:idx val="12"/>
          <c:order val="12"/>
          <c:tx>
            <c:strRef>
              <c:f>'2019 data tab 2'!$A$33</c:f>
              <c:strCache>
                <c:ptCount val="1"/>
                <c:pt idx="0">
                  <c:v>ABIDE Aß42, tTau,pTau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2'!$B$33:$M$33</c:f>
            </c:numRef>
          </c:val>
          <c:extLst>
            <c:ext xmlns:c16="http://schemas.microsoft.com/office/drawing/2014/chart" uri="{C3380CC4-5D6E-409C-BE32-E72D297353CC}">
              <c16:uniqueId val="{00000000-3A05-426A-9BE9-C4295744B7C1}"/>
            </c:ext>
          </c:extLst>
        </c:ser>
        <c:ser>
          <c:idx val="13"/>
          <c:order val="13"/>
          <c:tx>
            <c:strRef>
              <c:f>'2019 data tab 2'!$A$34</c:f>
              <c:strCache>
                <c:ptCount val="1"/>
                <c:pt idx="0">
                  <c:v>pTau_tTau_MC_to_Innotest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2'!$B$34:$M$34</c:f>
            </c:numRef>
          </c:val>
          <c:extLst>
            <c:ext xmlns:c16="http://schemas.microsoft.com/office/drawing/2014/chart" uri="{C3380CC4-5D6E-409C-BE32-E72D297353CC}">
              <c16:uniqueId val="{00000001-3A05-426A-9BE9-C4295744B7C1}"/>
            </c:ext>
          </c:extLst>
        </c:ser>
        <c:ser>
          <c:idx val="14"/>
          <c:order val="14"/>
          <c:tx>
            <c:strRef>
              <c:f>'2019 data tab 2'!$A$35</c:f>
              <c:strCache>
                <c:ptCount val="1"/>
                <c:pt idx="0">
                  <c:v>IVF_ESPRIT
(CLINICAL PERFORMANCE STUDY/ ESTRADIOL AND PROGESTERONE IN IN VITRO FERTILIZATION)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2'!$B$35:$M$35</c:f>
            </c:numRef>
          </c:val>
          <c:extLst>
            <c:ext xmlns:c16="http://schemas.microsoft.com/office/drawing/2014/chart" uri="{C3380CC4-5D6E-409C-BE32-E72D297353CC}">
              <c16:uniqueId val="{00000002-3A05-426A-9BE9-C4295744B7C1}"/>
            </c:ext>
          </c:extLst>
        </c:ser>
        <c:ser>
          <c:idx val="15"/>
          <c:order val="15"/>
          <c:tx>
            <c:strRef>
              <c:f>'2019 data tab 2'!$A$36</c:f>
              <c:strCache>
                <c:ptCount val="1"/>
                <c:pt idx="0">
                  <c:v>cobas b 123_Cl_MCE_Resub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2'!$B$36:$M$36</c:f>
            </c:numRef>
          </c:val>
          <c:extLst>
            <c:ext xmlns:c16="http://schemas.microsoft.com/office/drawing/2014/chart" uri="{C3380CC4-5D6E-409C-BE32-E72D297353CC}">
              <c16:uniqueId val="{00000003-3A05-426A-9BE9-C4295744B7C1}"/>
            </c:ext>
          </c:extLst>
        </c:ser>
        <c:ser>
          <c:idx val="16"/>
          <c:order val="16"/>
          <c:tx>
            <c:strRef>
              <c:f>'2019 data tab 2'!$A$37</c:f>
              <c:strCache>
                <c:ptCount val="1"/>
                <c:pt idx="0">
                  <c:v>TAU MC  (Data Corr.)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2'!$B$37:$M$37</c:f>
            </c:numRef>
          </c:val>
          <c:extLst>
            <c:ext xmlns:c16="http://schemas.microsoft.com/office/drawing/2014/chart" uri="{C3380CC4-5D6E-409C-BE32-E72D297353CC}">
              <c16:uniqueId val="{00000004-3A05-426A-9BE9-C4295744B7C1}"/>
            </c:ext>
          </c:extLst>
        </c:ser>
        <c:ser>
          <c:idx val="17"/>
          <c:order val="17"/>
          <c:tx>
            <c:strRef>
              <c:f>'2019 data tab 2'!$A$38</c:f>
              <c:strCache>
                <c:ptCount val="1"/>
                <c:pt idx="0">
                  <c:v>Anti-HAV II_PerfEval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2'!$B$38:$M$38</c:f>
            </c:numRef>
          </c:val>
          <c:extLst>
            <c:ext xmlns:c16="http://schemas.microsoft.com/office/drawing/2014/chart" uri="{C3380CC4-5D6E-409C-BE32-E72D297353CC}">
              <c16:uniqueId val="{00000005-3A05-426A-9BE9-C4295744B7C1}"/>
            </c:ext>
          </c:extLst>
        </c:ser>
        <c:ser>
          <c:idx val="18"/>
          <c:order val="18"/>
          <c:tx>
            <c:strRef>
              <c:f>'2019 data tab 2'!$A$39</c:f>
              <c:strCache>
                <c:ptCount val="1"/>
                <c:pt idx="0">
                  <c:v>E2G_e801_postlaunch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2'!$B$39:$M$39</c:f>
            </c:numRef>
          </c:val>
          <c:extLst>
            <c:ext xmlns:c16="http://schemas.microsoft.com/office/drawing/2014/chart" uri="{C3380CC4-5D6E-409C-BE32-E72D297353CC}">
              <c16:uniqueId val="{00000006-3A05-426A-9BE9-C4295744B7C1}"/>
            </c:ext>
          </c:extLst>
        </c:ser>
        <c:ser>
          <c:idx val="19"/>
          <c:order val="19"/>
          <c:tx>
            <c:strRef>
              <c:f>'2019 data tab 2'!$A$40</c:f>
              <c:strCache>
                <c:ptCount val="1"/>
                <c:pt idx="0">
                  <c:v>Daily QC Measurement (Data Corr.)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2'!$B$40:$M$40</c:f>
            </c:numRef>
          </c:val>
          <c:extLst>
            <c:ext xmlns:c16="http://schemas.microsoft.com/office/drawing/2014/chart" uri="{C3380CC4-5D6E-409C-BE32-E72D297353CC}">
              <c16:uniqueId val="{00000007-3A05-426A-9BE9-C4295744B7C1}"/>
            </c:ext>
          </c:extLst>
        </c:ser>
        <c:ser>
          <c:idx val="20"/>
          <c:order val="20"/>
          <c:tx>
            <c:strRef>
              <c:f>'2019 data tab 2'!$A$41</c:f>
              <c:strCache>
                <c:ptCount val="1"/>
                <c:pt idx="0">
                  <c:v>ICON_proBNPII_PerfEval (Data Corr.)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2'!$B$41:$M$41</c:f>
            </c:numRef>
          </c:val>
          <c:extLst>
            <c:ext xmlns:c16="http://schemas.microsoft.com/office/drawing/2014/chart" uri="{C3380CC4-5D6E-409C-BE32-E72D297353CC}">
              <c16:uniqueId val="{00000008-3A05-426A-9BE9-C4295744B7C1}"/>
            </c:ext>
          </c:extLst>
        </c:ser>
        <c:ser>
          <c:idx val="21"/>
          <c:order val="21"/>
          <c:tx>
            <c:strRef>
              <c:f>'2019 data tab 2'!$A$42</c:f>
              <c:strCache>
                <c:ptCount val="1"/>
                <c:pt idx="0">
                  <c:v>Zika IgG_PerfEval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2'!$B$42:$M$42</c:f>
            </c:numRef>
          </c:val>
          <c:extLst>
            <c:ext xmlns:c16="http://schemas.microsoft.com/office/drawing/2014/chart" uri="{C3380CC4-5D6E-409C-BE32-E72D297353CC}">
              <c16:uniqueId val="{00000009-3A05-426A-9BE9-C4295744B7C1}"/>
            </c:ext>
          </c:extLst>
        </c:ser>
        <c:ser>
          <c:idx val="22"/>
          <c:order val="22"/>
          <c:tx>
            <c:strRef>
              <c:f>'2019 data tab 2'!$A$43</c:f>
              <c:strCache>
                <c:ptCount val="1"/>
                <c:pt idx="0">
                  <c:v>Pilot proto. study c400x (cobas pure)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2'!$B$43:$M$43</c:f>
            </c:numRef>
          </c:val>
          <c:extLst>
            <c:ext xmlns:c16="http://schemas.microsoft.com/office/drawing/2014/chart" uri="{C3380CC4-5D6E-409C-BE32-E72D297353CC}">
              <c16:uniqueId val="{0000000A-3A05-426A-9BE9-C4295744B7C1}"/>
            </c:ext>
          </c:extLst>
        </c:ser>
        <c:ser>
          <c:idx val="23"/>
          <c:order val="23"/>
          <c:tx>
            <c:strRef>
              <c:f>'2019 data tab 2'!$A$44</c:f>
              <c:strCache>
                <c:ptCount val="1"/>
                <c:pt idx="0">
                  <c:v>c600x Design Validation (cobas pro)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2'!$B$44:$M$44</c:f>
            </c:numRef>
          </c:val>
          <c:extLst>
            <c:ext xmlns:c16="http://schemas.microsoft.com/office/drawing/2014/chart" uri="{C3380CC4-5D6E-409C-BE32-E72D297353CC}">
              <c16:uniqueId val="{0000000B-3A05-426A-9BE9-C4295744B7C1}"/>
            </c:ext>
          </c:extLst>
        </c:ser>
        <c:ser>
          <c:idx val="24"/>
          <c:order val="24"/>
          <c:tx>
            <c:strRef>
              <c:f>'2019 data tab 2'!$A$45</c:f>
              <c:strCache>
                <c:ptCount val="1"/>
                <c:pt idx="0">
                  <c:v>Support DRK Blutspendedienst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2'!$B$45:$M$45</c:f>
            </c:numRef>
          </c:val>
          <c:extLst>
            <c:ext xmlns:c16="http://schemas.microsoft.com/office/drawing/2014/chart" uri="{C3380CC4-5D6E-409C-BE32-E72D297353CC}">
              <c16:uniqueId val="{0000000C-3A05-426A-9BE9-C4295744B7C1}"/>
            </c:ext>
          </c:extLst>
        </c:ser>
        <c:ser>
          <c:idx val="25"/>
          <c:order val="25"/>
          <c:tx>
            <c:strRef>
              <c:f>'2019 data tab 2'!$A$46</c:f>
              <c:strCache>
                <c:ptCount val="1"/>
                <c:pt idx="0">
                  <c:v>Cren Phase III Study
(kann auch für die Abeta 1-42 Ring Trial Studie verwendet werden)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2'!$B$46:$M$46</c:f>
            </c:numRef>
          </c:val>
          <c:extLst>
            <c:ext xmlns:c16="http://schemas.microsoft.com/office/drawing/2014/chart" uri="{C3380CC4-5D6E-409C-BE32-E72D297353CC}">
              <c16:uniqueId val="{0000000D-3A05-426A-9BE9-C4295744B7C1}"/>
            </c:ext>
          </c:extLst>
        </c:ser>
        <c:ser>
          <c:idx val="26"/>
          <c:order val="26"/>
          <c:tx>
            <c:strRef>
              <c:f>'2019 data tab 2'!$A$47</c:f>
              <c:strCache>
                <c:ptCount val="1"/>
                <c:pt idx="0">
                  <c:v>Abeta 1-42 Biofinder 2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2'!$B$47:$M$47</c:f>
            </c:numRef>
          </c:val>
          <c:extLst>
            <c:ext xmlns:c16="http://schemas.microsoft.com/office/drawing/2014/chart" uri="{C3380CC4-5D6E-409C-BE32-E72D297353CC}">
              <c16:uniqueId val="{0000000E-3A05-426A-9BE9-C4295744B7C1}"/>
            </c:ext>
          </c:extLst>
        </c:ser>
        <c:ser>
          <c:idx val="27"/>
          <c:order val="27"/>
          <c:tx>
            <c:strRef>
              <c:f>'2019 data tab 2'!$A$48</c:f>
              <c:strCache>
                <c:ptCount val="1"/>
                <c:pt idx="0">
                  <c:v>Perf Eval IGFBP-3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2'!$B$48:$M$48</c:f>
            </c:numRef>
          </c:val>
          <c:extLst>
            <c:ext xmlns:c16="http://schemas.microsoft.com/office/drawing/2014/chart" uri="{C3380CC4-5D6E-409C-BE32-E72D297353CC}">
              <c16:uniqueId val="{0000000F-3A05-426A-9BE9-C4295744B7C1}"/>
            </c:ext>
          </c:extLst>
        </c:ser>
        <c:ser>
          <c:idx val="28"/>
          <c:order val="28"/>
          <c:tx>
            <c:strRef>
              <c:f>'2019 data tab 2'!$A$49</c:f>
              <c:strCache>
                <c:ptCount val="1"/>
                <c:pt idx="0">
                  <c:v>Elecsys® HCV Duo Pilot S.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2'!$B$49:$M$49</c:f>
            </c:numRef>
          </c:val>
          <c:extLst>
            <c:ext xmlns:c16="http://schemas.microsoft.com/office/drawing/2014/chart" uri="{C3380CC4-5D6E-409C-BE32-E72D297353CC}">
              <c16:uniqueId val="{00000010-3A05-426A-9BE9-C4295744B7C1}"/>
            </c:ext>
          </c:extLst>
        </c:ser>
        <c:ser>
          <c:idx val="29"/>
          <c:order val="29"/>
          <c:tx>
            <c:strRef>
              <c:f>'2019 data tab 2'!$A$50</c:f>
              <c:strCache>
                <c:ptCount val="1"/>
                <c:pt idx="0">
                  <c:v>SRL_US_PerfEval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2'!$B$50:$M$50</c:f>
            </c:numRef>
          </c:val>
          <c:extLst>
            <c:ext xmlns:c16="http://schemas.microsoft.com/office/drawing/2014/chart" uri="{C3380CC4-5D6E-409C-BE32-E72D297353CC}">
              <c16:uniqueId val="{00000011-3A05-426A-9BE9-C4295744B7C1}"/>
            </c:ext>
          </c:extLst>
        </c:ser>
        <c:ser>
          <c:idx val="30"/>
          <c:order val="30"/>
          <c:tx>
            <c:strRef>
              <c:f>'2019 data tab 2'!$A$51</c:f>
              <c:strCache>
                <c:ptCount val="1"/>
                <c:pt idx="0">
                  <c:v>Tau MCE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2'!$B$51:$M$51</c:f>
            </c:numRef>
          </c:val>
          <c:extLst>
            <c:ext xmlns:c16="http://schemas.microsoft.com/office/drawing/2014/chart" uri="{C3380CC4-5D6E-409C-BE32-E72D297353CC}">
              <c16:uniqueId val="{00000012-3A05-426A-9BE9-C4295744B7C1}"/>
            </c:ext>
          </c:extLst>
        </c:ser>
        <c:ser>
          <c:idx val="31"/>
          <c:order val="31"/>
          <c:tx>
            <c:strRef>
              <c:f>'2019 data tab 2'!$A$52</c:f>
              <c:strCache>
                <c:ptCount val="1"/>
                <c:pt idx="0">
                  <c:v>c4c Reagent MCE_Wave 1&amp;2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2'!$B$52:$M$52</c:f>
            </c:numRef>
          </c:val>
          <c:extLst>
            <c:ext xmlns:c16="http://schemas.microsoft.com/office/drawing/2014/chart" uri="{C3380CC4-5D6E-409C-BE32-E72D297353CC}">
              <c16:uniqueId val="{00000013-3A05-426A-9BE9-C4295744B7C1}"/>
            </c:ext>
          </c:extLst>
        </c:ser>
        <c:ser>
          <c:idx val="32"/>
          <c:order val="32"/>
          <c:tx>
            <c:strRef>
              <c:f>'2019 data tab 2'!$A$53</c:f>
              <c:strCache>
                <c:ptCount val="1"/>
                <c:pt idx="0">
                  <c:v>C4c_System Study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2'!$B$53:$M$53</c:f>
            </c:numRef>
          </c:val>
          <c:extLst>
            <c:ext xmlns:c16="http://schemas.microsoft.com/office/drawing/2014/chart" uri="{C3380CC4-5D6E-409C-BE32-E72D297353CC}">
              <c16:uniqueId val="{00000014-3A05-426A-9BE9-C4295744B7C1}"/>
            </c:ext>
          </c:extLst>
        </c:ser>
        <c:ser>
          <c:idx val="33"/>
          <c:order val="33"/>
          <c:tx>
            <c:strRef>
              <c:f>'2019 data tab 2'!$A$54</c:f>
              <c:strCache>
                <c:ptCount val="1"/>
                <c:pt idx="0">
                  <c:v>c4c_t711_D-DI_Perf.Eval.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2'!$B$54:$M$54</c:f>
            </c:numRef>
          </c:val>
          <c:extLst>
            <c:ext xmlns:c16="http://schemas.microsoft.com/office/drawing/2014/chart" uri="{C3380CC4-5D6E-409C-BE32-E72D297353CC}">
              <c16:uniqueId val="{00000015-3A05-426A-9BE9-C4295744B7C1}"/>
            </c:ext>
          </c:extLst>
        </c:ser>
        <c:ser>
          <c:idx val="34"/>
          <c:order val="34"/>
          <c:tx>
            <c:strRef>
              <c:f>'2019 data tab 2'!$A$55</c:f>
              <c:strCache>
                <c:ptCount val="1"/>
                <c:pt idx="0">
                  <c:v>EBV - Pilot Study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2'!$B$55:$M$55</c:f>
            </c:numRef>
          </c:val>
          <c:extLst>
            <c:ext xmlns:c16="http://schemas.microsoft.com/office/drawing/2014/chart" uri="{C3380CC4-5D6E-409C-BE32-E72D297353CC}">
              <c16:uniqueId val="{00000016-3A05-426A-9BE9-C4295744B7C1}"/>
            </c:ext>
          </c:extLst>
        </c:ser>
        <c:ser>
          <c:idx val="35"/>
          <c:order val="35"/>
          <c:tx>
            <c:strRef>
              <c:f>'2019 data tab 2'!$A$56</c:f>
              <c:strCache>
                <c:ptCount val="1"/>
                <c:pt idx="0">
                  <c:v>Int400 pl.ext. PilotStudy (Sauter)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2'!$B$56:$M$56</c:f>
            </c:numRef>
          </c:val>
          <c:extLst>
            <c:ext xmlns:c16="http://schemas.microsoft.com/office/drawing/2014/chart" uri="{C3380CC4-5D6E-409C-BE32-E72D297353CC}">
              <c16:uniqueId val="{00000017-3A05-426A-9BE9-C4295744B7C1}"/>
            </c:ext>
          </c:extLst>
        </c:ser>
        <c:ser>
          <c:idx val="36"/>
          <c:order val="36"/>
          <c:tx>
            <c:strRef>
              <c:f>'2019 data tab 2'!$A$57</c:f>
              <c:strCache>
                <c:ptCount val="1"/>
                <c:pt idx="0">
                  <c:v>PerfEval PIVKA II Study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2'!$B$57:$M$57</c:f>
            </c:numRef>
          </c:val>
          <c:extLst>
            <c:ext xmlns:c16="http://schemas.microsoft.com/office/drawing/2014/chart" uri="{C3380CC4-5D6E-409C-BE32-E72D297353CC}">
              <c16:uniqueId val="{00000018-3A05-426A-9BE9-C4295744B7C1}"/>
            </c:ext>
          </c:extLst>
        </c:ser>
        <c:ser>
          <c:idx val="37"/>
          <c:order val="37"/>
          <c:tx>
            <c:strRef>
              <c:f>'2019 data tab 2'!$A$58</c:f>
              <c:strCache>
                <c:ptCount val="1"/>
                <c:pt idx="0">
                  <c:v>Int400 pl.ext. PilotStudy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2'!$B$58:$M$58</c:f>
            </c:numRef>
          </c:val>
          <c:extLst>
            <c:ext xmlns:c16="http://schemas.microsoft.com/office/drawing/2014/chart" uri="{C3380CC4-5D6E-409C-BE32-E72D297353CC}">
              <c16:uniqueId val="{00000019-3A05-426A-9BE9-C4295744B7C1}"/>
            </c:ext>
          </c:extLst>
        </c:ser>
        <c:ser>
          <c:idx val="38"/>
          <c:order val="38"/>
          <c:tx>
            <c:strRef>
              <c:f>'2019 data tab 2'!$A$59</c:f>
              <c:strCache>
                <c:ptCount val="1"/>
                <c:pt idx="0">
                  <c:v>Combur10_Study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2'!$B$59:$M$59</c:f>
            </c:numRef>
          </c:val>
          <c:extLst>
            <c:ext xmlns:c16="http://schemas.microsoft.com/office/drawing/2014/chart" uri="{C3380CC4-5D6E-409C-BE32-E72D297353CC}">
              <c16:uniqueId val="{0000001A-3A05-426A-9BE9-C4295744B7C1}"/>
            </c:ext>
          </c:extLst>
        </c:ser>
        <c:ser>
          <c:idx val="39"/>
          <c:order val="39"/>
          <c:tx>
            <c:strRef>
              <c:f>'2019 data tab 2'!$A$60</c:f>
              <c:strCache>
                <c:ptCount val="1"/>
                <c:pt idx="0">
                  <c:v>Ref. Ranges EU 2014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2'!$B$60:$M$60</c:f>
            </c:numRef>
          </c:val>
          <c:extLst>
            <c:ext xmlns:c16="http://schemas.microsoft.com/office/drawing/2014/chart" uri="{C3380CC4-5D6E-409C-BE32-E72D297353CC}">
              <c16:uniqueId val="{0000001B-3A05-426A-9BE9-C4295744B7C1}"/>
            </c:ext>
          </c:extLst>
        </c:ser>
        <c:ser>
          <c:idx val="40"/>
          <c:order val="40"/>
          <c:tx>
            <c:strRef>
              <c:f>'2019 data tab 2'!$A$61</c:f>
              <c:strCache>
                <c:ptCount val="1"/>
                <c:pt idx="0">
                  <c:v>POC Masterlot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2'!$B$61:$M$61</c:f>
            </c:numRef>
          </c:val>
          <c:extLst>
            <c:ext xmlns:c16="http://schemas.microsoft.com/office/drawing/2014/chart" uri="{C3380CC4-5D6E-409C-BE32-E72D297353CC}">
              <c16:uniqueId val="{0000001C-3A05-426A-9BE9-C4295744B7C1}"/>
            </c:ext>
          </c:extLst>
        </c:ser>
        <c:ser>
          <c:idx val="41"/>
          <c:order val="41"/>
          <c:tx>
            <c:strRef>
              <c:f>'2019 data tab 2'!$A$62</c:f>
              <c:strCache>
                <c:ptCount val="1"/>
                <c:pt idx="0">
                  <c:v>Elecsys Anti-Hbs (Gen)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2'!$B$62:$M$62</c:f>
            </c:numRef>
          </c:val>
          <c:extLst>
            <c:ext xmlns:c16="http://schemas.microsoft.com/office/drawing/2014/chart" uri="{C3380CC4-5D6E-409C-BE32-E72D297353CC}">
              <c16:uniqueId val="{0000001D-3A05-426A-9BE9-C4295744B7C1}"/>
            </c:ext>
          </c:extLst>
        </c:ser>
        <c:ser>
          <c:idx val="42"/>
          <c:order val="42"/>
          <c:tx>
            <c:strRef>
              <c:f>'2019 data tab 2'!$A$63</c:f>
              <c:strCache>
                <c:ptCount val="1"/>
                <c:pt idx="0">
                  <c:v>fPSA/PSA Perf.EvalRepro (data correction)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2'!$B$63:$M$63</c:f>
            </c:numRef>
          </c:val>
          <c:extLst>
            <c:ext xmlns:c16="http://schemas.microsoft.com/office/drawing/2014/chart" uri="{C3380CC4-5D6E-409C-BE32-E72D297353CC}">
              <c16:uniqueId val="{0000001E-3A05-426A-9BE9-C4295744B7C1}"/>
            </c:ext>
          </c:extLst>
        </c:ser>
        <c:ser>
          <c:idx val="43"/>
          <c:order val="43"/>
          <c:tx>
            <c:strRef>
              <c:f>'2019 data tab 2'!$A$64</c:f>
              <c:strCache>
                <c:ptCount val="1"/>
                <c:pt idx="0">
                  <c:v>Biotin Prevalence SONIC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2'!$B$64:$M$64</c:f>
            </c:numRef>
          </c:val>
          <c:extLst>
            <c:ext xmlns:c16="http://schemas.microsoft.com/office/drawing/2014/chart" uri="{C3380CC4-5D6E-409C-BE32-E72D297353CC}">
              <c16:uniqueId val="{0000001F-3A05-426A-9BE9-C4295744B7C1}"/>
            </c:ext>
          </c:extLst>
        </c:ser>
        <c:ser>
          <c:idx val="44"/>
          <c:order val="44"/>
          <c:tx>
            <c:strRef>
              <c:f>'2019 data tab 2'!$A$65</c:f>
              <c:strCache>
                <c:ptCount val="1"/>
                <c:pt idx="0">
                  <c:v>Mercury 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2'!$B$65:$M$65</c:f>
            </c:numRef>
          </c:val>
          <c:extLst>
            <c:ext xmlns:c16="http://schemas.microsoft.com/office/drawing/2014/chart" uri="{C3380CC4-5D6E-409C-BE32-E72D297353CC}">
              <c16:uniqueId val="{00000020-3A05-426A-9BE9-C4295744B7C1}"/>
            </c:ext>
          </c:extLst>
        </c:ser>
        <c:ser>
          <c:idx val="45"/>
          <c:order val="45"/>
          <c:tx>
            <c:strRef>
              <c:f>'2019 data tab 2'!$A$66</c:f>
              <c:strCache>
                <c:ptCount val="1"/>
                <c:pt idx="0">
                  <c:v>Pilot_ASD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2'!$B$66:$M$66</c:f>
            </c:numRef>
          </c:val>
          <c:extLst>
            <c:ext xmlns:c16="http://schemas.microsoft.com/office/drawing/2014/chart" uri="{C3380CC4-5D6E-409C-BE32-E72D297353CC}">
              <c16:uniqueId val="{00000021-3A05-426A-9BE9-C4295744B7C1}"/>
            </c:ext>
          </c:extLst>
        </c:ser>
        <c:ser>
          <c:idx val="46"/>
          <c:order val="46"/>
          <c:tx>
            <c:strRef>
              <c:f>'2019 data tab 2'!$A$67</c:f>
              <c:strCache>
                <c:ptCount val="1"/>
                <c:pt idx="0">
                  <c:v>Combur - REACH and SW update Analytical Perf. Eval. (u1100)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2'!$B$67:$M$67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8.8459991958182542E-3</c:v>
                </c:pt>
                <c:pt idx="3">
                  <c:v>8.0418174507438679E-4</c:v>
                </c:pt>
                <c:pt idx="4">
                  <c:v>0</c:v>
                </c:pt>
                <c:pt idx="5">
                  <c:v>1.6083634901487736E-3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A05-426A-9BE9-C4295744B7C1}"/>
            </c:ext>
          </c:extLst>
        </c:ser>
        <c:ser>
          <c:idx val="47"/>
          <c:order val="47"/>
          <c:tx>
            <c:strRef>
              <c:f>'2019 data tab 2'!$A$68</c:f>
              <c:strCache>
                <c:ptCount val="1"/>
                <c:pt idx="0">
                  <c:v>NH3_Gen.2_PerfEval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2'!$B$68:$M$68</c:f>
            </c:numRef>
          </c:val>
          <c:extLst>
            <c:ext xmlns:c16="http://schemas.microsoft.com/office/drawing/2014/chart" uri="{C3380CC4-5D6E-409C-BE32-E72D297353CC}">
              <c16:uniqueId val="{00000023-3A05-426A-9BE9-C4295744B7C1}"/>
            </c:ext>
          </c:extLst>
        </c:ser>
        <c:ser>
          <c:idx val="48"/>
          <c:order val="48"/>
          <c:tx>
            <c:strRef>
              <c:f>'2019 data tab 2'!$A$69</c:f>
              <c:strCache>
                <c:ptCount val="1"/>
                <c:pt idx="0">
                  <c:v>Anti-HBe_PerfEval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2'!$B$69:$M$69</c:f>
            </c:numRef>
          </c:val>
          <c:extLst>
            <c:ext xmlns:c16="http://schemas.microsoft.com/office/drawing/2014/chart" uri="{C3380CC4-5D6E-409C-BE32-E72D297353CC}">
              <c16:uniqueId val="{00000024-3A05-426A-9BE9-C4295744B7C1}"/>
            </c:ext>
          </c:extLst>
        </c:ser>
        <c:ser>
          <c:idx val="49"/>
          <c:order val="49"/>
          <c:tx>
            <c:strRef>
              <c:f>'2019 data tab 2'!$A$70</c:f>
              <c:strCache>
                <c:ptCount val="1"/>
                <c:pt idx="0">
                  <c:v>c4c ReagentMCE_PostLaunch_Pack2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2'!$B$70:$M$70</c:f>
            </c:numRef>
          </c:val>
          <c:extLst>
            <c:ext xmlns:c16="http://schemas.microsoft.com/office/drawing/2014/chart" uri="{C3380CC4-5D6E-409C-BE32-E72D297353CC}">
              <c16:uniqueId val="{00000025-3A05-426A-9BE9-C4295744B7C1}"/>
            </c:ext>
          </c:extLst>
        </c:ser>
        <c:ser>
          <c:idx val="50"/>
          <c:order val="50"/>
          <c:tx>
            <c:strRef>
              <c:f>'2019 data tab 2'!$A$71</c:f>
              <c:strCache>
                <c:ptCount val="1"/>
                <c:pt idx="0">
                  <c:v>Pilot ACI3 (Accucheck Inform 3) System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2'!$B$71:$M$71</c:f>
              <c:numCache>
                <c:formatCode>0.0%</c:formatCode>
                <c:ptCount val="12"/>
                <c:pt idx="0">
                  <c:v>5.790108564535585E-2</c:v>
                </c:pt>
                <c:pt idx="1">
                  <c:v>2.4125452352231603E-3</c:v>
                </c:pt>
                <c:pt idx="2">
                  <c:v>5.6292722155207075E-3</c:v>
                </c:pt>
                <c:pt idx="3">
                  <c:v>2.251708886208283E-2</c:v>
                </c:pt>
                <c:pt idx="4">
                  <c:v>3.0558906312826699E-2</c:v>
                </c:pt>
                <c:pt idx="5">
                  <c:v>3.2167269802975472E-3</c:v>
                </c:pt>
                <c:pt idx="6">
                  <c:v>0</c:v>
                </c:pt>
                <c:pt idx="7">
                  <c:v>0</c:v>
                </c:pt>
                <c:pt idx="8">
                  <c:v>3.2167269802975472E-3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A05-426A-9BE9-C4295744B7C1}"/>
            </c:ext>
          </c:extLst>
        </c:ser>
        <c:ser>
          <c:idx val="51"/>
          <c:order val="51"/>
          <c:tx>
            <c:strRef>
              <c:f>'2019 data tab 2'!$A$72</c:f>
              <c:strCache>
                <c:ptCount val="1"/>
                <c:pt idx="0">
                  <c:v>Elecsys_TNThs_Biotin_PU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2'!$B$72:$M$72</c:f>
              <c:numCache>
                <c:formatCode>0.0%</c:formatCode>
                <c:ptCount val="12"/>
                <c:pt idx="0">
                  <c:v>0</c:v>
                </c:pt>
                <c:pt idx="1">
                  <c:v>1.6083634901487735E-2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A05-426A-9BE9-C4295744B7C1}"/>
            </c:ext>
          </c:extLst>
        </c:ser>
        <c:ser>
          <c:idx val="52"/>
          <c:order val="52"/>
          <c:tx>
            <c:strRef>
              <c:f>'2019 data tab 2'!$A$73</c:f>
              <c:strCache>
                <c:ptCount val="1"/>
                <c:pt idx="0">
                  <c:v>Anti-HBs II V2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2'!$B$73:$M$73</c:f>
            </c:numRef>
          </c:val>
          <c:extLst>
            <c:ext xmlns:c16="http://schemas.microsoft.com/office/drawing/2014/chart" uri="{C3380CC4-5D6E-409C-BE32-E72D297353CC}">
              <c16:uniqueId val="{00000028-3A05-426A-9BE9-C4295744B7C1}"/>
            </c:ext>
          </c:extLst>
        </c:ser>
        <c:ser>
          <c:idx val="53"/>
          <c:order val="53"/>
          <c:tx>
            <c:strRef>
              <c:f>'2019 data tab 2'!$A$74</c:f>
              <c:strCache>
                <c:ptCount val="1"/>
                <c:pt idx="0">
                  <c:v>IGFBP-7 Exploratory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2'!$B$74:$M$74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4.8250904704463205E-3</c:v>
                </c:pt>
                <c:pt idx="5">
                  <c:v>8.0418174507438673E-3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1.6083634901487736E-3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A05-426A-9BE9-C4295744B7C1}"/>
            </c:ext>
          </c:extLst>
        </c:ser>
        <c:ser>
          <c:idx val="54"/>
          <c:order val="54"/>
          <c:tx>
            <c:strRef>
              <c:f>'2019 data tab 2'!$A$75</c:f>
              <c:strCache>
                <c:ptCount val="1"/>
                <c:pt idx="0">
                  <c:v>InformII_CritIll_PerfEval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2'!$B$75:$M$75</c:f>
            </c:numRef>
          </c:val>
          <c:extLst>
            <c:ext xmlns:c16="http://schemas.microsoft.com/office/drawing/2014/chart" uri="{C3380CC4-5D6E-409C-BE32-E72D297353CC}">
              <c16:uniqueId val="{0000002A-3A05-426A-9BE9-C4295744B7C1}"/>
            </c:ext>
          </c:extLst>
        </c:ser>
        <c:ser>
          <c:idx val="55"/>
          <c:order val="55"/>
          <c:tx>
            <c:strRef>
              <c:f>'2019 data tab 2'!$A$76</c:f>
              <c:strCache>
                <c:ptCount val="1"/>
                <c:pt idx="0">
                  <c:v>HIVDuo_PerfEval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2'!$B$76:$M$76</c:f>
            </c:numRef>
          </c:val>
          <c:extLst>
            <c:ext xmlns:c16="http://schemas.microsoft.com/office/drawing/2014/chart" uri="{C3380CC4-5D6E-409C-BE32-E72D297353CC}">
              <c16:uniqueId val="{0000002B-3A05-426A-9BE9-C4295744B7C1}"/>
            </c:ext>
          </c:extLst>
        </c:ser>
        <c:ser>
          <c:idx val="56"/>
          <c:order val="56"/>
          <c:tx>
            <c:strRef>
              <c:f>'2019 data tab 2'!$A$77</c:f>
              <c:strCache>
                <c:ptCount val="1"/>
                <c:pt idx="0">
                  <c:v>cobas b101_HbA1c_CLIA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2'!$B$77:$M$77</c:f>
            </c:numRef>
          </c:val>
          <c:extLst>
            <c:ext xmlns:c16="http://schemas.microsoft.com/office/drawing/2014/chart" uri="{C3380CC4-5D6E-409C-BE32-E72D297353CC}">
              <c16:uniqueId val="{0000002C-3A05-426A-9BE9-C4295744B7C1}"/>
            </c:ext>
          </c:extLst>
        </c:ser>
        <c:ser>
          <c:idx val="57"/>
          <c:order val="57"/>
          <c:tx>
            <c:strRef>
              <c:f>'2019 data tab 2'!$A$78</c:f>
              <c:strCache>
                <c:ptCount val="1"/>
                <c:pt idx="0">
                  <c:v>PE_Sample Stability_e411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2'!$B$78:$M$78</c:f>
            </c:numRef>
          </c:val>
          <c:extLst>
            <c:ext xmlns:c16="http://schemas.microsoft.com/office/drawing/2014/chart" uri="{C3380CC4-5D6E-409C-BE32-E72D297353CC}">
              <c16:uniqueId val="{0000002D-3A05-426A-9BE9-C4295744B7C1}"/>
            </c:ext>
          </c:extLst>
        </c:ser>
        <c:ser>
          <c:idx val="58"/>
          <c:order val="58"/>
          <c:tx>
            <c:strRef>
              <c:f>'2019 data tab 2'!$A$79</c:f>
              <c:strCache>
                <c:ptCount val="1"/>
                <c:pt idx="0">
                  <c:v>Combur5HC_Study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2'!$B$79:$M$79</c:f>
            </c:numRef>
          </c:val>
          <c:extLst>
            <c:ext xmlns:c16="http://schemas.microsoft.com/office/drawing/2014/chart" uri="{C3380CC4-5D6E-409C-BE32-E72D297353CC}">
              <c16:uniqueId val="{0000002E-3A05-426A-9BE9-C4295744B7C1}"/>
            </c:ext>
          </c:extLst>
        </c:ser>
        <c:ser>
          <c:idx val="59"/>
          <c:order val="59"/>
          <c:tx>
            <c:strRef>
              <c:f>'2019 data tab 2'!$A$80</c:f>
              <c:strCache>
                <c:ptCount val="1"/>
                <c:pt idx="0">
                  <c:v>Ref.Range Multiplate 2018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2'!$B$80:$M$80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2.4125452352231604E-2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A05-426A-9BE9-C4295744B7C1}"/>
            </c:ext>
          </c:extLst>
        </c:ser>
        <c:ser>
          <c:idx val="60"/>
          <c:order val="60"/>
          <c:tx>
            <c:strRef>
              <c:f>'2019 data tab 2'!$A$81</c:f>
              <c:strCache>
                <c:ptCount val="1"/>
                <c:pt idx="0">
                  <c:v>AT Gluc_mat.set trial_18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2'!$B$81:$M$81</c:f>
              <c:numCache>
                <c:formatCode>0.0%</c:formatCode>
                <c:ptCount val="12"/>
                <c:pt idx="0">
                  <c:v>1.2866907921190189E-2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A05-426A-9BE9-C4295744B7C1}"/>
            </c:ext>
          </c:extLst>
        </c:ser>
        <c:ser>
          <c:idx val="61"/>
          <c:order val="61"/>
          <c:tx>
            <c:strRef>
              <c:f>'2019 data tab 2'!$A$82</c:f>
              <c:strCache>
                <c:ptCount val="1"/>
                <c:pt idx="0">
                  <c:v>Masterlot Evaluation Roche CARDIAC POC Troponin 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2'!$B$82:$M$82</c:f>
              <c:numCache>
                <c:formatCode>0.0%</c:formatCode>
                <c:ptCount val="12"/>
                <c:pt idx="0">
                  <c:v>1.1258544431041415E-2</c:v>
                </c:pt>
                <c:pt idx="1">
                  <c:v>3.2167269802975469E-2</c:v>
                </c:pt>
                <c:pt idx="2">
                  <c:v>3.2167269802975472E-3</c:v>
                </c:pt>
                <c:pt idx="3">
                  <c:v>7.6397265782066747E-3</c:v>
                </c:pt>
                <c:pt idx="4">
                  <c:v>0</c:v>
                </c:pt>
                <c:pt idx="5">
                  <c:v>0</c:v>
                </c:pt>
                <c:pt idx="6">
                  <c:v>1.6083634901487736E-3</c:v>
                </c:pt>
                <c:pt idx="7">
                  <c:v>0</c:v>
                </c:pt>
                <c:pt idx="8">
                  <c:v>4.8250904704463205E-3</c:v>
                </c:pt>
                <c:pt idx="9">
                  <c:v>1.6083634901487736E-3</c:v>
                </c:pt>
                <c:pt idx="10">
                  <c:v>0</c:v>
                </c:pt>
                <c:pt idx="11">
                  <c:v>1.6083634901487735E-2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A05-426A-9BE9-C4295744B7C1}"/>
            </c:ext>
          </c:extLst>
        </c:ser>
        <c:ser>
          <c:idx val="62"/>
          <c:order val="62"/>
          <c:tx>
            <c:strRef>
              <c:f>'2019 data tab 2'!$A$83</c:f>
              <c:strCache>
                <c:ptCount val="1"/>
                <c:pt idx="0">
                  <c:v>Masterlot Evaluation Roche CARDIAC POC D-Dimer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2'!$B$83:$M$83</c:f>
              <c:numCache>
                <c:formatCode>0.0%</c:formatCode>
                <c:ptCount val="12"/>
                <c:pt idx="0">
                  <c:v>0</c:v>
                </c:pt>
                <c:pt idx="1">
                  <c:v>6.4334539605950944E-3</c:v>
                </c:pt>
                <c:pt idx="2">
                  <c:v>3.2167269802975472E-3</c:v>
                </c:pt>
                <c:pt idx="3">
                  <c:v>4.0209087253719336E-3</c:v>
                </c:pt>
                <c:pt idx="4">
                  <c:v>0</c:v>
                </c:pt>
                <c:pt idx="5">
                  <c:v>6.4334539605950944E-3</c:v>
                </c:pt>
                <c:pt idx="6">
                  <c:v>3.2167269802975469E-2</c:v>
                </c:pt>
                <c:pt idx="7">
                  <c:v>2.251708886208283E-2</c:v>
                </c:pt>
                <c:pt idx="8">
                  <c:v>8.0418174507438673E-3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3A05-426A-9BE9-C4295744B7C1}"/>
            </c:ext>
          </c:extLst>
        </c:ser>
        <c:ser>
          <c:idx val="63"/>
          <c:order val="63"/>
          <c:tx>
            <c:strRef>
              <c:f>'2019 data tab 2'!$A$84</c:f>
              <c:strCache>
                <c:ptCount val="1"/>
                <c:pt idx="0">
                  <c:v>Periostin_V2_ClinVal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2'!$B$84:$M$84</c:f>
            </c:numRef>
          </c:val>
          <c:extLst>
            <c:ext xmlns:c16="http://schemas.microsoft.com/office/drawing/2014/chart" uri="{C3380CC4-5D6E-409C-BE32-E72D297353CC}">
              <c16:uniqueId val="{00000033-3A05-426A-9BE9-C4295744B7C1}"/>
            </c:ext>
          </c:extLst>
        </c:ser>
        <c:ser>
          <c:idx val="64"/>
          <c:order val="64"/>
          <c:tx>
            <c:strRef>
              <c:f>'2019 data tab 2'!$A$85</c:f>
              <c:strCache>
                <c:ptCount val="1"/>
                <c:pt idx="0">
                  <c:v>CRP4_PerfEval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2'!$B$85:$M$85</c:f>
              <c:numCache>
                <c:formatCode>0.0%</c:formatCode>
                <c:ptCount val="12"/>
                <c:pt idx="0">
                  <c:v>0</c:v>
                </c:pt>
                <c:pt idx="1">
                  <c:v>3.2167269802975472E-3</c:v>
                </c:pt>
                <c:pt idx="2">
                  <c:v>0</c:v>
                </c:pt>
                <c:pt idx="3">
                  <c:v>1.6083634901487736E-3</c:v>
                </c:pt>
                <c:pt idx="4">
                  <c:v>0</c:v>
                </c:pt>
                <c:pt idx="5">
                  <c:v>2.8950542822677925E-2</c:v>
                </c:pt>
                <c:pt idx="6">
                  <c:v>9.6501809408926411E-3</c:v>
                </c:pt>
                <c:pt idx="7">
                  <c:v>3.2167269802975472E-3</c:v>
                </c:pt>
                <c:pt idx="8">
                  <c:v>1.6083634901487736E-3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3A05-426A-9BE9-C4295744B7C1}"/>
            </c:ext>
          </c:extLst>
        </c:ser>
        <c:ser>
          <c:idx val="65"/>
          <c:order val="65"/>
          <c:tx>
            <c:strRef>
              <c:f>'2019 data tab 2'!$A$86</c:f>
              <c:strCache>
                <c:ptCount val="1"/>
                <c:pt idx="0">
                  <c:v>sTfR_Gen.2_Pilot Study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2'!$B$86:$M$86</c:f>
            </c:numRef>
          </c:val>
          <c:extLst>
            <c:ext xmlns:c16="http://schemas.microsoft.com/office/drawing/2014/chart" uri="{C3380CC4-5D6E-409C-BE32-E72D297353CC}">
              <c16:uniqueId val="{00000035-3A05-426A-9BE9-C4295744B7C1}"/>
            </c:ext>
          </c:extLst>
        </c:ser>
        <c:ser>
          <c:idx val="66"/>
          <c:order val="66"/>
          <c:tx>
            <c:strRef>
              <c:f>'2019 data tab 2'!$A$87</c:f>
              <c:strCache>
                <c:ptCount val="1"/>
                <c:pt idx="0">
                  <c:v>ALPHA SITE STUDY Elecsys Renin/Aldosteron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2'!$B$87:$M$87</c:f>
            </c:numRef>
          </c:val>
          <c:extLst>
            <c:ext xmlns:c16="http://schemas.microsoft.com/office/drawing/2014/chart" uri="{C3380CC4-5D6E-409C-BE32-E72D297353CC}">
              <c16:uniqueId val="{00000036-3A05-426A-9BE9-C4295744B7C1}"/>
            </c:ext>
          </c:extLst>
        </c:ser>
        <c:ser>
          <c:idx val="67"/>
          <c:order val="67"/>
          <c:tx>
            <c:strRef>
              <c:f>'2019 data tab 2'!$A$88</c:f>
              <c:strCache>
                <c:ptCount val="1"/>
                <c:pt idx="0">
                  <c:v>FTLD- TUM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2'!$B$88:$M$88</c:f>
              <c:numCache>
                <c:formatCode>0.0%</c:formatCode>
                <c:ptCount val="12"/>
                <c:pt idx="0">
                  <c:v>1.2866907921190189E-2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8.0418174507438679E-4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3A05-426A-9BE9-C4295744B7C1}"/>
            </c:ext>
          </c:extLst>
        </c:ser>
        <c:ser>
          <c:idx val="68"/>
          <c:order val="68"/>
          <c:tx>
            <c:strRef>
              <c:f>'2019 data tab 2'!$A$89</c:f>
              <c:strCache>
                <c:ptCount val="1"/>
                <c:pt idx="0">
                  <c:v>MCE Elecsys ASD RD003414  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2'!$B$89:$M$89</c:f>
            </c:numRef>
          </c:val>
          <c:extLst>
            <c:ext xmlns:c16="http://schemas.microsoft.com/office/drawing/2014/chart" uri="{C3380CC4-5D6E-409C-BE32-E72D297353CC}">
              <c16:uniqueId val="{00000038-3A05-426A-9BE9-C4295744B7C1}"/>
            </c:ext>
          </c:extLst>
        </c:ser>
        <c:ser>
          <c:idx val="69"/>
          <c:order val="69"/>
          <c:tx>
            <c:strRef>
              <c:f>'2019 data tab 2'!$A$90</c:f>
              <c:strCache>
                <c:ptCount val="1"/>
                <c:pt idx="0">
                  <c:v>AST/ALT Gen. 2 Study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2'!$B$90:$M$90</c:f>
              <c:numCache>
                <c:formatCode>0.0%</c:formatCode>
                <c:ptCount val="12"/>
                <c:pt idx="0">
                  <c:v>8.0418174507438679E-4</c:v>
                </c:pt>
                <c:pt idx="1">
                  <c:v>1.6083634901487736E-3</c:v>
                </c:pt>
                <c:pt idx="2">
                  <c:v>2.4125452352231603E-3</c:v>
                </c:pt>
                <c:pt idx="3">
                  <c:v>0</c:v>
                </c:pt>
                <c:pt idx="4">
                  <c:v>2.4125452352231604E-2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A05-426A-9BE9-C4295744B7C1}"/>
            </c:ext>
          </c:extLst>
        </c:ser>
        <c:ser>
          <c:idx val="70"/>
          <c:order val="70"/>
          <c:tx>
            <c:strRef>
              <c:f>'2019 data tab 2'!$A$91</c:f>
              <c:strCache>
                <c:ptCount val="1"/>
                <c:pt idx="0">
                  <c:v>Daily QC Measurement Covance Gen (Data Corr.)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2'!$B$91:$M$91</c:f>
            </c:numRef>
          </c:val>
          <c:extLst>
            <c:ext xmlns:c16="http://schemas.microsoft.com/office/drawing/2014/chart" uri="{C3380CC4-5D6E-409C-BE32-E72D297353CC}">
              <c16:uniqueId val="{0000003A-3A05-426A-9BE9-C4295744B7C1}"/>
            </c:ext>
          </c:extLst>
        </c:ser>
        <c:ser>
          <c:idx val="71"/>
          <c:order val="71"/>
          <c:tx>
            <c:strRef>
              <c:f>'2019 data tab 2'!$A$92</c:f>
              <c:strCache>
                <c:ptCount val="1"/>
                <c:pt idx="0">
                  <c:v>c4c_SampleStabilityWave1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2'!$B$92:$M$92</c:f>
            </c:numRef>
          </c:val>
          <c:extLst>
            <c:ext xmlns:c16="http://schemas.microsoft.com/office/drawing/2014/chart" uri="{C3380CC4-5D6E-409C-BE32-E72D297353CC}">
              <c16:uniqueId val="{0000003B-3A05-426A-9BE9-C4295744B7C1}"/>
            </c:ext>
          </c:extLst>
        </c:ser>
        <c:ser>
          <c:idx val="72"/>
          <c:order val="72"/>
          <c:tx>
            <c:strRef>
              <c:f>'2019 data tab 2'!$A$93</c:f>
              <c:strCache>
                <c:ptCount val="1"/>
                <c:pt idx="0">
                  <c:v>NTK (RD3511) "Measurements of Samples with the 
Elecsys Neuro Toolkit Immunoassays"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2'!$B$93:$M$93</c:f>
            </c:numRef>
          </c:val>
          <c:extLst>
            <c:ext xmlns:c16="http://schemas.microsoft.com/office/drawing/2014/chart" uri="{C3380CC4-5D6E-409C-BE32-E72D297353CC}">
              <c16:uniqueId val="{0000003C-3A05-426A-9BE9-C4295744B7C1}"/>
            </c:ext>
          </c:extLst>
        </c:ser>
        <c:ser>
          <c:idx val="73"/>
          <c:order val="73"/>
          <c:tx>
            <c:strRef>
              <c:f>'2019 data tab 2'!$A$94</c:f>
              <c:strCache>
                <c:ptCount val="1"/>
                <c:pt idx="0">
                  <c:v>Evaluation CoaguChek XS PT ML14 (RD004722)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2'!$B$94:$M$94</c:f>
            </c:numRef>
          </c:val>
          <c:extLst>
            <c:ext xmlns:c16="http://schemas.microsoft.com/office/drawing/2014/chart" uri="{C3380CC4-5D6E-409C-BE32-E72D297353CC}">
              <c16:uniqueId val="{0000003D-3A05-426A-9BE9-C4295744B7C1}"/>
            </c:ext>
          </c:extLst>
        </c:ser>
        <c:ser>
          <c:idx val="74"/>
          <c:order val="74"/>
          <c:tx>
            <c:strRef>
              <c:f>'2019 data tab 2'!$A$95</c:f>
              <c:strCache>
                <c:ptCount val="1"/>
                <c:pt idx="0">
                  <c:v>PE Technical Eval (RD003728) 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2'!$B$95:$M$95</c:f>
            </c:numRef>
          </c:val>
          <c:extLst>
            <c:ext xmlns:c16="http://schemas.microsoft.com/office/drawing/2014/chart" uri="{C3380CC4-5D6E-409C-BE32-E72D297353CC}">
              <c16:uniqueId val="{0000003E-3A05-426A-9BE9-C4295744B7C1}"/>
            </c:ext>
          </c:extLst>
        </c:ser>
        <c:ser>
          <c:idx val="75"/>
          <c:order val="75"/>
          <c:tx>
            <c:strRef>
              <c:f>'2019 data tab 2'!$A$96</c:f>
              <c:strCache>
                <c:ptCount val="1"/>
                <c:pt idx="0">
                  <c:v>Combur_REACH_Performance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2'!$B$96:$M$96</c:f>
            </c:numRef>
          </c:val>
          <c:extLst>
            <c:ext xmlns:c16="http://schemas.microsoft.com/office/drawing/2014/chart" uri="{C3380CC4-5D6E-409C-BE32-E72D297353CC}">
              <c16:uniqueId val="{0000003F-3A05-426A-9BE9-C4295744B7C1}"/>
            </c:ext>
          </c:extLst>
        </c:ser>
        <c:ser>
          <c:idx val="76"/>
          <c:order val="76"/>
          <c:tx>
            <c:strRef>
              <c:f>'2019 data tab 2'!$A$97</c:f>
              <c:strCache>
                <c:ptCount val="1"/>
                <c:pt idx="0">
                  <c:v>Elecsys_TNThs_Biotin_PU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2'!$B$97:$M$97</c:f>
            </c:numRef>
          </c:val>
          <c:extLst>
            <c:ext xmlns:c16="http://schemas.microsoft.com/office/drawing/2014/chart" uri="{C3380CC4-5D6E-409C-BE32-E72D297353CC}">
              <c16:uniqueId val="{00000040-3A05-426A-9BE9-C4295744B7C1}"/>
            </c:ext>
          </c:extLst>
        </c:ser>
        <c:ser>
          <c:idx val="77"/>
          <c:order val="77"/>
          <c:tx>
            <c:strRef>
              <c:f>'2019 data tab 2'!$A$98</c:f>
              <c:strCache>
                <c:ptCount val="1"/>
                <c:pt idx="0">
                  <c:v>Post Mortem Study_wave II (CMV IgG Issue)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2'!$B$98:$M$98</c:f>
              <c:numCache>
                <c:formatCode>0.0%</c:formatCode>
                <c:ptCount val="12"/>
                <c:pt idx="0">
                  <c:v>0</c:v>
                </c:pt>
                <c:pt idx="1">
                  <c:v>4.0209087253719336E-3</c:v>
                </c:pt>
                <c:pt idx="2">
                  <c:v>8.8459991958182542E-3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3A05-426A-9BE9-C4295744B7C1}"/>
            </c:ext>
          </c:extLst>
        </c:ser>
        <c:ser>
          <c:idx val="78"/>
          <c:order val="78"/>
          <c:tx>
            <c:strRef>
              <c:f>'2019 data tab 2'!$A$99</c:f>
              <c:strCache>
                <c:ptCount val="1"/>
                <c:pt idx="0">
                  <c:v>AMH Plus Pan-Asia (Firewall Studie)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2'!$B$99:$M$99</c:f>
              <c:numCache>
                <c:formatCode>0.0%</c:formatCode>
                <c:ptCount val="12"/>
                <c:pt idx="0">
                  <c:v>0</c:v>
                </c:pt>
                <c:pt idx="1">
                  <c:v>8.0418174507438679E-4</c:v>
                </c:pt>
                <c:pt idx="2">
                  <c:v>0</c:v>
                </c:pt>
                <c:pt idx="3">
                  <c:v>0</c:v>
                </c:pt>
                <c:pt idx="4">
                  <c:v>8.8459991958182542E-3</c:v>
                </c:pt>
                <c:pt idx="5">
                  <c:v>0</c:v>
                </c:pt>
                <c:pt idx="6">
                  <c:v>1.6083634901487736E-3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3A05-426A-9BE9-C4295744B7C1}"/>
            </c:ext>
          </c:extLst>
        </c:ser>
        <c:ser>
          <c:idx val="79"/>
          <c:order val="79"/>
          <c:tx>
            <c:strRef>
              <c:f>'2019 data tab 2'!$A$100</c:f>
              <c:strCache>
                <c:ptCount val="1"/>
                <c:pt idx="0">
                  <c:v>HBsAg II Auto Confirm performance evaluation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2'!$B$100:$M$100</c:f>
              <c:numCache>
                <c:formatCode>0.0%</c:formatCode>
                <c:ptCount val="12"/>
                <c:pt idx="0">
                  <c:v>0</c:v>
                </c:pt>
                <c:pt idx="1">
                  <c:v>8.8459991958182542E-3</c:v>
                </c:pt>
                <c:pt idx="2">
                  <c:v>8.8459991958182542E-3</c:v>
                </c:pt>
                <c:pt idx="3">
                  <c:v>8.0418174507438673E-3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3A05-426A-9BE9-C4295744B7C1}"/>
            </c:ext>
          </c:extLst>
        </c:ser>
        <c:ser>
          <c:idx val="80"/>
          <c:order val="80"/>
          <c:tx>
            <c:strRef>
              <c:f>'2019 data tab 2'!$A$101</c:f>
              <c:strCache>
                <c:ptCount val="1"/>
                <c:pt idx="0">
                  <c:v>Anti-TSHR PU_Perf Eval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2'!$B$101:$M$101</c:f>
            </c:numRef>
          </c:val>
          <c:extLst>
            <c:ext xmlns:c16="http://schemas.microsoft.com/office/drawing/2014/chart" uri="{C3380CC4-5D6E-409C-BE32-E72D297353CC}">
              <c16:uniqueId val="{00000044-3A05-426A-9BE9-C4295744B7C1}"/>
            </c:ext>
          </c:extLst>
        </c:ser>
        <c:ser>
          <c:idx val="81"/>
          <c:order val="81"/>
          <c:tx>
            <c:strRef>
              <c:f>'2019 data tab 2'!$A$102</c:f>
              <c:strCache>
                <c:ptCount val="1"/>
                <c:pt idx="0">
                  <c:v>EBV_PerfEval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2'!$B$102:$M$102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9.6501809408926411E-3</c:v>
                </c:pt>
                <c:pt idx="3">
                  <c:v>1.1258544431041415E-2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3A05-426A-9BE9-C4295744B7C1}"/>
            </c:ext>
          </c:extLst>
        </c:ser>
        <c:ser>
          <c:idx val="82"/>
          <c:order val="82"/>
          <c:tx>
            <c:strRef>
              <c:f>'2019 data tab 2'!$A$103</c:f>
              <c:strCache>
                <c:ptCount val="1"/>
                <c:pt idx="0">
                  <c:v>B123 xyz (Gerd b123 IVDR)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2'!$B$103:$M$103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1.6083634901487736E-3</c:v>
                </c:pt>
                <c:pt idx="3">
                  <c:v>1.6887816646562123E-2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3A05-426A-9BE9-C4295744B7C1}"/>
            </c:ext>
          </c:extLst>
        </c:ser>
        <c:ser>
          <c:idx val="83"/>
          <c:order val="83"/>
          <c:tx>
            <c:strRef>
              <c:f>'2019 data tab 2'!$A$104</c:f>
              <c:strCache>
                <c:ptCount val="1"/>
                <c:pt idx="0">
                  <c:v>Ext Eval AT Lactat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2'!$B$104:$M$104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1.2062726176115802E-2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3A05-426A-9BE9-C4295744B7C1}"/>
            </c:ext>
          </c:extLst>
        </c:ser>
        <c:ser>
          <c:idx val="84"/>
          <c:order val="84"/>
          <c:tx>
            <c:strRef>
              <c:f>'2019 data tab 2'!$A$105</c:f>
              <c:strCache>
                <c:ptCount val="1"/>
                <c:pt idx="0">
                  <c:v>tPSA+fPSA, Prec Study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2'!$B$105:$M$105</c:f>
            </c:numRef>
          </c:val>
          <c:extLst>
            <c:ext xmlns:c16="http://schemas.microsoft.com/office/drawing/2014/chart" uri="{C3380CC4-5D6E-409C-BE32-E72D297353CC}">
              <c16:uniqueId val="{00000048-3A05-426A-9BE9-C4295744B7C1}"/>
            </c:ext>
          </c:extLst>
        </c:ser>
        <c:ser>
          <c:idx val="85"/>
          <c:order val="85"/>
          <c:tx>
            <c:strRef>
              <c:f>'2019 data tab 2'!$A$106</c:f>
              <c:strCache>
                <c:ptCount val="1"/>
                <c:pt idx="0">
                  <c:v>CCPTXS_ML14_PLStudy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2'!$B$106:$M$106</c:f>
            </c:numRef>
          </c:val>
          <c:extLst>
            <c:ext xmlns:c16="http://schemas.microsoft.com/office/drawing/2014/chart" uri="{C3380CC4-5D6E-409C-BE32-E72D297353CC}">
              <c16:uniqueId val="{00000049-3A05-426A-9BE9-C4295744B7C1}"/>
            </c:ext>
          </c:extLst>
        </c:ser>
        <c:ser>
          <c:idx val="86"/>
          <c:order val="86"/>
          <c:tx>
            <c:strRef>
              <c:f>'2019 data tab 2'!$A$107</c:f>
              <c:strCache>
                <c:ptCount val="1"/>
                <c:pt idx="0">
                  <c:v>ML Eval Accutrend Lactate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2'!$B$107:$M$107</c:f>
            </c:numRef>
          </c:val>
          <c:extLst>
            <c:ext xmlns:c16="http://schemas.microsoft.com/office/drawing/2014/chart" uri="{C3380CC4-5D6E-409C-BE32-E72D297353CC}">
              <c16:uniqueId val="{0000004A-3A05-426A-9BE9-C4295744B7C1}"/>
            </c:ext>
          </c:extLst>
        </c:ser>
        <c:ser>
          <c:idx val="87"/>
          <c:order val="87"/>
          <c:tx>
            <c:strRef>
              <c:f>'2019 data tab 2'!$A$108</c:f>
              <c:strCache>
                <c:ptCount val="1"/>
                <c:pt idx="0">
                  <c:v>17 OH Progesterone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2'!$B$108:$M$108</c:f>
            </c:numRef>
          </c:val>
          <c:extLst>
            <c:ext xmlns:c16="http://schemas.microsoft.com/office/drawing/2014/chart" uri="{C3380CC4-5D6E-409C-BE32-E72D297353CC}">
              <c16:uniqueId val="{0000004B-3A05-426A-9BE9-C4295744B7C1}"/>
            </c:ext>
          </c:extLst>
        </c:ser>
        <c:ser>
          <c:idx val="88"/>
          <c:order val="88"/>
          <c:tx>
            <c:strRef>
              <c:f>'2019 data tab 2'!$A$109</c:f>
              <c:strCache>
                <c:ptCount val="1"/>
                <c:pt idx="0">
                  <c:v>StrokestopII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2'!$B$109:$M$109</c:f>
            </c:numRef>
          </c:val>
          <c:extLst>
            <c:ext xmlns:c16="http://schemas.microsoft.com/office/drawing/2014/chart" uri="{C3380CC4-5D6E-409C-BE32-E72D297353CC}">
              <c16:uniqueId val="{0000004C-3A05-426A-9BE9-C4295744B7C1}"/>
            </c:ext>
          </c:extLst>
        </c:ser>
        <c:ser>
          <c:idx val="89"/>
          <c:order val="89"/>
          <c:tx>
            <c:strRef>
              <c:f>'2019 data tab 2'!$A$110</c:f>
              <c:strCache>
                <c:ptCount val="1"/>
                <c:pt idx="0">
                  <c:v>Cobas_u701_PerfEval_US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2'!$B$110:$M$110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8.8459991958182542E-3</c:v>
                </c:pt>
                <c:pt idx="6">
                  <c:v>2.4125452352231603E-3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3A05-426A-9BE9-C4295744B7C1}"/>
            </c:ext>
          </c:extLst>
        </c:ser>
        <c:ser>
          <c:idx val="90"/>
          <c:order val="90"/>
          <c:tx>
            <c:strRef>
              <c:f>'2019 data tab 2'!$A$111</c:f>
              <c:strCache>
                <c:ptCount val="1"/>
                <c:pt idx="0">
                  <c:v>EmMA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2'!$B$111:$M$111</c:f>
            </c:numRef>
          </c:val>
          <c:extLst>
            <c:ext xmlns:c16="http://schemas.microsoft.com/office/drawing/2014/chart" uri="{C3380CC4-5D6E-409C-BE32-E72D297353CC}">
              <c16:uniqueId val="{0000004E-3A05-426A-9BE9-C4295744B7C1}"/>
            </c:ext>
          </c:extLst>
        </c:ser>
        <c:ser>
          <c:idx val="91"/>
          <c:order val="91"/>
          <c:tx>
            <c:strRef>
              <c:f>'2019 data tab 2'!$A$112</c:f>
              <c:strCache>
                <c:ptCount val="1"/>
                <c:pt idx="0">
                  <c:v>c4c_SampleStabilityPack3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2'!$B$112:$M$112</c:f>
            </c:numRef>
          </c:val>
          <c:extLst>
            <c:ext xmlns:c16="http://schemas.microsoft.com/office/drawing/2014/chart" uri="{C3380CC4-5D6E-409C-BE32-E72D297353CC}">
              <c16:uniqueId val="{0000004F-3A05-426A-9BE9-C4295744B7C1}"/>
            </c:ext>
          </c:extLst>
        </c:ser>
        <c:ser>
          <c:idx val="92"/>
          <c:order val="92"/>
          <c:tx>
            <c:strRef>
              <c:f>'2019 data tab 2'!$A$113</c:f>
              <c:strCache>
                <c:ptCount val="1"/>
                <c:pt idx="0">
                  <c:v>c4c_ReagentMCE_PL_Pack4&amp;5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2'!$B$113:$M$113</c:f>
            </c:numRef>
          </c:val>
          <c:extLst>
            <c:ext xmlns:c16="http://schemas.microsoft.com/office/drawing/2014/chart" uri="{C3380CC4-5D6E-409C-BE32-E72D297353CC}">
              <c16:uniqueId val="{00000050-3A05-426A-9BE9-C4295744B7C1}"/>
            </c:ext>
          </c:extLst>
        </c:ser>
        <c:ser>
          <c:idx val="93"/>
          <c:order val="93"/>
          <c:tx>
            <c:strRef>
              <c:f>'2019 data tab 2'!$A$114</c:f>
              <c:strCache>
                <c:ptCount val="1"/>
                <c:pt idx="0">
                  <c:v>VitDtotal_III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2'!$B$114:$M$114</c:f>
            </c:numRef>
          </c:val>
          <c:extLst>
            <c:ext xmlns:c16="http://schemas.microsoft.com/office/drawing/2014/chart" uri="{C3380CC4-5D6E-409C-BE32-E72D297353CC}">
              <c16:uniqueId val="{00000051-3A05-426A-9BE9-C4295744B7C1}"/>
            </c:ext>
          </c:extLst>
        </c:ser>
        <c:ser>
          <c:idx val="94"/>
          <c:order val="94"/>
          <c:tx>
            <c:strRef>
              <c:f>'2019 data tab 2'!$A$115</c:f>
              <c:strCache>
                <c:ptCount val="1"/>
                <c:pt idx="0">
                  <c:v>PCT III Pilot Study EU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2'!$B$115:$M$115</c:f>
            </c:numRef>
          </c:val>
          <c:extLst>
            <c:ext xmlns:c16="http://schemas.microsoft.com/office/drawing/2014/chart" uri="{C3380CC4-5D6E-409C-BE32-E72D297353CC}">
              <c16:uniqueId val="{00000052-3A05-426A-9BE9-C4295744B7C1}"/>
            </c:ext>
          </c:extLst>
        </c:ser>
        <c:ser>
          <c:idx val="95"/>
          <c:order val="95"/>
          <c:tx>
            <c:strRef>
              <c:f>'2019 data tab 2'!$A$116</c:f>
              <c:strCache>
                <c:ptCount val="1"/>
                <c:pt idx="0">
                  <c:v>HEV - Pilot Study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2'!$B$116:$M$116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1.6083634901487735E-2</c:v>
                </c:pt>
                <c:pt idx="8">
                  <c:v>1.6083634901487736E-3</c:v>
                </c:pt>
                <c:pt idx="9">
                  <c:v>2.4125452352231603E-3</c:v>
                </c:pt>
                <c:pt idx="10">
                  <c:v>4.0209087253719336E-3</c:v>
                </c:pt>
                <c:pt idx="11">
                  <c:v>8.0418174507438679E-4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3A05-426A-9BE9-C4295744B7C1}"/>
            </c:ext>
          </c:extLst>
        </c:ser>
        <c:ser>
          <c:idx val="96"/>
          <c:order val="96"/>
          <c:tx>
            <c:strRef>
              <c:f>'2019 data tab 2'!$A$117</c:f>
              <c:strCache>
                <c:ptCount val="1"/>
                <c:pt idx="0">
                  <c:v>LC MM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2'!$B$117:$M$117</c:f>
            </c:numRef>
          </c:val>
          <c:extLst>
            <c:ext xmlns:c16="http://schemas.microsoft.com/office/drawing/2014/chart" uri="{C3380CC4-5D6E-409C-BE32-E72D297353CC}">
              <c16:uniqueId val="{00000054-3A05-426A-9BE9-C4295744B7C1}"/>
            </c:ext>
          </c:extLst>
        </c:ser>
        <c:ser>
          <c:idx val="97"/>
          <c:order val="97"/>
          <c:tx>
            <c:strRef>
              <c:f>'2019 data tab 2'!$A$118</c:f>
              <c:strCache>
                <c:ptCount val="1"/>
                <c:pt idx="0">
                  <c:v>BICYCLE_AMH Plus_Expl.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2'!$B$118:$M$118</c:f>
            </c:numRef>
          </c:val>
          <c:extLst>
            <c:ext xmlns:c16="http://schemas.microsoft.com/office/drawing/2014/chart" uri="{C3380CC4-5D6E-409C-BE32-E72D297353CC}">
              <c16:uniqueId val="{00000055-3A05-426A-9BE9-C4295744B7C1}"/>
            </c:ext>
          </c:extLst>
        </c:ser>
        <c:ser>
          <c:idx val="98"/>
          <c:order val="98"/>
          <c:tx>
            <c:strRef>
              <c:f>'2019 data tab 2'!$A$119</c:f>
              <c:strCache>
                <c:ptCount val="1"/>
                <c:pt idx="0">
                  <c:v>MCE ASD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2'!$B$119:$M$119</c:f>
            </c:numRef>
          </c:val>
          <c:extLst>
            <c:ext xmlns:c16="http://schemas.microsoft.com/office/drawing/2014/chart" uri="{C3380CC4-5D6E-409C-BE32-E72D297353CC}">
              <c16:uniqueId val="{00000056-3A05-426A-9BE9-C4295744B7C1}"/>
            </c:ext>
          </c:extLst>
        </c:ser>
        <c:ser>
          <c:idx val="99"/>
          <c:order val="99"/>
          <c:tx>
            <c:strRef>
              <c:f>'2019 data tab 2'!$A$120</c:f>
              <c:strCache>
                <c:ptCount val="1"/>
                <c:pt idx="0">
                  <c:v>AMS_CC01_2019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2'!$B$120:$M$120</c:f>
            </c:numRef>
          </c:val>
          <c:extLst>
            <c:ext xmlns:c16="http://schemas.microsoft.com/office/drawing/2014/chart" uri="{C3380CC4-5D6E-409C-BE32-E72D297353CC}">
              <c16:uniqueId val="{00000057-3A05-426A-9BE9-C4295744B7C1}"/>
            </c:ext>
          </c:extLst>
        </c:ser>
        <c:ser>
          <c:idx val="100"/>
          <c:order val="100"/>
          <c:tx>
            <c:strRef>
              <c:f>'2019 data tab 2'!$A$121</c:f>
              <c:strCache>
                <c:ptCount val="1"/>
                <c:pt idx="0">
                  <c:v>EBV Pilot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2'!$B$121:$M$121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1.6083634901487735E-2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3A05-426A-9BE9-C4295744B7C1}"/>
            </c:ext>
          </c:extLst>
        </c:ser>
        <c:ser>
          <c:idx val="101"/>
          <c:order val="101"/>
          <c:tx>
            <c:strRef>
              <c:f>'2019 data tab 2'!$A$122</c:f>
              <c:strCache>
                <c:ptCount val="1"/>
                <c:pt idx="0">
                  <c:v>CCPTXS_ML14_BackUpPLStudy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2'!$B$122:$M$122</c:f>
            </c:numRef>
          </c:val>
          <c:extLst>
            <c:ext xmlns:c16="http://schemas.microsoft.com/office/drawing/2014/chart" uri="{C3380CC4-5D6E-409C-BE32-E72D297353CC}">
              <c16:uniqueId val="{00000059-3A05-426A-9BE9-C4295744B7C1}"/>
            </c:ext>
          </c:extLst>
        </c:ser>
        <c:ser>
          <c:idx val="102"/>
          <c:order val="102"/>
          <c:tx>
            <c:strRef>
              <c:f>'2019 data tab 2'!$A$123</c:f>
              <c:strCache>
                <c:ptCount val="1"/>
                <c:pt idx="0">
                  <c:v>ACI3 Perf Eval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2'!$B$123:$M$123</c:f>
            </c:numRef>
          </c:val>
          <c:extLst>
            <c:ext xmlns:c16="http://schemas.microsoft.com/office/drawing/2014/chart" uri="{C3380CC4-5D6E-409C-BE32-E72D297353CC}">
              <c16:uniqueId val="{0000005A-3A05-426A-9BE9-C4295744B7C1}"/>
            </c:ext>
          </c:extLst>
        </c:ser>
        <c:ser>
          <c:idx val="103"/>
          <c:order val="103"/>
          <c:tx>
            <c:strRef>
              <c:f>'2019 data tab 2'!$A$124</c:f>
              <c:strCache>
                <c:ptCount val="1"/>
                <c:pt idx="0">
                  <c:v>cobas pro Post Launch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2'!$B$124:$M$124</c:f>
            </c:numRef>
          </c:val>
          <c:extLst>
            <c:ext xmlns:c16="http://schemas.microsoft.com/office/drawing/2014/chart" uri="{C3380CC4-5D6E-409C-BE32-E72D297353CC}">
              <c16:uniqueId val="{0000005B-3A05-426A-9BE9-C4295744B7C1}"/>
            </c:ext>
          </c:extLst>
        </c:ser>
        <c:ser>
          <c:idx val="104"/>
          <c:order val="104"/>
          <c:tx>
            <c:strRef>
              <c:f>'2019 data tab 2'!$A$125</c:f>
              <c:strCache>
                <c:ptCount val="1"/>
                <c:pt idx="0">
                  <c:v>cobas pure Pilot + Perf Eval  (incl. driver upate)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2'!$B$125:$M$125</c:f>
            </c:numRef>
          </c:val>
          <c:extLst>
            <c:ext xmlns:c16="http://schemas.microsoft.com/office/drawing/2014/chart" uri="{C3380CC4-5D6E-409C-BE32-E72D297353CC}">
              <c16:uniqueId val="{0000005C-3A05-426A-9BE9-C4295744B7C1}"/>
            </c:ext>
          </c:extLst>
        </c:ser>
        <c:ser>
          <c:idx val="105"/>
          <c:order val="105"/>
          <c:tx>
            <c:strRef>
              <c:f>'2019 data tab 2'!$A$126</c:f>
              <c:strCache>
                <c:ptCount val="1"/>
                <c:pt idx="0">
                  <c:v>HEV - Pilot Study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2'!$B$126:$M$126</c:f>
            </c:numRef>
          </c:val>
          <c:extLst>
            <c:ext xmlns:c16="http://schemas.microsoft.com/office/drawing/2014/chart" uri="{C3380CC4-5D6E-409C-BE32-E72D297353CC}">
              <c16:uniqueId val="{0000005D-3A05-426A-9BE9-C4295744B7C1}"/>
            </c:ext>
          </c:extLst>
        </c:ser>
        <c:ser>
          <c:idx val="106"/>
          <c:order val="106"/>
          <c:tx>
            <c:strRef>
              <c:f>'2019 data tab 2'!$A$127</c:f>
              <c:strCache>
                <c:ptCount val="1"/>
                <c:pt idx="0">
                  <c:v>Supp. Haema AG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2'!$B$127:$M$127</c:f>
            </c:numRef>
          </c:val>
          <c:extLst>
            <c:ext xmlns:c16="http://schemas.microsoft.com/office/drawing/2014/chart" uri="{C3380CC4-5D6E-409C-BE32-E72D297353CC}">
              <c16:uniqueId val="{0000005E-3A05-426A-9BE9-C4295744B7C1}"/>
            </c:ext>
          </c:extLst>
        </c:ser>
        <c:ser>
          <c:idx val="107"/>
          <c:order val="107"/>
          <c:tx>
            <c:strRef>
              <c:f>'2019 data tab 2'!$A$128</c:f>
              <c:strCache>
                <c:ptCount val="1"/>
                <c:pt idx="0">
                  <c:v>NTK (RD3511)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2'!$B$128:$M$128</c:f>
            </c:numRef>
          </c:val>
          <c:extLst>
            <c:ext xmlns:c16="http://schemas.microsoft.com/office/drawing/2014/chart" uri="{C3380CC4-5D6E-409C-BE32-E72D297353CC}">
              <c16:uniqueId val="{0000005F-3A05-426A-9BE9-C4295744B7C1}"/>
            </c:ext>
          </c:extLst>
        </c:ser>
        <c:ser>
          <c:idx val="108"/>
          <c:order val="108"/>
          <c:tx>
            <c:strRef>
              <c:f>'2019 data tab 2'!$A$129</c:f>
              <c:strCache>
                <c:ptCount val="1"/>
                <c:pt idx="0">
                  <c:v>sTFR_Gen.2_Perf Eval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2'!$B$129:$M$129</c:f>
            </c:numRef>
          </c:val>
          <c:extLst>
            <c:ext xmlns:c16="http://schemas.microsoft.com/office/drawing/2014/chart" uri="{C3380CC4-5D6E-409C-BE32-E72D297353CC}">
              <c16:uniqueId val="{00000060-3A05-426A-9BE9-C4295744B7C1}"/>
            </c:ext>
          </c:extLst>
        </c:ser>
        <c:ser>
          <c:idx val="109"/>
          <c:order val="109"/>
          <c:tx>
            <c:strRef>
              <c:f>'2019 data tab 2'!$A$130</c:f>
              <c:strCache>
                <c:ptCount val="1"/>
                <c:pt idx="0">
                  <c:v>LCMM / Anti53 perf. Eval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2'!$B$130:$M$130</c:f>
            </c:numRef>
          </c:val>
          <c:extLst>
            <c:ext xmlns:c16="http://schemas.microsoft.com/office/drawing/2014/chart" uri="{C3380CC4-5D6E-409C-BE32-E72D297353CC}">
              <c16:uniqueId val="{00000061-3A05-426A-9BE9-C4295744B7C1}"/>
            </c:ext>
          </c:extLst>
        </c:ser>
        <c:ser>
          <c:idx val="110"/>
          <c:order val="110"/>
          <c:tx>
            <c:strRef>
              <c:f>'2019 data tab 2'!$A$131</c:f>
              <c:strCache>
                <c:ptCount val="1"/>
                <c:pt idx="0">
                  <c:v>TG II_DCT_PerfEval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2'!$B$131:$M$131</c:f>
            </c:numRef>
          </c:val>
          <c:extLst>
            <c:ext xmlns:c16="http://schemas.microsoft.com/office/drawing/2014/chart" uri="{C3380CC4-5D6E-409C-BE32-E72D297353CC}">
              <c16:uniqueId val="{00000062-3A05-426A-9BE9-C4295744B7C1}"/>
            </c:ext>
          </c:extLst>
        </c:ser>
        <c:ser>
          <c:idx val="111"/>
          <c:order val="111"/>
          <c:tx>
            <c:strRef>
              <c:f>'2019 data tab 2'!$A$132</c:f>
              <c:strCache>
                <c:ptCount val="1"/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2'!$B$132:$M$132</c:f>
            </c:numRef>
          </c:val>
          <c:extLst>
            <c:ext xmlns:c16="http://schemas.microsoft.com/office/drawing/2014/chart" uri="{C3380CC4-5D6E-409C-BE32-E72D297353CC}">
              <c16:uniqueId val="{00000063-3A05-426A-9BE9-C4295744B7C1}"/>
            </c:ext>
          </c:extLst>
        </c:ser>
        <c:ser>
          <c:idx val="112"/>
          <c:order val="112"/>
          <c:tx>
            <c:strRef>
              <c:f>'2019 data tab 2'!$A$133</c:f>
              <c:strCache>
                <c:ptCount val="1"/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2'!$B$133:$M$133</c:f>
            </c:numRef>
          </c:val>
          <c:extLst>
            <c:ext xmlns:c16="http://schemas.microsoft.com/office/drawing/2014/chart" uri="{C3380CC4-5D6E-409C-BE32-E72D297353CC}">
              <c16:uniqueId val="{00000064-3A05-426A-9BE9-C4295744B7C1}"/>
            </c:ext>
          </c:extLst>
        </c:ser>
        <c:ser>
          <c:idx val="113"/>
          <c:order val="113"/>
          <c:tx>
            <c:strRef>
              <c:f>'2019 data tab 2'!$A$134</c:f>
              <c:strCache>
                <c:ptCount val="1"/>
                <c:pt idx="0">
                  <c:v>unknown studies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2'!$B$134:$M$134</c:f>
            </c:numRef>
          </c:val>
          <c:extLst>
            <c:ext xmlns:c16="http://schemas.microsoft.com/office/drawing/2014/chart" uri="{C3380CC4-5D6E-409C-BE32-E72D297353CC}">
              <c16:uniqueId val="{00000065-3A05-426A-9BE9-C4295744B7C1}"/>
            </c:ext>
          </c:extLst>
        </c:ser>
        <c:ser>
          <c:idx val="114"/>
          <c:order val="114"/>
          <c:tx>
            <c:strRef>
              <c:f>'2019 data tab 2'!$A$135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2'!$B$135:$M$135</c:f>
            </c:numRef>
          </c:val>
          <c:extLst>
            <c:ext xmlns:c16="http://schemas.microsoft.com/office/drawing/2014/chart" uri="{C3380CC4-5D6E-409C-BE32-E72D297353CC}">
              <c16:uniqueId val="{00000066-3A05-426A-9BE9-C4295744B7C1}"/>
            </c:ext>
          </c:extLst>
        </c:ser>
        <c:ser>
          <c:idx val="115"/>
          <c:order val="115"/>
          <c:tx>
            <c:strRef>
              <c:f>'2019 data tab 2'!$A$136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'2019 data tab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 data tab 2'!$B$136:$M$136</c:f>
            </c:numRef>
          </c:val>
          <c:extLst>
            <c:ext xmlns:c16="http://schemas.microsoft.com/office/drawing/2014/chart" uri="{C3380CC4-5D6E-409C-BE32-E72D297353CC}">
              <c16:uniqueId val="{00000067-3A05-426A-9BE9-C4295744B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652560"/>
        <c:axId val="866646984"/>
      </c:areaChart>
      <c:catAx>
        <c:axId val="86665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mago" panose="02000500060000020004" pitchFamily="2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6646984"/>
        <c:crosses val="autoZero"/>
        <c:auto val="1"/>
        <c:lblAlgn val="ctr"/>
        <c:lblOffset val="100"/>
        <c:noMultiLvlLbl val="0"/>
      </c:catAx>
      <c:valAx>
        <c:axId val="866646984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mago" panose="02000500060000020004" pitchFamily="2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66525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84488431101457739"/>
          <c:y val="0.12798719410740206"/>
          <c:w val="0.15511568898542261"/>
          <c:h val="0.8720128058925978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mago" panose="02000500060000020004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Diagramm2"/>
  <sheetViews>
    <sheetView zoomScale="58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Diagramm4">
    <tabColor rgb="FF92D050"/>
  </sheetPr>
  <sheetViews>
    <sheetView tabSelected="1" zoomScale="5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9138" cy="627336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9138" cy="627336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0.00546</cdr:x>
      <cdr:y>0.00845</cdr:y>
    </cdr:from>
    <cdr:to>
      <cdr:x>0.95917</cdr:x>
      <cdr:y>0.09424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50803" y="50819"/>
          <a:ext cx="8873878" cy="5159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400" b="1" i="0" baseline="0">
              <a:effectLst/>
              <a:latin typeface="Imago" panose="02000500060000020004" pitchFamily="2" charset="0"/>
              <a:ea typeface="+mn-ea"/>
              <a:cs typeface="Arial" panose="020B0604020202020204" pitchFamily="34" charset="0"/>
            </a:rPr>
            <a:t>2019 Techn. Study Support Team: Distribution of hours per Study (top 15, in total 59)</a:t>
          </a:r>
          <a:br>
            <a:rPr lang="de-DE" sz="1400" b="1" i="0" baseline="0">
              <a:effectLst/>
              <a:latin typeface="Imago" panose="02000500060000020004" pitchFamily="2" charset="0"/>
              <a:ea typeface="+mn-ea"/>
              <a:cs typeface="Arial" panose="020B0604020202020204" pitchFamily="34" charset="0"/>
            </a:rPr>
          </a:br>
          <a:r>
            <a:rPr lang="de-DE" sz="1400" b="0" i="0" baseline="0">
              <a:effectLst/>
              <a:latin typeface="Imago" panose="02000500060000020004" pitchFamily="2" charset="0"/>
              <a:ea typeface="+mn-ea"/>
              <a:cs typeface="Arial" panose="020B0604020202020204" pitchFamily="34" charset="0"/>
            </a:rPr>
            <a:t>100% ≙ all hours of the team (incl. contractor) for WinCAEv Study Support incl. new drivers</a:t>
          </a:r>
        </a:p>
        <a:p xmlns:a="http://schemas.openxmlformats.org/drawingml/2006/main">
          <a:pPr rtl="0" eaLnBrk="1" fontAlgn="auto" latinLnBrk="0" hangingPunct="1"/>
          <a:endParaRPr lang="de-DE" sz="1400">
            <a:effectLst/>
            <a:latin typeface="Imago" panose="02000500060000020004" pitchFamily="2" charset="0"/>
            <a:cs typeface="Arial" panose="020B0604020202020204" pitchFamily="34" charset="0"/>
          </a:endParaRPr>
        </a:p>
        <a:p xmlns:a="http://schemas.openxmlformats.org/drawingml/2006/main">
          <a:endParaRPr lang="de-DE" sz="1400">
            <a:latin typeface="Imago" panose="02000500060000020004" pitchFamily="2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tabColor rgb="FFFF0000"/>
  </sheetPr>
  <dimension ref="A1:H50"/>
  <sheetViews>
    <sheetView workbookViewId="0">
      <selection activeCell="C31" sqref="C31:C32"/>
    </sheetView>
  </sheetViews>
  <sheetFormatPr defaultColWidth="11.453125" defaultRowHeight="12.5" x14ac:dyDescent="0.25"/>
  <cols>
    <col min="1" max="1" width="15.7265625" style="1" customWidth="1"/>
    <col min="2" max="2" width="85.7265625" style="1" customWidth="1"/>
    <col min="3" max="3" width="64.1796875" style="1" bestFit="1" customWidth="1"/>
    <col min="4" max="16384" width="11.453125" style="1"/>
  </cols>
  <sheetData>
    <row r="1" spans="1:4" ht="13" x14ac:dyDescent="0.3">
      <c r="A1" s="20" t="s">
        <v>111</v>
      </c>
      <c r="B1" s="23"/>
      <c r="C1" s="144" t="s">
        <v>161</v>
      </c>
    </row>
    <row r="2" spans="1:4" x14ac:dyDescent="0.25">
      <c r="A2" s="19" t="s">
        <v>105</v>
      </c>
      <c r="B2" s="23"/>
    </row>
    <row r="3" spans="1:4" x14ac:dyDescent="0.25">
      <c r="A3" s="19" t="s">
        <v>106</v>
      </c>
      <c r="B3" s="23"/>
    </row>
    <row r="4" spans="1:4" x14ac:dyDescent="0.25">
      <c r="A4" s="19" t="s">
        <v>107</v>
      </c>
      <c r="B4" s="23"/>
      <c r="D4" s="144"/>
    </row>
    <row r="5" spans="1:4" x14ac:dyDescent="0.25">
      <c r="A5" s="23" t="s">
        <v>70</v>
      </c>
      <c r="B5" s="23"/>
    </row>
    <row r="8" spans="1:4" ht="13" x14ac:dyDescent="0.3">
      <c r="A8" s="30" t="s">
        <v>115</v>
      </c>
      <c r="B8" s="24"/>
    </row>
    <row r="9" spans="1:4" x14ac:dyDescent="0.25">
      <c r="A9" s="18" t="s">
        <v>100</v>
      </c>
      <c r="B9" s="24"/>
    </row>
    <row r="10" spans="1:4" x14ac:dyDescent="0.25">
      <c r="A10" s="18" t="s">
        <v>101</v>
      </c>
      <c r="B10" s="24"/>
    </row>
    <row r="11" spans="1:4" x14ac:dyDescent="0.25">
      <c r="A11" s="143" t="s">
        <v>150</v>
      </c>
      <c r="B11" s="24"/>
      <c r="C11" s="144" t="s">
        <v>162</v>
      </c>
    </row>
    <row r="12" spans="1:4" ht="13" x14ac:dyDescent="0.3">
      <c r="A12" s="24"/>
      <c r="B12" s="30" t="s">
        <v>109</v>
      </c>
    </row>
    <row r="13" spans="1:4" x14ac:dyDescent="0.25">
      <c r="A13" s="24"/>
      <c r="B13" s="25" t="s">
        <v>76</v>
      </c>
    </row>
    <row r="14" spans="1:4" x14ac:dyDescent="0.25">
      <c r="A14" s="24"/>
      <c r="B14" s="25" t="s">
        <v>80</v>
      </c>
    </row>
    <row r="15" spans="1:4" x14ac:dyDescent="0.25">
      <c r="A15" s="24"/>
      <c r="B15" s="6" t="s">
        <v>83</v>
      </c>
    </row>
    <row r="16" spans="1:4" x14ac:dyDescent="0.25">
      <c r="A16" s="24"/>
      <c r="B16" s="25" t="s">
        <v>79</v>
      </c>
    </row>
    <row r="17" spans="1:3" x14ac:dyDescent="0.25">
      <c r="A17" s="24"/>
      <c r="B17" s="25" t="s">
        <v>75</v>
      </c>
    </row>
    <row r="18" spans="1:3" ht="13" x14ac:dyDescent="0.3">
      <c r="A18" s="24"/>
      <c r="B18" s="18" t="s">
        <v>113</v>
      </c>
    </row>
    <row r="19" spans="1:3" ht="13" x14ac:dyDescent="0.3">
      <c r="A19" s="24"/>
      <c r="B19" s="18" t="s">
        <v>114</v>
      </c>
    </row>
    <row r="20" spans="1:3" x14ac:dyDescent="0.25">
      <c r="A20" s="24"/>
      <c r="B20" s="18" t="s">
        <v>187</v>
      </c>
      <c r="C20" s="144" t="s">
        <v>189</v>
      </c>
    </row>
    <row r="23" spans="1:3" ht="13" x14ac:dyDescent="0.3">
      <c r="A23" s="31" t="s">
        <v>116</v>
      </c>
      <c r="B23" s="26"/>
    </row>
    <row r="24" spans="1:3" x14ac:dyDescent="0.25">
      <c r="A24" s="17" t="s">
        <v>112</v>
      </c>
      <c r="B24" s="26"/>
    </row>
    <row r="25" spans="1:3" x14ac:dyDescent="0.25">
      <c r="A25" s="7" t="s">
        <v>85</v>
      </c>
      <c r="B25" s="26"/>
    </row>
    <row r="26" spans="1:3" ht="13" x14ac:dyDescent="0.3">
      <c r="A26" s="26"/>
      <c r="B26" s="31" t="s">
        <v>110</v>
      </c>
    </row>
    <row r="27" spans="1:3" x14ac:dyDescent="0.25">
      <c r="A27" s="26"/>
      <c r="B27" s="7" t="s">
        <v>86</v>
      </c>
    </row>
    <row r="28" spans="1:3" x14ac:dyDescent="0.25">
      <c r="A28" s="26"/>
      <c r="B28" s="17" t="s">
        <v>99</v>
      </c>
    </row>
    <row r="29" spans="1:3" x14ac:dyDescent="0.25">
      <c r="A29" s="26"/>
      <c r="B29" s="159" t="s">
        <v>159</v>
      </c>
    </row>
    <row r="30" spans="1:3" x14ac:dyDescent="0.25">
      <c r="A30" s="26"/>
      <c r="B30" s="160" t="s">
        <v>160</v>
      </c>
      <c r="C30" s="144" t="s">
        <v>163</v>
      </c>
    </row>
    <row r="31" spans="1:3" x14ac:dyDescent="0.25">
      <c r="A31" s="26"/>
      <c r="B31" s="160" t="s">
        <v>178</v>
      </c>
      <c r="C31" s="144" t="s">
        <v>189</v>
      </c>
    </row>
    <row r="32" spans="1:3" x14ac:dyDescent="0.25">
      <c r="A32" s="26"/>
      <c r="B32" s="160" t="s">
        <v>179</v>
      </c>
      <c r="C32" s="144" t="s">
        <v>189</v>
      </c>
    </row>
    <row r="35" spans="1:8" ht="13" x14ac:dyDescent="0.3">
      <c r="A35" s="32" t="s">
        <v>0</v>
      </c>
      <c r="B35" s="27"/>
      <c r="H35" s="2"/>
    </row>
    <row r="36" spans="1:8" x14ac:dyDescent="0.25">
      <c r="A36" s="142" t="s">
        <v>149</v>
      </c>
      <c r="B36" s="27"/>
      <c r="C36" s="144"/>
    </row>
    <row r="37" spans="1:8" x14ac:dyDescent="0.25">
      <c r="A37" s="16" t="s">
        <v>102</v>
      </c>
      <c r="B37" s="27"/>
    </row>
    <row r="38" spans="1:8" x14ac:dyDescent="0.25">
      <c r="A38" s="8" t="s">
        <v>81</v>
      </c>
      <c r="B38" s="27"/>
    </row>
    <row r="39" spans="1:8" x14ac:dyDescent="0.25">
      <c r="A39" s="28" t="s">
        <v>82</v>
      </c>
      <c r="B39" s="27"/>
    </row>
    <row r="40" spans="1:8" ht="13" x14ac:dyDescent="0.3">
      <c r="A40" s="27"/>
      <c r="B40" s="32" t="s">
        <v>71</v>
      </c>
    </row>
    <row r="41" spans="1:8" x14ac:dyDescent="0.25">
      <c r="A41" s="27"/>
      <c r="B41" s="27" t="s">
        <v>73</v>
      </c>
    </row>
    <row r="42" spans="1:8" x14ac:dyDescent="0.25">
      <c r="A42" s="27"/>
      <c r="B42" s="16" t="s">
        <v>103</v>
      </c>
    </row>
    <row r="43" spans="1:8" x14ac:dyDescent="0.25">
      <c r="A43" s="27"/>
      <c r="B43" s="27" t="s">
        <v>72</v>
      </c>
    </row>
    <row r="44" spans="1:8" x14ac:dyDescent="0.25">
      <c r="A44" s="27"/>
      <c r="B44" s="16" t="s">
        <v>104</v>
      </c>
    </row>
    <row r="45" spans="1:8" x14ac:dyDescent="0.25">
      <c r="A45" s="27"/>
      <c r="B45" s="27" t="s">
        <v>74</v>
      </c>
    </row>
    <row r="46" spans="1:8" ht="13" x14ac:dyDescent="0.3">
      <c r="A46" s="27"/>
      <c r="B46" s="32" t="s">
        <v>108</v>
      </c>
    </row>
    <row r="47" spans="1:8" x14ac:dyDescent="0.25">
      <c r="A47" s="27"/>
      <c r="B47" s="8" t="s">
        <v>84</v>
      </c>
    </row>
    <row r="48" spans="1:8" x14ac:dyDescent="0.25">
      <c r="A48" s="27"/>
      <c r="B48" s="29" t="s">
        <v>77</v>
      </c>
    </row>
    <row r="49" spans="1:2" x14ac:dyDescent="0.25">
      <c r="A49" s="27"/>
      <c r="B49" s="29" t="s">
        <v>78</v>
      </c>
    </row>
    <row r="50" spans="1:2" x14ac:dyDescent="0.25">
      <c r="A50" s="27"/>
      <c r="B50" s="29" t="s">
        <v>79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3"/>
  <dimension ref="A1:BA147"/>
  <sheetViews>
    <sheetView zoomScale="80" zoomScaleNormal="80" workbookViewId="0">
      <pane ySplit="10" topLeftCell="A11" activePane="bottomLeft" state="frozen"/>
      <selection pane="bottomLeft" activeCell="A19" sqref="A19:A20"/>
    </sheetView>
  </sheetViews>
  <sheetFormatPr defaultColWidth="11.453125" defaultRowHeight="13" outlineLevelCol="1" x14ac:dyDescent="0.3"/>
  <cols>
    <col min="1" max="1" width="49.1796875" style="3" customWidth="1"/>
    <col min="2" max="11" width="11.7265625" style="4" customWidth="1" outlineLevel="1"/>
    <col min="12" max="13" width="11.7265625" style="10" customWidth="1" outlineLevel="1"/>
    <col min="14" max="14" width="54.1796875" style="131" customWidth="1"/>
    <col min="15" max="15" width="9.54296875" style="3" customWidth="1"/>
    <col min="16" max="27" width="11.7265625" style="9" customWidth="1"/>
    <col min="28" max="28" width="11.453125" style="21"/>
    <col min="29" max="29" width="8.54296875" style="3" bestFit="1" customWidth="1"/>
    <col min="30" max="41" width="11.453125" style="3"/>
    <col min="42" max="42" width="11.453125" style="139"/>
    <col min="43" max="16384" width="11.453125" style="3"/>
  </cols>
  <sheetData>
    <row r="1" spans="1:53" x14ac:dyDescent="0.3">
      <c r="A1" s="63"/>
      <c r="B1" s="81" t="s">
        <v>19</v>
      </c>
      <c r="C1" s="72" t="s">
        <v>20</v>
      </c>
      <c r="D1" s="72" t="s">
        <v>21</v>
      </c>
      <c r="E1" s="72" t="s">
        <v>22</v>
      </c>
      <c r="F1" s="72" t="s">
        <v>23</v>
      </c>
      <c r="G1" s="72" t="s">
        <v>24</v>
      </c>
      <c r="H1" s="72" t="s">
        <v>25</v>
      </c>
      <c r="I1" s="72" t="s">
        <v>26</v>
      </c>
      <c r="J1" s="72" t="s">
        <v>27</v>
      </c>
      <c r="K1" s="72" t="s">
        <v>28</v>
      </c>
      <c r="L1" s="73" t="s">
        <v>87</v>
      </c>
      <c r="M1" s="74" t="s">
        <v>88</v>
      </c>
      <c r="N1" s="131" t="s">
        <v>144</v>
      </c>
      <c r="P1" s="70" t="s">
        <v>19</v>
      </c>
      <c r="Q1" s="71" t="s">
        <v>20</v>
      </c>
      <c r="R1" s="71" t="s">
        <v>21</v>
      </c>
      <c r="S1" s="72" t="s">
        <v>22</v>
      </c>
      <c r="T1" s="72" t="s">
        <v>23</v>
      </c>
      <c r="U1" s="72" t="s">
        <v>24</v>
      </c>
      <c r="V1" s="72" t="s">
        <v>25</v>
      </c>
      <c r="W1" s="72" t="s">
        <v>26</v>
      </c>
      <c r="X1" s="72" t="s">
        <v>27</v>
      </c>
      <c r="Y1" s="72" t="s">
        <v>28</v>
      </c>
      <c r="Z1" s="73" t="s">
        <v>87</v>
      </c>
      <c r="AA1" s="74" t="s">
        <v>88</v>
      </c>
      <c r="AB1" s="123" t="s">
        <v>140</v>
      </c>
      <c r="AD1" s="70" t="s">
        <v>19</v>
      </c>
      <c r="AE1" s="71" t="s">
        <v>20</v>
      </c>
      <c r="AF1" s="71" t="s">
        <v>21</v>
      </c>
      <c r="AG1" s="72" t="s">
        <v>22</v>
      </c>
      <c r="AH1" s="72" t="s">
        <v>23</v>
      </c>
      <c r="AI1" s="72" t="s">
        <v>24</v>
      </c>
      <c r="AJ1" s="72" t="s">
        <v>25</v>
      </c>
      <c r="AK1" s="72" t="s">
        <v>26</v>
      </c>
      <c r="AL1" s="72" t="s">
        <v>27</v>
      </c>
      <c r="AM1" s="72" t="s">
        <v>28</v>
      </c>
      <c r="AN1" s="73" t="s">
        <v>87</v>
      </c>
      <c r="AO1" s="74" t="s">
        <v>88</v>
      </c>
      <c r="AP1" s="138" t="s">
        <v>140</v>
      </c>
    </row>
    <row r="2" spans="1:53" x14ac:dyDescent="0.3">
      <c r="A2" s="63"/>
      <c r="B2" s="82" t="s">
        <v>95</v>
      </c>
      <c r="C2" s="65" t="s">
        <v>95</v>
      </c>
      <c r="D2" s="65" t="s">
        <v>95</v>
      </c>
      <c r="E2" s="65" t="s">
        <v>95</v>
      </c>
      <c r="F2" s="65" t="s">
        <v>95</v>
      </c>
      <c r="G2" s="65" t="s">
        <v>95</v>
      </c>
      <c r="H2" s="65" t="s">
        <v>95</v>
      </c>
      <c r="I2" s="65" t="s">
        <v>95</v>
      </c>
      <c r="J2" s="65" t="s">
        <v>95</v>
      </c>
      <c r="K2" s="65" t="s">
        <v>95</v>
      </c>
      <c r="L2" s="65" t="s">
        <v>95</v>
      </c>
      <c r="M2" s="75" t="s">
        <v>95</v>
      </c>
      <c r="N2" s="162">
        <f>SUM(N7:N10)</f>
        <v>5592.5</v>
      </c>
      <c r="P2" s="35" t="s">
        <v>1</v>
      </c>
      <c r="Q2" s="36" t="s">
        <v>1</v>
      </c>
      <c r="R2" s="36" t="s">
        <v>1</v>
      </c>
      <c r="S2" s="65" t="s">
        <v>1</v>
      </c>
      <c r="T2" s="65" t="s">
        <v>1</v>
      </c>
      <c r="U2" s="65" t="s">
        <v>1</v>
      </c>
      <c r="V2" s="65" t="s">
        <v>1</v>
      </c>
      <c r="W2" s="65" t="s">
        <v>1</v>
      </c>
      <c r="X2" s="65" t="s">
        <v>1</v>
      </c>
      <c r="Y2" s="65" t="s">
        <v>1</v>
      </c>
      <c r="Z2" s="65" t="s">
        <v>1</v>
      </c>
      <c r="AA2" s="75" t="s">
        <v>1</v>
      </c>
      <c r="AB2" s="162">
        <f>SUM(AB7:AB10)</f>
        <v>1</v>
      </c>
      <c r="AD2" s="35" t="s">
        <v>1</v>
      </c>
      <c r="AE2" s="36" t="s">
        <v>1</v>
      </c>
      <c r="AF2" s="36" t="s">
        <v>1</v>
      </c>
      <c r="AG2" s="65" t="s">
        <v>1</v>
      </c>
      <c r="AH2" s="65" t="s">
        <v>1</v>
      </c>
      <c r="AI2" s="65" t="s">
        <v>1</v>
      </c>
      <c r="AJ2" s="65" t="s">
        <v>1</v>
      </c>
      <c r="AK2" s="65" t="s">
        <v>1</v>
      </c>
      <c r="AL2" s="65" t="s">
        <v>1</v>
      </c>
      <c r="AM2" s="65" t="s">
        <v>1</v>
      </c>
      <c r="AN2" s="65" t="s">
        <v>1</v>
      </c>
      <c r="AO2" s="75" t="s">
        <v>1</v>
      </c>
      <c r="AP2" s="140">
        <f>SUM(AP21:AP136)</f>
        <v>1.0000000000000002</v>
      </c>
    </row>
    <row r="3" spans="1:53" x14ac:dyDescent="0.3">
      <c r="A3" s="63"/>
      <c r="B3" s="5" t="s">
        <v>89</v>
      </c>
      <c r="C3" s="33" t="s">
        <v>89</v>
      </c>
      <c r="D3" s="33" t="s">
        <v>89</v>
      </c>
      <c r="E3" s="33" t="s">
        <v>89</v>
      </c>
      <c r="F3" s="33" t="s">
        <v>89</v>
      </c>
      <c r="G3" s="33" t="s">
        <v>89</v>
      </c>
      <c r="H3" s="33" t="s">
        <v>89</v>
      </c>
      <c r="I3" s="33" t="s">
        <v>89</v>
      </c>
      <c r="J3" s="33" t="s">
        <v>89</v>
      </c>
      <c r="K3" s="33" t="s">
        <v>89</v>
      </c>
      <c r="L3" s="38" t="s">
        <v>89</v>
      </c>
      <c r="M3" s="11" t="s">
        <v>89</v>
      </c>
      <c r="P3" s="34" t="s">
        <v>89</v>
      </c>
      <c r="Q3" s="37" t="s">
        <v>89</v>
      </c>
      <c r="R3" s="37" t="s">
        <v>89</v>
      </c>
      <c r="S3" s="33" t="s">
        <v>89</v>
      </c>
      <c r="T3" s="33" t="s">
        <v>89</v>
      </c>
      <c r="U3" s="33" t="s">
        <v>89</v>
      </c>
      <c r="V3" s="33" t="s">
        <v>89</v>
      </c>
      <c r="W3" s="33" t="s">
        <v>89</v>
      </c>
      <c r="X3" s="33" t="s">
        <v>89</v>
      </c>
      <c r="Y3" s="33" t="s">
        <v>89</v>
      </c>
      <c r="Z3" s="38" t="s">
        <v>89</v>
      </c>
      <c r="AA3" s="11" t="s">
        <v>89</v>
      </c>
      <c r="AB3" s="3"/>
      <c r="AD3" s="34" t="s">
        <v>89</v>
      </c>
      <c r="AE3" s="37" t="s">
        <v>89</v>
      </c>
      <c r="AF3" s="37" t="s">
        <v>89</v>
      </c>
      <c r="AG3" s="33" t="s">
        <v>89</v>
      </c>
      <c r="AH3" s="33" t="s">
        <v>89</v>
      </c>
      <c r="AI3" s="33" t="s">
        <v>89</v>
      </c>
      <c r="AJ3" s="33" t="s">
        <v>89</v>
      </c>
      <c r="AK3" s="33" t="s">
        <v>89</v>
      </c>
      <c r="AL3" s="33" t="s">
        <v>89</v>
      </c>
      <c r="AM3" s="33" t="s">
        <v>89</v>
      </c>
      <c r="AN3" s="38" t="s">
        <v>89</v>
      </c>
      <c r="AO3" s="11" t="s">
        <v>89</v>
      </c>
    </row>
    <row r="4" spans="1:53" s="117" customFormat="1" x14ac:dyDescent="0.3">
      <c r="A4" s="66" t="s">
        <v>94</v>
      </c>
      <c r="B4" s="83">
        <v>543</v>
      </c>
      <c r="C4" s="64">
        <v>252</v>
      </c>
      <c r="D4" s="64">
        <v>499</v>
      </c>
      <c r="E4" s="64">
        <v>523.5</v>
      </c>
      <c r="F4" s="64">
        <v>489</v>
      </c>
      <c r="G4" s="64">
        <v>491</v>
      </c>
      <c r="H4" s="64">
        <v>595</v>
      </c>
      <c r="I4" s="64">
        <v>418</v>
      </c>
      <c r="J4" s="64">
        <v>424</v>
      </c>
      <c r="K4" s="64">
        <v>544</v>
      </c>
      <c r="L4" s="64">
        <v>504</v>
      </c>
      <c r="M4" s="84">
        <v>436</v>
      </c>
      <c r="N4" s="125"/>
      <c r="O4" s="3"/>
      <c r="P4" s="76">
        <v>1</v>
      </c>
      <c r="Q4" s="67">
        <v>1</v>
      </c>
      <c r="R4" s="67">
        <v>1</v>
      </c>
      <c r="S4" s="67">
        <v>1</v>
      </c>
      <c r="T4" s="67">
        <v>1</v>
      </c>
      <c r="U4" s="67">
        <v>1</v>
      </c>
      <c r="V4" s="67">
        <v>1</v>
      </c>
      <c r="W4" s="67">
        <v>1</v>
      </c>
      <c r="X4" s="67">
        <v>1</v>
      </c>
      <c r="Y4" s="67">
        <v>1</v>
      </c>
      <c r="Z4" s="67">
        <v>1</v>
      </c>
      <c r="AA4" s="77">
        <v>1</v>
      </c>
      <c r="AB4" s="125"/>
      <c r="AD4" s="136" t="s">
        <v>145</v>
      </c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77"/>
      <c r="AP4" s="130"/>
    </row>
    <row r="5" spans="1:53" s="41" customFormat="1" ht="13.5" thickBot="1" x14ac:dyDescent="0.35">
      <c r="A5" s="113" t="s">
        <v>96</v>
      </c>
      <c r="B5" s="114">
        <f t="shared" ref="B5:M5" si="0">SUM(B21:B136)</f>
        <v>138</v>
      </c>
      <c r="C5" s="115">
        <f t="shared" si="0"/>
        <v>112</v>
      </c>
      <c r="D5" s="115">
        <f t="shared" si="0"/>
        <v>121</v>
      </c>
      <c r="E5" s="115">
        <f t="shared" si="0"/>
        <v>135.5</v>
      </c>
      <c r="F5" s="115">
        <f t="shared" si="0"/>
        <v>110</v>
      </c>
      <c r="G5" s="115">
        <f t="shared" si="0"/>
        <v>100</v>
      </c>
      <c r="H5" s="115">
        <f t="shared" si="0"/>
        <v>100</v>
      </c>
      <c r="I5" s="115">
        <f t="shared" si="0"/>
        <v>82</v>
      </c>
      <c r="J5" s="115">
        <f t="shared" si="0"/>
        <v>75</v>
      </c>
      <c r="K5" s="115">
        <f t="shared" si="0"/>
        <v>77</v>
      </c>
      <c r="L5" s="115">
        <f t="shared" si="0"/>
        <v>124</v>
      </c>
      <c r="M5" s="116">
        <f t="shared" si="0"/>
        <v>69</v>
      </c>
      <c r="N5" s="130"/>
      <c r="O5" s="3"/>
      <c r="P5" s="78"/>
      <c r="Q5" s="79"/>
      <c r="R5" s="79"/>
      <c r="S5" s="79"/>
      <c r="T5" s="79"/>
      <c r="U5" s="79"/>
      <c r="V5" s="79"/>
      <c r="W5" s="79"/>
      <c r="X5" s="79"/>
      <c r="Y5" s="79"/>
      <c r="Z5" s="79"/>
      <c r="AA5" s="80"/>
      <c r="AB5" s="39"/>
      <c r="AD5" s="78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80"/>
      <c r="AP5" s="137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</row>
    <row r="6" spans="1:53" s="41" customFormat="1" ht="13.5" thickBot="1" x14ac:dyDescent="0.3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4"/>
      <c r="O6" s="3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4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37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</row>
    <row r="7" spans="1:53" x14ac:dyDescent="0.3">
      <c r="A7" s="51" t="s">
        <v>97</v>
      </c>
      <c r="B7" s="52" t="str">
        <f>B13</f>
        <v/>
      </c>
      <c r="C7" s="52">
        <f t="shared" ref="C7:M7" si="1">C13</f>
        <v>10</v>
      </c>
      <c r="D7" s="52" t="str">
        <f t="shared" si="1"/>
        <v/>
      </c>
      <c r="E7" s="52" t="str">
        <f t="shared" si="1"/>
        <v/>
      </c>
      <c r="F7" s="52">
        <f t="shared" si="1"/>
        <v>7</v>
      </c>
      <c r="G7" s="52">
        <f t="shared" si="1"/>
        <v>7</v>
      </c>
      <c r="H7" s="52">
        <f t="shared" si="1"/>
        <v>12</v>
      </c>
      <c r="I7" s="52">
        <f t="shared" si="1"/>
        <v>18</v>
      </c>
      <c r="J7" s="52">
        <f t="shared" si="1"/>
        <v>1</v>
      </c>
      <c r="K7" s="52">
        <f t="shared" si="1"/>
        <v>6</v>
      </c>
      <c r="L7" s="52">
        <f t="shared" si="1"/>
        <v>10</v>
      </c>
      <c r="M7" s="52">
        <f t="shared" si="1"/>
        <v>5</v>
      </c>
      <c r="N7" s="132">
        <f>SUM(B7:M7)</f>
        <v>76</v>
      </c>
      <c r="P7" s="51" t="str">
        <f>P13</f>
        <v/>
      </c>
      <c r="Q7" s="53">
        <f t="shared" ref="Q7:AA7" si="2">Q13</f>
        <v>3.968253968253968E-2</v>
      </c>
      <c r="R7" s="53" t="str">
        <f t="shared" si="2"/>
        <v/>
      </c>
      <c r="S7" s="53" t="str">
        <f t="shared" si="2"/>
        <v/>
      </c>
      <c r="T7" s="53">
        <f>T13</f>
        <v>1.4314928425357873E-2</v>
      </c>
      <c r="U7" s="53">
        <f>U13</f>
        <v>1.4256619144602852E-2</v>
      </c>
      <c r="V7" s="53">
        <f>V13</f>
        <v>2.0168067226890758E-2</v>
      </c>
      <c r="W7" s="53">
        <f t="shared" si="2"/>
        <v>4.3062200956937802E-2</v>
      </c>
      <c r="X7" s="53">
        <f t="shared" si="2"/>
        <v>2.3584905660377358E-3</v>
      </c>
      <c r="Y7" s="53">
        <f t="shared" si="2"/>
        <v>1.1029411764705883E-2</v>
      </c>
      <c r="Z7" s="53">
        <f t="shared" si="2"/>
        <v>1.984126984126984E-2</v>
      </c>
      <c r="AA7" s="53">
        <f t="shared" si="2"/>
        <v>1.1467889908256881E-2</v>
      </c>
      <c r="AB7" s="126">
        <f>N7/$N$2</f>
        <v>1.3589628967367009E-2</v>
      </c>
    </row>
    <row r="8" spans="1:53" ht="25.5" x14ac:dyDescent="0.3">
      <c r="A8" s="141" t="s">
        <v>148</v>
      </c>
      <c r="B8" s="55">
        <f>SUM(B14:B15)</f>
        <v>332</v>
      </c>
      <c r="C8" s="55">
        <f t="shared" ref="C8:M8" si="3">SUM(C14:C15)</f>
        <v>44</v>
      </c>
      <c r="D8" s="55">
        <f t="shared" si="3"/>
        <v>271</v>
      </c>
      <c r="E8" s="55">
        <f t="shared" si="3"/>
        <v>241</v>
      </c>
      <c r="F8" s="55">
        <f t="shared" si="3"/>
        <v>219</v>
      </c>
      <c r="G8" s="55">
        <f t="shared" si="3"/>
        <v>240</v>
      </c>
      <c r="H8" s="55">
        <f t="shared" si="3"/>
        <v>284</v>
      </c>
      <c r="I8" s="55">
        <f t="shared" si="3"/>
        <v>238</v>
      </c>
      <c r="J8" s="55">
        <f t="shared" si="3"/>
        <v>171</v>
      </c>
      <c r="K8" s="55">
        <f t="shared" si="3"/>
        <v>277</v>
      </c>
      <c r="L8" s="55">
        <f t="shared" si="3"/>
        <v>188</v>
      </c>
      <c r="M8" s="55">
        <f t="shared" si="3"/>
        <v>205</v>
      </c>
      <c r="N8" s="133">
        <f>SUM(B8:M8)</f>
        <v>2710</v>
      </c>
      <c r="P8" s="54">
        <f t="shared" ref="P8:AA8" si="4">SUM(P14:P16)</f>
        <v>0.61141804788213627</v>
      </c>
      <c r="Q8" s="56">
        <f t="shared" si="4"/>
        <v>0.17460317460317459</v>
      </c>
      <c r="R8" s="56">
        <f t="shared" si="4"/>
        <v>0.54308617234468937</v>
      </c>
      <c r="S8" s="56">
        <f t="shared" si="4"/>
        <v>0.46036294173829989</v>
      </c>
      <c r="T8" s="56">
        <f t="shared" si="4"/>
        <v>0.44785276073619634</v>
      </c>
      <c r="U8" s="56">
        <f t="shared" si="4"/>
        <v>0.48879837067209775</v>
      </c>
      <c r="V8" s="56">
        <f t="shared" si="4"/>
        <v>0.47731092436974792</v>
      </c>
      <c r="W8" s="56">
        <f t="shared" si="4"/>
        <v>0.56937799043062198</v>
      </c>
      <c r="X8" s="56">
        <f t="shared" si="4"/>
        <v>0.40330188679245282</v>
      </c>
      <c r="Y8" s="56">
        <f t="shared" si="4"/>
        <v>0.52389705882352933</v>
      </c>
      <c r="Z8" s="56">
        <f t="shared" si="4"/>
        <v>0.42857142857142849</v>
      </c>
      <c r="AA8" s="56">
        <f t="shared" si="4"/>
        <v>0.47935779816513763</v>
      </c>
      <c r="AB8" s="127">
        <f t="shared" ref="AB8:AB10" si="5">N8/$N$2</f>
        <v>0.48457755923111312</v>
      </c>
    </row>
    <row r="9" spans="1:53" ht="25.5" x14ac:dyDescent="0.3">
      <c r="A9" s="57" t="s">
        <v>142</v>
      </c>
      <c r="B9" s="58">
        <f>SUM(B17:B18)</f>
        <v>73</v>
      </c>
      <c r="C9" s="58">
        <f t="shared" ref="C9:M9" si="6">SUM(C17:C18)</f>
        <v>86</v>
      </c>
      <c r="D9" s="58">
        <f t="shared" si="6"/>
        <v>107</v>
      </c>
      <c r="E9" s="58">
        <f t="shared" si="6"/>
        <v>147</v>
      </c>
      <c r="F9" s="58">
        <f t="shared" si="6"/>
        <v>153</v>
      </c>
      <c r="G9" s="58">
        <f t="shared" si="6"/>
        <v>144</v>
      </c>
      <c r="H9" s="58">
        <f t="shared" si="6"/>
        <v>199</v>
      </c>
      <c r="I9" s="58">
        <f t="shared" si="6"/>
        <v>80</v>
      </c>
      <c r="J9" s="58">
        <f t="shared" si="6"/>
        <v>177</v>
      </c>
      <c r="K9" s="58">
        <f t="shared" si="6"/>
        <v>151</v>
      </c>
      <c r="L9" s="58">
        <f t="shared" si="6"/>
        <v>130</v>
      </c>
      <c r="M9" s="58">
        <f t="shared" si="6"/>
        <v>116</v>
      </c>
      <c r="N9" s="134">
        <f>SUM(B9:M9)</f>
        <v>1563</v>
      </c>
      <c r="P9" s="68">
        <f t="shared" ref="P9:AA9" si="7">SUM(P17:P20)</f>
        <v>0.13443830570902393</v>
      </c>
      <c r="Q9" s="59">
        <f t="shared" si="7"/>
        <v>0.34126984126984128</v>
      </c>
      <c r="R9" s="59">
        <f t="shared" si="7"/>
        <v>0.21442885771543085</v>
      </c>
      <c r="S9" s="59">
        <f t="shared" si="7"/>
        <v>0.28080229226361031</v>
      </c>
      <c r="T9" s="59">
        <f t="shared" si="7"/>
        <v>0.31288343558282206</v>
      </c>
      <c r="U9" s="59">
        <f t="shared" si="7"/>
        <v>0.29327902240325865</v>
      </c>
      <c r="V9" s="59">
        <f t="shared" si="7"/>
        <v>0.33445378151260508</v>
      </c>
      <c r="W9" s="59">
        <f t="shared" si="7"/>
        <v>0.19138755980861244</v>
      </c>
      <c r="X9" s="59">
        <f t="shared" si="7"/>
        <v>0.41745283018867924</v>
      </c>
      <c r="Y9" s="59">
        <f t="shared" si="7"/>
        <v>0.3235294117647059</v>
      </c>
      <c r="Z9" s="59">
        <f t="shared" si="7"/>
        <v>0.30555555555555552</v>
      </c>
      <c r="AA9" s="59">
        <f t="shared" si="7"/>
        <v>0.34403669724770647</v>
      </c>
      <c r="AB9" s="128">
        <f t="shared" si="5"/>
        <v>0.27948144836835048</v>
      </c>
    </row>
    <row r="10" spans="1:53" ht="26" thickBot="1" x14ac:dyDescent="0.35">
      <c r="A10" s="60" t="s">
        <v>147</v>
      </c>
      <c r="B10" s="61">
        <f>SUM(B21:B136)</f>
        <v>138</v>
      </c>
      <c r="C10" s="61">
        <f t="shared" ref="C10:M10" si="8">SUM(C21:C136)</f>
        <v>112</v>
      </c>
      <c r="D10" s="61">
        <f t="shared" si="8"/>
        <v>121</v>
      </c>
      <c r="E10" s="61">
        <f t="shared" si="8"/>
        <v>135.5</v>
      </c>
      <c r="F10" s="61">
        <f t="shared" si="8"/>
        <v>110</v>
      </c>
      <c r="G10" s="61">
        <f t="shared" si="8"/>
        <v>100</v>
      </c>
      <c r="H10" s="61">
        <f t="shared" si="8"/>
        <v>100</v>
      </c>
      <c r="I10" s="61">
        <f t="shared" si="8"/>
        <v>82</v>
      </c>
      <c r="J10" s="61">
        <f t="shared" si="8"/>
        <v>75</v>
      </c>
      <c r="K10" s="61">
        <f t="shared" si="8"/>
        <v>77</v>
      </c>
      <c r="L10" s="61">
        <f t="shared" si="8"/>
        <v>124</v>
      </c>
      <c r="M10" s="61">
        <f t="shared" si="8"/>
        <v>69</v>
      </c>
      <c r="N10" s="135">
        <f>SUM(B10:M10)</f>
        <v>1243.5</v>
      </c>
      <c r="P10" s="69">
        <f>SUM(P21:P136)</f>
        <v>0.2541436464088398</v>
      </c>
      <c r="Q10" s="62">
        <f t="shared" ref="Q10:AA10" si="9">SUM(Q21:Q136)</f>
        <v>0.44444444444444431</v>
      </c>
      <c r="R10" s="62">
        <f t="shared" si="9"/>
        <v>0.24248496993987975</v>
      </c>
      <c r="S10" s="62">
        <f t="shared" si="9"/>
        <v>0.2588347659980898</v>
      </c>
      <c r="T10" s="62">
        <f t="shared" si="9"/>
        <v>0.22494887525562374</v>
      </c>
      <c r="U10" s="62">
        <f t="shared" si="9"/>
        <v>0.20366598778004072</v>
      </c>
      <c r="V10" s="62">
        <f t="shared" si="9"/>
        <v>0.16806722689075629</v>
      </c>
      <c r="W10" s="62">
        <f t="shared" si="9"/>
        <v>0.19617224880382775</v>
      </c>
      <c r="X10" s="62">
        <f t="shared" si="9"/>
        <v>0.1768867924528302</v>
      </c>
      <c r="Y10" s="62">
        <f t="shared" si="9"/>
        <v>0.14154411764705882</v>
      </c>
      <c r="Z10" s="62">
        <f t="shared" si="9"/>
        <v>0.24603174603174599</v>
      </c>
      <c r="AA10" s="62">
        <f t="shared" si="9"/>
        <v>0.15825688073394498</v>
      </c>
      <c r="AB10" s="129">
        <f t="shared" si="5"/>
        <v>0.22235136343316941</v>
      </c>
    </row>
    <row r="11" spans="1:53" s="41" customFormat="1" x14ac:dyDescent="0.3">
      <c r="A11" s="16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169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1"/>
      <c r="AP11" s="130"/>
    </row>
    <row r="12" spans="1:53" ht="13.5" thickBot="1" x14ac:dyDescent="0.3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53" x14ac:dyDescent="0.3">
      <c r="A13" s="97" t="s">
        <v>29</v>
      </c>
      <c r="B13" s="103" t="s">
        <v>93</v>
      </c>
      <c r="C13" s="86">
        <v>10</v>
      </c>
      <c r="D13" s="86" t="s">
        <v>93</v>
      </c>
      <c r="E13" s="86" t="s">
        <v>93</v>
      </c>
      <c r="F13" s="86">
        <v>7</v>
      </c>
      <c r="G13" s="86">
        <v>7</v>
      </c>
      <c r="H13" s="86">
        <v>12</v>
      </c>
      <c r="I13" s="86">
        <v>18</v>
      </c>
      <c r="J13" s="86">
        <v>1</v>
      </c>
      <c r="K13" s="86">
        <v>6</v>
      </c>
      <c r="L13" s="87">
        <v>10</v>
      </c>
      <c r="M13" s="104">
        <v>5</v>
      </c>
      <c r="N13" s="144"/>
      <c r="P13" s="118" t="str">
        <f t="shared" ref="P13:P63" si="10">IF(B13="","",B13/B$4)</f>
        <v/>
      </c>
      <c r="Q13" s="88">
        <f t="shared" ref="Q13:Q63" si="11">IF(C13="","",C13/C$4)</f>
        <v>3.968253968253968E-2</v>
      </c>
      <c r="R13" s="88" t="str">
        <f t="shared" ref="R13:R63" si="12">IF(D13="","",D13/D$4)</f>
        <v/>
      </c>
      <c r="S13" s="88" t="str">
        <f t="shared" ref="S13:S63" si="13">IF(E13="","",E13/E$4)</f>
        <v/>
      </c>
      <c r="T13" s="88">
        <f t="shared" ref="T13:T63" si="14">IF(F13="","",F13/F$4)</f>
        <v>1.4314928425357873E-2</v>
      </c>
      <c r="U13" s="88">
        <f t="shared" ref="U13:U63" si="15">IF(G13="","",G13/G$4)</f>
        <v>1.4256619144602852E-2</v>
      </c>
      <c r="V13" s="88">
        <f t="shared" ref="V13:V63" si="16">IF(H13="","",H13/H$4)</f>
        <v>2.0168067226890758E-2</v>
      </c>
      <c r="W13" s="88">
        <f t="shared" ref="W13:W63" si="17">IF(I13="","",I13/I$4)</f>
        <v>4.3062200956937802E-2</v>
      </c>
      <c r="X13" s="88">
        <f t="shared" ref="X13:X63" si="18">IF(J13="","",J13/J$4)</f>
        <v>2.3584905660377358E-3</v>
      </c>
      <c r="Y13" s="88">
        <f t="shared" ref="Y13:Y63" si="19">IF(K13="","",K13/K$4)</f>
        <v>1.1029411764705883E-2</v>
      </c>
      <c r="Z13" s="88">
        <f t="shared" ref="Z13:Z63" si="20">IF(L13="","",L13/L$4)</f>
        <v>1.984126984126984E-2</v>
      </c>
      <c r="AA13" s="89">
        <f t="shared" ref="AA13:AA63" si="21">IF(M13="","",M13/M$4)</f>
        <v>1.1467889908256881E-2</v>
      </c>
    </row>
    <row r="14" spans="1:53" ht="50.5" x14ac:dyDescent="0.3">
      <c r="A14" s="98" t="s">
        <v>117</v>
      </c>
      <c r="B14" s="105">
        <v>332</v>
      </c>
      <c r="C14" s="42">
        <v>44</v>
      </c>
      <c r="D14" s="42">
        <v>271</v>
      </c>
      <c r="E14" s="42">
        <v>241</v>
      </c>
      <c r="F14" s="42">
        <v>218</v>
      </c>
      <c r="G14" s="42">
        <v>237</v>
      </c>
      <c r="H14" s="42">
        <v>269</v>
      </c>
      <c r="I14" s="42">
        <v>228</v>
      </c>
      <c r="J14" s="42">
        <v>171</v>
      </c>
      <c r="K14" s="42">
        <v>257</v>
      </c>
      <c r="L14" s="43">
        <v>185</v>
      </c>
      <c r="M14" s="106">
        <v>195</v>
      </c>
      <c r="N14" s="144"/>
      <c r="P14" s="119">
        <f t="shared" si="10"/>
        <v>0.61141804788213627</v>
      </c>
      <c r="Q14" s="44">
        <f t="shared" si="11"/>
        <v>0.17460317460317459</v>
      </c>
      <c r="R14" s="44">
        <f t="shared" si="12"/>
        <v>0.54308617234468937</v>
      </c>
      <c r="S14" s="44">
        <f t="shared" si="13"/>
        <v>0.46036294173829989</v>
      </c>
      <c r="T14" s="44">
        <f t="shared" si="14"/>
        <v>0.44580777096114521</v>
      </c>
      <c r="U14" s="44">
        <f t="shared" si="15"/>
        <v>0.48268839103869654</v>
      </c>
      <c r="V14" s="44">
        <f t="shared" si="16"/>
        <v>0.45210084033613446</v>
      </c>
      <c r="W14" s="44">
        <f t="shared" si="17"/>
        <v>0.54545454545454541</v>
      </c>
      <c r="X14" s="44">
        <f t="shared" si="18"/>
        <v>0.40330188679245282</v>
      </c>
      <c r="Y14" s="44">
        <f t="shared" si="19"/>
        <v>0.47242647058823528</v>
      </c>
      <c r="Z14" s="44">
        <f t="shared" si="20"/>
        <v>0.36706349206349204</v>
      </c>
      <c r="AA14" s="90">
        <f t="shared" si="21"/>
        <v>0.44724770642201833</v>
      </c>
    </row>
    <row r="15" spans="1:53" ht="25.5" x14ac:dyDescent="0.3">
      <c r="A15" s="98" t="s">
        <v>187</v>
      </c>
      <c r="B15" s="105" t="s">
        <v>93</v>
      </c>
      <c r="C15" s="42" t="s">
        <v>93</v>
      </c>
      <c r="D15" s="42" t="s">
        <v>93</v>
      </c>
      <c r="E15" s="42" t="s">
        <v>93</v>
      </c>
      <c r="F15" s="42">
        <v>1</v>
      </c>
      <c r="G15" s="42">
        <v>3</v>
      </c>
      <c r="H15" s="42">
        <v>15</v>
      </c>
      <c r="I15" s="42">
        <v>10</v>
      </c>
      <c r="J15" s="42" t="s">
        <v>93</v>
      </c>
      <c r="K15" s="42">
        <v>20</v>
      </c>
      <c r="L15" s="43">
        <v>3</v>
      </c>
      <c r="M15" s="106">
        <v>10</v>
      </c>
      <c r="N15" s="144"/>
      <c r="P15" s="119" t="str">
        <f t="shared" si="10"/>
        <v/>
      </c>
      <c r="Q15" s="44" t="str">
        <f t="shared" si="11"/>
        <v/>
      </c>
      <c r="R15" s="44" t="str">
        <f t="shared" si="12"/>
        <v/>
      </c>
      <c r="S15" s="44" t="str">
        <f t="shared" si="13"/>
        <v/>
      </c>
      <c r="T15" s="44">
        <f t="shared" si="14"/>
        <v>2.0449897750511249E-3</v>
      </c>
      <c r="U15" s="44">
        <f t="shared" si="15"/>
        <v>6.1099796334012219E-3</v>
      </c>
      <c r="V15" s="44">
        <f t="shared" si="16"/>
        <v>2.5210084033613446E-2</v>
      </c>
      <c r="W15" s="44">
        <f t="shared" si="17"/>
        <v>2.3923444976076555E-2</v>
      </c>
      <c r="X15" s="44" t="str">
        <f t="shared" si="18"/>
        <v/>
      </c>
      <c r="Y15" s="44">
        <f t="shared" si="19"/>
        <v>3.6764705882352942E-2</v>
      </c>
      <c r="Z15" s="44">
        <f t="shared" si="20"/>
        <v>5.9523809523809521E-3</v>
      </c>
      <c r="AA15" s="90">
        <f t="shared" si="21"/>
        <v>2.2935779816513763E-2</v>
      </c>
    </row>
    <row r="16" spans="1:53" ht="25.5" x14ac:dyDescent="0.3">
      <c r="A16" s="164" t="s">
        <v>177</v>
      </c>
      <c r="B16" s="105"/>
      <c r="C16" s="42"/>
      <c r="D16" s="42"/>
      <c r="E16" s="42"/>
      <c r="F16" s="42"/>
      <c r="G16" s="42"/>
      <c r="H16" s="42"/>
      <c r="I16" s="42"/>
      <c r="J16" s="42"/>
      <c r="K16" s="42">
        <v>8</v>
      </c>
      <c r="L16" s="43">
        <v>28</v>
      </c>
      <c r="M16" s="106">
        <v>4</v>
      </c>
      <c r="N16" s="166" t="s">
        <v>180</v>
      </c>
      <c r="P16" s="119" t="str">
        <f t="shared" si="10"/>
        <v/>
      </c>
      <c r="Q16" s="44" t="str">
        <f t="shared" si="11"/>
        <v/>
      </c>
      <c r="R16" s="44" t="str">
        <f t="shared" si="12"/>
        <v/>
      </c>
      <c r="S16" s="44" t="str">
        <f t="shared" si="13"/>
        <v/>
      </c>
      <c r="T16" s="44" t="str">
        <f t="shared" si="14"/>
        <v/>
      </c>
      <c r="U16" s="44" t="str">
        <f t="shared" si="15"/>
        <v/>
      </c>
      <c r="V16" s="44" t="str">
        <f t="shared" si="16"/>
        <v/>
      </c>
      <c r="W16" s="44" t="str">
        <f t="shared" si="17"/>
        <v/>
      </c>
      <c r="X16" s="44" t="str">
        <f t="shared" si="18"/>
        <v/>
      </c>
      <c r="Y16" s="44">
        <f t="shared" si="19"/>
        <v>1.4705882352941176E-2</v>
      </c>
      <c r="Z16" s="44">
        <f t="shared" si="20"/>
        <v>5.5555555555555552E-2</v>
      </c>
      <c r="AA16" s="90">
        <f t="shared" si="21"/>
        <v>9.1743119266055051E-3</v>
      </c>
    </row>
    <row r="17" spans="1:42" x14ac:dyDescent="0.3">
      <c r="A17" s="99" t="s">
        <v>118</v>
      </c>
      <c r="B17" s="107">
        <v>73</v>
      </c>
      <c r="C17" s="45">
        <v>86</v>
      </c>
      <c r="D17" s="45">
        <v>107</v>
      </c>
      <c r="E17" s="45">
        <v>107</v>
      </c>
      <c r="F17" s="45">
        <v>111</v>
      </c>
      <c r="G17" s="45">
        <v>85</v>
      </c>
      <c r="H17" s="45">
        <v>154</v>
      </c>
      <c r="I17" s="45">
        <v>80</v>
      </c>
      <c r="J17" s="45">
        <v>114</v>
      </c>
      <c r="K17" s="45">
        <v>105</v>
      </c>
      <c r="L17" s="46">
        <v>98</v>
      </c>
      <c r="M17" s="108">
        <v>88</v>
      </c>
      <c r="N17" s="144"/>
      <c r="P17" s="120">
        <f t="shared" si="10"/>
        <v>0.13443830570902393</v>
      </c>
      <c r="Q17" s="47">
        <f t="shared" si="11"/>
        <v>0.34126984126984128</v>
      </c>
      <c r="R17" s="47">
        <f t="shared" si="12"/>
        <v>0.21442885771543085</v>
      </c>
      <c r="S17" s="47">
        <f t="shared" si="13"/>
        <v>0.2043935052531041</v>
      </c>
      <c r="T17" s="47">
        <f t="shared" si="14"/>
        <v>0.22699386503067484</v>
      </c>
      <c r="U17" s="47">
        <f t="shared" si="15"/>
        <v>0.17311608961303462</v>
      </c>
      <c r="V17" s="47">
        <f t="shared" si="16"/>
        <v>0.25882352941176473</v>
      </c>
      <c r="W17" s="47">
        <f t="shared" si="17"/>
        <v>0.19138755980861244</v>
      </c>
      <c r="X17" s="47">
        <f t="shared" si="18"/>
        <v>0.26886792452830188</v>
      </c>
      <c r="Y17" s="47">
        <f t="shared" si="19"/>
        <v>0.19301470588235295</v>
      </c>
      <c r="Z17" s="47">
        <f t="shared" si="20"/>
        <v>0.19444444444444445</v>
      </c>
      <c r="AA17" s="91">
        <f t="shared" si="21"/>
        <v>0.20183486238532111</v>
      </c>
      <c r="AB17" s="22"/>
    </row>
    <row r="18" spans="1:42" x14ac:dyDescent="0.3">
      <c r="A18" s="99" t="s">
        <v>138</v>
      </c>
      <c r="B18" s="107" t="s">
        <v>93</v>
      </c>
      <c r="C18" s="45" t="s">
        <v>93</v>
      </c>
      <c r="D18" s="45" t="s">
        <v>93</v>
      </c>
      <c r="E18" s="45">
        <v>40</v>
      </c>
      <c r="F18" s="45">
        <v>42</v>
      </c>
      <c r="G18" s="45">
        <v>59</v>
      </c>
      <c r="H18" s="45">
        <v>45</v>
      </c>
      <c r="I18" s="45" t="s">
        <v>93</v>
      </c>
      <c r="J18" s="45">
        <v>63</v>
      </c>
      <c r="K18" s="45">
        <v>46</v>
      </c>
      <c r="L18" s="46">
        <v>32</v>
      </c>
      <c r="M18" s="108">
        <v>28</v>
      </c>
      <c r="N18" s="144"/>
      <c r="P18" s="120" t="str">
        <f t="shared" si="10"/>
        <v/>
      </c>
      <c r="Q18" s="47" t="str">
        <f t="shared" si="11"/>
        <v/>
      </c>
      <c r="R18" s="47" t="str">
        <f t="shared" si="12"/>
        <v/>
      </c>
      <c r="S18" s="47">
        <f t="shared" si="13"/>
        <v>7.6408787010506213E-2</v>
      </c>
      <c r="T18" s="47">
        <f t="shared" si="14"/>
        <v>8.5889570552147243E-2</v>
      </c>
      <c r="U18" s="47">
        <f t="shared" si="15"/>
        <v>0.12016293279022404</v>
      </c>
      <c r="V18" s="47">
        <f t="shared" si="16"/>
        <v>7.5630252100840331E-2</v>
      </c>
      <c r="W18" s="47" t="str">
        <f t="shared" si="17"/>
        <v/>
      </c>
      <c r="X18" s="47">
        <f t="shared" si="18"/>
        <v>0.14858490566037735</v>
      </c>
      <c r="Y18" s="47">
        <f t="shared" si="19"/>
        <v>8.455882352941177E-2</v>
      </c>
      <c r="Z18" s="47">
        <f t="shared" si="20"/>
        <v>6.3492063492063489E-2</v>
      </c>
      <c r="AA18" s="91">
        <f t="shared" si="21"/>
        <v>6.4220183486238536E-2</v>
      </c>
      <c r="AB18" s="22"/>
    </row>
    <row r="19" spans="1:42" x14ac:dyDescent="0.3">
      <c r="A19" s="165" t="s">
        <v>178</v>
      </c>
      <c r="B19" s="107"/>
      <c r="C19" s="45"/>
      <c r="D19" s="45"/>
      <c r="E19" s="45"/>
      <c r="F19" s="45"/>
      <c r="G19" s="45"/>
      <c r="H19" s="45"/>
      <c r="I19" s="45"/>
      <c r="J19" s="45"/>
      <c r="K19" s="45">
        <v>25</v>
      </c>
      <c r="L19" s="46">
        <v>24</v>
      </c>
      <c r="M19" s="108">
        <v>34</v>
      </c>
      <c r="N19" s="166" t="s">
        <v>180</v>
      </c>
      <c r="P19" s="120" t="str">
        <f t="shared" si="10"/>
        <v/>
      </c>
      <c r="Q19" s="47" t="str">
        <f t="shared" si="11"/>
        <v/>
      </c>
      <c r="R19" s="47" t="str">
        <f t="shared" si="12"/>
        <v/>
      </c>
      <c r="S19" s="47" t="str">
        <f t="shared" si="13"/>
        <v/>
      </c>
      <c r="T19" s="47" t="str">
        <f t="shared" si="14"/>
        <v/>
      </c>
      <c r="U19" s="47" t="str">
        <f t="shared" si="15"/>
        <v/>
      </c>
      <c r="V19" s="47" t="str">
        <f t="shared" si="16"/>
        <v/>
      </c>
      <c r="W19" s="47" t="str">
        <f t="shared" si="17"/>
        <v/>
      </c>
      <c r="X19" s="47" t="str">
        <f t="shared" si="18"/>
        <v/>
      </c>
      <c r="Y19" s="47">
        <f t="shared" si="19"/>
        <v>4.595588235294118E-2</v>
      </c>
      <c r="Z19" s="47">
        <f t="shared" si="20"/>
        <v>4.7619047619047616E-2</v>
      </c>
      <c r="AA19" s="91">
        <f t="shared" si="21"/>
        <v>7.7981651376146793E-2</v>
      </c>
      <c r="AB19" s="22"/>
    </row>
    <row r="20" spans="1:42" x14ac:dyDescent="0.3">
      <c r="A20" s="165" t="s">
        <v>179</v>
      </c>
      <c r="B20" s="107"/>
      <c r="C20" s="45"/>
      <c r="D20" s="45"/>
      <c r="E20" s="45"/>
      <c r="F20" s="45"/>
      <c r="G20" s="45"/>
      <c r="H20" s="45"/>
      <c r="I20" s="45"/>
      <c r="J20" s="45"/>
      <c r="K20" s="45" t="s">
        <v>93</v>
      </c>
      <c r="L20" s="46" t="s">
        <v>93</v>
      </c>
      <c r="M20" s="108" t="s">
        <v>93</v>
      </c>
      <c r="N20" s="166" t="s">
        <v>180</v>
      </c>
      <c r="P20" s="120" t="str">
        <f t="shared" si="10"/>
        <v/>
      </c>
      <c r="Q20" s="47" t="str">
        <f t="shared" si="11"/>
        <v/>
      </c>
      <c r="R20" s="47" t="str">
        <f t="shared" si="12"/>
        <v/>
      </c>
      <c r="S20" s="47" t="str">
        <f t="shared" si="13"/>
        <v/>
      </c>
      <c r="T20" s="47" t="str">
        <f t="shared" si="14"/>
        <v/>
      </c>
      <c r="U20" s="47" t="str">
        <f t="shared" si="15"/>
        <v/>
      </c>
      <c r="V20" s="47" t="str">
        <f t="shared" si="16"/>
        <v/>
      </c>
      <c r="W20" s="47" t="str">
        <f t="shared" si="17"/>
        <v/>
      </c>
      <c r="X20" s="47" t="str">
        <f t="shared" si="18"/>
        <v/>
      </c>
      <c r="Y20" s="47" t="str">
        <f t="shared" si="19"/>
        <v/>
      </c>
      <c r="Z20" s="47" t="str">
        <f t="shared" si="20"/>
        <v/>
      </c>
      <c r="AA20" s="91" t="str">
        <f t="shared" si="21"/>
        <v/>
      </c>
      <c r="AB20" s="22"/>
    </row>
    <row r="21" spans="1:42" x14ac:dyDescent="0.3">
      <c r="A21" s="100" t="s">
        <v>98</v>
      </c>
      <c r="B21" s="109" t="s">
        <v>93</v>
      </c>
      <c r="C21" s="48" t="s">
        <v>93</v>
      </c>
      <c r="D21" s="48" t="s">
        <v>93</v>
      </c>
      <c r="E21" s="48" t="s">
        <v>93</v>
      </c>
      <c r="F21" s="48" t="s">
        <v>93</v>
      </c>
      <c r="G21" s="48" t="s">
        <v>93</v>
      </c>
      <c r="H21" s="48" t="s">
        <v>93</v>
      </c>
      <c r="I21" s="48" t="s">
        <v>93</v>
      </c>
      <c r="J21" s="48" t="s">
        <v>93</v>
      </c>
      <c r="K21" s="48" t="s">
        <v>93</v>
      </c>
      <c r="L21" s="49" t="s">
        <v>93</v>
      </c>
      <c r="M21" s="110" t="s">
        <v>93</v>
      </c>
      <c r="N21" s="144"/>
      <c r="P21" s="121" t="str">
        <f t="shared" si="10"/>
        <v/>
      </c>
      <c r="Q21" s="50" t="str">
        <f t="shared" si="11"/>
        <v/>
      </c>
      <c r="R21" s="50" t="str">
        <f t="shared" si="12"/>
        <v/>
      </c>
      <c r="S21" s="50" t="str">
        <f t="shared" si="13"/>
        <v/>
      </c>
      <c r="T21" s="50" t="str">
        <f t="shared" si="14"/>
        <v/>
      </c>
      <c r="U21" s="50" t="str">
        <f t="shared" si="15"/>
        <v/>
      </c>
      <c r="V21" s="50" t="str">
        <f t="shared" si="16"/>
        <v/>
      </c>
      <c r="W21" s="50" t="str">
        <f t="shared" si="17"/>
        <v/>
      </c>
      <c r="X21" s="50" t="str">
        <f t="shared" si="18"/>
        <v/>
      </c>
      <c r="Y21" s="50" t="str">
        <f t="shared" si="19"/>
        <v/>
      </c>
      <c r="Z21" s="50" t="str">
        <f t="shared" si="20"/>
        <v/>
      </c>
      <c r="AA21" s="92" t="str">
        <f t="shared" si="21"/>
        <v/>
      </c>
      <c r="AB21" s="22"/>
      <c r="AD21" s="147" t="str">
        <f>IF(B21="","",B21/$N$10)</f>
        <v/>
      </c>
      <c r="AE21" s="148" t="str">
        <f t="shared" ref="AE21:AE84" si="22">IF(C21="","",C21/$N$10)</f>
        <v/>
      </c>
      <c r="AF21" s="148" t="str">
        <f t="shared" ref="AF21:AF84" si="23">IF(D21="","",D21/$N$10)</f>
        <v/>
      </c>
      <c r="AG21" s="148" t="str">
        <f t="shared" ref="AG21:AG84" si="24">IF(E21="","",E21/$N$10)</f>
        <v/>
      </c>
      <c r="AH21" s="148" t="str">
        <f t="shared" ref="AH21:AH84" si="25">IF(F21="","",F21/$N$10)</f>
        <v/>
      </c>
      <c r="AI21" s="148" t="str">
        <f t="shared" ref="AI21:AI84" si="26">IF(G21="","",G21/$N$10)</f>
        <v/>
      </c>
      <c r="AJ21" s="148" t="str">
        <f t="shared" ref="AJ21:AJ84" si="27">IF(H21="","",H21/$N$10)</f>
        <v/>
      </c>
      <c r="AK21" s="148" t="str">
        <f t="shared" ref="AK21:AK84" si="28">IF(I21="","",I21/$N$10)</f>
        <v/>
      </c>
      <c r="AL21" s="148" t="str">
        <f t="shared" ref="AL21:AL84" si="29">IF(J21="","",J21/$N$10)</f>
        <v/>
      </c>
      <c r="AM21" s="148" t="str">
        <f t="shared" ref="AM21:AM84" si="30">IF(K21="","",K21/$N$10)</f>
        <v/>
      </c>
      <c r="AN21" s="148" t="str">
        <f t="shared" ref="AN21:AN84" si="31">IF(L21="","",L21/$N$10)</f>
        <v/>
      </c>
      <c r="AO21" s="149" t="str">
        <f t="shared" ref="AO21:AO84" si="32">IF(M21="","",M21/$N$10)</f>
        <v/>
      </c>
      <c r="AP21" s="140">
        <f>SUM(AD21:AO21)</f>
        <v>0</v>
      </c>
    </row>
    <row r="22" spans="1:42" ht="25.5" x14ac:dyDescent="0.3">
      <c r="A22" s="101" t="s">
        <v>143</v>
      </c>
      <c r="B22" s="109" t="s">
        <v>93</v>
      </c>
      <c r="C22" s="48" t="s">
        <v>93</v>
      </c>
      <c r="D22" s="48" t="s">
        <v>93</v>
      </c>
      <c r="E22" s="48" t="s">
        <v>93</v>
      </c>
      <c r="F22" s="48">
        <v>3</v>
      </c>
      <c r="G22" s="48" t="s">
        <v>93</v>
      </c>
      <c r="H22" s="48" t="s">
        <v>93</v>
      </c>
      <c r="I22" s="48" t="s">
        <v>93</v>
      </c>
      <c r="J22" s="48" t="s">
        <v>93</v>
      </c>
      <c r="K22" s="48" t="s">
        <v>93</v>
      </c>
      <c r="L22" s="49" t="s">
        <v>93</v>
      </c>
      <c r="M22" s="110" t="s">
        <v>93</v>
      </c>
      <c r="N22" s="144"/>
      <c r="P22" s="121" t="str">
        <f t="shared" si="10"/>
        <v/>
      </c>
      <c r="Q22" s="50" t="str">
        <f t="shared" si="11"/>
        <v/>
      </c>
      <c r="R22" s="50" t="str">
        <f t="shared" si="12"/>
        <v/>
      </c>
      <c r="S22" s="50" t="str">
        <f t="shared" si="13"/>
        <v/>
      </c>
      <c r="T22" s="50">
        <f t="shared" si="14"/>
        <v>6.1349693251533744E-3</v>
      </c>
      <c r="U22" s="50" t="str">
        <f t="shared" si="15"/>
        <v/>
      </c>
      <c r="V22" s="50" t="str">
        <f t="shared" si="16"/>
        <v/>
      </c>
      <c r="W22" s="50" t="str">
        <f t="shared" si="17"/>
        <v/>
      </c>
      <c r="X22" s="50" t="str">
        <f t="shared" si="18"/>
        <v/>
      </c>
      <c r="Y22" s="50" t="str">
        <f t="shared" si="19"/>
        <v/>
      </c>
      <c r="Z22" s="50" t="str">
        <f t="shared" si="20"/>
        <v/>
      </c>
      <c r="AA22" s="92" t="str">
        <f t="shared" si="21"/>
        <v/>
      </c>
      <c r="AB22" s="22"/>
      <c r="AD22" s="147" t="str">
        <f t="shared" ref="AD22:AD85" si="33">IF(B22="","",B22/$N$10)</f>
        <v/>
      </c>
      <c r="AE22" s="148" t="str">
        <f t="shared" si="22"/>
        <v/>
      </c>
      <c r="AF22" s="148" t="str">
        <f t="shared" si="23"/>
        <v/>
      </c>
      <c r="AG22" s="148" t="str">
        <f t="shared" si="24"/>
        <v/>
      </c>
      <c r="AH22" s="148">
        <f t="shared" si="25"/>
        <v>2.4125452352231603E-3</v>
      </c>
      <c r="AI22" s="148" t="str">
        <f t="shared" si="26"/>
        <v/>
      </c>
      <c r="AJ22" s="148" t="str">
        <f t="shared" si="27"/>
        <v/>
      </c>
      <c r="AK22" s="148" t="str">
        <f t="shared" si="28"/>
        <v/>
      </c>
      <c r="AL22" s="148" t="str">
        <f t="shared" si="29"/>
        <v/>
      </c>
      <c r="AM22" s="148" t="str">
        <f t="shared" si="30"/>
        <v/>
      </c>
      <c r="AN22" s="148" t="str">
        <f t="shared" si="31"/>
        <v/>
      </c>
      <c r="AO22" s="149" t="str">
        <f t="shared" si="32"/>
        <v/>
      </c>
      <c r="AP22" s="140">
        <f t="shared" ref="AP22:AP85" si="34">SUM(AD22:AO22)</f>
        <v>2.4125452352231603E-3</v>
      </c>
    </row>
    <row r="23" spans="1:42" x14ac:dyDescent="0.3">
      <c r="A23" s="102" t="s">
        <v>139</v>
      </c>
      <c r="B23" s="109" t="s">
        <v>93</v>
      </c>
      <c r="C23" s="48" t="s">
        <v>93</v>
      </c>
      <c r="D23" s="48" t="s">
        <v>93</v>
      </c>
      <c r="E23" s="48" t="s">
        <v>93</v>
      </c>
      <c r="F23" s="48" t="s">
        <v>93</v>
      </c>
      <c r="G23" s="48" t="s">
        <v>93</v>
      </c>
      <c r="H23" s="48" t="s">
        <v>93</v>
      </c>
      <c r="I23" s="48" t="s">
        <v>93</v>
      </c>
      <c r="J23" s="48" t="s">
        <v>93</v>
      </c>
      <c r="K23" s="48" t="s">
        <v>93</v>
      </c>
      <c r="L23" s="49" t="s">
        <v>93</v>
      </c>
      <c r="M23" s="110" t="s">
        <v>93</v>
      </c>
      <c r="N23" s="144"/>
      <c r="P23" s="121" t="str">
        <f t="shared" si="10"/>
        <v/>
      </c>
      <c r="Q23" s="50" t="str">
        <f t="shared" si="11"/>
        <v/>
      </c>
      <c r="R23" s="50" t="str">
        <f t="shared" si="12"/>
        <v/>
      </c>
      <c r="S23" s="50" t="str">
        <f t="shared" si="13"/>
        <v/>
      </c>
      <c r="T23" s="50" t="str">
        <f t="shared" si="14"/>
        <v/>
      </c>
      <c r="U23" s="50" t="str">
        <f t="shared" si="15"/>
        <v/>
      </c>
      <c r="V23" s="50" t="str">
        <f t="shared" si="16"/>
        <v/>
      </c>
      <c r="W23" s="50" t="str">
        <f t="shared" si="17"/>
        <v/>
      </c>
      <c r="X23" s="50" t="str">
        <f t="shared" si="18"/>
        <v/>
      </c>
      <c r="Y23" s="50" t="str">
        <f t="shared" si="19"/>
        <v/>
      </c>
      <c r="Z23" s="50" t="str">
        <f t="shared" si="20"/>
        <v/>
      </c>
      <c r="AA23" s="92" t="str">
        <f t="shared" si="21"/>
        <v/>
      </c>
      <c r="AB23" s="22"/>
      <c r="AD23" s="147" t="str">
        <f t="shared" si="33"/>
        <v/>
      </c>
      <c r="AE23" s="148" t="str">
        <f t="shared" si="22"/>
        <v/>
      </c>
      <c r="AF23" s="148" t="str">
        <f t="shared" si="23"/>
        <v/>
      </c>
      <c r="AG23" s="148" t="str">
        <f t="shared" si="24"/>
        <v/>
      </c>
      <c r="AH23" s="148" t="str">
        <f t="shared" si="25"/>
        <v/>
      </c>
      <c r="AI23" s="148" t="str">
        <f t="shared" si="26"/>
        <v/>
      </c>
      <c r="AJ23" s="148" t="str">
        <f t="shared" si="27"/>
        <v/>
      </c>
      <c r="AK23" s="148" t="str">
        <f t="shared" si="28"/>
        <v/>
      </c>
      <c r="AL23" s="148" t="str">
        <f t="shared" si="29"/>
        <v/>
      </c>
      <c r="AM23" s="148" t="str">
        <f t="shared" si="30"/>
        <v/>
      </c>
      <c r="AN23" s="148" t="str">
        <f t="shared" si="31"/>
        <v/>
      </c>
      <c r="AO23" s="149" t="str">
        <f t="shared" si="32"/>
        <v/>
      </c>
      <c r="AP23" s="140">
        <f t="shared" si="34"/>
        <v>0</v>
      </c>
    </row>
    <row r="24" spans="1:42" x14ac:dyDescent="0.3">
      <c r="A24" s="102" t="s">
        <v>119</v>
      </c>
      <c r="B24" s="109" t="s">
        <v>93</v>
      </c>
      <c r="C24" s="48" t="s">
        <v>93</v>
      </c>
      <c r="D24" s="48" t="s">
        <v>93</v>
      </c>
      <c r="E24" s="48" t="s">
        <v>93</v>
      </c>
      <c r="F24" s="48" t="s">
        <v>93</v>
      </c>
      <c r="G24" s="48" t="s">
        <v>93</v>
      </c>
      <c r="H24" s="48" t="s">
        <v>93</v>
      </c>
      <c r="I24" s="48" t="s">
        <v>93</v>
      </c>
      <c r="J24" s="48" t="s">
        <v>93</v>
      </c>
      <c r="K24" s="48" t="s">
        <v>93</v>
      </c>
      <c r="L24" s="49" t="s">
        <v>93</v>
      </c>
      <c r="M24" s="110" t="s">
        <v>93</v>
      </c>
      <c r="N24" s="144"/>
      <c r="P24" s="121" t="str">
        <f t="shared" si="10"/>
        <v/>
      </c>
      <c r="Q24" s="50" t="str">
        <f t="shared" si="11"/>
        <v/>
      </c>
      <c r="R24" s="50" t="str">
        <f t="shared" si="12"/>
        <v/>
      </c>
      <c r="S24" s="50" t="str">
        <f t="shared" si="13"/>
        <v/>
      </c>
      <c r="T24" s="50" t="str">
        <f t="shared" si="14"/>
        <v/>
      </c>
      <c r="U24" s="50" t="str">
        <f t="shared" si="15"/>
        <v/>
      </c>
      <c r="V24" s="50" t="str">
        <f t="shared" si="16"/>
        <v/>
      </c>
      <c r="W24" s="50" t="str">
        <f t="shared" si="17"/>
        <v/>
      </c>
      <c r="X24" s="50" t="str">
        <f t="shared" si="18"/>
        <v/>
      </c>
      <c r="Y24" s="50" t="str">
        <f t="shared" si="19"/>
        <v/>
      </c>
      <c r="Z24" s="50" t="str">
        <f t="shared" si="20"/>
        <v/>
      </c>
      <c r="AA24" s="92" t="str">
        <f t="shared" si="21"/>
        <v/>
      </c>
      <c r="AB24" s="22"/>
      <c r="AD24" s="147" t="str">
        <f t="shared" si="33"/>
        <v/>
      </c>
      <c r="AE24" s="148" t="str">
        <f t="shared" si="22"/>
        <v/>
      </c>
      <c r="AF24" s="148" t="str">
        <f t="shared" si="23"/>
        <v/>
      </c>
      <c r="AG24" s="148" t="str">
        <f t="shared" si="24"/>
        <v/>
      </c>
      <c r="AH24" s="148" t="str">
        <f t="shared" si="25"/>
        <v/>
      </c>
      <c r="AI24" s="148" t="str">
        <f t="shared" si="26"/>
        <v/>
      </c>
      <c r="AJ24" s="148" t="str">
        <f t="shared" si="27"/>
        <v/>
      </c>
      <c r="AK24" s="148" t="str">
        <f t="shared" si="28"/>
        <v/>
      </c>
      <c r="AL24" s="148" t="str">
        <f t="shared" si="29"/>
        <v/>
      </c>
      <c r="AM24" s="148" t="str">
        <f t="shared" si="30"/>
        <v/>
      </c>
      <c r="AN24" s="148" t="str">
        <f t="shared" si="31"/>
        <v/>
      </c>
      <c r="AO24" s="149" t="str">
        <f t="shared" si="32"/>
        <v/>
      </c>
      <c r="AP24" s="140">
        <f t="shared" si="34"/>
        <v>0</v>
      </c>
    </row>
    <row r="25" spans="1:42" x14ac:dyDescent="0.3">
      <c r="A25" s="102" t="s">
        <v>30</v>
      </c>
      <c r="B25" s="109" t="s">
        <v>93</v>
      </c>
      <c r="C25" s="48" t="s">
        <v>93</v>
      </c>
      <c r="D25" s="48" t="s">
        <v>93</v>
      </c>
      <c r="E25" s="48" t="s">
        <v>93</v>
      </c>
      <c r="F25" s="48" t="s">
        <v>93</v>
      </c>
      <c r="G25" s="48" t="s">
        <v>93</v>
      </c>
      <c r="H25" s="48" t="s">
        <v>93</v>
      </c>
      <c r="I25" s="48" t="s">
        <v>93</v>
      </c>
      <c r="J25" s="48" t="s">
        <v>93</v>
      </c>
      <c r="K25" s="48" t="s">
        <v>93</v>
      </c>
      <c r="L25" s="49" t="s">
        <v>93</v>
      </c>
      <c r="M25" s="110" t="s">
        <v>93</v>
      </c>
      <c r="N25" s="144"/>
      <c r="P25" s="121" t="str">
        <f t="shared" si="10"/>
        <v/>
      </c>
      <c r="Q25" s="50" t="str">
        <f t="shared" si="11"/>
        <v/>
      </c>
      <c r="R25" s="50" t="str">
        <f t="shared" si="12"/>
        <v/>
      </c>
      <c r="S25" s="50" t="str">
        <f t="shared" si="13"/>
        <v/>
      </c>
      <c r="T25" s="50" t="str">
        <f t="shared" si="14"/>
        <v/>
      </c>
      <c r="U25" s="50" t="str">
        <f t="shared" si="15"/>
        <v/>
      </c>
      <c r="V25" s="50" t="str">
        <f t="shared" si="16"/>
        <v/>
      </c>
      <c r="W25" s="50" t="str">
        <f t="shared" si="17"/>
        <v/>
      </c>
      <c r="X25" s="50" t="str">
        <f t="shared" si="18"/>
        <v/>
      </c>
      <c r="Y25" s="50" t="str">
        <f t="shared" si="19"/>
        <v/>
      </c>
      <c r="Z25" s="50" t="str">
        <f t="shared" si="20"/>
        <v/>
      </c>
      <c r="AA25" s="92" t="str">
        <f t="shared" si="21"/>
        <v/>
      </c>
      <c r="AB25" s="22"/>
      <c r="AD25" s="147" t="str">
        <f t="shared" si="33"/>
        <v/>
      </c>
      <c r="AE25" s="148" t="str">
        <f t="shared" si="22"/>
        <v/>
      </c>
      <c r="AF25" s="148" t="str">
        <f t="shared" si="23"/>
        <v/>
      </c>
      <c r="AG25" s="148" t="str">
        <f t="shared" si="24"/>
        <v/>
      </c>
      <c r="AH25" s="148" t="str">
        <f t="shared" si="25"/>
        <v/>
      </c>
      <c r="AI25" s="148" t="str">
        <f t="shared" si="26"/>
        <v/>
      </c>
      <c r="AJ25" s="148" t="str">
        <f t="shared" si="27"/>
        <v/>
      </c>
      <c r="AK25" s="148" t="str">
        <f t="shared" si="28"/>
        <v/>
      </c>
      <c r="AL25" s="148" t="str">
        <f t="shared" si="29"/>
        <v/>
      </c>
      <c r="AM25" s="148" t="str">
        <f t="shared" si="30"/>
        <v/>
      </c>
      <c r="AN25" s="148" t="str">
        <f t="shared" si="31"/>
        <v/>
      </c>
      <c r="AO25" s="149" t="str">
        <f t="shared" si="32"/>
        <v/>
      </c>
      <c r="AP25" s="140">
        <f t="shared" si="34"/>
        <v>0</v>
      </c>
    </row>
    <row r="26" spans="1:42" x14ac:dyDescent="0.3">
      <c r="A26" s="102" t="s">
        <v>31</v>
      </c>
      <c r="B26" s="109" t="s">
        <v>93</v>
      </c>
      <c r="C26" s="48" t="s">
        <v>93</v>
      </c>
      <c r="D26" s="48" t="s">
        <v>93</v>
      </c>
      <c r="E26" s="48" t="s">
        <v>93</v>
      </c>
      <c r="F26" s="48" t="s">
        <v>93</v>
      </c>
      <c r="G26" s="48" t="s">
        <v>93</v>
      </c>
      <c r="H26" s="48" t="s">
        <v>93</v>
      </c>
      <c r="I26" s="48" t="s">
        <v>93</v>
      </c>
      <c r="J26" s="48" t="s">
        <v>93</v>
      </c>
      <c r="K26" s="48" t="s">
        <v>93</v>
      </c>
      <c r="L26" s="49" t="s">
        <v>93</v>
      </c>
      <c r="M26" s="110" t="s">
        <v>93</v>
      </c>
      <c r="N26" s="144"/>
      <c r="P26" s="121" t="str">
        <f t="shared" si="10"/>
        <v/>
      </c>
      <c r="Q26" s="50" t="str">
        <f t="shared" si="11"/>
        <v/>
      </c>
      <c r="R26" s="50" t="str">
        <f t="shared" si="12"/>
        <v/>
      </c>
      <c r="S26" s="50" t="str">
        <f t="shared" si="13"/>
        <v/>
      </c>
      <c r="T26" s="50" t="str">
        <f t="shared" si="14"/>
        <v/>
      </c>
      <c r="U26" s="50" t="str">
        <f t="shared" si="15"/>
        <v/>
      </c>
      <c r="V26" s="50" t="str">
        <f t="shared" si="16"/>
        <v/>
      </c>
      <c r="W26" s="50" t="str">
        <f t="shared" si="17"/>
        <v/>
      </c>
      <c r="X26" s="50" t="str">
        <f t="shared" si="18"/>
        <v/>
      </c>
      <c r="Y26" s="50" t="str">
        <f t="shared" si="19"/>
        <v/>
      </c>
      <c r="Z26" s="50" t="str">
        <f t="shared" si="20"/>
        <v/>
      </c>
      <c r="AA26" s="92" t="str">
        <f t="shared" si="21"/>
        <v/>
      </c>
      <c r="AB26" s="22"/>
      <c r="AD26" s="147" t="str">
        <f t="shared" si="33"/>
        <v/>
      </c>
      <c r="AE26" s="148" t="str">
        <f t="shared" si="22"/>
        <v/>
      </c>
      <c r="AF26" s="148" t="str">
        <f t="shared" si="23"/>
        <v/>
      </c>
      <c r="AG26" s="148" t="str">
        <f t="shared" si="24"/>
        <v/>
      </c>
      <c r="AH26" s="148" t="str">
        <f t="shared" si="25"/>
        <v/>
      </c>
      <c r="AI26" s="148" t="str">
        <f t="shared" si="26"/>
        <v/>
      </c>
      <c r="AJ26" s="148" t="str">
        <f t="shared" si="27"/>
        <v/>
      </c>
      <c r="AK26" s="148" t="str">
        <f t="shared" si="28"/>
        <v/>
      </c>
      <c r="AL26" s="148" t="str">
        <f t="shared" si="29"/>
        <v/>
      </c>
      <c r="AM26" s="148" t="str">
        <f t="shared" si="30"/>
        <v/>
      </c>
      <c r="AN26" s="148" t="str">
        <f t="shared" si="31"/>
        <v/>
      </c>
      <c r="AO26" s="149" t="str">
        <f t="shared" si="32"/>
        <v/>
      </c>
      <c r="AP26" s="140">
        <f t="shared" si="34"/>
        <v>0</v>
      </c>
    </row>
    <row r="27" spans="1:42" x14ac:dyDescent="0.3">
      <c r="A27" s="102" t="s">
        <v>18</v>
      </c>
      <c r="B27" s="109" t="s">
        <v>93</v>
      </c>
      <c r="C27" s="48" t="s">
        <v>93</v>
      </c>
      <c r="D27" s="48" t="s">
        <v>93</v>
      </c>
      <c r="E27" s="48" t="s">
        <v>93</v>
      </c>
      <c r="F27" s="48" t="s">
        <v>93</v>
      </c>
      <c r="G27" s="48" t="s">
        <v>93</v>
      </c>
      <c r="H27" s="48" t="s">
        <v>93</v>
      </c>
      <c r="I27" s="48" t="s">
        <v>93</v>
      </c>
      <c r="J27" s="48" t="s">
        <v>93</v>
      </c>
      <c r="K27" s="48" t="s">
        <v>93</v>
      </c>
      <c r="L27" s="49" t="s">
        <v>93</v>
      </c>
      <c r="M27" s="110" t="s">
        <v>93</v>
      </c>
      <c r="N27" s="144"/>
      <c r="P27" s="121" t="str">
        <f t="shared" si="10"/>
        <v/>
      </c>
      <c r="Q27" s="50" t="str">
        <f t="shared" si="11"/>
        <v/>
      </c>
      <c r="R27" s="50" t="str">
        <f t="shared" si="12"/>
        <v/>
      </c>
      <c r="S27" s="50" t="str">
        <f t="shared" si="13"/>
        <v/>
      </c>
      <c r="T27" s="50" t="str">
        <f t="shared" si="14"/>
        <v/>
      </c>
      <c r="U27" s="50" t="str">
        <f t="shared" si="15"/>
        <v/>
      </c>
      <c r="V27" s="50" t="str">
        <f t="shared" si="16"/>
        <v/>
      </c>
      <c r="W27" s="50" t="str">
        <f t="shared" si="17"/>
        <v/>
      </c>
      <c r="X27" s="50" t="str">
        <f t="shared" si="18"/>
        <v/>
      </c>
      <c r="Y27" s="50" t="str">
        <f t="shared" si="19"/>
        <v/>
      </c>
      <c r="Z27" s="50" t="str">
        <f t="shared" si="20"/>
        <v/>
      </c>
      <c r="AA27" s="92" t="str">
        <f t="shared" si="21"/>
        <v/>
      </c>
      <c r="AB27" s="22"/>
      <c r="AD27" s="147" t="str">
        <f t="shared" si="33"/>
        <v/>
      </c>
      <c r="AE27" s="148" t="str">
        <f t="shared" si="22"/>
        <v/>
      </c>
      <c r="AF27" s="148" t="str">
        <f t="shared" si="23"/>
        <v/>
      </c>
      <c r="AG27" s="148" t="str">
        <f t="shared" si="24"/>
        <v/>
      </c>
      <c r="AH27" s="148" t="str">
        <f t="shared" si="25"/>
        <v/>
      </c>
      <c r="AI27" s="148" t="str">
        <f t="shared" si="26"/>
        <v/>
      </c>
      <c r="AJ27" s="148" t="str">
        <f t="shared" si="27"/>
        <v/>
      </c>
      <c r="AK27" s="148" t="str">
        <f t="shared" si="28"/>
        <v/>
      </c>
      <c r="AL27" s="148" t="str">
        <f t="shared" si="29"/>
        <v/>
      </c>
      <c r="AM27" s="148" t="str">
        <f t="shared" si="30"/>
        <v/>
      </c>
      <c r="AN27" s="148" t="str">
        <f t="shared" si="31"/>
        <v/>
      </c>
      <c r="AO27" s="149" t="str">
        <f t="shared" si="32"/>
        <v/>
      </c>
      <c r="AP27" s="140">
        <f t="shared" si="34"/>
        <v>0</v>
      </c>
    </row>
    <row r="28" spans="1:42" x14ac:dyDescent="0.3">
      <c r="A28" s="102" t="s">
        <v>90</v>
      </c>
      <c r="B28" s="109" t="s">
        <v>93</v>
      </c>
      <c r="C28" s="48" t="s">
        <v>93</v>
      </c>
      <c r="D28" s="48" t="s">
        <v>93</v>
      </c>
      <c r="E28" s="48" t="s">
        <v>93</v>
      </c>
      <c r="F28" s="48" t="s">
        <v>93</v>
      </c>
      <c r="G28" s="48" t="s">
        <v>93</v>
      </c>
      <c r="H28" s="48" t="s">
        <v>93</v>
      </c>
      <c r="I28" s="48" t="s">
        <v>93</v>
      </c>
      <c r="J28" s="48" t="s">
        <v>93</v>
      </c>
      <c r="K28" s="48" t="s">
        <v>93</v>
      </c>
      <c r="L28" s="49" t="s">
        <v>93</v>
      </c>
      <c r="M28" s="110" t="s">
        <v>93</v>
      </c>
      <c r="N28" s="144"/>
      <c r="P28" s="121" t="str">
        <f t="shared" si="10"/>
        <v/>
      </c>
      <c r="Q28" s="50" t="str">
        <f t="shared" si="11"/>
        <v/>
      </c>
      <c r="R28" s="50" t="str">
        <f t="shared" si="12"/>
        <v/>
      </c>
      <c r="S28" s="50" t="str">
        <f t="shared" si="13"/>
        <v/>
      </c>
      <c r="T28" s="50" t="str">
        <f t="shared" si="14"/>
        <v/>
      </c>
      <c r="U28" s="50" t="str">
        <f t="shared" si="15"/>
        <v/>
      </c>
      <c r="V28" s="50" t="str">
        <f t="shared" si="16"/>
        <v/>
      </c>
      <c r="W28" s="50" t="str">
        <f t="shared" si="17"/>
        <v/>
      </c>
      <c r="X28" s="50" t="str">
        <f t="shared" si="18"/>
        <v/>
      </c>
      <c r="Y28" s="50" t="str">
        <f t="shared" si="19"/>
        <v/>
      </c>
      <c r="Z28" s="50" t="str">
        <f t="shared" si="20"/>
        <v/>
      </c>
      <c r="AA28" s="92" t="str">
        <f t="shared" si="21"/>
        <v/>
      </c>
      <c r="AB28" s="22"/>
      <c r="AD28" s="147" t="str">
        <f t="shared" si="33"/>
        <v/>
      </c>
      <c r="AE28" s="148" t="str">
        <f t="shared" si="22"/>
        <v/>
      </c>
      <c r="AF28" s="148" t="str">
        <f t="shared" si="23"/>
        <v/>
      </c>
      <c r="AG28" s="148" t="str">
        <f t="shared" si="24"/>
        <v/>
      </c>
      <c r="AH28" s="148" t="str">
        <f t="shared" si="25"/>
        <v/>
      </c>
      <c r="AI28" s="148" t="str">
        <f t="shared" si="26"/>
        <v/>
      </c>
      <c r="AJ28" s="148" t="str">
        <f t="shared" si="27"/>
        <v/>
      </c>
      <c r="AK28" s="148" t="str">
        <f t="shared" si="28"/>
        <v/>
      </c>
      <c r="AL28" s="148" t="str">
        <f t="shared" si="29"/>
        <v/>
      </c>
      <c r="AM28" s="148" t="str">
        <f t="shared" si="30"/>
        <v/>
      </c>
      <c r="AN28" s="148" t="str">
        <f t="shared" si="31"/>
        <v/>
      </c>
      <c r="AO28" s="149" t="str">
        <f t="shared" si="32"/>
        <v/>
      </c>
      <c r="AP28" s="140">
        <f t="shared" si="34"/>
        <v>0</v>
      </c>
    </row>
    <row r="29" spans="1:42" x14ac:dyDescent="0.3">
      <c r="A29" s="102" t="s">
        <v>32</v>
      </c>
      <c r="B29" s="109" t="s">
        <v>93</v>
      </c>
      <c r="C29" s="48" t="s">
        <v>93</v>
      </c>
      <c r="D29" s="48" t="s">
        <v>93</v>
      </c>
      <c r="E29" s="48" t="s">
        <v>93</v>
      </c>
      <c r="F29" s="48" t="s">
        <v>93</v>
      </c>
      <c r="G29" s="48" t="s">
        <v>93</v>
      </c>
      <c r="H29" s="48" t="s">
        <v>93</v>
      </c>
      <c r="I29" s="48" t="s">
        <v>93</v>
      </c>
      <c r="J29" s="48" t="s">
        <v>93</v>
      </c>
      <c r="K29" s="48" t="s">
        <v>93</v>
      </c>
      <c r="L29" s="49" t="s">
        <v>93</v>
      </c>
      <c r="M29" s="110" t="s">
        <v>93</v>
      </c>
      <c r="N29" s="144"/>
      <c r="P29" s="121" t="str">
        <f t="shared" si="10"/>
        <v/>
      </c>
      <c r="Q29" s="50" t="str">
        <f t="shared" si="11"/>
        <v/>
      </c>
      <c r="R29" s="50" t="str">
        <f t="shared" si="12"/>
        <v/>
      </c>
      <c r="S29" s="50" t="str">
        <f t="shared" si="13"/>
        <v/>
      </c>
      <c r="T29" s="50" t="str">
        <f t="shared" si="14"/>
        <v/>
      </c>
      <c r="U29" s="50" t="str">
        <f t="shared" si="15"/>
        <v/>
      </c>
      <c r="V29" s="50" t="str">
        <f t="shared" si="16"/>
        <v/>
      </c>
      <c r="W29" s="50" t="str">
        <f t="shared" si="17"/>
        <v/>
      </c>
      <c r="X29" s="50" t="str">
        <f t="shared" si="18"/>
        <v/>
      </c>
      <c r="Y29" s="50" t="str">
        <f t="shared" si="19"/>
        <v/>
      </c>
      <c r="Z29" s="50" t="str">
        <f t="shared" si="20"/>
        <v/>
      </c>
      <c r="AA29" s="92" t="str">
        <f t="shared" si="21"/>
        <v/>
      </c>
      <c r="AB29" s="22"/>
      <c r="AD29" s="147" t="str">
        <f t="shared" si="33"/>
        <v/>
      </c>
      <c r="AE29" s="148" t="str">
        <f t="shared" si="22"/>
        <v/>
      </c>
      <c r="AF29" s="148" t="str">
        <f t="shared" si="23"/>
        <v/>
      </c>
      <c r="AG29" s="148" t="str">
        <f t="shared" si="24"/>
        <v/>
      </c>
      <c r="AH29" s="148" t="str">
        <f t="shared" si="25"/>
        <v/>
      </c>
      <c r="AI29" s="148" t="str">
        <f t="shared" si="26"/>
        <v/>
      </c>
      <c r="AJ29" s="148" t="str">
        <f t="shared" si="27"/>
        <v/>
      </c>
      <c r="AK29" s="148" t="str">
        <f t="shared" si="28"/>
        <v/>
      </c>
      <c r="AL29" s="148" t="str">
        <f t="shared" si="29"/>
        <v/>
      </c>
      <c r="AM29" s="148" t="str">
        <f t="shared" si="30"/>
        <v/>
      </c>
      <c r="AN29" s="148" t="str">
        <f t="shared" si="31"/>
        <v/>
      </c>
      <c r="AO29" s="149" t="str">
        <f t="shared" si="32"/>
        <v/>
      </c>
      <c r="AP29" s="140">
        <f t="shared" si="34"/>
        <v>0</v>
      </c>
    </row>
    <row r="30" spans="1:42" x14ac:dyDescent="0.3">
      <c r="A30" s="102" t="s">
        <v>33</v>
      </c>
      <c r="B30" s="109" t="s">
        <v>93</v>
      </c>
      <c r="C30" s="48" t="s">
        <v>93</v>
      </c>
      <c r="D30" s="48" t="s">
        <v>93</v>
      </c>
      <c r="E30" s="48" t="s">
        <v>93</v>
      </c>
      <c r="F30" s="48" t="s">
        <v>93</v>
      </c>
      <c r="G30" s="48" t="s">
        <v>93</v>
      </c>
      <c r="H30" s="48" t="s">
        <v>93</v>
      </c>
      <c r="I30" s="48" t="s">
        <v>93</v>
      </c>
      <c r="J30" s="48" t="s">
        <v>93</v>
      </c>
      <c r="K30" s="48">
        <v>4</v>
      </c>
      <c r="L30" s="49" t="s">
        <v>93</v>
      </c>
      <c r="M30" s="110">
        <v>2</v>
      </c>
      <c r="N30" s="144"/>
      <c r="P30" s="121" t="str">
        <f t="shared" si="10"/>
        <v/>
      </c>
      <c r="Q30" s="50" t="str">
        <f t="shared" si="11"/>
        <v/>
      </c>
      <c r="R30" s="50" t="str">
        <f t="shared" si="12"/>
        <v/>
      </c>
      <c r="S30" s="50" t="str">
        <f t="shared" si="13"/>
        <v/>
      </c>
      <c r="T30" s="50" t="str">
        <f t="shared" si="14"/>
        <v/>
      </c>
      <c r="U30" s="50" t="str">
        <f t="shared" si="15"/>
        <v/>
      </c>
      <c r="V30" s="50" t="str">
        <f t="shared" si="16"/>
        <v/>
      </c>
      <c r="W30" s="50" t="str">
        <f t="shared" si="17"/>
        <v/>
      </c>
      <c r="X30" s="50" t="str">
        <f t="shared" si="18"/>
        <v/>
      </c>
      <c r="Y30" s="50">
        <f t="shared" si="19"/>
        <v>7.3529411764705881E-3</v>
      </c>
      <c r="Z30" s="50" t="str">
        <f t="shared" si="20"/>
        <v/>
      </c>
      <c r="AA30" s="92">
        <f t="shared" si="21"/>
        <v>4.5871559633027525E-3</v>
      </c>
      <c r="AB30" s="22"/>
      <c r="AD30" s="147" t="str">
        <f t="shared" si="33"/>
        <v/>
      </c>
      <c r="AE30" s="148" t="str">
        <f t="shared" si="22"/>
        <v/>
      </c>
      <c r="AF30" s="148" t="str">
        <f t="shared" si="23"/>
        <v/>
      </c>
      <c r="AG30" s="148" t="str">
        <f t="shared" si="24"/>
        <v/>
      </c>
      <c r="AH30" s="148" t="str">
        <f t="shared" si="25"/>
        <v/>
      </c>
      <c r="AI30" s="148" t="str">
        <f t="shared" si="26"/>
        <v/>
      </c>
      <c r="AJ30" s="148" t="str">
        <f t="shared" si="27"/>
        <v/>
      </c>
      <c r="AK30" s="148" t="str">
        <f t="shared" si="28"/>
        <v/>
      </c>
      <c r="AL30" s="148" t="str">
        <f t="shared" si="29"/>
        <v/>
      </c>
      <c r="AM30" s="148">
        <f t="shared" si="30"/>
        <v>3.2167269802975472E-3</v>
      </c>
      <c r="AN30" s="148" t="str">
        <f t="shared" si="31"/>
        <v/>
      </c>
      <c r="AO30" s="149">
        <f t="shared" si="32"/>
        <v>1.6083634901487736E-3</v>
      </c>
      <c r="AP30" s="140">
        <f t="shared" si="34"/>
        <v>4.8250904704463205E-3</v>
      </c>
    </row>
    <row r="31" spans="1:42" x14ac:dyDescent="0.3">
      <c r="A31" s="102" t="s">
        <v>91</v>
      </c>
      <c r="B31" s="109" t="s">
        <v>93</v>
      </c>
      <c r="C31" s="48" t="s">
        <v>93</v>
      </c>
      <c r="D31" s="48" t="s">
        <v>93</v>
      </c>
      <c r="E31" s="48" t="s">
        <v>93</v>
      </c>
      <c r="F31" s="48" t="s">
        <v>93</v>
      </c>
      <c r="G31" s="48" t="s">
        <v>93</v>
      </c>
      <c r="H31" s="48" t="s">
        <v>93</v>
      </c>
      <c r="I31" s="48" t="s">
        <v>93</v>
      </c>
      <c r="J31" s="48" t="s">
        <v>93</v>
      </c>
      <c r="K31" s="48" t="s">
        <v>93</v>
      </c>
      <c r="L31" s="49" t="s">
        <v>93</v>
      </c>
      <c r="M31" s="110" t="s">
        <v>93</v>
      </c>
      <c r="N31" s="144"/>
      <c r="P31" s="121" t="str">
        <f t="shared" si="10"/>
        <v/>
      </c>
      <c r="Q31" s="50" t="str">
        <f t="shared" si="11"/>
        <v/>
      </c>
      <c r="R31" s="50" t="str">
        <f t="shared" si="12"/>
        <v/>
      </c>
      <c r="S31" s="50" t="str">
        <f t="shared" si="13"/>
        <v/>
      </c>
      <c r="T31" s="50" t="str">
        <f t="shared" si="14"/>
        <v/>
      </c>
      <c r="U31" s="50" t="str">
        <f t="shared" si="15"/>
        <v/>
      </c>
      <c r="V31" s="50" t="str">
        <f t="shared" si="16"/>
        <v/>
      </c>
      <c r="W31" s="50" t="str">
        <f t="shared" si="17"/>
        <v/>
      </c>
      <c r="X31" s="50" t="str">
        <f t="shared" si="18"/>
        <v/>
      </c>
      <c r="Y31" s="50" t="str">
        <f t="shared" si="19"/>
        <v/>
      </c>
      <c r="Z31" s="50" t="str">
        <f t="shared" si="20"/>
        <v/>
      </c>
      <c r="AA31" s="92" t="str">
        <f t="shared" si="21"/>
        <v/>
      </c>
      <c r="AB31" s="22"/>
      <c r="AD31" s="147" t="str">
        <f t="shared" si="33"/>
        <v/>
      </c>
      <c r="AE31" s="148" t="str">
        <f t="shared" si="22"/>
        <v/>
      </c>
      <c r="AF31" s="148" t="str">
        <f t="shared" si="23"/>
        <v/>
      </c>
      <c r="AG31" s="148" t="str">
        <f t="shared" si="24"/>
        <v/>
      </c>
      <c r="AH31" s="148" t="str">
        <f t="shared" si="25"/>
        <v/>
      </c>
      <c r="AI31" s="148" t="str">
        <f t="shared" si="26"/>
        <v/>
      </c>
      <c r="AJ31" s="148" t="str">
        <f t="shared" si="27"/>
        <v/>
      </c>
      <c r="AK31" s="148" t="str">
        <f t="shared" si="28"/>
        <v/>
      </c>
      <c r="AL31" s="148" t="str">
        <f t="shared" si="29"/>
        <v/>
      </c>
      <c r="AM31" s="148" t="str">
        <f t="shared" si="30"/>
        <v/>
      </c>
      <c r="AN31" s="148" t="str">
        <f t="shared" si="31"/>
        <v/>
      </c>
      <c r="AO31" s="149" t="str">
        <f t="shared" si="32"/>
        <v/>
      </c>
      <c r="AP31" s="140">
        <f t="shared" si="34"/>
        <v>0</v>
      </c>
    </row>
    <row r="32" spans="1:42" x14ac:dyDescent="0.3">
      <c r="A32" s="102" t="s">
        <v>34</v>
      </c>
      <c r="B32" s="109" t="s">
        <v>93</v>
      </c>
      <c r="C32" s="48" t="s">
        <v>93</v>
      </c>
      <c r="D32" s="48" t="s">
        <v>93</v>
      </c>
      <c r="E32" s="48" t="s">
        <v>93</v>
      </c>
      <c r="F32" s="48" t="s">
        <v>93</v>
      </c>
      <c r="G32" s="48" t="s">
        <v>93</v>
      </c>
      <c r="H32" s="48" t="s">
        <v>93</v>
      </c>
      <c r="I32" s="48" t="s">
        <v>93</v>
      </c>
      <c r="J32" s="48" t="s">
        <v>93</v>
      </c>
      <c r="K32" s="48" t="s">
        <v>93</v>
      </c>
      <c r="L32" s="49" t="s">
        <v>93</v>
      </c>
      <c r="M32" s="110" t="s">
        <v>93</v>
      </c>
      <c r="N32" s="144"/>
      <c r="P32" s="121" t="str">
        <f t="shared" si="10"/>
        <v/>
      </c>
      <c r="Q32" s="50" t="str">
        <f t="shared" si="11"/>
        <v/>
      </c>
      <c r="R32" s="50" t="str">
        <f t="shared" si="12"/>
        <v/>
      </c>
      <c r="S32" s="50" t="str">
        <f t="shared" si="13"/>
        <v/>
      </c>
      <c r="T32" s="50" t="str">
        <f t="shared" si="14"/>
        <v/>
      </c>
      <c r="U32" s="50" t="str">
        <f t="shared" si="15"/>
        <v/>
      </c>
      <c r="V32" s="50" t="str">
        <f t="shared" si="16"/>
        <v/>
      </c>
      <c r="W32" s="50" t="str">
        <f t="shared" si="17"/>
        <v/>
      </c>
      <c r="X32" s="50" t="str">
        <f t="shared" si="18"/>
        <v/>
      </c>
      <c r="Y32" s="50" t="str">
        <f t="shared" si="19"/>
        <v/>
      </c>
      <c r="Z32" s="50" t="str">
        <f t="shared" si="20"/>
        <v/>
      </c>
      <c r="AA32" s="92" t="str">
        <f t="shared" si="21"/>
        <v/>
      </c>
      <c r="AB32" s="22"/>
      <c r="AD32" s="147" t="str">
        <f t="shared" si="33"/>
        <v/>
      </c>
      <c r="AE32" s="148" t="str">
        <f t="shared" si="22"/>
        <v/>
      </c>
      <c r="AF32" s="148" t="str">
        <f t="shared" si="23"/>
        <v/>
      </c>
      <c r="AG32" s="148" t="str">
        <f t="shared" si="24"/>
        <v/>
      </c>
      <c r="AH32" s="148" t="str">
        <f t="shared" si="25"/>
        <v/>
      </c>
      <c r="AI32" s="148" t="str">
        <f t="shared" si="26"/>
        <v/>
      </c>
      <c r="AJ32" s="148" t="str">
        <f t="shared" si="27"/>
        <v/>
      </c>
      <c r="AK32" s="148" t="str">
        <f t="shared" si="28"/>
        <v/>
      </c>
      <c r="AL32" s="148" t="str">
        <f t="shared" si="29"/>
        <v/>
      </c>
      <c r="AM32" s="148" t="str">
        <f t="shared" si="30"/>
        <v/>
      </c>
      <c r="AN32" s="148" t="str">
        <f t="shared" si="31"/>
        <v/>
      </c>
      <c r="AO32" s="149" t="str">
        <f t="shared" si="32"/>
        <v/>
      </c>
      <c r="AP32" s="140">
        <f t="shared" si="34"/>
        <v>0</v>
      </c>
    </row>
    <row r="33" spans="1:42" x14ac:dyDescent="0.3">
      <c r="A33" s="102" t="s">
        <v>35</v>
      </c>
      <c r="B33" s="109" t="s">
        <v>93</v>
      </c>
      <c r="C33" s="48" t="s">
        <v>93</v>
      </c>
      <c r="D33" s="48" t="s">
        <v>93</v>
      </c>
      <c r="E33" s="48" t="s">
        <v>93</v>
      </c>
      <c r="F33" s="48" t="s">
        <v>93</v>
      </c>
      <c r="G33" s="48" t="s">
        <v>93</v>
      </c>
      <c r="H33" s="48" t="s">
        <v>93</v>
      </c>
      <c r="I33" s="48" t="s">
        <v>93</v>
      </c>
      <c r="J33" s="48" t="s">
        <v>93</v>
      </c>
      <c r="K33" s="48" t="s">
        <v>93</v>
      </c>
      <c r="L33" s="49" t="s">
        <v>93</v>
      </c>
      <c r="M33" s="110" t="s">
        <v>93</v>
      </c>
      <c r="N33" s="144"/>
      <c r="P33" s="121" t="str">
        <f t="shared" si="10"/>
        <v/>
      </c>
      <c r="Q33" s="50" t="str">
        <f t="shared" si="11"/>
        <v/>
      </c>
      <c r="R33" s="50" t="str">
        <f t="shared" si="12"/>
        <v/>
      </c>
      <c r="S33" s="50" t="str">
        <f t="shared" si="13"/>
        <v/>
      </c>
      <c r="T33" s="50" t="str">
        <f t="shared" si="14"/>
        <v/>
      </c>
      <c r="U33" s="50" t="str">
        <f t="shared" si="15"/>
        <v/>
      </c>
      <c r="V33" s="50" t="str">
        <f t="shared" si="16"/>
        <v/>
      </c>
      <c r="W33" s="50" t="str">
        <f t="shared" si="17"/>
        <v/>
      </c>
      <c r="X33" s="50" t="str">
        <f t="shared" si="18"/>
        <v/>
      </c>
      <c r="Y33" s="50" t="str">
        <f t="shared" si="19"/>
        <v/>
      </c>
      <c r="Z33" s="50" t="str">
        <f t="shared" si="20"/>
        <v/>
      </c>
      <c r="AA33" s="92" t="str">
        <f t="shared" si="21"/>
        <v/>
      </c>
      <c r="AB33" s="22"/>
      <c r="AD33" s="147" t="str">
        <f t="shared" si="33"/>
        <v/>
      </c>
      <c r="AE33" s="148" t="str">
        <f t="shared" si="22"/>
        <v/>
      </c>
      <c r="AF33" s="148" t="str">
        <f t="shared" si="23"/>
        <v/>
      </c>
      <c r="AG33" s="148" t="str">
        <f t="shared" si="24"/>
        <v/>
      </c>
      <c r="AH33" s="148" t="str">
        <f t="shared" si="25"/>
        <v/>
      </c>
      <c r="AI33" s="148" t="str">
        <f t="shared" si="26"/>
        <v/>
      </c>
      <c r="AJ33" s="148" t="str">
        <f t="shared" si="27"/>
        <v/>
      </c>
      <c r="AK33" s="148" t="str">
        <f t="shared" si="28"/>
        <v/>
      </c>
      <c r="AL33" s="148" t="str">
        <f t="shared" si="29"/>
        <v/>
      </c>
      <c r="AM33" s="148" t="str">
        <f t="shared" si="30"/>
        <v/>
      </c>
      <c r="AN33" s="148" t="str">
        <f t="shared" si="31"/>
        <v/>
      </c>
      <c r="AO33" s="149" t="str">
        <f t="shared" si="32"/>
        <v/>
      </c>
      <c r="AP33" s="140">
        <f t="shared" si="34"/>
        <v>0</v>
      </c>
    </row>
    <row r="34" spans="1:42" x14ac:dyDescent="0.3">
      <c r="A34" s="102" t="s">
        <v>36</v>
      </c>
      <c r="B34" s="109" t="s">
        <v>93</v>
      </c>
      <c r="C34" s="48" t="s">
        <v>93</v>
      </c>
      <c r="D34" s="48" t="s">
        <v>93</v>
      </c>
      <c r="E34" s="48" t="s">
        <v>93</v>
      </c>
      <c r="F34" s="48" t="s">
        <v>93</v>
      </c>
      <c r="G34" s="48" t="s">
        <v>93</v>
      </c>
      <c r="H34" s="48" t="s">
        <v>93</v>
      </c>
      <c r="I34" s="48" t="s">
        <v>93</v>
      </c>
      <c r="J34" s="48" t="s">
        <v>93</v>
      </c>
      <c r="K34" s="48" t="s">
        <v>93</v>
      </c>
      <c r="L34" s="49" t="s">
        <v>93</v>
      </c>
      <c r="M34" s="110" t="s">
        <v>93</v>
      </c>
      <c r="N34" s="144"/>
      <c r="P34" s="121" t="str">
        <f t="shared" si="10"/>
        <v/>
      </c>
      <c r="Q34" s="50" t="str">
        <f t="shared" si="11"/>
        <v/>
      </c>
      <c r="R34" s="50" t="str">
        <f t="shared" si="12"/>
        <v/>
      </c>
      <c r="S34" s="50" t="str">
        <f t="shared" si="13"/>
        <v/>
      </c>
      <c r="T34" s="50" t="str">
        <f t="shared" si="14"/>
        <v/>
      </c>
      <c r="U34" s="50" t="str">
        <f t="shared" si="15"/>
        <v/>
      </c>
      <c r="V34" s="50" t="str">
        <f t="shared" si="16"/>
        <v/>
      </c>
      <c r="W34" s="50" t="str">
        <f t="shared" si="17"/>
        <v/>
      </c>
      <c r="X34" s="50" t="str">
        <f t="shared" si="18"/>
        <v/>
      </c>
      <c r="Y34" s="50" t="str">
        <f t="shared" si="19"/>
        <v/>
      </c>
      <c r="Z34" s="50" t="str">
        <f t="shared" si="20"/>
        <v/>
      </c>
      <c r="AA34" s="92" t="str">
        <f t="shared" si="21"/>
        <v/>
      </c>
      <c r="AB34" s="22"/>
      <c r="AD34" s="147" t="str">
        <f t="shared" si="33"/>
        <v/>
      </c>
      <c r="AE34" s="148" t="str">
        <f t="shared" si="22"/>
        <v/>
      </c>
      <c r="AF34" s="148" t="str">
        <f t="shared" si="23"/>
        <v/>
      </c>
      <c r="AG34" s="148" t="str">
        <f t="shared" si="24"/>
        <v/>
      </c>
      <c r="AH34" s="148" t="str">
        <f t="shared" si="25"/>
        <v/>
      </c>
      <c r="AI34" s="148" t="str">
        <f t="shared" si="26"/>
        <v/>
      </c>
      <c r="AJ34" s="148" t="str">
        <f t="shared" si="27"/>
        <v/>
      </c>
      <c r="AK34" s="148" t="str">
        <f t="shared" si="28"/>
        <v/>
      </c>
      <c r="AL34" s="148" t="str">
        <f t="shared" si="29"/>
        <v/>
      </c>
      <c r="AM34" s="148" t="str">
        <f t="shared" si="30"/>
        <v/>
      </c>
      <c r="AN34" s="148" t="str">
        <f t="shared" si="31"/>
        <v/>
      </c>
      <c r="AO34" s="149" t="str">
        <f t="shared" si="32"/>
        <v/>
      </c>
      <c r="AP34" s="140">
        <f t="shared" si="34"/>
        <v>0</v>
      </c>
    </row>
    <row r="35" spans="1:42" x14ac:dyDescent="0.3">
      <c r="A35" s="102" t="s">
        <v>92</v>
      </c>
      <c r="B35" s="109" t="s">
        <v>93</v>
      </c>
      <c r="C35" s="48" t="s">
        <v>93</v>
      </c>
      <c r="D35" s="48" t="s">
        <v>93</v>
      </c>
      <c r="E35" s="48" t="s">
        <v>93</v>
      </c>
      <c r="F35" s="48" t="s">
        <v>93</v>
      </c>
      <c r="G35" s="48" t="s">
        <v>93</v>
      </c>
      <c r="H35" s="48" t="s">
        <v>93</v>
      </c>
      <c r="I35" s="48" t="s">
        <v>93</v>
      </c>
      <c r="J35" s="48" t="s">
        <v>93</v>
      </c>
      <c r="K35" s="48" t="s">
        <v>93</v>
      </c>
      <c r="L35" s="49" t="s">
        <v>93</v>
      </c>
      <c r="M35" s="110" t="s">
        <v>93</v>
      </c>
      <c r="N35" s="144"/>
      <c r="P35" s="121" t="str">
        <f t="shared" si="10"/>
        <v/>
      </c>
      <c r="Q35" s="50" t="str">
        <f t="shared" si="11"/>
        <v/>
      </c>
      <c r="R35" s="50" t="str">
        <f t="shared" si="12"/>
        <v/>
      </c>
      <c r="S35" s="50" t="str">
        <f t="shared" si="13"/>
        <v/>
      </c>
      <c r="T35" s="50" t="str">
        <f t="shared" si="14"/>
        <v/>
      </c>
      <c r="U35" s="50" t="str">
        <f t="shared" si="15"/>
        <v/>
      </c>
      <c r="V35" s="50" t="str">
        <f t="shared" si="16"/>
        <v/>
      </c>
      <c r="W35" s="50" t="str">
        <f t="shared" si="17"/>
        <v/>
      </c>
      <c r="X35" s="50" t="str">
        <f t="shared" si="18"/>
        <v/>
      </c>
      <c r="Y35" s="50" t="str">
        <f t="shared" si="19"/>
        <v/>
      </c>
      <c r="Z35" s="50" t="str">
        <f t="shared" si="20"/>
        <v/>
      </c>
      <c r="AA35" s="92" t="str">
        <f t="shared" si="21"/>
        <v/>
      </c>
      <c r="AB35" s="22"/>
      <c r="AD35" s="147" t="str">
        <f t="shared" si="33"/>
        <v/>
      </c>
      <c r="AE35" s="148" t="str">
        <f t="shared" si="22"/>
        <v/>
      </c>
      <c r="AF35" s="148" t="str">
        <f t="shared" si="23"/>
        <v/>
      </c>
      <c r="AG35" s="148" t="str">
        <f t="shared" si="24"/>
        <v/>
      </c>
      <c r="AH35" s="148" t="str">
        <f t="shared" si="25"/>
        <v/>
      </c>
      <c r="AI35" s="148" t="str">
        <f t="shared" si="26"/>
        <v/>
      </c>
      <c r="AJ35" s="148" t="str">
        <f t="shared" si="27"/>
        <v/>
      </c>
      <c r="AK35" s="148" t="str">
        <f t="shared" si="28"/>
        <v/>
      </c>
      <c r="AL35" s="148" t="str">
        <f t="shared" si="29"/>
        <v/>
      </c>
      <c r="AM35" s="148" t="str">
        <f t="shared" si="30"/>
        <v/>
      </c>
      <c r="AN35" s="148" t="str">
        <f t="shared" si="31"/>
        <v/>
      </c>
      <c r="AO35" s="149" t="str">
        <f t="shared" si="32"/>
        <v/>
      </c>
      <c r="AP35" s="140">
        <f t="shared" si="34"/>
        <v>0</v>
      </c>
    </row>
    <row r="36" spans="1:42" x14ac:dyDescent="0.3">
      <c r="A36" s="102" t="s">
        <v>37</v>
      </c>
      <c r="B36" s="109" t="s">
        <v>93</v>
      </c>
      <c r="C36" s="48" t="s">
        <v>93</v>
      </c>
      <c r="D36" s="48" t="s">
        <v>93</v>
      </c>
      <c r="E36" s="48">
        <v>8</v>
      </c>
      <c r="F36" s="48" t="s">
        <v>93</v>
      </c>
      <c r="G36" s="48" t="s">
        <v>93</v>
      </c>
      <c r="H36" s="48" t="s">
        <v>93</v>
      </c>
      <c r="I36" s="48" t="s">
        <v>93</v>
      </c>
      <c r="J36" s="48" t="s">
        <v>93</v>
      </c>
      <c r="K36" s="48" t="s">
        <v>93</v>
      </c>
      <c r="L36" s="49" t="s">
        <v>93</v>
      </c>
      <c r="M36" s="110" t="s">
        <v>93</v>
      </c>
      <c r="N36" s="144"/>
      <c r="P36" s="121" t="str">
        <f t="shared" si="10"/>
        <v/>
      </c>
      <c r="Q36" s="50" t="str">
        <f t="shared" si="11"/>
        <v/>
      </c>
      <c r="R36" s="50" t="str">
        <f t="shared" si="12"/>
        <v/>
      </c>
      <c r="S36" s="50">
        <f t="shared" si="13"/>
        <v>1.5281757402101241E-2</v>
      </c>
      <c r="T36" s="50" t="str">
        <f t="shared" si="14"/>
        <v/>
      </c>
      <c r="U36" s="50" t="str">
        <f t="shared" si="15"/>
        <v/>
      </c>
      <c r="V36" s="50" t="str">
        <f t="shared" si="16"/>
        <v/>
      </c>
      <c r="W36" s="50" t="str">
        <f t="shared" si="17"/>
        <v/>
      </c>
      <c r="X36" s="50" t="str">
        <f t="shared" si="18"/>
        <v/>
      </c>
      <c r="Y36" s="50" t="str">
        <f t="shared" si="19"/>
        <v/>
      </c>
      <c r="Z36" s="50" t="str">
        <f t="shared" si="20"/>
        <v/>
      </c>
      <c r="AA36" s="92" t="str">
        <f t="shared" si="21"/>
        <v/>
      </c>
      <c r="AB36" s="22"/>
      <c r="AD36" s="147" t="str">
        <f t="shared" si="33"/>
        <v/>
      </c>
      <c r="AE36" s="148" t="str">
        <f t="shared" si="22"/>
        <v/>
      </c>
      <c r="AF36" s="148" t="str">
        <f t="shared" si="23"/>
        <v/>
      </c>
      <c r="AG36" s="148">
        <f t="shared" si="24"/>
        <v>6.4334539605950944E-3</v>
      </c>
      <c r="AH36" s="148" t="str">
        <f t="shared" si="25"/>
        <v/>
      </c>
      <c r="AI36" s="148" t="str">
        <f t="shared" si="26"/>
        <v/>
      </c>
      <c r="AJ36" s="148" t="str">
        <f t="shared" si="27"/>
        <v/>
      </c>
      <c r="AK36" s="148" t="str">
        <f t="shared" si="28"/>
        <v/>
      </c>
      <c r="AL36" s="148" t="str">
        <f t="shared" si="29"/>
        <v/>
      </c>
      <c r="AM36" s="148" t="str">
        <f t="shared" si="30"/>
        <v/>
      </c>
      <c r="AN36" s="148" t="str">
        <f t="shared" si="31"/>
        <v/>
      </c>
      <c r="AO36" s="149" t="str">
        <f t="shared" si="32"/>
        <v/>
      </c>
      <c r="AP36" s="140">
        <f t="shared" si="34"/>
        <v>6.4334539605950944E-3</v>
      </c>
    </row>
    <row r="37" spans="1:42" x14ac:dyDescent="0.3">
      <c r="A37" s="102" t="s">
        <v>38</v>
      </c>
      <c r="B37" s="109" t="s">
        <v>93</v>
      </c>
      <c r="C37" s="48" t="s">
        <v>93</v>
      </c>
      <c r="D37" s="48" t="s">
        <v>93</v>
      </c>
      <c r="E37" s="48" t="s">
        <v>93</v>
      </c>
      <c r="F37" s="48" t="s">
        <v>93</v>
      </c>
      <c r="G37" s="48" t="s">
        <v>93</v>
      </c>
      <c r="H37" s="48" t="s">
        <v>93</v>
      </c>
      <c r="I37" s="48" t="s">
        <v>93</v>
      </c>
      <c r="J37" s="48" t="s">
        <v>93</v>
      </c>
      <c r="K37" s="48" t="s">
        <v>93</v>
      </c>
      <c r="L37" s="49" t="s">
        <v>93</v>
      </c>
      <c r="M37" s="110" t="s">
        <v>93</v>
      </c>
      <c r="N37" s="144"/>
      <c r="P37" s="121" t="str">
        <f t="shared" si="10"/>
        <v/>
      </c>
      <c r="Q37" s="50" t="str">
        <f t="shared" si="11"/>
        <v/>
      </c>
      <c r="R37" s="50" t="str">
        <f t="shared" si="12"/>
        <v/>
      </c>
      <c r="S37" s="50" t="str">
        <f t="shared" si="13"/>
        <v/>
      </c>
      <c r="T37" s="50" t="str">
        <f t="shared" si="14"/>
        <v/>
      </c>
      <c r="U37" s="50" t="str">
        <f t="shared" si="15"/>
        <v/>
      </c>
      <c r="V37" s="50" t="str">
        <f t="shared" si="16"/>
        <v/>
      </c>
      <c r="W37" s="50" t="str">
        <f t="shared" si="17"/>
        <v/>
      </c>
      <c r="X37" s="50" t="str">
        <f t="shared" si="18"/>
        <v/>
      </c>
      <c r="Y37" s="50" t="str">
        <f t="shared" si="19"/>
        <v/>
      </c>
      <c r="Z37" s="50" t="str">
        <f t="shared" si="20"/>
        <v/>
      </c>
      <c r="AA37" s="92" t="str">
        <f t="shared" si="21"/>
        <v/>
      </c>
      <c r="AB37" s="22"/>
      <c r="AD37" s="147" t="str">
        <f t="shared" si="33"/>
        <v/>
      </c>
      <c r="AE37" s="148" t="str">
        <f t="shared" si="22"/>
        <v/>
      </c>
      <c r="AF37" s="148" t="str">
        <f t="shared" si="23"/>
        <v/>
      </c>
      <c r="AG37" s="148" t="str">
        <f t="shared" si="24"/>
        <v/>
      </c>
      <c r="AH37" s="148" t="str">
        <f t="shared" si="25"/>
        <v/>
      </c>
      <c r="AI37" s="148" t="str">
        <f t="shared" si="26"/>
        <v/>
      </c>
      <c r="AJ37" s="148" t="str">
        <f t="shared" si="27"/>
        <v/>
      </c>
      <c r="AK37" s="148" t="str">
        <f t="shared" si="28"/>
        <v/>
      </c>
      <c r="AL37" s="148" t="str">
        <f t="shared" si="29"/>
        <v/>
      </c>
      <c r="AM37" s="148" t="str">
        <f t="shared" si="30"/>
        <v/>
      </c>
      <c r="AN37" s="148" t="str">
        <f t="shared" si="31"/>
        <v/>
      </c>
      <c r="AO37" s="149" t="str">
        <f t="shared" si="32"/>
        <v/>
      </c>
      <c r="AP37" s="140">
        <f t="shared" si="34"/>
        <v>0</v>
      </c>
    </row>
    <row r="38" spans="1:42" x14ac:dyDescent="0.3">
      <c r="A38" s="102" t="s">
        <v>39</v>
      </c>
      <c r="B38" s="109" t="s">
        <v>93</v>
      </c>
      <c r="C38" s="48" t="s">
        <v>93</v>
      </c>
      <c r="D38" s="48" t="s">
        <v>93</v>
      </c>
      <c r="E38" s="48" t="s">
        <v>93</v>
      </c>
      <c r="F38" s="48" t="s">
        <v>93</v>
      </c>
      <c r="G38" s="48" t="s">
        <v>93</v>
      </c>
      <c r="H38" s="48" t="s">
        <v>93</v>
      </c>
      <c r="I38" s="48" t="s">
        <v>93</v>
      </c>
      <c r="J38" s="48" t="s">
        <v>93</v>
      </c>
      <c r="K38" s="48" t="s">
        <v>93</v>
      </c>
      <c r="L38" s="49" t="s">
        <v>93</v>
      </c>
      <c r="M38" s="110" t="s">
        <v>93</v>
      </c>
      <c r="N38" s="144"/>
      <c r="P38" s="121" t="str">
        <f t="shared" si="10"/>
        <v/>
      </c>
      <c r="Q38" s="50" t="str">
        <f t="shared" si="11"/>
        <v/>
      </c>
      <c r="R38" s="50" t="str">
        <f t="shared" si="12"/>
        <v/>
      </c>
      <c r="S38" s="50" t="str">
        <f t="shared" si="13"/>
        <v/>
      </c>
      <c r="T38" s="50" t="str">
        <f t="shared" si="14"/>
        <v/>
      </c>
      <c r="U38" s="50" t="str">
        <f t="shared" si="15"/>
        <v/>
      </c>
      <c r="V38" s="50" t="str">
        <f t="shared" si="16"/>
        <v/>
      </c>
      <c r="W38" s="50" t="str">
        <f t="shared" si="17"/>
        <v/>
      </c>
      <c r="X38" s="50" t="str">
        <f t="shared" si="18"/>
        <v/>
      </c>
      <c r="Y38" s="50" t="str">
        <f t="shared" si="19"/>
        <v/>
      </c>
      <c r="Z38" s="50" t="str">
        <f t="shared" si="20"/>
        <v/>
      </c>
      <c r="AA38" s="92" t="str">
        <f t="shared" si="21"/>
        <v/>
      </c>
      <c r="AB38" s="22"/>
      <c r="AD38" s="147" t="str">
        <f t="shared" si="33"/>
        <v/>
      </c>
      <c r="AE38" s="148" t="str">
        <f t="shared" si="22"/>
        <v/>
      </c>
      <c r="AF38" s="148" t="str">
        <f t="shared" si="23"/>
        <v/>
      </c>
      <c r="AG38" s="148" t="str">
        <f t="shared" si="24"/>
        <v/>
      </c>
      <c r="AH38" s="148" t="str">
        <f t="shared" si="25"/>
        <v/>
      </c>
      <c r="AI38" s="148" t="str">
        <f t="shared" si="26"/>
        <v/>
      </c>
      <c r="AJ38" s="148" t="str">
        <f t="shared" si="27"/>
        <v/>
      </c>
      <c r="AK38" s="148" t="str">
        <f t="shared" si="28"/>
        <v/>
      </c>
      <c r="AL38" s="148" t="str">
        <f t="shared" si="29"/>
        <v/>
      </c>
      <c r="AM38" s="148" t="str">
        <f t="shared" si="30"/>
        <v/>
      </c>
      <c r="AN38" s="148" t="str">
        <f t="shared" si="31"/>
        <v/>
      </c>
      <c r="AO38" s="149" t="str">
        <f t="shared" si="32"/>
        <v/>
      </c>
      <c r="AP38" s="140">
        <f t="shared" si="34"/>
        <v>0</v>
      </c>
    </row>
    <row r="39" spans="1:42" x14ac:dyDescent="0.3">
      <c r="A39" s="102" t="s">
        <v>2</v>
      </c>
      <c r="B39" s="109" t="s">
        <v>93</v>
      </c>
      <c r="C39" s="48" t="s">
        <v>93</v>
      </c>
      <c r="D39" s="48" t="s">
        <v>93</v>
      </c>
      <c r="E39" s="48" t="s">
        <v>93</v>
      </c>
      <c r="F39" s="48" t="s">
        <v>93</v>
      </c>
      <c r="G39" s="48" t="s">
        <v>93</v>
      </c>
      <c r="H39" s="48" t="s">
        <v>93</v>
      </c>
      <c r="I39" s="48" t="s">
        <v>93</v>
      </c>
      <c r="J39" s="48" t="s">
        <v>93</v>
      </c>
      <c r="K39" s="48" t="s">
        <v>93</v>
      </c>
      <c r="L39" s="49" t="s">
        <v>93</v>
      </c>
      <c r="M39" s="110" t="s">
        <v>93</v>
      </c>
      <c r="N39" s="144"/>
      <c r="P39" s="121" t="str">
        <f t="shared" si="10"/>
        <v/>
      </c>
      <c r="Q39" s="50" t="str">
        <f t="shared" si="11"/>
        <v/>
      </c>
      <c r="R39" s="50" t="str">
        <f t="shared" si="12"/>
        <v/>
      </c>
      <c r="S39" s="50" t="str">
        <f t="shared" si="13"/>
        <v/>
      </c>
      <c r="T39" s="50" t="str">
        <f t="shared" si="14"/>
        <v/>
      </c>
      <c r="U39" s="50" t="str">
        <f t="shared" si="15"/>
        <v/>
      </c>
      <c r="V39" s="50" t="str">
        <f t="shared" si="16"/>
        <v/>
      </c>
      <c r="W39" s="50" t="str">
        <f t="shared" si="17"/>
        <v/>
      </c>
      <c r="X39" s="50" t="str">
        <f t="shared" si="18"/>
        <v/>
      </c>
      <c r="Y39" s="50" t="str">
        <f t="shared" si="19"/>
        <v/>
      </c>
      <c r="Z39" s="50" t="str">
        <f t="shared" si="20"/>
        <v/>
      </c>
      <c r="AA39" s="92" t="str">
        <f t="shared" si="21"/>
        <v/>
      </c>
      <c r="AB39" s="22"/>
      <c r="AD39" s="147" t="str">
        <f t="shared" si="33"/>
        <v/>
      </c>
      <c r="AE39" s="148" t="str">
        <f t="shared" si="22"/>
        <v/>
      </c>
      <c r="AF39" s="148" t="str">
        <f t="shared" si="23"/>
        <v/>
      </c>
      <c r="AG39" s="148" t="str">
        <f t="shared" si="24"/>
        <v/>
      </c>
      <c r="AH39" s="148" t="str">
        <f t="shared" si="25"/>
        <v/>
      </c>
      <c r="AI39" s="148" t="str">
        <f t="shared" si="26"/>
        <v/>
      </c>
      <c r="AJ39" s="148" t="str">
        <f t="shared" si="27"/>
        <v/>
      </c>
      <c r="AK39" s="148" t="str">
        <f t="shared" si="28"/>
        <v/>
      </c>
      <c r="AL39" s="148" t="str">
        <f t="shared" si="29"/>
        <v/>
      </c>
      <c r="AM39" s="148" t="str">
        <f t="shared" si="30"/>
        <v/>
      </c>
      <c r="AN39" s="148" t="str">
        <f t="shared" si="31"/>
        <v/>
      </c>
      <c r="AO39" s="149" t="str">
        <f t="shared" si="32"/>
        <v/>
      </c>
      <c r="AP39" s="140">
        <f t="shared" si="34"/>
        <v>0</v>
      </c>
    </row>
    <row r="40" spans="1:42" x14ac:dyDescent="0.3">
      <c r="A40" s="102" t="s">
        <v>40</v>
      </c>
      <c r="B40" s="109" t="s">
        <v>93</v>
      </c>
      <c r="C40" s="48" t="s">
        <v>93</v>
      </c>
      <c r="D40" s="48" t="s">
        <v>93</v>
      </c>
      <c r="E40" s="48">
        <v>3</v>
      </c>
      <c r="F40" s="48" t="s">
        <v>93</v>
      </c>
      <c r="G40" s="48" t="s">
        <v>93</v>
      </c>
      <c r="H40" s="48" t="s">
        <v>93</v>
      </c>
      <c r="I40" s="48" t="s">
        <v>93</v>
      </c>
      <c r="J40" s="48" t="s">
        <v>93</v>
      </c>
      <c r="K40" s="48">
        <v>2</v>
      </c>
      <c r="L40" s="49">
        <v>5</v>
      </c>
      <c r="M40" s="110">
        <v>10</v>
      </c>
      <c r="N40" s="144"/>
      <c r="P40" s="121" t="str">
        <f t="shared" si="10"/>
        <v/>
      </c>
      <c r="Q40" s="50" t="str">
        <f t="shared" si="11"/>
        <v/>
      </c>
      <c r="R40" s="50" t="str">
        <f t="shared" si="12"/>
        <v/>
      </c>
      <c r="S40" s="50">
        <f t="shared" si="13"/>
        <v>5.7306590257879654E-3</v>
      </c>
      <c r="T40" s="50" t="str">
        <f t="shared" si="14"/>
        <v/>
      </c>
      <c r="U40" s="50" t="str">
        <f t="shared" si="15"/>
        <v/>
      </c>
      <c r="V40" s="50" t="str">
        <f t="shared" si="16"/>
        <v/>
      </c>
      <c r="W40" s="50" t="str">
        <f t="shared" si="17"/>
        <v/>
      </c>
      <c r="X40" s="50" t="str">
        <f t="shared" si="18"/>
        <v/>
      </c>
      <c r="Y40" s="50">
        <f t="shared" si="19"/>
        <v>3.6764705882352941E-3</v>
      </c>
      <c r="Z40" s="50">
        <f t="shared" si="20"/>
        <v>9.9206349206349201E-3</v>
      </c>
      <c r="AA40" s="92">
        <f t="shared" si="21"/>
        <v>2.2935779816513763E-2</v>
      </c>
      <c r="AB40" s="22"/>
      <c r="AD40" s="147" t="str">
        <f t="shared" si="33"/>
        <v/>
      </c>
      <c r="AE40" s="148" t="str">
        <f t="shared" si="22"/>
        <v/>
      </c>
      <c r="AF40" s="148" t="str">
        <f t="shared" si="23"/>
        <v/>
      </c>
      <c r="AG40" s="148">
        <f t="shared" si="24"/>
        <v>2.4125452352231603E-3</v>
      </c>
      <c r="AH40" s="148" t="str">
        <f t="shared" si="25"/>
        <v/>
      </c>
      <c r="AI40" s="148" t="str">
        <f t="shared" si="26"/>
        <v/>
      </c>
      <c r="AJ40" s="148" t="str">
        <f t="shared" si="27"/>
        <v/>
      </c>
      <c r="AK40" s="148" t="str">
        <f t="shared" si="28"/>
        <v/>
      </c>
      <c r="AL40" s="148" t="str">
        <f t="shared" si="29"/>
        <v/>
      </c>
      <c r="AM40" s="148">
        <f t="shared" si="30"/>
        <v>1.6083634901487736E-3</v>
      </c>
      <c r="AN40" s="148">
        <f t="shared" si="31"/>
        <v>4.0209087253719336E-3</v>
      </c>
      <c r="AO40" s="149">
        <f t="shared" si="32"/>
        <v>8.0418174507438673E-3</v>
      </c>
      <c r="AP40" s="140">
        <f t="shared" si="34"/>
        <v>1.6083634901487735E-2</v>
      </c>
    </row>
    <row r="41" spans="1:42" x14ac:dyDescent="0.3">
      <c r="A41" s="102" t="s">
        <v>41</v>
      </c>
      <c r="B41" s="109" t="s">
        <v>93</v>
      </c>
      <c r="C41" s="48" t="s">
        <v>93</v>
      </c>
      <c r="D41" s="48" t="s">
        <v>93</v>
      </c>
      <c r="E41" s="48" t="s">
        <v>93</v>
      </c>
      <c r="F41" s="48" t="s">
        <v>93</v>
      </c>
      <c r="G41" s="48" t="s">
        <v>93</v>
      </c>
      <c r="H41" s="48" t="s">
        <v>93</v>
      </c>
      <c r="I41" s="48" t="s">
        <v>93</v>
      </c>
      <c r="J41" s="48" t="s">
        <v>93</v>
      </c>
      <c r="K41" s="48" t="s">
        <v>93</v>
      </c>
      <c r="L41" s="49" t="s">
        <v>93</v>
      </c>
      <c r="M41" s="110">
        <v>3</v>
      </c>
      <c r="N41" s="144"/>
      <c r="P41" s="121" t="str">
        <f t="shared" si="10"/>
        <v/>
      </c>
      <c r="Q41" s="50" t="str">
        <f t="shared" si="11"/>
        <v/>
      </c>
      <c r="R41" s="50" t="str">
        <f t="shared" si="12"/>
        <v/>
      </c>
      <c r="S41" s="50" t="str">
        <f t="shared" si="13"/>
        <v/>
      </c>
      <c r="T41" s="50" t="str">
        <f t="shared" si="14"/>
        <v/>
      </c>
      <c r="U41" s="50" t="str">
        <f t="shared" si="15"/>
        <v/>
      </c>
      <c r="V41" s="50" t="str">
        <f t="shared" si="16"/>
        <v/>
      </c>
      <c r="W41" s="50" t="str">
        <f t="shared" si="17"/>
        <v/>
      </c>
      <c r="X41" s="50" t="str">
        <f t="shared" si="18"/>
        <v/>
      </c>
      <c r="Y41" s="50" t="str">
        <f t="shared" si="19"/>
        <v/>
      </c>
      <c r="Z41" s="50" t="str">
        <f t="shared" si="20"/>
        <v/>
      </c>
      <c r="AA41" s="92">
        <f t="shared" si="21"/>
        <v>6.8807339449541288E-3</v>
      </c>
      <c r="AB41" s="22"/>
      <c r="AD41" s="147" t="str">
        <f t="shared" si="33"/>
        <v/>
      </c>
      <c r="AE41" s="148" t="str">
        <f t="shared" si="22"/>
        <v/>
      </c>
      <c r="AF41" s="148" t="str">
        <f t="shared" si="23"/>
        <v/>
      </c>
      <c r="AG41" s="148" t="str">
        <f t="shared" si="24"/>
        <v/>
      </c>
      <c r="AH41" s="148" t="str">
        <f t="shared" si="25"/>
        <v/>
      </c>
      <c r="AI41" s="148" t="str">
        <f t="shared" si="26"/>
        <v/>
      </c>
      <c r="AJ41" s="148" t="str">
        <f t="shared" si="27"/>
        <v/>
      </c>
      <c r="AK41" s="148" t="str">
        <f t="shared" si="28"/>
        <v/>
      </c>
      <c r="AL41" s="148" t="str">
        <f t="shared" si="29"/>
        <v/>
      </c>
      <c r="AM41" s="148" t="str">
        <f t="shared" si="30"/>
        <v/>
      </c>
      <c r="AN41" s="148" t="str">
        <f t="shared" si="31"/>
        <v/>
      </c>
      <c r="AO41" s="149">
        <f t="shared" si="32"/>
        <v>2.4125452352231603E-3</v>
      </c>
      <c r="AP41" s="140">
        <f t="shared" si="34"/>
        <v>2.4125452352231603E-3</v>
      </c>
    </row>
    <row r="42" spans="1:42" x14ac:dyDescent="0.3">
      <c r="A42" s="102" t="s">
        <v>42</v>
      </c>
      <c r="B42" s="109" t="s">
        <v>93</v>
      </c>
      <c r="C42" s="48" t="s">
        <v>93</v>
      </c>
      <c r="D42" s="48" t="s">
        <v>93</v>
      </c>
      <c r="E42" s="48" t="s">
        <v>93</v>
      </c>
      <c r="F42" s="48" t="s">
        <v>93</v>
      </c>
      <c r="G42" s="48" t="s">
        <v>93</v>
      </c>
      <c r="H42" s="48" t="s">
        <v>93</v>
      </c>
      <c r="I42" s="48" t="s">
        <v>93</v>
      </c>
      <c r="J42" s="48" t="s">
        <v>93</v>
      </c>
      <c r="K42" s="48" t="s">
        <v>93</v>
      </c>
      <c r="L42" s="49" t="s">
        <v>93</v>
      </c>
      <c r="M42" s="110" t="s">
        <v>93</v>
      </c>
      <c r="N42" s="144"/>
      <c r="P42" s="121" t="str">
        <f t="shared" si="10"/>
        <v/>
      </c>
      <c r="Q42" s="50" t="str">
        <f t="shared" si="11"/>
        <v/>
      </c>
      <c r="R42" s="50" t="str">
        <f t="shared" si="12"/>
        <v/>
      </c>
      <c r="S42" s="50" t="str">
        <f t="shared" si="13"/>
        <v/>
      </c>
      <c r="T42" s="50" t="str">
        <f t="shared" si="14"/>
        <v/>
      </c>
      <c r="U42" s="50" t="str">
        <f t="shared" si="15"/>
        <v/>
      </c>
      <c r="V42" s="50" t="str">
        <f t="shared" si="16"/>
        <v/>
      </c>
      <c r="W42" s="50" t="str">
        <f t="shared" si="17"/>
        <v/>
      </c>
      <c r="X42" s="50" t="str">
        <f t="shared" si="18"/>
        <v/>
      </c>
      <c r="Y42" s="50" t="str">
        <f t="shared" si="19"/>
        <v/>
      </c>
      <c r="Z42" s="50" t="str">
        <f t="shared" si="20"/>
        <v/>
      </c>
      <c r="AA42" s="92" t="str">
        <f t="shared" si="21"/>
        <v/>
      </c>
      <c r="AB42" s="22"/>
      <c r="AD42" s="147" t="str">
        <f t="shared" si="33"/>
        <v/>
      </c>
      <c r="AE42" s="148" t="str">
        <f t="shared" si="22"/>
        <v/>
      </c>
      <c r="AF42" s="148" t="str">
        <f t="shared" si="23"/>
        <v/>
      </c>
      <c r="AG42" s="148" t="str">
        <f t="shared" si="24"/>
        <v/>
      </c>
      <c r="AH42" s="148" t="str">
        <f t="shared" si="25"/>
        <v/>
      </c>
      <c r="AI42" s="148" t="str">
        <f t="shared" si="26"/>
        <v/>
      </c>
      <c r="AJ42" s="148" t="str">
        <f t="shared" si="27"/>
        <v/>
      </c>
      <c r="AK42" s="148" t="str">
        <f t="shared" si="28"/>
        <v/>
      </c>
      <c r="AL42" s="148" t="str">
        <f t="shared" si="29"/>
        <v/>
      </c>
      <c r="AM42" s="148" t="str">
        <f t="shared" si="30"/>
        <v/>
      </c>
      <c r="AN42" s="148" t="str">
        <f t="shared" si="31"/>
        <v/>
      </c>
      <c r="AO42" s="149" t="str">
        <f t="shared" si="32"/>
        <v/>
      </c>
      <c r="AP42" s="140">
        <f t="shared" si="34"/>
        <v>0</v>
      </c>
    </row>
    <row r="43" spans="1:42" x14ac:dyDescent="0.3">
      <c r="A43" s="102" t="s">
        <v>120</v>
      </c>
      <c r="B43" s="109" t="s">
        <v>93</v>
      </c>
      <c r="C43" s="48">
        <v>3</v>
      </c>
      <c r="D43" s="48">
        <v>2</v>
      </c>
      <c r="E43" s="48" t="s">
        <v>93</v>
      </c>
      <c r="F43" s="48" t="s">
        <v>93</v>
      </c>
      <c r="G43" s="48" t="s">
        <v>93</v>
      </c>
      <c r="H43" s="48" t="s">
        <v>93</v>
      </c>
      <c r="I43" s="48" t="s">
        <v>93</v>
      </c>
      <c r="J43" s="48" t="s">
        <v>93</v>
      </c>
      <c r="K43" s="48" t="s">
        <v>93</v>
      </c>
      <c r="L43" s="49" t="s">
        <v>93</v>
      </c>
      <c r="M43" s="110" t="s">
        <v>93</v>
      </c>
      <c r="N43" s="144"/>
      <c r="P43" s="121" t="str">
        <f t="shared" si="10"/>
        <v/>
      </c>
      <c r="Q43" s="50">
        <f t="shared" si="11"/>
        <v>1.1904761904761904E-2</v>
      </c>
      <c r="R43" s="50">
        <f t="shared" si="12"/>
        <v>4.0080160320641279E-3</v>
      </c>
      <c r="S43" s="50" t="str">
        <f t="shared" si="13"/>
        <v/>
      </c>
      <c r="T43" s="50" t="str">
        <f t="shared" si="14"/>
        <v/>
      </c>
      <c r="U43" s="50" t="str">
        <f t="shared" si="15"/>
        <v/>
      </c>
      <c r="V43" s="50" t="str">
        <f t="shared" si="16"/>
        <v/>
      </c>
      <c r="W43" s="50" t="str">
        <f t="shared" si="17"/>
        <v/>
      </c>
      <c r="X43" s="50" t="str">
        <f t="shared" si="18"/>
        <v/>
      </c>
      <c r="Y43" s="50" t="str">
        <f t="shared" si="19"/>
        <v/>
      </c>
      <c r="Z43" s="50" t="str">
        <f t="shared" si="20"/>
        <v/>
      </c>
      <c r="AA43" s="92" t="str">
        <f t="shared" si="21"/>
        <v/>
      </c>
      <c r="AB43" s="22"/>
      <c r="AD43" s="147" t="str">
        <f t="shared" si="33"/>
        <v/>
      </c>
      <c r="AE43" s="148">
        <f t="shared" si="22"/>
        <v>2.4125452352231603E-3</v>
      </c>
      <c r="AF43" s="148">
        <f t="shared" si="23"/>
        <v>1.6083634901487736E-3</v>
      </c>
      <c r="AG43" s="148" t="str">
        <f t="shared" si="24"/>
        <v/>
      </c>
      <c r="AH43" s="148" t="str">
        <f t="shared" si="25"/>
        <v/>
      </c>
      <c r="AI43" s="148" t="str">
        <f t="shared" si="26"/>
        <v/>
      </c>
      <c r="AJ43" s="148" t="str">
        <f t="shared" si="27"/>
        <v/>
      </c>
      <c r="AK43" s="148" t="str">
        <f t="shared" si="28"/>
        <v/>
      </c>
      <c r="AL43" s="148" t="str">
        <f t="shared" si="29"/>
        <v/>
      </c>
      <c r="AM43" s="148" t="str">
        <f t="shared" si="30"/>
        <v/>
      </c>
      <c r="AN43" s="148" t="str">
        <f t="shared" si="31"/>
        <v/>
      </c>
      <c r="AO43" s="149" t="str">
        <f t="shared" si="32"/>
        <v/>
      </c>
      <c r="AP43" s="140">
        <f t="shared" si="34"/>
        <v>4.0209087253719336E-3</v>
      </c>
    </row>
    <row r="44" spans="1:42" x14ac:dyDescent="0.3">
      <c r="A44" s="102" t="s">
        <v>43</v>
      </c>
      <c r="B44" s="109" t="s">
        <v>93</v>
      </c>
      <c r="C44" s="48" t="s">
        <v>93</v>
      </c>
      <c r="D44" s="48" t="s">
        <v>93</v>
      </c>
      <c r="E44" s="48" t="s">
        <v>93</v>
      </c>
      <c r="F44" s="48" t="s">
        <v>93</v>
      </c>
      <c r="G44" s="48" t="s">
        <v>93</v>
      </c>
      <c r="H44" s="48" t="s">
        <v>93</v>
      </c>
      <c r="I44" s="48" t="s">
        <v>93</v>
      </c>
      <c r="J44" s="48" t="s">
        <v>93</v>
      </c>
      <c r="K44" s="48" t="s">
        <v>93</v>
      </c>
      <c r="L44" s="49" t="s">
        <v>93</v>
      </c>
      <c r="M44" s="110" t="s">
        <v>93</v>
      </c>
      <c r="N44" s="144"/>
      <c r="P44" s="121" t="str">
        <f t="shared" si="10"/>
        <v/>
      </c>
      <c r="Q44" s="50" t="str">
        <f t="shared" si="11"/>
        <v/>
      </c>
      <c r="R44" s="50" t="str">
        <f t="shared" si="12"/>
        <v/>
      </c>
      <c r="S44" s="50" t="str">
        <f t="shared" si="13"/>
        <v/>
      </c>
      <c r="T44" s="50" t="str">
        <f t="shared" si="14"/>
        <v/>
      </c>
      <c r="U44" s="50" t="str">
        <f t="shared" si="15"/>
        <v/>
      </c>
      <c r="V44" s="50" t="str">
        <f t="shared" si="16"/>
        <v/>
      </c>
      <c r="W44" s="50" t="str">
        <f t="shared" si="17"/>
        <v/>
      </c>
      <c r="X44" s="50" t="str">
        <f t="shared" si="18"/>
        <v/>
      </c>
      <c r="Y44" s="50" t="str">
        <f t="shared" si="19"/>
        <v/>
      </c>
      <c r="Z44" s="50" t="str">
        <f t="shared" si="20"/>
        <v/>
      </c>
      <c r="AA44" s="92" t="str">
        <f t="shared" si="21"/>
        <v/>
      </c>
      <c r="AB44" s="22"/>
      <c r="AD44" s="147" t="str">
        <f t="shared" si="33"/>
        <v/>
      </c>
      <c r="AE44" s="148" t="str">
        <f t="shared" si="22"/>
        <v/>
      </c>
      <c r="AF44" s="148" t="str">
        <f t="shared" si="23"/>
        <v/>
      </c>
      <c r="AG44" s="148" t="str">
        <f t="shared" si="24"/>
        <v/>
      </c>
      <c r="AH44" s="148" t="str">
        <f t="shared" si="25"/>
        <v/>
      </c>
      <c r="AI44" s="148" t="str">
        <f t="shared" si="26"/>
        <v/>
      </c>
      <c r="AJ44" s="148" t="str">
        <f t="shared" si="27"/>
        <v/>
      </c>
      <c r="AK44" s="148" t="str">
        <f t="shared" si="28"/>
        <v/>
      </c>
      <c r="AL44" s="148" t="str">
        <f t="shared" si="29"/>
        <v/>
      </c>
      <c r="AM44" s="148" t="str">
        <f t="shared" si="30"/>
        <v/>
      </c>
      <c r="AN44" s="148" t="str">
        <f t="shared" si="31"/>
        <v/>
      </c>
      <c r="AO44" s="149" t="str">
        <f t="shared" si="32"/>
        <v/>
      </c>
      <c r="AP44" s="140">
        <f t="shared" si="34"/>
        <v>0</v>
      </c>
    </row>
    <row r="45" spans="1:42" x14ac:dyDescent="0.3">
      <c r="A45" s="102" t="s">
        <v>44</v>
      </c>
      <c r="B45" s="109" t="s">
        <v>93</v>
      </c>
      <c r="C45" s="48" t="s">
        <v>93</v>
      </c>
      <c r="D45" s="48" t="s">
        <v>93</v>
      </c>
      <c r="E45" s="48" t="s">
        <v>93</v>
      </c>
      <c r="F45" s="48" t="s">
        <v>93</v>
      </c>
      <c r="G45" s="48" t="s">
        <v>93</v>
      </c>
      <c r="H45" s="48" t="s">
        <v>93</v>
      </c>
      <c r="I45" s="48" t="s">
        <v>93</v>
      </c>
      <c r="J45" s="48" t="s">
        <v>93</v>
      </c>
      <c r="K45" s="48" t="s">
        <v>93</v>
      </c>
      <c r="L45" s="49" t="s">
        <v>93</v>
      </c>
      <c r="M45" s="110" t="s">
        <v>93</v>
      </c>
      <c r="N45" s="144"/>
      <c r="P45" s="121" t="str">
        <f t="shared" si="10"/>
        <v/>
      </c>
      <c r="Q45" s="50" t="str">
        <f t="shared" si="11"/>
        <v/>
      </c>
      <c r="R45" s="50" t="str">
        <f t="shared" si="12"/>
        <v/>
      </c>
      <c r="S45" s="50" t="str">
        <f t="shared" si="13"/>
        <v/>
      </c>
      <c r="T45" s="50" t="str">
        <f t="shared" si="14"/>
        <v/>
      </c>
      <c r="U45" s="50" t="str">
        <f t="shared" si="15"/>
        <v/>
      </c>
      <c r="V45" s="50" t="str">
        <f t="shared" si="16"/>
        <v/>
      </c>
      <c r="W45" s="50" t="str">
        <f t="shared" si="17"/>
        <v/>
      </c>
      <c r="X45" s="50" t="str">
        <f t="shared" si="18"/>
        <v/>
      </c>
      <c r="Y45" s="50" t="str">
        <f t="shared" si="19"/>
        <v/>
      </c>
      <c r="Z45" s="50" t="str">
        <f t="shared" si="20"/>
        <v/>
      </c>
      <c r="AA45" s="92" t="str">
        <f t="shared" si="21"/>
        <v/>
      </c>
      <c r="AB45" s="22"/>
      <c r="AD45" s="147" t="str">
        <f t="shared" si="33"/>
        <v/>
      </c>
      <c r="AE45" s="148" t="str">
        <f t="shared" si="22"/>
        <v/>
      </c>
      <c r="AF45" s="148" t="str">
        <f t="shared" si="23"/>
        <v/>
      </c>
      <c r="AG45" s="148" t="str">
        <f t="shared" si="24"/>
        <v/>
      </c>
      <c r="AH45" s="148" t="str">
        <f t="shared" si="25"/>
        <v/>
      </c>
      <c r="AI45" s="148" t="str">
        <f t="shared" si="26"/>
        <v/>
      </c>
      <c r="AJ45" s="148" t="str">
        <f t="shared" si="27"/>
        <v/>
      </c>
      <c r="AK45" s="148" t="str">
        <f t="shared" si="28"/>
        <v/>
      </c>
      <c r="AL45" s="148" t="str">
        <f t="shared" si="29"/>
        <v/>
      </c>
      <c r="AM45" s="148" t="str">
        <f t="shared" si="30"/>
        <v/>
      </c>
      <c r="AN45" s="148" t="str">
        <f t="shared" si="31"/>
        <v/>
      </c>
      <c r="AO45" s="149" t="str">
        <f t="shared" si="32"/>
        <v/>
      </c>
      <c r="AP45" s="140">
        <f t="shared" si="34"/>
        <v>0</v>
      </c>
    </row>
    <row r="46" spans="1:42" x14ac:dyDescent="0.3">
      <c r="A46" s="102" t="s">
        <v>45</v>
      </c>
      <c r="B46" s="109" t="s">
        <v>93</v>
      </c>
      <c r="C46" s="48" t="s">
        <v>93</v>
      </c>
      <c r="D46" s="48" t="s">
        <v>93</v>
      </c>
      <c r="E46" s="48" t="s">
        <v>93</v>
      </c>
      <c r="F46" s="48" t="s">
        <v>93</v>
      </c>
      <c r="G46" s="48" t="s">
        <v>93</v>
      </c>
      <c r="H46" s="48" t="s">
        <v>93</v>
      </c>
      <c r="I46" s="48" t="s">
        <v>93</v>
      </c>
      <c r="J46" s="48" t="s">
        <v>93</v>
      </c>
      <c r="K46" s="48">
        <v>2</v>
      </c>
      <c r="L46" s="49" t="s">
        <v>93</v>
      </c>
      <c r="M46" s="110" t="s">
        <v>93</v>
      </c>
      <c r="N46" s="144"/>
      <c r="P46" s="121" t="str">
        <f t="shared" si="10"/>
        <v/>
      </c>
      <c r="Q46" s="50" t="str">
        <f t="shared" si="11"/>
        <v/>
      </c>
      <c r="R46" s="50" t="str">
        <f t="shared" si="12"/>
        <v/>
      </c>
      <c r="S46" s="50" t="str">
        <f t="shared" si="13"/>
        <v/>
      </c>
      <c r="T46" s="50" t="str">
        <f t="shared" si="14"/>
        <v/>
      </c>
      <c r="U46" s="50" t="str">
        <f t="shared" si="15"/>
        <v/>
      </c>
      <c r="V46" s="50" t="str">
        <f t="shared" si="16"/>
        <v/>
      </c>
      <c r="W46" s="50" t="str">
        <f t="shared" si="17"/>
        <v/>
      </c>
      <c r="X46" s="50" t="str">
        <f t="shared" si="18"/>
        <v/>
      </c>
      <c r="Y46" s="50">
        <f t="shared" si="19"/>
        <v>3.6764705882352941E-3</v>
      </c>
      <c r="Z46" s="50" t="str">
        <f t="shared" si="20"/>
        <v/>
      </c>
      <c r="AA46" s="92" t="str">
        <f t="shared" si="21"/>
        <v/>
      </c>
      <c r="AB46" s="22"/>
      <c r="AD46" s="147" t="str">
        <f t="shared" si="33"/>
        <v/>
      </c>
      <c r="AE46" s="148" t="str">
        <f t="shared" si="22"/>
        <v/>
      </c>
      <c r="AF46" s="148" t="str">
        <f t="shared" si="23"/>
        <v/>
      </c>
      <c r="AG46" s="148" t="str">
        <f t="shared" si="24"/>
        <v/>
      </c>
      <c r="AH46" s="148" t="str">
        <f t="shared" si="25"/>
        <v/>
      </c>
      <c r="AI46" s="148" t="str">
        <f t="shared" si="26"/>
        <v/>
      </c>
      <c r="AJ46" s="148" t="str">
        <f t="shared" si="27"/>
        <v/>
      </c>
      <c r="AK46" s="148" t="str">
        <f t="shared" si="28"/>
        <v/>
      </c>
      <c r="AL46" s="148" t="str">
        <f t="shared" si="29"/>
        <v/>
      </c>
      <c r="AM46" s="148">
        <f t="shared" si="30"/>
        <v>1.6083634901487736E-3</v>
      </c>
      <c r="AN46" s="148" t="str">
        <f t="shared" si="31"/>
        <v/>
      </c>
      <c r="AO46" s="149" t="str">
        <f t="shared" si="32"/>
        <v/>
      </c>
      <c r="AP46" s="140">
        <f t="shared" si="34"/>
        <v>1.6083634901487736E-3</v>
      </c>
    </row>
    <row r="47" spans="1:42" x14ac:dyDescent="0.3">
      <c r="A47" s="102" t="s">
        <v>46</v>
      </c>
      <c r="B47" s="109" t="s">
        <v>93</v>
      </c>
      <c r="C47" s="48" t="s">
        <v>93</v>
      </c>
      <c r="D47" s="48">
        <v>1</v>
      </c>
      <c r="E47" s="48" t="s">
        <v>93</v>
      </c>
      <c r="F47" s="48" t="s">
        <v>93</v>
      </c>
      <c r="G47" s="48" t="s">
        <v>93</v>
      </c>
      <c r="H47" s="48">
        <v>10</v>
      </c>
      <c r="I47" s="48" t="s">
        <v>93</v>
      </c>
      <c r="J47" s="48" t="s">
        <v>93</v>
      </c>
      <c r="K47" s="48" t="s">
        <v>93</v>
      </c>
      <c r="L47" s="49" t="s">
        <v>93</v>
      </c>
      <c r="M47" s="110" t="s">
        <v>93</v>
      </c>
      <c r="N47" s="144"/>
      <c r="P47" s="121" t="str">
        <f t="shared" si="10"/>
        <v/>
      </c>
      <c r="Q47" s="50" t="str">
        <f t="shared" si="11"/>
        <v/>
      </c>
      <c r="R47" s="50">
        <f t="shared" si="12"/>
        <v>2.004008016032064E-3</v>
      </c>
      <c r="S47" s="50" t="str">
        <f t="shared" si="13"/>
        <v/>
      </c>
      <c r="T47" s="50" t="str">
        <f t="shared" si="14"/>
        <v/>
      </c>
      <c r="U47" s="50" t="str">
        <f t="shared" si="15"/>
        <v/>
      </c>
      <c r="V47" s="50">
        <f t="shared" si="16"/>
        <v>1.680672268907563E-2</v>
      </c>
      <c r="W47" s="50" t="str">
        <f t="shared" si="17"/>
        <v/>
      </c>
      <c r="X47" s="50" t="str">
        <f t="shared" si="18"/>
        <v/>
      </c>
      <c r="Y47" s="50" t="str">
        <f t="shared" si="19"/>
        <v/>
      </c>
      <c r="Z47" s="50" t="str">
        <f t="shared" si="20"/>
        <v/>
      </c>
      <c r="AA47" s="92" t="str">
        <f t="shared" si="21"/>
        <v/>
      </c>
      <c r="AB47" s="22"/>
      <c r="AD47" s="147" t="str">
        <f t="shared" si="33"/>
        <v/>
      </c>
      <c r="AE47" s="148" t="str">
        <f t="shared" si="22"/>
        <v/>
      </c>
      <c r="AF47" s="148">
        <f t="shared" si="23"/>
        <v>8.0418174507438679E-4</v>
      </c>
      <c r="AG47" s="148" t="str">
        <f t="shared" si="24"/>
        <v/>
      </c>
      <c r="AH47" s="148" t="str">
        <f t="shared" si="25"/>
        <v/>
      </c>
      <c r="AI47" s="148" t="str">
        <f t="shared" si="26"/>
        <v/>
      </c>
      <c r="AJ47" s="148">
        <f t="shared" si="27"/>
        <v>8.0418174507438673E-3</v>
      </c>
      <c r="AK47" s="148" t="str">
        <f t="shared" si="28"/>
        <v/>
      </c>
      <c r="AL47" s="148" t="str">
        <f t="shared" si="29"/>
        <v/>
      </c>
      <c r="AM47" s="148" t="str">
        <f t="shared" si="30"/>
        <v/>
      </c>
      <c r="AN47" s="148" t="str">
        <f t="shared" si="31"/>
        <v/>
      </c>
      <c r="AO47" s="149" t="str">
        <f t="shared" si="32"/>
        <v/>
      </c>
      <c r="AP47" s="140">
        <f t="shared" si="34"/>
        <v>8.8459991958182542E-3</v>
      </c>
    </row>
    <row r="48" spans="1:42" x14ac:dyDescent="0.3">
      <c r="A48" s="102" t="s">
        <v>3</v>
      </c>
      <c r="B48" s="109" t="s">
        <v>93</v>
      </c>
      <c r="C48" s="48" t="s">
        <v>93</v>
      </c>
      <c r="D48" s="48" t="s">
        <v>93</v>
      </c>
      <c r="E48" s="48" t="s">
        <v>93</v>
      </c>
      <c r="F48" s="48" t="s">
        <v>93</v>
      </c>
      <c r="G48" s="48" t="s">
        <v>93</v>
      </c>
      <c r="H48" s="48" t="s">
        <v>93</v>
      </c>
      <c r="I48" s="48" t="s">
        <v>93</v>
      </c>
      <c r="J48" s="48" t="s">
        <v>93</v>
      </c>
      <c r="K48" s="48" t="s">
        <v>93</v>
      </c>
      <c r="L48" s="49" t="s">
        <v>93</v>
      </c>
      <c r="M48" s="110" t="s">
        <v>93</v>
      </c>
      <c r="N48" s="144"/>
      <c r="P48" s="121" t="str">
        <f t="shared" si="10"/>
        <v/>
      </c>
      <c r="Q48" s="50" t="str">
        <f t="shared" si="11"/>
        <v/>
      </c>
      <c r="R48" s="50" t="str">
        <f t="shared" si="12"/>
        <v/>
      </c>
      <c r="S48" s="50" t="str">
        <f t="shared" si="13"/>
        <v/>
      </c>
      <c r="T48" s="50" t="str">
        <f t="shared" si="14"/>
        <v/>
      </c>
      <c r="U48" s="50" t="str">
        <f t="shared" si="15"/>
        <v/>
      </c>
      <c r="V48" s="50" t="str">
        <f t="shared" si="16"/>
        <v/>
      </c>
      <c r="W48" s="50" t="str">
        <f t="shared" si="17"/>
        <v/>
      </c>
      <c r="X48" s="50" t="str">
        <f t="shared" si="18"/>
        <v/>
      </c>
      <c r="Y48" s="50" t="str">
        <f t="shared" si="19"/>
        <v/>
      </c>
      <c r="Z48" s="50" t="str">
        <f t="shared" si="20"/>
        <v/>
      </c>
      <c r="AA48" s="92" t="str">
        <f t="shared" si="21"/>
        <v/>
      </c>
      <c r="AB48" s="22"/>
      <c r="AD48" s="147" t="str">
        <f t="shared" si="33"/>
        <v/>
      </c>
      <c r="AE48" s="148" t="str">
        <f t="shared" si="22"/>
        <v/>
      </c>
      <c r="AF48" s="148" t="str">
        <f t="shared" si="23"/>
        <v/>
      </c>
      <c r="AG48" s="148" t="str">
        <f t="shared" si="24"/>
        <v/>
      </c>
      <c r="AH48" s="148" t="str">
        <f t="shared" si="25"/>
        <v/>
      </c>
      <c r="AI48" s="148" t="str">
        <f t="shared" si="26"/>
        <v/>
      </c>
      <c r="AJ48" s="148" t="str">
        <f t="shared" si="27"/>
        <v/>
      </c>
      <c r="AK48" s="148" t="str">
        <f t="shared" si="28"/>
        <v/>
      </c>
      <c r="AL48" s="148" t="str">
        <f t="shared" si="29"/>
        <v/>
      </c>
      <c r="AM48" s="148" t="str">
        <f t="shared" si="30"/>
        <v/>
      </c>
      <c r="AN48" s="148" t="str">
        <f t="shared" si="31"/>
        <v/>
      </c>
      <c r="AO48" s="149" t="str">
        <f t="shared" si="32"/>
        <v/>
      </c>
      <c r="AP48" s="140">
        <f t="shared" si="34"/>
        <v>0</v>
      </c>
    </row>
    <row r="49" spans="1:42" x14ac:dyDescent="0.3">
      <c r="A49" s="102" t="s">
        <v>47</v>
      </c>
      <c r="B49" s="109" t="s">
        <v>93</v>
      </c>
      <c r="C49" s="48" t="s">
        <v>93</v>
      </c>
      <c r="D49" s="48" t="s">
        <v>93</v>
      </c>
      <c r="E49" s="48" t="s">
        <v>93</v>
      </c>
      <c r="F49" s="48" t="s">
        <v>93</v>
      </c>
      <c r="G49" s="48" t="s">
        <v>93</v>
      </c>
      <c r="H49" s="48" t="s">
        <v>93</v>
      </c>
      <c r="I49" s="48" t="s">
        <v>93</v>
      </c>
      <c r="J49" s="48" t="s">
        <v>93</v>
      </c>
      <c r="K49" s="48" t="s">
        <v>93</v>
      </c>
      <c r="L49" s="49" t="s">
        <v>93</v>
      </c>
      <c r="M49" s="110" t="s">
        <v>93</v>
      </c>
      <c r="N49" s="144"/>
      <c r="P49" s="121" t="str">
        <f t="shared" si="10"/>
        <v/>
      </c>
      <c r="Q49" s="50" t="str">
        <f t="shared" si="11"/>
        <v/>
      </c>
      <c r="R49" s="50" t="str">
        <f t="shared" si="12"/>
        <v/>
      </c>
      <c r="S49" s="50" t="str">
        <f t="shared" si="13"/>
        <v/>
      </c>
      <c r="T49" s="50" t="str">
        <f t="shared" si="14"/>
        <v/>
      </c>
      <c r="U49" s="50" t="str">
        <f t="shared" si="15"/>
        <v/>
      </c>
      <c r="V49" s="50" t="str">
        <f t="shared" si="16"/>
        <v/>
      </c>
      <c r="W49" s="50" t="str">
        <f t="shared" si="17"/>
        <v/>
      </c>
      <c r="X49" s="50" t="str">
        <f t="shared" si="18"/>
        <v/>
      </c>
      <c r="Y49" s="50" t="str">
        <f t="shared" si="19"/>
        <v/>
      </c>
      <c r="Z49" s="50" t="str">
        <f t="shared" si="20"/>
        <v/>
      </c>
      <c r="AA49" s="92" t="str">
        <f t="shared" si="21"/>
        <v/>
      </c>
      <c r="AB49" s="22"/>
      <c r="AD49" s="147" t="str">
        <f t="shared" si="33"/>
        <v/>
      </c>
      <c r="AE49" s="148" t="str">
        <f t="shared" si="22"/>
        <v/>
      </c>
      <c r="AF49" s="148" t="str">
        <f t="shared" si="23"/>
        <v/>
      </c>
      <c r="AG49" s="148" t="str">
        <f t="shared" si="24"/>
        <v/>
      </c>
      <c r="AH49" s="148" t="str">
        <f t="shared" si="25"/>
        <v/>
      </c>
      <c r="AI49" s="148" t="str">
        <f t="shared" si="26"/>
        <v/>
      </c>
      <c r="AJ49" s="148" t="str">
        <f t="shared" si="27"/>
        <v/>
      </c>
      <c r="AK49" s="148" t="str">
        <f t="shared" si="28"/>
        <v/>
      </c>
      <c r="AL49" s="148" t="str">
        <f t="shared" si="29"/>
        <v/>
      </c>
      <c r="AM49" s="148" t="str">
        <f t="shared" si="30"/>
        <v/>
      </c>
      <c r="AN49" s="148" t="str">
        <f t="shared" si="31"/>
        <v/>
      </c>
      <c r="AO49" s="149" t="str">
        <f t="shared" si="32"/>
        <v/>
      </c>
      <c r="AP49" s="140">
        <f t="shared" si="34"/>
        <v>0</v>
      </c>
    </row>
    <row r="50" spans="1:42" x14ac:dyDescent="0.3">
      <c r="A50" s="102" t="s">
        <v>48</v>
      </c>
      <c r="B50" s="109" t="s">
        <v>93</v>
      </c>
      <c r="C50" s="48" t="s">
        <v>93</v>
      </c>
      <c r="D50" s="48" t="s">
        <v>93</v>
      </c>
      <c r="E50" s="48" t="s">
        <v>93</v>
      </c>
      <c r="F50" s="48" t="s">
        <v>93</v>
      </c>
      <c r="G50" s="48" t="s">
        <v>93</v>
      </c>
      <c r="H50" s="48" t="s">
        <v>93</v>
      </c>
      <c r="I50" s="48" t="s">
        <v>93</v>
      </c>
      <c r="J50" s="48" t="s">
        <v>93</v>
      </c>
      <c r="K50" s="48" t="s">
        <v>93</v>
      </c>
      <c r="L50" s="49" t="s">
        <v>93</v>
      </c>
      <c r="M50" s="110" t="s">
        <v>93</v>
      </c>
      <c r="N50" s="144"/>
      <c r="P50" s="121" t="str">
        <f t="shared" si="10"/>
        <v/>
      </c>
      <c r="Q50" s="50" t="str">
        <f t="shared" si="11"/>
        <v/>
      </c>
      <c r="R50" s="50" t="str">
        <f t="shared" si="12"/>
        <v/>
      </c>
      <c r="S50" s="50" t="str">
        <f t="shared" si="13"/>
        <v/>
      </c>
      <c r="T50" s="50" t="str">
        <f t="shared" si="14"/>
        <v/>
      </c>
      <c r="U50" s="50" t="str">
        <f t="shared" si="15"/>
        <v/>
      </c>
      <c r="V50" s="50" t="str">
        <f t="shared" si="16"/>
        <v/>
      </c>
      <c r="W50" s="50" t="str">
        <f t="shared" si="17"/>
        <v/>
      </c>
      <c r="X50" s="50" t="str">
        <f t="shared" si="18"/>
        <v/>
      </c>
      <c r="Y50" s="50" t="str">
        <f t="shared" si="19"/>
        <v/>
      </c>
      <c r="Z50" s="50" t="str">
        <f t="shared" si="20"/>
        <v/>
      </c>
      <c r="AA50" s="92" t="str">
        <f t="shared" si="21"/>
        <v/>
      </c>
      <c r="AB50" s="22"/>
      <c r="AD50" s="147" t="str">
        <f t="shared" si="33"/>
        <v/>
      </c>
      <c r="AE50" s="148" t="str">
        <f t="shared" si="22"/>
        <v/>
      </c>
      <c r="AF50" s="148" t="str">
        <f t="shared" si="23"/>
        <v/>
      </c>
      <c r="AG50" s="148" t="str">
        <f t="shared" si="24"/>
        <v/>
      </c>
      <c r="AH50" s="148" t="str">
        <f t="shared" si="25"/>
        <v/>
      </c>
      <c r="AI50" s="148" t="str">
        <f t="shared" si="26"/>
        <v/>
      </c>
      <c r="AJ50" s="148" t="str">
        <f t="shared" si="27"/>
        <v/>
      </c>
      <c r="AK50" s="148" t="str">
        <f t="shared" si="28"/>
        <v/>
      </c>
      <c r="AL50" s="148" t="str">
        <f t="shared" si="29"/>
        <v/>
      </c>
      <c r="AM50" s="148" t="str">
        <f t="shared" si="30"/>
        <v/>
      </c>
      <c r="AN50" s="148" t="str">
        <f t="shared" si="31"/>
        <v/>
      </c>
      <c r="AO50" s="149" t="str">
        <f t="shared" si="32"/>
        <v/>
      </c>
      <c r="AP50" s="140">
        <f t="shared" si="34"/>
        <v>0</v>
      </c>
    </row>
    <row r="51" spans="1:42" x14ac:dyDescent="0.3">
      <c r="A51" s="102" t="s">
        <v>49</v>
      </c>
      <c r="B51" s="109" t="s">
        <v>93</v>
      </c>
      <c r="C51" s="48" t="s">
        <v>93</v>
      </c>
      <c r="D51" s="48" t="s">
        <v>93</v>
      </c>
      <c r="E51" s="48" t="s">
        <v>93</v>
      </c>
      <c r="F51" s="48" t="s">
        <v>93</v>
      </c>
      <c r="G51" s="48" t="s">
        <v>93</v>
      </c>
      <c r="H51" s="48" t="s">
        <v>93</v>
      </c>
      <c r="I51" s="48" t="s">
        <v>93</v>
      </c>
      <c r="J51" s="48" t="s">
        <v>93</v>
      </c>
      <c r="K51" s="48" t="s">
        <v>93</v>
      </c>
      <c r="L51" s="49" t="s">
        <v>93</v>
      </c>
      <c r="M51" s="110" t="s">
        <v>93</v>
      </c>
      <c r="N51" s="144"/>
      <c r="P51" s="121" t="str">
        <f t="shared" si="10"/>
        <v/>
      </c>
      <c r="Q51" s="50" t="str">
        <f t="shared" si="11"/>
        <v/>
      </c>
      <c r="R51" s="50" t="str">
        <f t="shared" si="12"/>
        <v/>
      </c>
      <c r="S51" s="50" t="str">
        <f t="shared" si="13"/>
        <v/>
      </c>
      <c r="T51" s="50" t="str">
        <f t="shared" si="14"/>
        <v/>
      </c>
      <c r="U51" s="50" t="str">
        <f t="shared" si="15"/>
        <v/>
      </c>
      <c r="V51" s="50" t="str">
        <f t="shared" si="16"/>
        <v/>
      </c>
      <c r="W51" s="50" t="str">
        <f t="shared" si="17"/>
        <v/>
      </c>
      <c r="X51" s="50" t="str">
        <f t="shared" si="18"/>
        <v/>
      </c>
      <c r="Y51" s="50" t="str">
        <f t="shared" si="19"/>
        <v/>
      </c>
      <c r="Z51" s="50" t="str">
        <f t="shared" si="20"/>
        <v/>
      </c>
      <c r="AA51" s="92" t="str">
        <f t="shared" si="21"/>
        <v/>
      </c>
      <c r="AB51" s="22"/>
      <c r="AD51" s="147" t="str">
        <f t="shared" si="33"/>
        <v/>
      </c>
      <c r="AE51" s="148" t="str">
        <f t="shared" si="22"/>
        <v/>
      </c>
      <c r="AF51" s="148" t="str">
        <f t="shared" si="23"/>
        <v/>
      </c>
      <c r="AG51" s="148" t="str">
        <f t="shared" si="24"/>
        <v/>
      </c>
      <c r="AH51" s="148" t="str">
        <f t="shared" si="25"/>
        <v/>
      </c>
      <c r="AI51" s="148" t="str">
        <f t="shared" si="26"/>
        <v/>
      </c>
      <c r="AJ51" s="148" t="str">
        <f t="shared" si="27"/>
        <v/>
      </c>
      <c r="AK51" s="148" t="str">
        <f t="shared" si="28"/>
        <v/>
      </c>
      <c r="AL51" s="148" t="str">
        <f t="shared" si="29"/>
        <v/>
      </c>
      <c r="AM51" s="148" t="str">
        <f t="shared" si="30"/>
        <v/>
      </c>
      <c r="AN51" s="148" t="str">
        <f t="shared" si="31"/>
        <v/>
      </c>
      <c r="AO51" s="149" t="str">
        <f t="shared" si="32"/>
        <v/>
      </c>
      <c r="AP51" s="140">
        <f t="shared" si="34"/>
        <v>0</v>
      </c>
    </row>
    <row r="52" spans="1:42" x14ac:dyDescent="0.3">
      <c r="A52" s="102" t="s">
        <v>50</v>
      </c>
      <c r="B52" s="109">
        <v>4</v>
      </c>
      <c r="C52" s="48" t="s">
        <v>93</v>
      </c>
      <c r="D52" s="48" t="s">
        <v>93</v>
      </c>
      <c r="E52" s="48" t="s">
        <v>93</v>
      </c>
      <c r="F52" s="48" t="s">
        <v>93</v>
      </c>
      <c r="G52" s="48">
        <v>2</v>
      </c>
      <c r="H52" s="48" t="s">
        <v>93</v>
      </c>
      <c r="I52" s="48" t="s">
        <v>93</v>
      </c>
      <c r="J52" s="48" t="s">
        <v>93</v>
      </c>
      <c r="K52" s="48" t="s">
        <v>93</v>
      </c>
      <c r="L52" s="49" t="s">
        <v>93</v>
      </c>
      <c r="M52" s="110" t="s">
        <v>93</v>
      </c>
      <c r="N52" s="144"/>
      <c r="P52" s="121">
        <f t="shared" si="10"/>
        <v>7.3664825046040518E-3</v>
      </c>
      <c r="Q52" s="50" t="str">
        <f t="shared" si="11"/>
        <v/>
      </c>
      <c r="R52" s="50" t="str">
        <f t="shared" si="12"/>
        <v/>
      </c>
      <c r="S52" s="50" t="str">
        <f t="shared" si="13"/>
        <v/>
      </c>
      <c r="T52" s="50" t="str">
        <f t="shared" si="14"/>
        <v/>
      </c>
      <c r="U52" s="50">
        <f t="shared" si="15"/>
        <v>4.0733197556008143E-3</v>
      </c>
      <c r="V52" s="50" t="str">
        <f t="shared" si="16"/>
        <v/>
      </c>
      <c r="W52" s="50" t="str">
        <f t="shared" si="17"/>
        <v/>
      </c>
      <c r="X52" s="50" t="str">
        <f t="shared" si="18"/>
        <v/>
      </c>
      <c r="Y52" s="50" t="str">
        <f t="shared" si="19"/>
        <v/>
      </c>
      <c r="Z52" s="50" t="str">
        <f t="shared" si="20"/>
        <v/>
      </c>
      <c r="AA52" s="92" t="str">
        <f t="shared" si="21"/>
        <v/>
      </c>
      <c r="AB52" s="22"/>
      <c r="AD52" s="147">
        <f t="shared" si="33"/>
        <v>3.2167269802975472E-3</v>
      </c>
      <c r="AE52" s="148" t="str">
        <f t="shared" si="22"/>
        <v/>
      </c>
      <c r="AF52" s="148" t="str">
        <f t="shared" si="23"/>
        <v/>
      </c>
      <c r="AG52" s="148" t="str">
        <f t="shared" si="24"/>
        <v/>
      </c>
      <c r="AH52" s="148" t="str">
        <f t="shared" si="25"/>
        <v/>
      </c>
      <c r="AI52" s="148">
        <f t="shared" si="26"/>
        <v>1.6083634901487736E-3</v>
      </c>
      <c r="AJ52" s="148" t="str">
        <f t="shared" si="27"/>
        <v/>
      </c>
      <c r="AK52" s="148" t="str">
        <f t="shared" si="28"/>
        <v/>
      </c>
      <c r="AL52" s="148" t="str">
        <f t="shared" si="29"/>
        <v/>
      </c>
      <c r="AM52" s="148" t="str">
        <f t="shared" si="30"/>
        <v/>
      </c>
      <c r="AN52" s="148" t="str">
        <f t="shared" si="31"/>
        <v/>
      </c>
      <c r="AO52" s="149" t="str">
        <f t="shared" si="32"/>
        <v/>
      </c>
      <c r="AP52" s="140">
        <f t="shared" si="34"/>
        <v>4.8250904704463205E-3</v>
      </c>
    </row>
    <row r="53" spans="1:42" x14ac:dyDescent="0.3">
      <c r="A53" s="102" t="s">
        <v>51</v>
      </c>
      <c r="B53" s="109" t="s">
        <v>93</v>
      </c>
      <c r="C53" s="48" t="s">
        <v>93</v>
      </c>
      <c r="D53" s="48" t="s">
        <v>93</v>
      </c>
      <c r="E53" s="48" t="s">
        <v>93</v>
      </c>
      <c r="F53" s="48" t="s">
        <v>93</v>
      </c>
      <c r="G53" s="48" t="s">
        <v>93</v>
      </c>
      <c r="H53" s="48" t="s">
        <v>93</v>
      </c>
      <c r="I53" s="48" t="s">
        <v>93</v>
      </c>
      <c r="J53" s="48" t="s">
        <v>93</v>
      </c>
      <c r="K53" s="48" t="s">
        <v>93</v>
      </c>
      <c r="L53" s="49" t="s">
        <v>93</v>
      </c>
      <c r="M53" s="110" t="s">
        <v>93</v>
      </c>
      <c r="N53" s="144"/>
      <c r="P53" s="121" t="str">
        <f t="shared" si="10"/>
        <v/>
      </c>
      <c r="Q53" s="50" t="str">
        <f t="shared" si="11"/>
        <v/>
      </c>
      <c r="R53" s="50" t="str">
        <f t="shared" si="12"/>
        <v/>
      </c>
      <c r="S53" s="50" t="str">
        <f t="shared" si="13"/>
        <v/>
      </c>
      <c r="T53" s="50" t="str">
        <f t="shared" si="14"/>
        <v/>
      </c>
      <c r="U53" s="50" t="str">
        <f t="shared" si="15"/>
        <v/>
      </c>
      <c r="V53" s="50" t="str">
        <f t="shared" si="16"/>
        <v/>
      </c>
      <c r="W53" s="50" t="str">
        <f t="shared" si="17"/>
        <v/>
      </c>
      <c r="X53" s="50" t="str">
        <f t="shared" si="18"/>
        <v/>
      </c>
      <c r="Y53" s="50" t="str">
        <f t="shared" si="19"/>
        <v/>
      </c>
      <c r="Z53" s="50" t="str">
        <f t="shared" si="20"/>
        <v/>
      </c>
      <c r="AA53" s="92" t="str">
        <f t="shared" si="21"/>
        <v/>
      </c>
      <c r="AB53" s="22"/>
      <c r="AD53" s="147" t="str">
        <f t="shared" si="33"/>
        <v/>
      </c>
      <c r="AE53" s="148" t="str">
        <f t="shared" si="22"/>
        <v/>
      </c>
      <c r="AF53" s="148" t="str">
        <f t="shared" si="23"/>
        <v/>
      </c>
      <c r="AG53" s="148" t="str">
        <f t="shared" si="24"/>
        <v/>
      </c>
      <c r="AH53" s="148" t="str">
        <f t="shared" si="25"/>
        <v/>
      </c>
      <c r="AI53" s="148" t="str">
        <f t="shared" si="26"/>
        <v/>
      </c>
      <c r="AJ53" s="148" t="str">
        <f t="shared" si="27"/>
        <v/>
      </c>
      <c r="AK53" s="148" t="str">
        <f t="shared" si="28"/>
        <v/>
      </c>
      <c r="AL53" s="148" t="str">
        <f t="shared" si="29"/>
        <v/>
      </c>
      <c r="AM53" s="148" t="str">
        <f t="shared" si="30"/>
        <v/>
      </c>
      <c r="AN53" s="148" t="str">
        <f t="shared" si="31"/>
        <v/>
      </c>
      <c r="AO53" s="149" t="str">
        <f t="shared" si="32"/>
        <v/>
      </c>
      <c r="AP53" s="140">
        <f t="shared" si="34"/>
        <v>0</v>
      </c>
    </row>
    <row r="54" spans="1:42" x14ac:dyDescent="0.3">
      <c r="A54" s="102" t="s">
        <v>4</v>
      </c>
      <c r="B54" s="109" t="s">
        <v>93</v>
      </c>
      <c r="C54" s="48" t="s">
        <v>93</v>
      </c>
      <c r="D54" s="48" t="s">
        <v>93</v>
      </c>
      <c r="E54" s="48" t="s">
        <v>93</v>
      </c>
      <c r="F54" s="48" t="s">
        <v>93</v>
      </c>
      <c r="G54" s="48" t="s">
        <v>93</v>
      </c>
      <c r="H54" s="48" t="s">
        <v>93</v>
      </c>
      <c r="I54" s="48" t="s">
        <v>93</v>
      </c>
      <c r="J54" s="48" t="s">
        <v>93</v>
      </c>
      <c r="K54" s="48" t="s">
        <v>93</v>
      </c>
      <c r="L54" s="49" t="s">
        <v>93</v>
      </c>
      <c r="M54" s="110" t="s">
        <v>93</v>
      </c>
      <c r="N54" s="144"/>
      <c r="P54" s="121" t="str">
        <f t="shared" si="10"/>
        <v/>
      </c>
      <c r="Q54" s="50" t="str">
        <f t="shared" si="11"/>
        <v/>
      </c>
      <c r="R54" s="50" t="str">
        <f t="shared" si="12"/>
        <v/>
      </c>
      <c r="S54" s="50" t="str">
        <f t="shared" si="13"/>
        <v/>
      </c>
      <c r="T54" s="50" t="str">
        <f t="shared" si="14"/>
        <v/>
      </c>
      <c r="U54" s="50" t="str">
        <f t="shared" si="15"/>
        <v/>
      </c>
      <c r="V54" s="50" t="str">
        <f t="shared" si="16"/>
        <v/>
      </c>
      <c r="W54" s="50" t="str">
        <f t="shared" si="17"/>
        <v/>
      </c>
      <c r="X54" s="50" t="str">
        <f t="shared" si="18"/>
        <v/>
      </c>
      <c r="Y54" s="50" t="str">
        <f t="shared" si="19"/>
        <v/>
      </c>
      <c r="Z54" s="50" t="str">
        <f t="shared" si="20"/>
        <v/>
      </c>
      <c r="AA54" s="92" t="str">
        <f t="shared" si="21"/>
        <v/>
      </c>
      <c r="AB54" s="22"/>
      <c r="AD54" s="147" t="str">
        <f t="shared" si="33"/>
        <v/>
      </c>
      <c r="AE54" s="148" t="str">
        <f t="shared" si="22"/>
        <v/>
      </c>
      <c r="AF54" s="148" t="str">
        <f t="shared" si="23"/>
        <v/>
      </c>
      <c r="AG54" s="148" t="str">
        <f t="shared" si="24"/>
        <v/>
      </c>
      <c r="AH54" s="148" t="str">
        <f t="shared" si="25"/>
        <v/>
      </c>
      <c r="AI54" s="148" t="str">
        <f t="shared" si="26"/>
        <v/>
      </c>
      <c r="AJ54" s="148" t="str">
        <f t="shared" si="27"/>
        <v/>
      </c>
      <c r="AK54" s="148" t="str">
        <f t="shared" si="28"/>
        <v/>
      </c>
      <c r="AL54" s="148" t="str">
        <f t="shared" si="29"/>
        <v/>
      </c>
      <c r="AM54" s="148" t="str">
        <f t="shared" si="30"/>
        <v/>
      </c>
      <c r="AN54" s="148" t="str">
        <f t="shared" si="31"/>
        <v/>
      </c>
      <c r="AO54" s="149" t="str">
        <f t="shared" si="32"/>
        <v/>
      </c>
      <c r="AP54" s="140">
        <f t="shared" si="34"/>
        <v>0</v>
      </c>
    </row>
    <row r="55" spans="1:42" x14ac:dyDescent="0.3">
      <c r="A55" s="102" t="s">
        <v>52</v>
      </c>
      <c r="B55" s="109" t="s">
        <v>93</v>
      </c>
      <c r="C55" s="48" t="s">
        <v>93</v>
      </c>
      <c r="D55" s="48" t="s">
        <v>93</v>
      </c>
      <c r="E55" s="48" t="s">
        <v>93</v>
      </c>
      <c r="F55" s="48" t="s">
        <v>93</v>
      </c>
      <c r="G55" s="48" t="s">
        <v>93</v>
      </c>
      <c r="H55" s="48" t="s">
        <v>93</v>
      </c>
      <c r="I55" s="48" t="s">
        <v>93</v>
      </c>
      <c r="J55" s="48" t="s">
        <v>93</v>
      </c>
      <c r="K55" s="48" t="s">
        <v>93</v>
      </c>
      <c r="L55" s="49" t="s">
        <v>93</v>
      </c>
      <c r="M55" s="110" t="s">
        <v>93</v>
      </c>
      <c r="N55" s="144"/>
      <c r="P55" s="121" t="str">
        <f t="shared" si="10"/>
        <v/>
      </c>
      <c r="Q55" s="50" t="str">
        <f t="shared" si="11"/>
        <v/>
      </c>
      <c r="R55" s="50" t="str">
        <f t="shared" si="12"/>
        <v/>
      </c>
      <c r="S55" s="50" t="str">
        <f t="shared" si="13"/>
        <v/>
      </c>
      <c r="T55" s="50" t="str">
        <f t="shared" si="14"/>
        <v/>
      </c>
      <c r="U55" s="50" t="str">
        <f t="shared" si="15"/>
        <v/>
      </c>
      <c r="V55" s="50" t="str">
        <f t="shared" si="16"/>
        <v/>
      </c>
      <c r="W55" s="50" t="str">
        <f t="shared" si="17"/>
        <v/>
      </c>
      <c r="X55" s="50" t="str">
        <f t="shared" si="18"/>
        <v/>
      </c>
      <c r="Y55" s="50" t="str">
        <f t="shared" si="19"/>
        <v/>
      </c>
      <c r="Z55" s="50" t="str">
        <f t="shared" si="20"/>
        <v/>
      </c>
      <c r="AA55" s="92" t="str">
        <f t="shared" si="21"/>
        <v/>
      </c>
      <c r="AB55" s="22"/>
      <c r="AD55" s="147" t="str">
        <f t="shared" si="33"/>
        <v/>
      </c>
      <c r="AE55" s="148" t="str">
        <f t="shared" si="22"/>
        <v/>
      </c>
      <c r="AF55" s="148" t="str">
        <f t="shared" si="23"/>
        <v/>
      </c>
      <c r="AG55" s="148" t="str">
        <f t="shared" si="24"/>
        <v/>
      </c>
      <c r="AH55" s="148" t="str">
        <f t="shared" si="25"/>
        <v/>
      </c>
      <c r="AI55" s="148" t="str">
        <f t="shared" si="26"/>
        <v/>
      </c>
      <c r="AJ55" s="148" t="str">
        <f t="shared" si="27"/>
        <v/>
      </c>
      <c r="AK55" s="148" t="str">
        <f t="shared" si="28"/>
        <v/>
      </c>
      <c r="AL55" s="148" t="str">
        <f t="shared" si="29"/>
        <v/>
      </c>
      <c r="AM55" s="148" t="str">
        <f t="shared" si="30"/>
        <v/>
      </c>
      <c r="AN55" s="148" t="str">
        <f t="shared" si="31"/>
        <v/>
      </c>
      <c r="AO55" s="149" t="str">
        <f t="shared" si="32"/>
        <v/>
      </c>
      <c r="AP55" s="140">
        <f t="shared" si="34"/>
        <v>0</v>
      </c>
    </row>
    <row r="56" spans="1:42" x14ac:dyDescent="0.3">
      <c r="A56" s="102" t="s">
        <v>53</v>
      </c>
      <c r="B56" s="109" t="s">
        <v>93</v>
      </c>
      <c r="C56" s="48" t="s">
        <v>93</v>
      </c>
      <c r="D56" s="48" t="s">
        <v>93</v>
      </c>
      <c r="E56" s="48" t="s">
        <v>93</v>
      </c>
      <c r="F56" s="48" t="s">
        <v>93</v>
      </c>
      <c r="G56" s="48" t="s">
        <v>93</v>
      </c>
      <c r="H56" s="48" t="s">
        <v>93</v>
      </c>
      <c r="I56" s="48" t="s">
        <v>93</v>
      </c>
      <c r="J56" s="48" t="s">
        <v>93</v>
      </c>
      <c r="K56" s="48" t="s">
        <v>93</v>
      </c>
      <c r="L56" s="49" t="s">
        <v>93</v>
      </c>
      <c r="M56" s="110" t="s">
        <v>93</v>
      </c>
      <c r="N56" s="144"/>
      <c r="P56" s="121" t="str">
        <f t="shared" si="10"/>
        <v/>
      </c>
      <c r="Q56" s="50" t="str">
        <f t="shared" si="11"/>
        <v/>
      </c>
      <c r="R56" s="50" t="str">
        <f t="shared" si="12"/>
        <v/>
      </c>
      <c r="S56" s="50" t="str">
        <f t="shared" si="13"/>
        <v/>
      </c>
      <c r="T56" s="50" t="str">
        <f t="shared" si="14"/>
        <v/>
      </c>
      <c r="U56" s="50" t="str">
        <f t="shared" si="15"/>
        <v/>
      </c>
      <c r="V56" s="50" t="str">
        <f t="shared" si="16"/>
        <v/>
      </c>
      <c r="W56" s="50" t="str">
        <f t="shared" si="17"/>
        <v/>
      </c>
      <c r="X56" s="50" t="str">
        <f t="shared" si="18"/>
        <v/>
      </c>
      <c r="Y56" s="50" t="str">
        <f t="shared" si="19"/>
        <v/>
      </c>
      <c r="Z56" s="50" t="str">
        <f t="shared" si="20"/>
        <v/>
      </c>
      <c r="AA56" s="92" t="str">
        <f t="shared" si="21"/>
        <v/>
      </c>
      <c r="AB56" s="22"/>
      <c r="AD56" s="147" t="str">
        <f t="shared" si="33"/>
        <v/>
      </c>
      <c r="AE56" s="148" t="str">
        <f t="shared" si="22"/>
        <v/>
      </c>
      <c r="AF56" s="148" t="str">
        <f t="shared" si="23"/>
        <v/>
      </c>
      <c r="AG56" s="148" t="str">
        <f t="shared" si="24"/>
        <v/>
      </c>
      <c r="AH56" s="148" t="str">
        <f t="shared" si="25"/>
        <v/>
      </c>
      <c r="AI56" s="148" t="str">
        <f t="shared" si="26"/>
        <v/>
      </c>
      <c r="AJ56" s="148" t="str">
        <f t="shared" si="27"/>
        <v/>
      </c>
      <c r="AK56" s="148" t="str">
        <f t="shared" si="28"/>
        <v/>
      </c>
      <c r="AL56" s="148" t="str">
        <f t="shared" si="29"/>
        <v/>
      </c>
      <c r="AM56" s="148" t="str">
        <f t="shared" si="30"/>
        <v/>
      </c>
      <c r="AN56" s="148" t="str">
        <f t="shared" si="31"/>
        <v/>
      </c>
      <c r="AO56" s="149" t="str">
        <f t="shared" si="32"/>
        <v/>
      </c>
      <c r="AP56" s="140">
        <f t="shared" si="34"/>
        <v>0</v>
      </c>
    </row>
    <row r="57" spans="1:42" x14ac:dyDescent="0.3">
      <c r="A57" s="102" t="s">
        <v>5</v>
      </c>
      <c r="B57" s="109" t="s">
        <v>93</v>
      </c>
      <c r="C57" s="48" t="s">
        <v>93</v>
      </c>
      <c r="D57" s="48" t="s">
        <v>93</v>
      </c>
      <c r="E57" s="48" t="s">
        <v>93</v>
      </c>
      <c r="F57" s="48" t="s">
        <v>93</v>
      </c>
      <c r="G57" s="48" t="s">
        <v>93</v>
      </c>
      <c r="H57" s="48" t="s">
        <v>93</v>
      </c>
      <c r="I57" s="48" t="s">
        <v>93</v>
      </c>
      <c r="J57" s="48" t="s">
        <v>93</v>
      </c>
      <c r="K57" s="48" t="s">
        <v>93</v>
      </c>
      <c r="L57" s="49" t="s">
        <v>93</v>
      </c>
      <c r="M57" s="110" t="s">
        <v>93</v>
      </c>
      <c r="N57" s="144"/>
      <c r="P57" s="121" t="str">
        <f t="shared" si="10"/>
        <v/>
      </c>
      <c r="Q57" s="50" t="str">
        <f t="shared" si="11"/>
        <v/>
      </c>
      <c r="R57" s="50" t="str">
        <f t="shared" si="12"/>
        <v/>
      </c>
      <c r="S57" s="50" t="str">
        <f t="shared" si="13"/>
        <v/>
      </c>
      <c r="T57" s="50" t="str">
        <f t="shared" si="14"/>
        <v/>
      </c>
      <c r="U57" s="50" t="str">
        <f t="shared" si="15"/>
        <v/>
      </c>
      <c r="V57" s="50" t="str">
        <f t="shared" si="16"/>
        <v/>
      </c>
      <c r="W57" s="50" t="str">
        <f t="shared" si="17"/>
        <v/>
      </c>
      <c r="X57" s="50" t="str">
        <f t="shared" si="18"/>
        <v/>
      </c>
      <c r="Y57" s="50" t="str">
        <f t="shared" si="19"/>
        <v/>
      </c>
      <c r="Z57" s="50" t="str">
        <f t="shared" si="20"/>
        <v/>
      </c>
      <c r="AA57" s="92" t="str">
        <f t="shared" si="21"/>
        <v/>
      </c>
      <c r="AB57" s="22"/>
      <c r="AD57" s="147" t="str">
        <f t="shared" si="33"/>
        <v/>
      </c>
      <c r="AE57" s="148" t="str">
        <f t="shared" si="22"/>
        <v/>
      </c>
      <c r="AF57" s="148" t="str">
        <f t="shared" si="23"/>
        <v/>
      </c>
      <c r="AG57" s="148" t="str">
        <f t="shared" si="24"/>
        <v/>
      </c>
      <c r="AH57" s="148" t="str">
        <f t="shared" si="25"/>
        <v/>
      </c>
      <c r="AI57" s="148" t="str">
        <f t="shared" si="26"/>
        <v/>
      </c>
      <c r="AJ57" s="148" t="str">
        <f t="shared" si="27"/>
        <v/>
      </c>
      <c r="AK57" s="148" t="str">
        <f t="shared" si="28"/>
        <v/>
      </c>
      <c r="AL57" s="148" t="str">
        <f t="shared" si="29"/>
        <v/>
      </c>
      <c r="AM57" s="148" t="str">
        <f t="shared" si="30"/>
        <v/>
      </c>
      <c r="AN57" s="148" t="str">
        <f t="shared" si="31"/>
        <v/>
      </c>
      <c r="AO57" s="149" t="str">
        <f t="shared" si="32"/>
        <v/>
      </c>
      <c r="AP57" s="140">
        <f t="shared" si="34"/>
        <v>0</v>
      </c>
    </row>
    <row r="58" spans="1:42" x14ac:dyDescent="0.3">
      <c r="A58" s="102" t="s">
        <v>54</v>
      </c>
      <c r="B58" s="109" t="s">
        <v>93</v>
      </c>
      <c r="C58" s="48" t="s">
        <v>93</v>
      </c>
      <c r="D58" s="48" t="s">
        <v>93</v>
      </c>
      <c r="E58" s="48" t="s">
        <v>93</v>
      </c>
      <c r="F58" s="48" t="s">
        <v>93</v>
      </c>
      <c r="G58" s="48" t="s">
        <v>93</v>
      </c>
      <c r="H58" s="48" t="s">
        <v>93</v>
      </c>
      <c r="I58" s="48" t="s">
        <v>93</v>
      </c>
      <c r="J58" s="48" t="s">
        <v>93</v>
      </c>
      <c r="K58" s="48" t="s">
        <v>93</v>
      </c>
      <c r="L58" s="49" t="s">
        <v>93</v>
      </c>
      <c r="M58" s="110" t="s">
        <v>93</v>
      </c>
      <c r="N58" s="144"/>
      <c r="P58" s="121" t="str">
        <f t="shared" si="10"/>
        <v/>
      </c>
      <c r="Q58" s="50" t="str">
        <f t="shared" si="11"/>
        <v/>
      </c>
      <c r="R58" s="50" t="str">
        <f t="shared" si="12"/>
        <v/>
      </c>
      <c r="S58" s="50" t="str">
        <f t="shared" si="13"/>
        <v/>
      </c>
      <c r="T58" s="50" t="str">
        <f t="shared" si="14"/>
        <v/>
      </c>
      <c r="U58" s="50" t="str">
        <f t="shared" si="15"/>
        <v/>
      </c>
      <c r="V58" s="50" t="str">
        <f t="shared" si="16"/>
        <v/>
      </c>
      <c r="W58" s="50" t="str">
        <f t="shared" si="17"/>
        <v/>
      </c>
      <c r="X58" s="50" t="str">
        <f t="shared" si="18"/>
        <v/>
      </c>
      <c r="Y58" s="50" t="str">
        <f t="shared" si="19"/>
        <v/>
      </c>
      <c r="Z58" s="50" t="str">
        <f t="shared" si="20"/>
        <v/>
      </c>
      <c r="AA58" s="92" t="str">
        <f t="shared" si="21"/>
        <v/>
      </c>
      <c r="AB58" s="22"/>
      <c r="AD58" s="147" t="str">
        <f t="shared" si="33"/>
        <v/>
      </c>
      <c r="AE58" s="148" t="str">
        <f t="shared" si="22"/>
        <v/>
      </c>
      <c r="AF58" s="148" t="str">
        <f t="shared" si="23"/>
        <v/>
      </c>
      <c r="AG58" s="148" t="str">
        <f t="shared" si="24"/>
        <v/>
      </c>
      <c r="AH58" s="148" t="str">
        <f t="shared" si="25"/>
        <v/>
      </c>
      <c r="AI58" s="148" t="str">
        <f t="shared" si="26"/>
        <v/>
      </c>
      <c r="AJ58" s="148" t="str">
        <f t="shared" si="27"/>
        <v/>
      </c>
      <c r="AK58" s="148" t="str">
        <f t="shared" si="28"/>
        <v/>
      </c>
      <c r="AL58" s="148" t="str">
        <f t="shared" si="29"/>
        <v/>
      </c>
      <c r="AM58" s="148" t="str">
        <f t="shared" si="30"/>
        <v/>
      </c>
      <c r="AN58" s="148" t="str">
        <f t="shared" si="31"/>
        <v/>
      </c>
      <c r="AO58" s="149" t="str">
        <f t="shared" si="32"/>
        <v/>
      </c>
      <c r="AP58" s="140">
        <f t="shared" si="34"/>
        <v>0</v>
      </c>
    </row>
    <row r="59" spans="1:42" x14ac:dyDescent="0.3">
      <c r="A59" s="102" t="s">
        <v>55</v>
      </c>
      <c r="B59" s="109" t="s">
        <v>93</v>
      </c>
      <c r="C59" s="48" t="s">
        <v>93</v>
      </c>
      <c r="D59" s="48" t="s">
        <v>93</v>
      </c>
      <c r="E59" s="48" t="s">
        <v>93</v>
      </c>
      <c r="F59" s="48" t="s">
        <v>93</v>
      </c>
      <c r="G59" s="48" t="s">
        <v>93</v>
      </c>
      <c r="H59" s="48" t="s">
        <v>93</v>
      </c>
      <c r="I59" s="48" t="s">
        <v>93</v>
      </c>
      <c r="J59" s="48" t="s">
        <v>93</v>
      </c>
      <c r="K59" s="48" t="s">
        <v>93</v>
      </c>
      <c r="L59" s="49" t="s">
        <v>93</v>
      </c>
      <c r="M59" s="110" t="s">
        <v>93</v>
      </c>
      <c r="N59" s="144"/>
      <c r="P59" s="121" t="str">
        <f t="shared" si="10"/>
        <v/>
      </c>
      <c r="Q59" s="50" t="str">
        <f t="shared" si="11"/>
        <v/>
      </c>
      <c r="R59" s="50" t="str">
        <f t="shared" si="12"/>
        <v/>
      </c>
      <c r="S59" s="50" t="str">
        <f t="shared" si="13"/>
        <v/>
      </c>
      <c r="T59" s="50" t="str">
        <f t="shared" si="14"/>
        <v/>
      </c>
      <c r="U59" s="50" t="str">
        <f t="shared" si="15"/>
        <v/>
      </c>
      <c r="V59" s="50" t="str">
        <f t="shared" si="16"/>
        <v/>
      </c>
      <c r="W59" s="50" t="str">
        <f t="shared" si="17"/>
        <v/>
      </c>
      <c r="X59" s="50" t="str">
        <f t="shared" si="18"/>
        <v/>
      </c>
      <c r="Y59" s="50" t="str">
        <f t="shared" si="19"/>
        <v/>
      </c>
      <c r="Z59" s="50" t="str">
        <f t="shared" si="20"/>
        <v/>
      </c>
      <c r="AA59" s="92" t="str">
        <f t="shared" si="21"/>
        <v/>
      </c>
      <c r="AB59" s="22"/>
      <c r="AD59" s="147" t="str">
        <f t="shared" si="33"/>
        <v/>
      </c>
      <c r="AE59" s="148" t="str">
        <f t="shared" si="22"/>
        <v/>
      </c>
      <c r="AF59" s="148" t="str">
        <f t="shared" si="23"/>
        <v/>
      </c>
      <c r="AG59" s="148" t="str">
        <f t="shared" si="24"/>
        <v/>
      </c>
      <c r="AH59" s="148" t="str">
        <f t="shared" si="25"/>
        <v/>
      </c>
      <c r="AI59" s="148" t="str">
        <f t="shared" si="26"/>
        <v/>
      </c>
      <c r="AJ59" s="148" t="str">
        <f t="shared" si="27"/>
        <v/>
      </c>
      <c r="AK59" s="148" t="str">
        <f t="shared" si="28"/>
        <v/>
      </c>
      <c r="AL59" s="148" t="str">
        <f t="shared" si="29"/>
        <v/>
      </c>
      <c r="AM59" s="148" t="str">
        <f t="shared" si="30"/>
        <v/>
      </c>
      <c r="AN59" s="148" t="str">
        <f t="shared" si="31"/>
        <v/>
      </c>
      <c r="AO59" s="149" t="str">
        <f t="shared" si="32"/>
        <v/>
      </c>
      <c r="AP59" s="140">
        <f t="shared" si="34"/>
        <v>0</v>
      </c>
    </row>
    <row r="60" spans="1:42" x14ac:dyDescent="0.3">
      <c r="A60" s="102" t="s">
        <v>56</v>
      </c>
      <c r="B60" s="109" t="s">
        <v>93</v>
      </c>
      <c r="C60" s="48" t="s">
        <v>93</v>
      </c>
      <c r="D60" s="48" t="s">
        <v>93</v>
      </c>
      <c r="E60" s="48" t="s">
        <v>93</v>
      </c>
      <c r="F60" s="48" t="s">
        <v>93</v>
      </c>
      <c r="G60" s="48" t="s">
        <v>93</v>
      </c>
      <c r="H60" s="48" t="s">
        <v>93</v>
      </c>
      <c r="I60" s="48" t="s">
        <v>93</v>
      </c>
      <c r="J60" s="48" t="s">
        <v>93</v>
      </c>
      <c r="K60" s="48" t="s">
        <v>93</v>
      </c>
      <c r="L60" s="49" t="s">
        <v>93</v>
      </c>
      <c r="M60" s="110" t="s">
        <v>93</v>
      </c>
      <c r="N60" s="144"/>
      <c r="P60" s="121" t="str">
        <f t="shared" si="10"/>
        <v/>
      </c>
      <c r="Q60" s="50" t="str">
        <f t="shared" si="11"/>
        <v/>
      </c>
      <c r="R60" s="50" t="str">
        <f t="shared" si="12"/>
        <v/>
      </c>
      <c r="S60" s="50" t="str">
        <f t="shared" si="13"/>
        <v/>
      </c>
      <c r="T60" s="50" t="str">
        <f t="shared" si="14"/>
        <v/>
      </c>
      <c r="U60" s="50" t="str">
        <f t="shared" si="15"/>
        <v/>
      </c>
      <c r="V60" s="50" t="str">
        <f t="shared" si="16"/>
        <v/>
      </c>
      <c r="W60" s="50" t="str">
        <f t="shared" si="17"/>
        <v/>
      </c>
      <c r="X60" s="50" t="str">
        <f t="shared" si="18"/>
        <v/>
      </c>
      <c r="Y60" s="50" t="str">
        <f t="shared" si="19"/>
        <v/>
      </c>
      <c r="Z60" s="50" t="str">
        <f t="shared" si="20"/>
        <v/>
      </c>
      <c r="AA60" s="92" t="str">
        <f t="shared" si="21"/>
        <v/>
      </c>
      <c r="AB60" s="22"/>
      <c r="AD60" s="147" t="str">
        <f t="shared" si="33"/>
        <v/>
      </c>
      <c r="AE60" s="148" t="str">
        <f t="shared" si="22"/>
        <v/>
      </c>
      <c r="AF60" s="148" t="str">
        <f t="shared" si="23"/>
        <v/>
      </c>
      <c r="AG60" s="148" t="str">
        <f t="shared" si="24"/>
        <v/>
      </c>
      <c r="AH60" s="148" t="str">
        <f t="shared" si="25"/>
        <v/>
      </c>
      <c r="AI60" s="148" t="str">
        <f t="shared" si="26"/>
        <v/>
      </c>
      <c r="AJ60" s="148" t="str">
        <f t="shared" si="27"/>
        <v/>
      </c>
      <c r="AK60" s="148" t="str">
        <f t="shared" si="28"/>
        <v/>
      </c>
      <c r="AL60" s="148" t="str">
        <f t="shared" si="29"/>
        <v/>
      </c>
      <c r="AM60" s="148" t="str">
        <f t="shared" si="30"/>
        <v/>
      </c>
      <c r="AN60" s="148" t="str">
        <f t="shared" si="31"/>
        <v/>
      </c>
      <c r="AO60" s="149" t="str">
        <f t="shared" si="32"/>
        <v/>
      </c>
      <c r="AP60" s="140">
        <f t="shared" si="34"/>
        <v>0</v>
      </c>
    </row>
    <row r="61" spans="1:42" x14ac:dyDescent="0.3">
      <c r="A61" s="102" t="s">
        <v>6</v>
      </c>
      <c r="B61" s="109" t="s">
        <v>93</v>
      </c>
      <c r="C61" s="48" t="s">
        <v>93</v>
      </c>
      <c r="D61" s="48" t="s">
        <v>93</v>
      </c>
      <c r="E61" s="48" t="s">
        <v>93</v>
      </c>
      <c r="F61" s="48" t="s">
        <v>93</v>
      </c>
      <c r="G61" s="48" t="s">
        <v>93</v>
      </c>
      <c r="H61" s="48" t="s">
        <v>93</v>
      </c>
      <c r="I61" s="48" t="s">
        <v>93</v>
      </c>
      <c r="J61" s="48" t="s">
        <v>93</v>
      </c>
      <c r="K61" s="48" t="s">
        <v>93</v>
      </c>
      <c r="L61" s="49" t="s">
        <v>93</v>
      </c>
      <c r="M61" s="110" t="s">
        <v>93</v>
      </c>
      <c r="N61" s="144"/>
      <c r="P61" s="121" t="str">
        <f t="shared" si="10"/>
        <v/>
      </c>
      <c r="Q61" s="50" t="str">
        <f t="shared" si="11"/>
        <v/>
      </c>
      <c r="R61" s="50" t="str">
        <f t="shared" si="12"/>
        <v/>
      </c>
      <c r="S61" s="50" t="str">
        <f t="shared" si="13"/>
        <v/>
      </c>
      <c r="T61" s="50" t="str">
        <f t="shared" si="14"/>
        <v/>
      </c>
      <c r="U61" s="50" t="str">
        <f t="shared" si="15"/>
        <v/>
      </c>
      <c r="V61" s="50" t="str">
        <f t="shared" si="16"/>
        <v/>
      </c>
      <c r="W61" s="50" t="str">
        <f t="shared" si="17"/>
        <v/>
      </c>
      <c r="X61" s="50" t="str">
        <f t="shared" si="18"/>
        <v/>
      </c>
      <c r="Y61" s="50" t="str">
        <f t="shared" si="19"/>
        <v/>
      </c>
      <c r="Z61" s="50" t="str">
        <f t="shared" si="20"/>
        <v/>
      </c>
      <c r="AA61" s="92" t="str">
        <f t="shared" si="21"/>
        <v/>
      </c>
      <c r="AB61" s="22"/>
      <c r="AD61" s="147" t="str">
        <f t="shared" si="33"/>
        <v/>
      </c>
      <c r="AE61" s="148" t="str">
        <f t="shared" si="22"/>
        <v/>
      </c>
      <c r="AF61" s="148" t="str">
        <f t="shared" si="23"/>
        <v/>
      </c>
      <c r="AG61" s="148" t="str">
        <f t="shared" si="24"/>
        <v/>
      </c>
      <c r="AH61" s="148" t="str">
        <f t="shared" si="25"/>
        <v/>
      </c>
      <c r="AI61" s="148" t="str">
        <f t="shared" si="26"/>
        <v/>
      </c>
      <c r="AJ61" s="148" t="str">
        <f t="shared" si="27"/>
        <v/>
      </c>
      <c r="AK61" s="148" t="str">
        <f t="shared" si="28"/>
        <v/>
      </c>
      <c r="AL61" s="148" t="str">
        <f t="shared" si="29"/>
        <v/>
      </c>
      <c r="AM61" s="148" t="str">
        <f t="shared" si="30"/>
        <v/>
      </c>
      <c r="AN61" s="148" t="str">
        <f t="shared" si="31"/>
        <v/>
      </c>
      <c r="AO61" s="149" t="str">
        <f t="shared" si="32"/>
        <v/>
      </c>
      <c r="AP61" s="140">
        <f t="shared" si="34"/>
        <v>0</v>
      </c>
    </row>
    <row r="62" spans="1:42" x14ac:dyDescent="0.3">
      <c r="A62" s="102" t="s">
        <v>7</v>
      </c>
      <c r="B62" s="109" t="s">
        <v>93</v>
      </c>
      <c r="C62" s="48" t="s">
        <v>93</v>
      </c>
      <c r="D62" s="48" t="s">
        <v>93</v>
      </c>
      <c r="E62" s="48" t="s">
        <v>93</v>
      </c>
      <c r="F62" s="48" t="s">
        <v>93</v>
      </c>
      <c r="G62" s="48" t="s">
        <v>93</v>
      </c>
      <c r="H62" s="48" t="s">
        <v>93</v>
      </c>
      <c r="I62" s="48" t="s">
        <v>93</v>
      </c>
      <c r="J62" s="48" t="s">
        <v>93</v>
      </c>
      <c r="K62" s="48" t="s">
        <v>93</v>
      </c>
      <c r="L62" s="49" t="s">
        <v>93</v>
      </c>
      <c r="M62" s="110" t="s">
        <v>93</v>
      </c>
      <c r="N62" s="144"/>
      <c r="P62" s="121" t="str">
        <f t="shared" si="10"/>
        <v/>
      </c>
      <c r="Q62" s="50" t="str">
        <f t="shared" si="11"/>
        <v/>
      </c>
      <c r="R62" s="50" t="str">
        <f t="shared" si="12"/>
        <v/>
      </c>
      <c r="S62" s="50" t="str">
        <f t="shared" si="13"/>
        <v/>
      </c>
      <c r="T62" s="50" t="str">
        <f t="shared" si="14"/>
        <v/>
      </c>
      <c r="U62" s="50" t="str">
        <f t="shared" si="15"/>
        <v/>
      </c>
      <c r="V62" s="50" t="str">
        <f t="shared" si="16"/>
        <v/>
      </c>
      <c r="W62" s="50" t="str">
        <f t="shared" si="17"/>
        <v/>
      </c>
      <c r="X62" s="50" t="str">
        <f t="shared" si="18"/>
        <v/>
      </c>
      <c r="Y62" s="50" t="str">
        <f t="shared" si="19"/>
        <v/>
      </c>
      <c r="Z62" s="50" t="str">
        <f t="shared" si="20"/>
        <v/>
      </c>
      <c r="AA62" s="92" t="str">
        <f t="shared" si="21"/>
        <v/>
      </c>
      <c r="AB62" s="22"/>
      <c r="AD62" s="147" t="str">
        <f t="shared" si="33"/>
        <v/>
      </c>
      <c r="AE62" s="148" t="str">
        <f t="shared" si="22"/>
        <v/>
      </c>
      <c r="AF62" s="148" t="str">
        <f t="shared" si="23"/>
        <v/>
      </c>
      <c r="AG62" s="148" t="str">
        <f t="shared" si="24"/>
        <v/>
      </c>
      <c r="AH62" s="148" t="str">
        <f t="shared" si="25"/>
        <v/>
      </c>
      <c r="AI62" s="148" t="str">
        <f t="shared" si="26"/>
        <v/>
      </c>
      <c r="AJ62" s="148" t="str">
        <f t="shared" si="27"/>
        <v/>
      </c>
      <c r="AK62" s="148" t="str">
        <f t="shared" si="28"/>
        <v/>
      </c>
      <c r="AL62" s="148" t="str">
        <f t="shared" si="29"/>
        <v/>
      </c>
      <c r="AM62" s="148" t="str">
        <f t="shared" si="30"/>
        <v/>
      </c>
      <c r="AN62" s="148" t="str">
        <f t="shared" si="31"/>
        <v/>
      </c>
      <c r="AO62" s="149" t="str">
        <f t="shared" si="32"/>
        <v/>
      </c>
      <c r="AP62" s="140">
        <f t="shared" si="34"/>
        <v>0</v>
      </c>
    </row>
    <row r="63" spans="1:42" x14ac:dyDescent="0.3">
      <c r="A63" s="102" t="s">
        <v>57</v>
      </c>
      <c r="B63" s="109" t="s">
        <v>93</v>
      </c>
      <c r="C63" s="48" t="s">
        <v>93</v>
      </c>
      <c r="D63" s="48" t="s">
        <v>93</v>
      </c>
      <c r="E63" s="48" t="s">
        <v>93</v>
      </c>
      <c r="F63" s="48" t="s">
        <v>93</v>
      </c>
      <c r="G63" s="48" t="s">
        <v>93</v>
      </c>
      <c r="H63" s="48" t="s">
        <v>93</v>
      </c>
      <c r="I63" s="48" t="s">
        <v>93</v>
      </c>
      <c r="J63" s="48" t="s">
        <v>93</v>
      </c>
      <c r="K63" s="48" t="s">
        <v>93</v>
      </c>
      <c r="L63" s="49" t="s">
        <v>93</v>
      </c>
      <c r="M63" s="110" t="s">
        <v>93</v>
      </c>
      <c r="N63" s="144"/>
      <c r="P63" s="121" t="str">
        <f t="shared" si="10"/>
        <v/>
      </c>
      <c r="Q63" s="50" t="str">
        <f t="shared" si="11"/>
        <v/>
      </c>
      <c r="R63" s="50" t="str">
        <f t="shared" si="12"/>
        <v/>
      </c>
      <c r="S63" s="50" t="str">
        <f t="shared" si="13"/>
        <v/>
      </c>
      <c r="T63" s="50" t="str">
        <f t="shared" si="14"/>
        <v/>
      </c>
      <c r="U63" s="50" t="str">
        <f t="shared" si="15"/>
        <v/>
      </c>
      <c r="V63" s="50" t="str">
        <f t="shared" si="16"/>
        <v/>
      </c>
      <c r="W63" s="50" t="str">
        <f t="shared" si="17"/>
        <v/>
      </c>
      <c r="X63" s="50" t="str">
        <f t="shared" si="18"/>
        <v/>
      </c>
      <c r="Y63" s="50" t="str">
        <f t="shared" si="19"/>
        <v/>
      </c>
      <c r="Z63" s="50" t="str">
        <f t="shared" si="20"/>
        <v/>
      </c>
      <c r="AA63" s="92" t="str">
        <f t="shared" si="21"/>
        <v/>
      </c>
      <c r="AB63" s="22"/>
      <c r="AD63" s="147" t="str">
        <f t="shared" si="33"/>
        <v/>
      </c>
      <c r="AE63" s="148" t="str">
        <f t="shared" si="22"/>
        <v/>
      </c>
      <c r="AF63" s="148" t="str">
        <f t="shared" si="23"/>
        <v/>
      </c>
      <c r="AG63" s="148" t="str">
        <f t="shared" si="24"/>
        <v/>
      </c>
      <c r="AH63" s="148" t="str">
        <f t="shared" si="25"/>
        <v/>
      </c>
      <c r="AI63" s="148" t="str">
        <f t="shared" si="26"/>
        <v/>
      </c>
      <c r="AJ63" s="148" t="str">
        <f t="shared" si="27"/>
        <v/>
      </c>
      <c r="AK63" s="148" t="str">
        <f t="shared" si="28"/>
        <v/>
      </c>
      <c r="AL63" s="148" t="str">
        <f t="shared" si="29"/>
        <v/>
      </c>
      <c r="AM63" s="148" t="str">
        <f t="shared" si="30"/>
        <v/>
      </c>
      <c r="AN63" s="148" t="str">
        <f t="shared" si="31"/>
        <v/>
      </c>
      <c r="AO63" s="149" t="str">
        <f t="shared" si="32"/>
        <v/>
      </c>
      <c r="AP63" s="140">
        <f t="shared" si="34"/>
        <v>0</v>
      </c>
    </row>
    <row r="64" spans="1:42" x14ac:dyDescent="0.3">
      <c r="A64" s="102" t="s">
        <v>8</v>
      </c>
      <c r="B64" s="109" t="s">
        <v>93</v>
      </c>
      <c r="C64" s="48" t="s">
        <v>93</v>
      </c>
      <c r="D64" s="48" t="s">
        <v>93</v>
      </c>
      <c r="E64" s="48" t="s">
        <v>93</v>
      </c>
      <c r="F64" s="48" t="s">
        <v>93</v>
      </c>
      <c r="G64" s="48" t="s">
        <v>93</v>
      </c>
      <c r="H64" s="48" t="s">
        <v>93</v>
      </c>
      <c r="I64" s="48" t="s">
        <v>93</v>
      </c>
      <c r="J64" s="48" t="s">
        <v>93</v>
      </c>
      <c r="K64" s="48" t="s">
        <v>93</v>
      </c>
      <c r="L64" s="49" t="s">
        <v>93</v>
      </c>
      <c r="M64" s="110" t="s">
        <v>93</v>
      </c>
      <c r="N64" s="144"/>
      <c r="P64" s="121" t="str">
        <f t="shared" ref="P64:P107" si="35">IF(B64="","",B64/B$4)</f>
        <v/>
      </c>
      <c r="Q64" s="50" t="str">
        <f t="shared" ref="Q64:Q107" si="36">IF(C64="","",C64/C$4)</f>
        <v/>
      </c>
      <c r="R64" s="50" t="str">
        <f t="shared" ref="R64:R107" si="37">IF(D64="","",D64/D$4)</f>
        <v/>
      </c>
      <c r="S64" s="50" t="str">
        <f t="shared" ref="S64:S107" si="38">IF(E64="","",E64/E$4)</f>
        <v/>
      </c>
      <c r="T64" s="50" t="str">
        <f t="shared" ref="T64:T107" si="39">IF(F64="","",F64/F$4)</f>
        <v/>
      </c>
      <c r="U64" s="50" t="str">
        <f t="shared" ref="U64:U107" si="40">IF(G64="","",G64/G$4)</f>
        <v/>
      </c>
      <c r="V64" s="50" t="str">
        <f t="shared" ref="V64:V107" si="41">IF(H64="","",H64/H$4)</f>
        <v/>
      </c>
      <c r="W64" s="50" t="str">
        <f t="shared" ref="W64:W107" si="42">IF(I64="","",I64/I$4)</f>
        <v/>
      </c>
      <c r="X64" s="50" t="str">
        <f t="shared" ref="X64:X107" si="43">IF(J64="","",J64/J$4)</f>
        <v/>
      </c>
      <c r="Y64" s="50" t="str">
        <f t="shared" ref="Y64:Y107" si="44">IF(K64="","",K64/K$4)</f>
        <v/>
      </c>
      <c r="Z64" s="50" t="str">
        <f t="shared" ref="Z64:Z107" si="45">IF(L64="","",L64/L$4)</f>
        <v/>
      </c>
      <c r="AA64" s="92" t="str">
        <f t="shared" ref="AA64:AA107" si="46">IF(M64="","",M64/M$4)</f>
        <v/>
      </c>
      <c r="AB64" s="22"/>
      <c r="AD64" s="147" t="str">
        <f t="shared" si="33"/>
        <v/>
      </c>
      <c r="AE64" s="148" t="str">
        <f t="shared" si="22"/>
        <v/>
      </c>
      <c r="AF64" s="148" t="str">
        <f t="shared" si="23"/>
        <v/>
      </c>
      <c r="AG64" s="148" t="str">
        <f t="shared" si="24"/>
        <v/>
      </c>
      <c r="AH64" s="148" t="str">
        <f t="shared" si="25"/>
        <v/>
      </c>
      <c r="AI64" s="148" t="str">
        <f t="shared" si="26"/>
        <v/>
      </c>
      <c r="AJ64" s="148" t="str">
        <f t="shared" si="27"/>
        <v/>
      </c>
      <c r="AK64" s="148" t="str">
        <f t="shared" si="28"/>
        <v/>
      </c>
      <c r="AL64" s="148" t="str">
        <f t="shared" si="29"/>
        <v/>
      </c>
      <c r="AM64" s="148" t="str">
        <f t="shared" si="30"/>
        <v/>
      </c>
      <c r="AN64" s="148" t="str">
        <f t="shared" si="31"/>
        <v/>
      </c>
      <c r="AO64" s="149" t="str">
        <f t="shared" si="32"/>
        <v/>
      </c>
      <c r="AP64" s="140">
        <f t="shared" si="34"/>
        <v>0</v>
      </c>
    </row>
    <row r="65" spans="1:42" x14ac:dyDescent="0.3">
      <c r="A65" s="102" t="s">
        <v>9</v>
      </c>
      <c r="B65" s="109" t="s">
        <v>93</v>
      </c>
      <c r="C65" s="48" t="s">
        <v>93</v>
      </c>
      <c r="D65" s="48" t="s">
        <v>93</v>
      </c>
      <c r="E65" s="48" t="s">
        <v>93</v>
      </c>
      <c r="F65" s="48" t="s">
        <v>93</v>
      </c>
      <c r="G65" s="48" t="s">
        <v>93</v>
      </c>
      <c r="H65" s="48" t="s">
        <v>93</v>
      </c>
      <c r="I65" s="48" t="s">
        <v>93</v>
      </c>
      <c r="J65" s="48" t="s">
        <v>93</v>
      </c>
      <c r="K65" s="48" t="s">
        <v>93</v>
      </c>
      <c r="L65" s="49" t="s">
        <v>93</v>
      </c>
      <c r="M65" s="110">
        <v>6</v>
      </c>
      <c r="N65" s="144"/>
      <c r="P65" s="121" t="str">
        <f t="shared" si="35"/>
        <v/>
      </c>
      <c r="Q65" s="50" t="str">
        <f t="shared" si="36"/>
        <v/>
      </c>
      <c r="R65" s="50" t="str">
        <f t="shared" si="37"/>
        <v/>
      </c>
      <c r="S65" s="50" t="str">
        <f t="shared" si="38"/>
        <v/>
      </c>
      <c r="T65" s="50" t="str">
        <f t="shared" si="39"/>
        <v/>
      </c>
      <c r="U65" s="50" t="str">
        <f t="shared" si="40"/>
        <v/>
      </c>
      <c r="V65" s="50" t="str">
        <f t="shared" si="41"/>
        <v/>
      </c>
      <c r="W65" s="50" t="str">
        <f t="shared" si="42"/>
        <v/>
      </c>
      <c r="X65" s="50" t="str">
        <f t="shared" si="43"/>
        <v/>
      </c>
      <c r="Y65" s="50" t="str">
        <f t="shared" si="44"/>
        <v/>
      </c>
      <c r="Z65" s="50" t="str">
        <f t="shared" si="45"/>
        <v/>
      </c>
      <c r="AA65" s="92">
        <f t="shared" si="46"/>
        <v>1.3761467889908258E-2</v>
      </c>
      <c r="AB65" s="22"/>
      <c r="AD65" s="147" t="str">
        <f t="shared" si="33"/>
        <v/>
      </c>
      <c r="AE65" s="148" t="str">
        <f t="shared" si="22"/>
        <v/>
      </c>
      <c r="AF65" s="148" t="str">
        <f t="shared" si="23"/>
        <v/>
      </c>
      <c r="AG65" s="148" t="str">
        <f t="shared" si="24"/>
        <v/>
      </c>
      <c r="AH65" s="148" t="str">
        <f t="shared" si="25"/>
        <v/>
      </c>
      <c r="AI65" s="148" t="str">
        <f t="shared" si="26"/>
        <v/>
      </c>
      <c r="AJ65" s="148" t="str">
        <f t="shared" si="27"/>
        <v/>
      </c>
      <c r="AK65" s="148" t="str">
        <f t="shared" si="28"/>
        <v/>
      </c>
      <c r="AL65" s="148" t="str">
        <f t="shared" si="29"/>
        <v/>
      </c>
      <c r="AM65" s="148" t="str">
        <f t="shared" si="30"/>
        <v/>
      </c>
      <c r="AN65" s="148" t="str">
        <f t="shared" si="31"/>
        <v/>
      </c>
      <c r="AO65" s="149">
        <f t="shared" si="32"/>
        <v>4.8250904704463205E-3</v>
      </c>
      <c r="AP65" s="140">
        <f t="shared" si="34"/>
        <v>4.8250904704463205E-3</v>
      </c>
    </row>
    <row r="66" spans="1:42" x14ac:dyDescent="0.3">
      <c r="A66" s="102" t="s">
        <v>10</v>
      </c>
      <c r="B66" s="109" t="s">
        <v>93</v>
      </c>
      <c r="C66" s="48" t="s">
        <v>93</v>
      </c>
      <c r="D66" s="48" t="s">
        <v>93</v>
      </c>
      <c r="E66" s="48" t="s">
        <v>93</v>
      </c>
      <c r="F66" s="48" t="s">
        <v>93</v>
      </c>
      <c r="G66" s="48">
        <v>12</v>
      </c>
      <c r="H66" s="48" t="s">
        <v>93</v>
      </c>
      <c r="I66" s="48" t="s">
        <v>93</v>
      </c>
      <c r="J66" s="48" t="s">
        <v>93</v>
      </c>
      <c r="K66" s="48" t="s">
        <v>93</v>
      </c>
      <c r="L66" s="49" t="s">
        <v>93</v>
      </c>
      <c r="M66" s="110" t="s">
        <v>93</v>
      </c>
      <c r="N66" s="144"/>
      <c r="P66" s="121" t="str">
        <f t="shared" si="35"/>
        <v/>
      </c>
      <c r="Q66" s="50" t="str">
        <f t="shared" si="36"/>
        <v/>
      </c>
      <c r="R66" s="50" t="str">
        <f t="shared" si="37"/>
        <v/>
      </c>
      <c r="S66" s="50" t="str">
        <f t="shared" si="38"/>
        <v/>
      </c>
      <c r="T66" s="50" t="str">
        <f t="shared" si="39"/>
        <v/>
      </c>
      <c r="U66" s="50">
        <f t="shared" si="40"/>
        <v>2.4439918533604887E-2</v>
      </c>
      <c r="V66" s="50" t="str">
        <f t="shared" si="41"/>
        <v/>
      </c>
      <c r="W66" s="50" t="str">
        <f t="shared" si="42"/>
        <v/>
      </c>
      <c r="X66" s="50" t="str">
        <f t="shared" si="43"/>
        <v/>
      </c>
      <c r="Y66" s="50" t="str">
        <f t="shared" si="44"/>
        <v/>
      </c>
      <c r="Z66" s="50" t="str">
        <f t="shared" si="45"/>
        <v/>
      </c>
      <c r="AA66" s="92" t="str">
        <f t="shared" si="46"/>
        <v/>
      </c>
      <c r="AB66" s="22"/>
      <c r="AD66" s="147" t="str">
        <f t="shared" si="33"/>
        <v/>
      </c>
      <c r="AE66" s="148" t="str">
        <f t="shared" si="22"/>
        <v/>
      </c>
      <c r="AF66" s="148" t="str">
        <f t="shared" si="23"/>
        <v/>
      </c>
      <c r="AG66" s="148" t="str">
        <f t="shared" si="24"/>
        <v/>
      </c>
      <c r="AH66" s="148" t="str">
        <f t="shared" si="25"/>
        <v/>
      </c>
      <c r="AI66" s="148">
        <f t="shared" si="26"/>
        <v>9.6501809408926411E-3</v>
      </c>
      <c r="AJ66" s="148" t="str">
        <f t="shared" si="27"/>
        <v/>
      </c>
      <c r="AK66" s="148" t="str">
        <f t="shared" si="28"/>
        <v/>
      </c>
      <c r="AL66" s="148" t="str">
        <f t="shared" si="29"/>
        <v/>
      </c>
      <c r="AM66" s="148" t="str">
        <f t="shared" si="30"/>
        <v/>
      </c>
      <c r="AN66" s="148" t="str">
        <f t="shared" si="31"/>
        <v/>
      </c>
      <c r="AO66" s="149" t="str">
        <f t="shared" si="32"/>
        <v/>
      </c>
      <c r="AP66" s="140">
        <f t="shared" si="34"/>
        <v>9.6501809408926411E-3</v>
      </c>
    </row>
    <row r="67" spans="1:42" ht="25.5" x14ac:dyDescent="0.3">
      <c r="A67" s="163" t="s">
        <v>176</v>
      </c>
      <c r="B67" s="109" t="s">
        <v>93</v>
      </c>
      <c r="C67" s="48" t="s">
        <v>93</v>
      </c>
      <c r="D67" s="48">
        <v>11</v>
      </c>
      <c r="E67" s="48">
        <v>1</v>
      </c>
      <c r="F67" s="48" t="s">
        <v>93</v>
      </c>
      <c r="G67" s="48">
        <v>2</v>
      </c>
      <c r="H67" s="48" t="s">
        <v>93</v>
      </c>
      <c r="I67" s="48" t="s">
        <v>93</v>
      </c>
      <c r="J67" s="48" t="s">
        <v>93</v>
      </c>
      <c r="K67" s="48" t="s">
        <v>93</v>
      </c>
      <c r="L67" s="49" t="s">
        <v>93</v>
      </c>
      <c r="M67" s="110" t="s">
        <v>93</v>
      </c>
      <c r="N67" s="144"/>
      <c r="P67" s="121" t="str">
        <f t="shared" si="35"/>
        <v/>
      </c>
      <c r="Q67" s="50" t="str">
        <f t="shared" si="36"/>
        <v/>
      </c>
      <c r="R67" s="50">
        <f t="shared" si="37"/>
        <v>2.2044088176352707E-2</v>
      </c>
      <c r="S67" s="50">
        <f t="shared" si="38"/>
        <v>1.9102196752626551E-3</v>
      </c>
      <c r="T67" s="50" t="str">
        <f t="shared" si="39"/>
        <v/>
      </c>
      <c r="U67" s="50">
        <f t="shared" si="40"/>
        <v>4.0733197556008143E-3</v>
      </c>
      <c r="V67" s="50" t="str">
        <f t="shared" si="41"/>
        <v/>
      </c>
      <c r="W67" s="50" t="str">
        <f t="shared" si="42"/>
        <v/>
      </c>
      <c r="X67" s="50" t="str">
        <f t="shared" si="43"/>
        <v/>
      </c>
      <c r="Y67" s="50" t="str">
        <f t="shared" si="44"/>
        <v/>
      </c>
      <c r="Z67" s="50" t="str">
        <f t="shared" si="45"/>
        <v/>
      </c>
      <c r="AA67" s="92" t="str">
        <f t="shared" si="46"/>
        <v/>
      </c>
      <c r="AB67" s="22"/>
      <c r="AD67" s="147" t="str">
        <f t="shared" si="33"/>
        <v/>
      </c>
      <c r="AE67" s="148" t="str">
        <f t="shared" si="22"/>
        <v/>
      </c>
      <c r="AF67" s="148">
        <f t="shared" si="23"/>
        <v>8.8459991958182542E-3</v>
      </c>
      <c r="AG67" s="148">
        <f t="shared" si="24"/>
        <v>8.0418174507438679E-4</v>
      </c>
      <c r="AH67" s="148" t="str">
        <f t="shared" si="25"/>
        <v/>
      </c>
      <c r="AI67" s="148">
        <f t="shared" si="26"/>
        <v>1.6083634901487736E-3</v>
      </c>
      <c r="AJ67" s="148" t="str">
        <f t="shared" si="27"/>
        <v/>
      </c>
      <c r="AK67" s="148" t="str">
        <f t="shared" si="28"/>
        <v/>
      </c>
      <c r="AL67" s="148" t="str">
        <f t="shared" si="29"/>
        <v/>
      </c>
      <c r="AM67" s="148" t="str">
        <f t="shared" si="30"/>
        <v/>
      </c>
      <c r="AN67" s="148" t="str">
        <f t="shared" si="31"/>
        <v/>
      </c>
      <c r="AO67" s="149" t="str">
        <f t="shared" si="32"/>
        <v/>
      </c>
      <c r="AP67" s="140">
        <f t="shared" si="34"/>
        <v>1.1258544431041415E-2</v>
      </c>
    </row>
    <row r="68" spans="1:42" x14ac:dyDescent="0.3">
      <c r="A68" s="102" t="s">
        <v>11</v>
      </c>
      <c r="B68" s="109" t="s">
        <v>93</v>
      </c>
      <c r="C68" s="48" t="s">
        <v>93</v>
      </c>
      <c r="D68" s="48" t="s">
        <v>93</v>
      </c>
      <c r="E68" s="48" t="s">
        <v>93</v>
      </c>
      <c r="F68" s="48" t="s">
        <v>93</v>
      </c>
      <c r="G68" s="48" t="s">
        <v>93</v>
      </c>
      <c r="H68" s="48" t="s">
        <v>93</v>
      </c>
      <c r="I68" s="48" t="s">
        <v>93</v>
      </c>
      <c r="J68" s="48" t="s">
        <v>93</v>
      </c>
      <c r="K68" s="48" t="s">
        <v>93</v>
      </c>
      <c r="L68" s="49" t="s">
        <v>93</v>
      </c>
      <c r="M68" s="110" t="s">
        <v>93</v>
      </c>
      <c r="N68" s="144"/>
      <c r="P68" s="121" t="str">
        <f t="shared" si="35"/>
        <v/>
      </c>
      <c r="Q68" s="50" t="str">
        <f t="shared" si="36"/>
        <v/>
      </c>
      <c r="R68" s="50" t="str">
        <f t="shared" si="37"/>
        <v/>
      </c>
      <c r="S68" s="50" t="str">
        <f t="shared" si="38"/>
        <v/>
      </c>
      <c r="T68" s="50" t="str">
        <f t="shared" si="39"/>
        <v/>
      </c>
      <c r="U68" s="50" t="str">
        <f t="shared" si="40"/>
        <v/>
      </c>
      <c r="V68" s="50" t="str">
        <f t="shared" si="41"/>
        <v/>
      </c>
      <c r="W68" s="50" t="str">
        <f t="shared" si="42"/>
        <v/>
      </c>
      <c r="X68" s="50" t="str">
        <f t="shared" si="43"/>
        <v/>
      </c>
      <c r="Y68" s="50" t="str">
        <f t="shared" si="44"/>
        <v/>
      </c>
      <c r="Z68" s="50" t="str">
        <f t="shared" si="45"/>
        <v/>
      </c>
      <c r="AA68" s="92" t="str">
        <f t="shared" si="46"/>
        <v/>
      </c>
      <c r="AB68" s="22"/>
      <c r="AD68" s="147" t="str">
        <f t="shared" si="33"/>
        <v/>
      </c>
      <c r="AE68" s="148" t="str">
        <f t="shared" si="22"/>
        <v/>
      </c>
      <c r="AF68" s="148" t="str">
        <f t="shared" si="23"/>
        <v/>
      </c>
      <c r="AG68" s="148" t="str">
        <f t="shared" si="24"/>
        <v/>
      </c>
      <c r="AH68" s="148" t="str">
        <f t="shared" si="25"/>
        <v/>
      </c>
      <c r="AI68" s="148" t="str">
        <f t="shared" si="26"/>
        <v/>
      </c>
      <c r="AJ68" s="148" t="str">
        <f t="shared" si="27"/>
        <v/>
      </c>
      <c r="AK68" s="148" t="str">
        <f t="shared" si="28"/>
        <v/>
      </c>
      <c r="AL68" s="148" t="str">
        <f t="shared" si="29"/>
        <v/>
      </c>
      <c r="AM68" s="148" t="str">
        <f t="shared" si="30"/>
        <v/>
      </c>
      <c r="AN68" s="148" t="str">
        <f t="shared" si="31"/>
        <v/>
      </c>
      <c r="AO68" s="149" t="str">
        <f t="shared" si="32"/>
        <v/>
      </c>
      <c r="AP68" s="140">
        <f t="shared" si="34"/>
        <v>0</v>
      </c>
    </row>
    <row r="69" spans="1:42" x14ac:dyDescent="0.3">
      <c r="A69" s="102" t="s">
        <v>12</v>
      </c>
      <c r="B69" s="109" t="s">
        <v>93</v>
      </c>
      <c r="C69" s="48" t="s">
        <v>93</v>
      </c>
      <c r="D69" s="48" t="s">
        <v>93</v>
      </c>
      <c r="E69" s="48" t="s">
        <v>93</v>
      </c>
      <c r="F69" s="48">
        <v>1</v>
      </c>
      <c r="G69" s="48" t="s">
        <v>93</v>
      </c>
      <c r="H69" s="48" t="s">
        <v>93</v>
      </c>
      <c r="I69" s="48" t="s">
        <v>93</v>
      </c>
      <c r="J69" s="48" t="s">
        <v>93</v>
      </c>
      <c r="K69" s="48" t="s">
        <v>93</v>
      </c>
      <c r="L69" s="49" t="s">
        <v>93</v>
      </c>
      <c r="M69" s="110" t="s">
        <v>93</v>
      </c>
      <c r="N69" s="144"/>
      <c r="P69" s="121" t="str">
        <f t="shared" si="35"/>
        <v/>
      </c>
      <c r="Q69" s="50" t="str">
        <f t="shared" si="36"/>
        <v/>
      </c>
      <c r="R69" s="50" t="str">
        <f t="shared" si="37"/>
        <v/>
      </c>
      <c r="S69" s="50" t="str">
        <f t="shared" si="38"/>
        <v/>
      </c>
      <c r="T69" s="50">
        <f t="shared" si="39"/>
        <v>2.0449897750511249E-3</v>
      </c>
      <c r="U69" s="50" t="str">
        <f t="shared" si="40"/>
        <v/>
      </c>
      <c r="V69" s="50" t="str">
        <f t="shared" si="41"/>
        <v/>
      </c>
      <c r="W69" s="50" t="str">
        <f t="shared" si="42"/>
        <v/>
      </c>
      <c r="X69" s="50" t="str">
        <f t="shared" si="43"/>
        <v/>
      </c>
      <c r="Y69" s="50" t="str">
        <f t="shared" si="44"/>
        <v/>
      </c>
      <c r="Z69" s="50" t="str">
        <f t="shared" si="45"/>
        <v/>
      </c>
      <c r="AA69" s="92" t="str">
        <f t="shared" si="46"/>
        <v/>
      </c>
      <c r="AB69" s="22"/>
      <c r="AD69" s="147" t="str">
        <f t="shared" si="33"/>
        <v/>
      </c>
      <c r="AE69" s="148" t="str">
        <f t="shared" si="22"/>
        <v/>
      </c>
      <c r="AF69" s="148" t="str">
        <f t="shared" si="23"/>
        <v/>
      </c>
      <c r="AG69" s="148" t="str">
        <f t="shared" si="24"/>
        <v/>
      </c>
      <c r="AH69" s="148">
        <f t="shared" si="25"/>
        <v>8.0418174507438679E-4</v>
      </c>
      <c r="AI69" s="148" t="str">
        <f t="shared" si="26"/>
        <v/>
      </c>
      <c r="AJ69" s="148" t="str">
        <f t="shared" si="27"/>
        <v/>
      </c>
      <c r="AK69" s="148" t="str">
        <f t="shared" si="28"/>
        <v/>
      </c>
      <c r="AL69" s="148" t="str">
        <f t="shared" si="29"/>
        <v/>
      </c>
      <c r="AM69" s="148" t="str">
        <f t="shared" si="30"/>
        <v/>
      </c>
      <c r="AN69" s="148" t="str">
        <f t="shared" si="31"/>
        <v/>
      </c>
      <c r="AO69" s="149" t="str">
        <f t="shared" si="32"/>
        <v/>
      </c>
      <c r="AP69" s="140">
        <f t="shared" si="34"/>
        <v>8.0418174507438679E-4</v>
      </c>
    </row>
    <row r="70" spans="1:42" x14ac:dyDescent="0.3">
      <c r="A70" s="102" t="s">
        <v>13</v>
      </c>
      <c r="B70" s="109" t="s">
        <v>93</v>
      </c>
      <c r="C70" s="48" t="s">
        <v>93</v>
      </c>
      <c r="D70" s="48" t="s">
        <v>93</v>
      </c>
      <c r="E70" s="48">
        <v>5</v>
      </c>
      <c r="F70" s="48">
        <v>4</v>
      </c>
      <c r="G70" s="48" t="s">
        <v>93</v>
      </c>
      <c r="H70" s="48" t="s">
        <v>93</v>
      </c>
      <c r="I70" s="48" t="s">
        <v>93</v>
      </c>
      <c r="J70" s="48" t="s">
        <v>93</v>
      </c>
      <c r="K70" s="48" t="s">
        <v>93</v>
      </c>
      <c r="L70" s="49" t="s">
        <v>93</v>
      </c>
      <c r="M70" s="110" t="s">
        <v>93</v>
      </c>
      <c r="N70" s="144"/>
      <c r="P70" s="121" t="str">
        <f t="shared" si="35"/>
        <v/>
      </c>
      <c r="Q70" s="50" t="str">
        <f t="shared" si="36"/>
        <v/>
      </c>
      <c r="R70" s="50" t="str">
        <f t="shared" si="37"/>
        <v/>
      </c>
      <c r="S70" s="50">
        <f t="shared" si="38"/>
        <v>9.5510983763132766E-3</v>
      </c>
      <c r="T70" s="50">
        <f t="shared" si="39"/>
        <v>8.1799591002044997E-3</v>
      </c>
      <c r="U70" s="50" t="str">
        <f t="shared" si="40"/>
        <v/>
      </c>
      <c r="V70" s="50" t="str">
        <f t="shared" si="41"/>
        <v/>
      </c>
      <c r="W70" s="50" t="str">
        <f t="shared" si="42"/>
        <v/>
      </c>
      <c r="X70" s="50" t="str">
        <f t="shared" si="43"/>
        <v/>
      </c>
      <c r="Y70" s="50" t="str">
        <f t="shared" si="44"/>
        <v/>
      </c>
      <c r="Z70" s="50" t="str">
        <f t="shared" si="45"/>
        <v/>
      </c>
      <c r="AA70" s="92" t="str">
        <f t="shared" si="46"/>
        <v/>
      </c>
      <c r="AB70" s="22"/>
      <c r="AD70" s="147" t="str">
        <f t="shared" si="33"/>
        <v/>
      </c>
      <c r="AE70" s="148" t="str">
        <f t="shared" si="22"/>
        <v/>
      </c>
      <c r="AF70" s="148" t="str">
        <f t="shared" si="23"/>
        <v/>
      </c>
      <c r="AG70" s="148">
        <f t="shared" si="24"/>
        <v>4.0209087253719336E-3</v>
      </c>
      <c r="AH70" s="148">
        <f t="shared" si="25"/>
        <v>3.2167269802975472E-3</v>
      </c>
      <c r="AI70" s="148" t="str">
        <f t="shared" si="26"/>
        <v/>
      </c>
      <c r="AJ70" s="148" t="str">
        <f t="shared" si="27"/>
        <v/>
      </c>
      <c r="AK70" s="148" t="str">
        <f t="shared" si="28"/>
        <v/>
      </c>
      <c r="AL70" s="148" t="str">
        <f t="shared" si="29"/>
        <v/>
      </c>
      <c r="AM70" s="148" t="str">
        <f t="shared" si="30"/>
        <v/>
      </c>
      <c r="AN70" s="148" t="str">
        <f t="shared" si="31"/>
        <v/>
      </c>
      <c r="AO70" s="149" t="str">
        <f t="shared" si="32"/>
        <v/>
      </c>
      <c r="AP70" s="140">
        <f t="shared" si="34"/>
        <v>7.2376357056694804E-3</v>
      </c>
    </row>
    <row r="71" spans="1:42" x14ac:dyDescent="0.3">
      <c r="A71" s="102" t="s">
        <v>121</v>
      </c>
      <c r="B71" s="109">
        <v>72</v>
      </c>
      <c r="C71" s="48">
        <v>3</v>
      </c>
      <c r="D71" s="48">
        <v>7</v>
      </c>
      <c r="E71" s="48">
        <v>28</v>
      </c>
      <c r="F71" s="48">
        <v>38</v>
      </c>
      <c r="G71" s="48">
        <v>4</v>
      </c>
      <c r="H71" s="48" t="s">
        <v>93</v>
      </c>
      <c r="I71" s="48" t="s">
        <v>93</v>
      </c>
      <c r="J71" s="48">
        <v>4</v>
      </c>
      <c r="K71" s="48" t="s">
        <v>93</v>
      </c>
      <c r="L71" s="49" t="s">
        <v>93</v>
      </c>
      <c r="M71" s="110" t="s">
        <v>93</v>
      </c>
      <c r="N71" s="144"/>
      <c r="P71" s="121">
        <f t="shared" si="35"/>
        <v>0.13259668508287292</v>
      </c>
      <c r="Q71" s="50">
        <f t="shared" si="36"/>
        <v>1.1904761904761904E-2</v>
      </c>
      <c r="R71" s="50">
        <f t="shared" si="37"/>
        <v>1.4028056112224449E-2</v>
      </c>
      <c r="S71" s="50">
        <f t="shared" si="38"/>
        <v>5.3486150907354348E-2</v>
      </c>
      <c r="T71" s="50">
        <f t="shared" si="39"/>
        <v>7.7709611451942745E-2</v>
      </c>
      <c r="U71" s="50">
        <f t="shared" si="40"/>
        <v>8.1466395112016286E-3</v>
      </c>
      <c r="V71" s="50" t="str">
        <f t="shared" si="41"/>
        <v/>
      </c>
      <c r="W71" s="50" t="str">
        <f t="shared" si="42"/>
        <v/>
      </c>
      <c r="X71" s="50">
        <f t="shared" si="43"/>
        <v>9.433962264150943E-3</v>
      </c>
      <c r="Y71" s="50" t="str">
        <f t="shared" si="44"/>
        <v/>
      </c>
      <c r="Z71" s="50" t="str">
        <f t="shared" si="45"/>
        <v/>
      </c>
      <c r="AA71" s="92" t="str">
        <f t="shared" si="46"/>
        <v/>
      </c>
      <c r="AB71" s="22"/>
      <c r="AD71" s="147">
        <f t="shared" si="33"/>
        <v>5.790108564535585E-2</v>
      </c>
      <c r="AE71" s="148">
        <f t="shared" si="22"/>
        <v>2.4125452352231603E-3</v>
      </c>
      <c r="AF71" s="148">
        <f t="shared" si="23"/>
        <v>5.6292722155207075E-3</v>
      </c>
      <c r="AG71" s="148">
        <f t="shared" si="24"/>
        <v>2.251708886208283E-2</v>
      </c>
      <c r="AH71" s="148">
        <f t="shared" si="25"/>
        <v>3.0558906312826699E-2</v>
      </c>
      <c r="AI71" s="148">
        <f t="shared" si="26"/>
        <v>3.2167269802975472E-3</v>
      </c>
      <c r="AJ71" s="148" t="str">
        <f t="shared" si="27"/>
        <v/>
      </c>
      <c r="AK71" s="148" t="str">
        <f t="shared" si="28"/>
        <v/>
      </c>
      <c r="AL71" s="148">
        <f t="shared" si="29"/>
        <v>3.2167269802975472E-3</v>
      </c>
      <c r="AM71" s="148" t="str">
        <f t="shared" si="30"/>
        <v/>
      </c>
      <c r="AN71" s="148" t="str">
        <f t="shared" si="31"/>
        <v/>
      </c>
      <c r="AO71" s="149" t="str">
        <f t="shared" si="32"/>
        <v/>
      </c>
      <c r="AP71" s="140">
        <f t="shared" si="34"/>
        <v>0.12545235223160434</v>
      </c>
    </row>
    <row r="72" spans="1:42" x14ac:dyDescent="0.3">
      <c r="A72" s="102" t="s">
        <v>14</v>
      </c>
      <c r="B72" s="109" t="s">
        <v>93</v>
      </c>
      <c r="C72" s="48">
        <v>20</v>
      </c>
      <c r="D72" s="48" t="s">
        <v>93</v>
      </c>
      <c r="E72" s="48" t="s">
        <v>93</v>
      </c>
      <c r="F72" s="48" t="s">
        <v>93</v>
      </c>
      <c r="G72" s="48" t="s">
        <v>93</v>
      </c>
      <c r="H72" s="48" t="s">
        <v>93</v>
      </c>
      <c r="I72" s="48" t="s">
        <v>93</v>
      </c>
      <c r="J72" s="48" t="s">
        <v>93</v>
      </c>
      <c r="K72" s="48" t="s">
        <v>93</v>
      </c>
      <c r="L72" s="49" t="s">
        <v>93</v>
      </c>
      <c r="M72" s="110" t="s">
        <v>93</v>
      </c>
      <c r="N72" s="144"/>
      <c r="P72" s="121" t="str">
        <f t="shared" si="35"/>
        <v/>
      </c>
      <c r="Q72" s="50">
        <f t="shared" si="36"/>
        <v>7.9365079365079361E-2</v>
      </c>
      <c r="R72" s="50" t="str">
        <f t="shared" si="37"/>
        <v/>
      </c>
      <c r="S72" s="50" t="str">
        <f t="shared" si="38"/>
        <v/>
      </c>
      <c r="T72" s="50" t="str">
        <f t="shared" si="39"/>
        <v/>
      </c>
      <c r="U72" s="50" t="str">
        <f t="shared" si="40"/>
        <v/>
      </c>
      <c r="V72" s="50" t="str">
        <f t="shared" si="41"/>
        <v/>
      </c>
      <c r="W72" s="50" t="str">
        <f t="shared" si="42"/>
        <v/>
      </c>
      <c r="X72" s="50" t="str">
        <f t="shared" si="43"/>
        <v/>
      </c>
      <c r="Y72" s="50" t="str">
        <f t="shared" si="44"/>
        <v/>
      </c>
      <c r="Z72" s="50" t="str">
        <f t="shared" si="45"/>
        <v/>
      </c>
      <c r="AA72" s="92" t="str">
        <f t="shared" si="46"/>
        <v/>
      </c>
      <c r="AB72" s="22"/>
      <c r="AD72" s="147" t="str">
        <f t="shared" si="33"/>
        <v/>
      </c>
      <c r="AE72" s="148">
        <f t="shared" si="22"/>
        <v>1.6083634901487735E-2</v>
      </c>
      <c r="AF72" s="148" t="str">
        <f t="shared" si="23"/>
        <v/>
      </c>
      <c r="AG72" s="148" t="str">
        <f t="shared" si="24"/>
        <v/>
      </c>
      <c r="AH72" s="148" t="str">
        <f t="shared" si="25"/>
        <v/>
      </c>
      <c r="AI72" s="148" t="str">
        <f t="shared" si="26"/>
        <v/>
      </c>
      <c r="AJ72" s="148" t="str">
        <f t="shared" si="27"/>
        <v/>
      </c>
      <c r="AK72" s="148" t="str">
        <f t="shared" si="28"/>
        <v/>
      </c>
      <c r="AL72" s="148" t="str">
        <f t="shared" si="29"/>
        <v/>
      </c>
      <c r="AM72" s="148" t="str">
        <f t="shared" si="30"/>
        <v/>
      </c>
      <c r="AN72" s="148" t="str">
        <f t="shared" si="31"/>
        <v/>
      </c>
      <c r="AO72" s="149" t="str">
        <f t="shared" si="32"/>
        <v/>
      </c>
      <c r="AP72" s="140">
        <f t="shared" si="34"/>
        <v>1.6083634901487735E-2</v>
      </c>
    </row>
    <row r="73" spans="1:42" x14ac:dyDescent="0.3">
      <c r="A73" s="102" t="s">
        <v>15</v>
      </c>
      <c r="B73" s="109">
        <v>4</v>
      </c>
      <c r="C73" s="48" t="s">
        <v>93</v>
      </c>
      <c r="D73" s="48" t="s">
        <v>93</v>
      </c>
      <c r="E73" s="48" t="s">
        <v>93</v>
      </c>
      <c r="F73" s="48" t="s">
        <v>93</v>
      </c>
      <c r="G73" s="48" t="s">
        <v>93</v>
      </c>
      <c r="H73" s="48" t="s">
        <v>93</v>
      </c>
      <c r="I73" s="48" t="s">
        <v>93</v>
      </c>
      <c r="J73" s="48" t="s">
        <v>93</v>
      </c>
      <c r="K73" s="48" t="s">
        <v>93</v>
      </c>
      <c r="L73" s="49" t="s">
        <v>93</v>
      </c>
      <c r="M73" s="110" t="s">
        <v>93</v>
      </c>
      <c r="N73" s="144"/>
      <c r="P73" s="121">
        <f t="shared" si="35"/>
        <v>7.3664825046040518E-3</v>
      </c>
      <c r="Q73" s="50" t="str">
        <f t="shared" si="36"/>
        <v/>
      </c>
      <c r="R73" s="50" t="str">
        <f t="shared" si="37"/>
        <v/>
      </c>
      <c r="S73" s="50" t="str">
        <f t="shared" si="38"/>
        <v/>
      </c>
      <c r="T73" s="50" t="str">
        <f t="shared" si="39"/>
        <v/>
      </c>
      <c r="U73" s="50" t="str">
        <f t="shared" si="40"/>
        <v/>
      </c>
      <c r="V73" s="50" t="str">
        <f t="shared" si="41"/>
        <v/>
      </c>
      <c r="W73" s="50" t="str">
        <f t="shared" si="42"/>
        <v/>
      </c>
      <c r="X73" s="50" t="str">
        <f t="shared" si="43"/>
        <v/>
      </c>
      <c r="Y73" s="50" t="str">
        <f t="shared" si="44"/>
        <v/>
      </c>
      <c r="Z73" s="50" t="str">
        <f t="shared" si="45"/>
        <v/>
      </c>
      <c r="AA73" s="92" t="str">
        <f t="shared" si="46"/>
        <v/>
      </c>
      <c r="AB73" s="22"/>
      <c r="AD73" s="147">
        <f t="shared" si="33"/>
        <v>3.2167269802975472E-3</v>
      </c>
      <c r="AE73" s="148" t="str">
        <f t="shared" si="22"/>
        <v/>
      </c>
      <c r="AF73" s="148" t="str">
        <f t="shared" si="23"/>
        <v/>
      </c>
      <c r="AG73" s="148" t="str">
        <f t="shared" si="24"/>
        <v/>
      </c>
      <c r="AH73" s="148" t="str">
        <f t="shared" si="25"/>
        <v/>
      </c>
      <c r="AI73" s="148" t="str">
        <f t="shared" si="26"/>
        <v/>
      </c>
      <c r="AJ73" s="148" t="str">
        <f t="shared" si="27"/>
        <v/>
      </c>
      <c r="AK73" s="148" t="str">
        <f t="shared" si="28"/>
        <v/>
      </c>
      <c r="AL73" s="148" t="str">
        <f t="shared" si="29"/>
        <v/>
      </c>
      <c r="AM73" s="148" t="str">
        <f t="shared" si="30"/>
        <v/>
      </c>
      <c r="AN73" s="148" t="str">
        <f t="shared" si="31"/>
        <v/>
      </c>
      <c r="AO73" s="149" t="str">
        <f t="shared" si="32"/>
        <v/>
      </c>
      <c r="AP73" s="140">
        <f t="shared" si="34"/>
        <v>3.2167269802975472E-3</v>
      </c>
    </row>
    <row r="74" spans="1:42" x14ac:dyDescent="0.3">
      <c r="A74" s="102" t="s">
        <v>58</v>
      </c>
      <c r="B74" s="109" t="s">
        <v>93</v>
      </c>
      <c r="C74" s="48" t="s">
        <v>93</v>
      </c>
      <c r="D74" s="48" t="s">
        <v>93</v>
      </c>
      <c r="E74" s="48" t="s">
        <v>93</v>
      </c>
      <c r="F74" s="48">
        <v>6</v>
      </c>
      <c r="G74" s="48">
        <v>10</v>
      </c>
      <c r="H74" s="48" t="s">
        <v>93</v>
      </c>
      <c r="I74" s="48" t="s">
        <v>93</v>
      </c>
      <c r="J74" s="48" t="s">
        <v>93</v>
      </c>
      <c r="K74" s="48">
        <v>2</v>
      </c>
      <c r="L74" s="49" t="s">
        <v>93</v>
      </c>
      <c r="M74" s="110" t="s">
        <v>93</v>
      </c>
      <c r="N74" s="144"/>
      <c r="P74" s="121" t="str">
        <f t="shared" si="35"/>
        <v/>
      </c>
      <c r="Q74" s="50" t="str">
        <f t="shared" si="36"/>
        <v/>
      </c>
      <c r="R74" s="50" t="str">
        <f t="shared" si="37"/>
        <v/>
      </c>
      <c r="S74" s="50" t="str">
        <f t="shared" si="38"/>
        <v/>
      </c>
      <c r="T74" s="50">
        <f t="shared" si="39"/>
        <v>1.2269938650306749E-2</v>
      </c>
      <c r="U74" s="50">
        <f t="shared" si="40"/>
        <v>2.0366598778004074E-2</v>
      </c>
      <c r="V74" s="50" t="str">
        <f t="shared" si="41"/>
        <v/>
      </c>
      <c r="W74" s="50" t="str">
        <f t="shared" si="42"/>
        <v/>
      </c>
      <c r="X74" s="50" t="str">
        <f t="shared" si="43"/>
        <v/>
      </c>
      <c r="Y74" s="50">
        <f t="shared" si="44"/>
        <v>3.6764705882352941E-3</v>
      </c>
      <c r="Z74" s="50" t="str">
        <f t="shared" si="45"/>
        <v/>
      </c>
      <c r="AA74" s="92" t="str">
        <f t="shared" si="46"/>
        <v/>
      </c>
      <c r="AB74" s="22"/>
      <c r="AD74" s="147" t="str">
        <f t="shared" si="33"/>
        <v/>
      </c>
      <c r="AE74" s="148" t="str">
        <f t="shared" si="22"/>
        <v/>
      </c>
      <c r="AF74" s="148" t="str">
        <f t="shared" si="23"/>
        <v/>
      </c>
      <c r="AG74" s="148" t="str">
        <f t="shared" si="24"/>
        <v/>
      </c>
      <c r="AH74" s="148">
        <f t="shared" si="25"/>
        <v>4.8250904704463205E-3</v>
      </c>
      <c r="AI74" s="148">
        <f t="shared" si="26"/>
        <v>8.0418174507438673E-3</v>
      </c>
      <c r="AJ74" s="148" t="str">
        <f t="shared" si="27"/>
        <v/>
      </c>
      <c r="AK74" s="148" t="str">
        <f t="shared" si="28"/>
        <v/>
      </c>
      <c r="AL74" s="148" t="str">
        <f t="shared" si="29"/>
        <v/>
      </c>
      <c r="AM74" s="148">
        <f t="shared" si="30"/>
        <v>1.6083634901487736E-3</v>
      </c>
      <c r="AN74" s="148" t="str">
        <f t="shared" si="31"/>
        <v/>
      </c>
      <c r="AO74" s="149" t="str">
        <f t="shared" si="32"/>
        <v/>
      </c>
      <c r="AP74" s="140">
        <f t="shared" si="34"/>
        <v>1.4475271411338961E-2</v>
      </c>
    </row>
    <row r="75" spans="1:42" x14ac:dyDescent="0.3">
      <c r="A75" s="102" t="s">
        <v>16</v>
      </c>
      <c r="B75" s="109" t="s">
        <v>93</v>
      </c>
      <c r="C75" s="48" t="s">
        <v>93</v>
      </c>
      <c r="D75" s="48" t="s">
        <v>93</v>
      </c>
      <c r="E75" s="48" t="s">
        <v>93</v>
      </c>
      <c r="F75" s="48">
        <v>3</v>
      </c>
      <c r="G75" s="48">
        <v>3</v>
      </c>
      <c r="H75" s="48">
        <v>3</v>
      </c>
      <c r="I75" s="48" t="s">
        <v>93</v>
      </c>
      <c r="J75" s="48" t="s">
        <v>93</v>
      </c>
      <c r="K75" s="48" t="s">
        <v>93</v>
      </c>
      <c r="L75" s="49" t="s">
        <v>93</v>
      </c>
      <c r="M75" s="110" t="s">
        <v>93</v>
      </c>
      <c r="N75" s="144"/>
      <c r="P75" s="121" t="str">
        <f t="shared" si="35"/>
        <v/>
      </c>
      <c r="Q75" s="50" t="str">
        <f t="shared" si="36"/>
        <v/>
      </c>
      <c r="R75" s="50" t="str">
        <f t="shared" si="37"/>
        <v/>
      </c>
      <c r="S75" s="50" t="str">
        <f t="shared" si="38"/>
        <v/>
      </c>
      <c r="T75" s="50">
        <f t="shared" si="39"/>
        <v>6.1349693251533744E-3</v>
      </c>
      <c r="U75" s="50">
        <f t="shared" si="40"/>
        <v>6.1099796334012219E-3</v>
      </c>
      <c r="V75" s="50">
        <f t="shared" si="41"/>
        <v>5.0420168067226894E-3</v>
      </c>
      <c r="W75" s="50" t="str">
        <f t="shared" si="42"/>
        <v/>
      </c>
      <c r="X75" s="50" t="str">
        <f t="shared" si="43"/>
        <v/>
      </c>
      <c r="Y75" s="50" t="str">
        <f t="shared" si="44"/>
        <v/>
      </c>
      <c r="Z75" s="50" t="str">
        <f t="shared" si="45"/>
        <v/>
      </c>
      <c r="AA75" s="92" t="str">
        <f t="shared" si="46"/>
        <v/>
      </c>
      <c r="AB75" s="22"/>
      <c r="AD75" s="147" t="str">
        <f t="shared" si="33"/>
        <v/>
      </c>
      <c r="AE75" s="148" t="str">
        <f t="shared" si="22"/>
        <v/>
      </c>
      <c r="AF75" s="148" t="str">
        <f t="shared" si="23"/>
        <v/>
      </c>
      <c r="AG75" s="148" t="str">
        <f t="shared" si="24"/>
        <v/>
      </c>
      <c r="AH75" s="148">
        <f t="shared" si="25"/>
        <v>2.4125452352231603E-3</v>
      </c>
      <c r="AI75" s="148">
        <f t="shared" si="26"/>
        <v>2.4125452352231603E-3</v>
      </c>
      <c r="AJ75" s="148">
        <f t="shared" si="27"/>
        <v>2.4125452352231603E-3</v>
      </c>
      <c r="AK75" s="148" t="str">
        <f t="shared" si="28"/>
        <v/>
      </c>
      <c r="AL75" s="148" t="str">
        <f t="shared" si="29"/>
        <v/>
      </c>
      <c r="AM75" s="148" t="str">
        <f t="shared" si="30"/>
        <v/>
      </c>
      <c r="AN75" s="148" t="str">
        <f t="shared" si="31"/>
        <v/>
      </c>
      <c r="AO75" s="149" t="str">
        <f t="shared" si="32"/>
        <v/>
      </c>
      <c r="AP75" s="140">
        <f t="shared" si="34"/>
        <v>7.2376357056694804E-3</v>
      </c>
    </row>
    <row r="76" spans="1:42" x14ac:dyDescent="0.3">
      <c r="A76" s="102" t="s">
        <v>17</v>
      </c>
      <c r="B76" s="109" t="s">
        <v>93</v>
      </c>
      <c r="C76" s="48" t="s">
        <v>93</v>
      </c>
      <c r="D76" s="48" t="s">
        <v>93</v>
      </c>
      <c r="E76" s="48" t="s">
        <v>93</v>
      </c>
      <c r="F76" s="48" t="s">
        <v>93</v>
      </c>
      <c r="G76" s="48" t="s">
        <v>93</v>
      </c>
      <c r="H76" s="48" t="s">
        <v>93</v>
      </c>
      <c r="I76" s="48" t="s">
        <v>93</v>
      </c>
      <c r="J76" s="48" t="s">
        <v>93</v>
      </c>
      <c r="K76" s="48" t="s">
        <v>93</v>
      </c>
      <c r="L76" s="49" t="s">
        <v>93</v>
      </c>
      <c r="M76" s="110" t="s">
        <v>93</v>
      </c>
      <c r="N76" s="144"/>
      <c r="P76" s="121" t="str">
        <f t="shared" si="35"/>
        <v/>
      </c>
      <c r="Q76" s="50" t="str">
        <f t="shared" si="36"/>
        <v/>
      </c>
      <c r="R76" s="50" t="str">
        <f t="shared" si="37"/>
        <v/>
      </c>
      <c r="S76" s="50" t="str">
        <f t="shared" si="38"/>
        <v/>
      </c>
      <c r="T76" s="50" t="str">
        <f t="shared" si="39"/>
        <v/>
      </c>
      <c r="U76" s="50" t="str">
        <f t="shared" si="40"/>
        <v/>
      </c>
      <c r="V76" s="50" t="str">
        <f t="shared" si="41"/>
        <v/>
      </c>
      <c r="W76" s="50" t="str">
        <f t="shared" si="42"/>
        <v/>
      </c>
      <c r="X76" s="50" t="str">
        <f t="shared" si="43"/>
        <v/>
      </c>
      <c r="Y76" s="50" t="str">
        <f t="shared" si="44"/>
        <v/>
      </c>
      <c r="Z76" s="50" t="str">
        <f t="shared" si="45"/>
        <v/>
      </c>
      <c r="AA76" s="92" t="str">
        <f t="shared" si="46"/>
        <v/>
      </c>
      <c r="AB76" s="22"/>
      <c r="AD76" s="147" t="str">
        <f t="shared" si="33"/>
        <v/>
      </c>
      <c r="AE76" s="148" t="str">
        <f t="shared" si="22"/>
        <v/>
      </c>
      <c r="AF76" s="148" t="str">
        <f t="shared" si="23"/>
        <v/>
      </c>
      <c r="AG76" s="148" t="str">
        <f t="shared" si="24"/>
        <v/>
      </c>
      <c r="AH76" s="148" t="str">
        <f t="shared" si="25"/>
        <v/>
      </c>
      <c r="AI76" s="148" t="str">
        <f t="shared" si="26"/>
        <v/>
      </c>
      <c r="AJ76" s="148" t="str">
        <f t="shared" si="27"/>
        <v/>
      </c>
      <c r="AK76" s="148" t="str">
        <f t="shared" si="28"/>
        <v/>
      </c>
      <c r="AL76" s="148" t="str">
        <f t="shared" si="29"/>
        <v/>
      </c>
      <c r="AM76" s="148" t="str">
        <f t="shared" si="30"/>
        <v/>
      </c>
      <c r="AN76" s="148" t="str">
        <f t="shared" si="31"/>
        <v/>
      </c>
      <c r="AO76" s="149" t="str">
        <f t="shared" si="32"/>
        <v/>
      </c>
      <c r="AP76" s="140">
        <f t="shared" si="34"/>
        <v>0</v>
      </c>
    </row>
    <row r="77" spans="1:42" x14ac:dyDescent="0.3">
      <c r="A77" s="102" t="s">
        <v>59</v>
      </c>
      <c r="B77" s="109" t="s">
        <v>93</v>
      </c>
      <c r="C77" s="48" t="s">
        <v>93</v>
      </c>
      <c r="D77" s="48" t="s">
        <v>93</v>
      </c>
      <c r="E77" s="48" t="s">
        <v>93</v>
      </c>
      <c r="F77" s="48" t="s">
        <v>93</v>
      </c>
      <c r="G77" s="48" t="s">
        <v>93</v>
      </c>
      <c r="H77" s="48" t="s">
        <v>93</v>
      </c>
      <c r="I77" s="48" t="s">
        <v>93</v>
      </c>
      <c r="J77" s="48" t="s">
        <v>93</v>
      </c>
      <c r="K77" s="48" t="s">
        <v>93</v>
      </c>
      <c r="L77" s="49" t="s">
        <v>93</v>
      </c>
      <c r="M77" s="110" t="s">
        <v>93</v>
      </c>
      <c r="N77" s="144"/>
      <c r="P77" s="121" t="str">
        <f t="shared" si="35"/>
        <v/>
      </c>
      <c r="Q77" s="50" t="str">
        <f t="shared" si="36"/>
        <v/>
      </c>
      <c r="R77" s="50" t="str">
        <f t="shared" si="37"/>
        <v/>
      </c>
      <c r="S77" s="50" t="str">
        <f t="shared" si="38"/>
        <v/>
      </c>
      <c r="T77" s="50" t="str">
        <f t="shared" si="39"/>
        <v/>
      </c>
      <c r="U77" s="50" t="str">
        <f t="shared" si="40"/>
        <v/>
      </c>
      <c r="V77" s="50" t="str">
        <f t="shared" si="41"/>
        <v/>
      </c>
      <c r="W77" s="50" t="str">
        <f t="shared" si="42"/>
        <v/>
      </c>
      <c r="X77" s="50" t="str">
        <f t="shared" si="43"/>
        <v/>
      </c>
      <c r="Y77" s="50" t="str">
        <f t="shared" si="44"/>
        <v/>
      </c>
      <c r="Z77" s="50" t="str">
        <f t="shared" si="45"/>
        <v/>
      </c>
      <c r="AA77" s="92" t="str">
        <f t="shared" si="46"/>
        <v/>
      </c>
      <c r="AB77" s="22"/>
      <c r="AD77" s="147" t="str">
        <f t="shared" si="33"/>
        <v/>
      </c>
      <c r="AE77" s="148" t="str">
        <f t="shared" si="22"/>
        <v/>
      </c>
      <c r="AF77" s="148" t="str">
        <f t="shared" si="23"/>
        <v/>
      </c>
      <c r="AG77" s="148" t="str">
        <f t="shared" si="24"/>
        <v/>
      </c>
      <c r="AH77" s="148" t="str">
        <f t="shared" si="25"/>
        <v/>
      </c>
      <c r="AI77" s="148" t="str">
        <f t="shared" si="26"/>
        <v/>
      </c>
      <c r="AJ77" s="148" t="str">
        <f t="shared" si="27"/>
        <v/>
      </c>
      <c r="AK77" s="148" t="str">
        <f t="shared" si="28"/>
        <v/>
      </c>
      <c r="AL77" s="148" t="str">
        <f t="shared" si="29"/>
        <v/>
      </c>
      <c r="AM77" s="148" t="str">
        <f t="shared" si="30"/>
        <v/>
      </c>
      <c r="AN77" s="148" t="str">
        <f t="shared" si="31"/>
        <v/>
      </c>
      <c r="AO77" s="149" t="str">
        <f t="shared" si="32"/>
        <v/>
      </c>
      <c r="AP77" s="140">
        <f t="shared" si="34"/>
        <v>0</v>
      </c>
    </row>
    <row r="78" spans="1:42" x14ac:dyDescent="0.3">
      <c r="A78" s="102" t="s">
        <v>60</v>
      </c>
      <c r="B78" s="109" t="s">
        <v>93</v>
      </c>
      <c r="C78" s="48" t="s">
        <v>93</v>
      </c>
      <c r="D78" s="48" t="s">
        <v>93</v>
      </c>
      <c r="E78" s="48" t="s">
        <v>93</v>
      </c>
      <c r="F78" s="48">
        <v>3</v>
      </c>
      <c r="G78" s="48" t="s">
        <v>93</v>
      </c>
      <c r="H78" s="48" t="s">
        <v>93</v>
      </c>
      <c r="I78" s="48" t="s">
        <v>93</v>
      </c>
      <c r="J78" s="48" t="s">
        <v>93</v>
      </c>
      <c r="K78" s="48" t="s">
        <v>93</v>
      </c>
      <c r="L78" s="49" t="s">
        <v>93</v>
      </c>
      <c r="M78" s="110" t="s">
        <v>93</v>
      </c>
      <c r="N78" s="144"/>
      <c r="P78" s="121" t="str">
        <f t="shared" si="35"/>
        <v/>
      </c>
      <c r="Q78" s="50" t="str">
        <f t="shared" si="36"/>
        <v/>
      </c>
      <c r="R78" s="50" t="str">
        <f t="shared" si="37"/>
        <v/>
      </c>
      <c r="S78" s="50" t="str">
        <f t="shared" si="38"/>
        <v/>
      </c>
      <c r="T78" s="50">
        <f t="shared" si="39"/>
        <v>6.1349693251533744E-3</v>
      </c>
      <c r="U78" s="50" t="str">
        <f t="shared" si="40"/>
        <v/>
      </c>
      <c r="V78" s="50" t="str">
        <f t="shared" si="41"/>
        <v/>
      </c>
      <c r="W78" s="50" t="str">
        <f t="shared" si="42"/>
        <v/>
      </c>
      <c r="X78" s="50" t="str">
        <f t="shared" si="43"/>
        <v/>
      </c>
      <c r="Y78" s="50" t="str">
        <f t="shared" si="44"/>
        <v/>
      </c>
      <c r="Z78" s="50" t="str">
        <f t="shared" si="45"/>
        <v/>
      </c>
      <c r="AA78" s="92" t="str">
        <f t="shared" si="46"/>
        <v/>
      </c>
      <c r="AB78" s="22"/>
      <c r="AD78" s="147" t="str">
        <f t="shared" si="33"/>
        <v/>
      </c>
      <c r="AE78" s="148" t="str">
        <f t="shared" si="22"/>
        <v/>
      </c>
      <c r="AF78" s="148" t="str">
        <f t="shared" si="23"/>
        <v/>
      </c>
      <c r="AG78" s="148" t="str">
        <f t="shared" si="24"/>
        <v/>
      </c>
      <c r="AH78" s="148">
        <f t="shared" si="25"/>
        <v>2.4125452352231603E-3</v>
      </c>
      <c r="AI78" s="148" t="str">
        <f t="shared" si="26"/>
        <v/>
      </c>
      <c r="AJ78" s="148" t="str">
        <f t="shared" si="27"/>
        <v/>
      </c>
      <c r="AK78" s="148" t="str">
        <f t="shared" si="28"/>
        <v/>
      </c>
      <c r="AL78" s="148" t="str">
        <f t="shared" si="29"/>
        <v/>
      </c>
      <c r="AM78" s="148" t="str">
        <f t="shared" si="30"/>
        <v/>
      </c>
      <c r="AN78" s="148" t="str">
        <f t="shared" si="31"/>
        <v/>
      </c>
      <c r="AO78" s="149" t="str">
        <f t="shared" si="32"/>
        <v/>
      </c>
      <c r="AP78" s="140">
        <f t="shared" si="34"/>
        <v>2.4125452352231603E-3</v>
      </c>
    </row>
    <row r="79" spans="1:42" x14ac:dyDescent="0.3">
      <c r="A79" s="102" t="s">
        <v>61</v>
      </c>
      <c r="B79" s="109" t="s">
        <v>93</v>
      </c>
      <c r="C79" s="48" t="s">
        <v>93</v>
      </c>
      <c r="D79" s="48" t="s">
        <v>93</v>
      </c>
      <c r="E79" s="48" t="s">
        <v>93</v>
      </c>
      <c r="F79" s="48" t="s">
        <v>93</v>
      </c>
      <c r="G79" s="48" t="s">
        <v>93</v>
      </c>
      <c r="H79" s="48" t="s">
        <v>93</v>
      </c>
      <c r="I79" s="48" t="s">
        <v>93</v>
      </c>
      <c r="J79" s="48" t="s">
        <v>93</v>
      </c>
      <c r="K79" s="48" t="s">
        <v>93</v>
      </c>
      <c r="L79" s="49" t="s">
        <v>93</v>
      </c>
      <c r="M79" s="110" t="s">
        <v>93</v>
      </c>
      <c r="N79" s="144"/>
      <c r="P79" s="121" t="str">
        <f t="shared" si="35"/>
        <v/>
      </c>
      <c r="Q79" s="50" t="str">
        <f t="shared" si="36"/>
        <v/>
      </c>
      <c r="R79" s="50" t="str">
        <f t="shared" si="37"/>
        <v/>
      </c>
      <c r="S79" s="50" t="str">
        <f t="shared" si="38"/>
        <v/>
      </c>
      <c r="T79" s="50" t="str">
        <f t="shared" si="39"/>
        <v/>
      </c>
      <c r="U79" s="50" t="str">
        <f t="shared" si="40"/>
        <v/>
      </c>
      <c r="V79" s="50" t="str">
        <f t="shared" si="41"/>
        <v/>
      </c>
      <c r="W79" s="50" t="str">
        <f t="shared" si="42"/>
        <v/>
      </c>
      <c r="X79" s="50" t="str">
        <f t="shared" si="43"/>
        <v/>
      </c>
      <c r="Y79" s="50" t="str">
        <f t="shared" si="44"/>
        <v/>
      </c>
      <c r="Z79" s="50" t="str">
        <f t="shared" si="45"/>
        <v/>
      </c>
      <c r="AA79" s="92" t="str">
        <f t="shared" si="46"/>
        <v/>
      </c>
      <c r="AB79" s="22"/>
      <c r="AD79" s="147" t="str">
        <f t="shared" si="33"/>
        <v/>
      </c>
      <c r="AE79" s="148" t="str">
        <f t="shared" si="22"/>
        <v/>
      </c>
      <c r="AF79" s="148" t="str">
        <f t="shared" si="23"/>
        <v/>
      </c>
      <c r="AG79" s="148" t="str">
        <f t="shared" si="24"/>
        <v/>
      </c>
      <c r="AH79" s="148" t="str">
        <f t="shared" si="25"/>
        <v/>
      </c>
      <c r="AI79" s="148" t="str">
        <f t="shared" si="26"/>
        <v/>
      </c>
      <c r="AJ79" s="148" t="str">
        <f t="shared" si="27"/>
        <v/>
      </c>
      <c r="AK79" s="148" t="str">
        <f t="shared" si="28"/>
        <v/>
      </c>
      <c r="AL79" s="148" t="str">
        <f t="shared" si="29"/>
        <v/>
      </c>
      <c r="AM79" s="148" t="str">
        <f t="shared" si="30"/>
        <v/>
      </c>
      <c r="AN79" s="148" t="str">
        <f t="shared" si="31"/>
        <v/>
      </c>
      <c r="AO79" s="149" t="str">
        <f t="shared" si="32"/>
        <v/>
      </c>
      <c r="AP79" s="140">
        <f t="shared" si="34"/>
        <v>0</v>
      </c>
    </row>
    <row r="80" spans="1:42" x14ac:dyDescent="0.3">
      <c r="A80" s="102" t="s">
        <v>62</v>
      </c>
      <c r="B80" s="109" t="s">
        <v>93</v>
      </c>
      <c r="C80" s="48" t="s">
        <v>93</v>
      </c>
      <c r="D80" s="48">
        <v>30</v>
      </c>
      <c r="E80" s="48" t="s">
        <v>93</v>
      </c>
      <c r="F80" s="48" t="s">
        <v>93</v>
      </c>
      <c r="G80" s="48" t="s">
        <v>93</v>
      </c>
      <c r="H80" s="48" t="s">
        <v>93</v>
      </c>
      <c r="I80" s="48" t="s">
        <v>93</v>
      </c>
      <c r="J80" s="48" t="s">
        <v>93</v>
      </c>
      <c r="K80" s="48" t="s">
        <v>93</v>
      </c>
      <c r="L80" s="49" t="s">
        <v>93</v>
      </c>
      <c r="M80" s="110" t="s">
        <v>93</v>
      </c>
      <c r="N80" s="144"/>
      <c r="P80" s="121" t="str">
        <f t="shared" si="35"/>
        <v/>
      </c>
      <c r="Q80" s="50" t="str">
        <f t="shared" si="36"/>
        <v/>
      </c>
      <c r="R80" s="50">
        <f t="shared" si="37"/>
        <v>6.0120240480961921E-2</v>
      </c>
      <c r="S80" s="50" t="str">
        <f t="shared" si="38"/>
        <v/>
      </c>
      <c r="T80" s="50" t="str">
        <f t="shared" si="39"/>
        <v/>
      </c>
      <c r="U80" s="50" t="str">
        <f t="shared" si="40"/>
        <v/>
      </c>
      <c r="V80" s="50" t="str">
        <f t="shared" si="41"/>
        <v/>
      </c>
      <c r="W80" s="50" t="str">
        <f t="shared" si="42"/>
        <v/>
      </c>
      <c r="X80" s="50" t="str">
        <f t="shared" si="43"/>
        <v/>
      </c>
      <c r="Y80" s="50" t="str">
        <f t="shared" si="44"/>
        <v/>
      </c>
      <c r="Z80" s="50" t="str">
        <f t="shared" si="45"/>
        <v/>
      </c>
      <c r="AA80" s="92" t="str">
        <f t="shared" si="46"/>
        <v/>
      </c>
      <c r="AB80" s="22"/>
      <c r="AD80" s="147" t="str">
        <f t="shared" si="33"/>
        <v/>
      </c>
      <c r="AE80" s="148" t="str">
        <f t="shared" si="22"/>
        <v/>
      </c>
      <c r="AF80" s="148">
        <f t="shared" si="23"/>
        <v>2.4125452352231604E-2</v>
      </c>
      <c r="AG80" s="148" t="str">
        <f t="shared" si="24"/>
        <v/>
      </c>
      <c r="AH80" s="148" t="str">
        <f t="shared" si="25"/>
        <v/>
      </c>
      <c r="AI80" s="148" t="str">
        <f t="shared" si="26"/>
        <v/>
      </c>
      <c r="AJ80" s="148" t="str">
        <f t="shared" si="27"/>
        <v/>
      </c>
      <c r="AK80" s="148" t="str">
        <f t="shared" si="28"/>
        <v/>
      </c>
      <c r="AL80" s="148" t="str">
        <f t="shared" si="29"/>
        <v/>
      </c>
      <c r="AM80" s="148" t="str">
        <f t="shared" si="30"/>
        <v/>
      </c>
      <c r="AN80" s="148" t="str">
        <f t="shared" si="31"/>
        <v/>
      </c>
      <c r="AO80" s="149" t="str">
        <f t="shared" si="32"/>
        <v/>
      </c>
      <c r="AP80" s="140">
        <f t="shared" si="34"/>
        <v>2.4125452352231604E-2</v>
      </c>
    </row>
    <row r="81" spans="1:42" x14ac:dyDescent="0.3">
      <c r="A81" s="102" t="s">
        <v>63</v>
      </c>
      <c r="B81" s="109">
        <v>16</v>
      </c>
      <c r="C81" s="48" t="s">
        <v>93</v>
      </c>
      <c r="D81" s="48" t="s">
        <v>93</v>
      </c>
      <c r="E81" s="48" t="s">
        <v>93</v>
      </c>
      <c r="F81" s="48" t="s">
        <v>93</v>
      </c>
      <c r="G81" s="48" t="s">
        <v>93</v>
      </c>
      <c r="H81" s="48" t="s">
        <v>93</v>
      </c>
      <c r="I81" s="48" t="s">
        <v>93</v>
      </c>
      <c r="J81" s="48" t="s">
        <v>93</v>
      </c>
      <c r="K81" s="48" t="s">
        <v>93</v>
      </c>
      <c r="L81" s="49" t="s">
        <v>93</v>
      </c>
      <c r="M81" s="110" t="s">
        <v>93</v>
      </c>
      <c r="N81" s="144"/>
      <c r="P81" s="121">
        <f t="shared" si="35"/>
        <v>2.9465930018416207E-2</v>
      </c>
      <c r="Q81" s="50" t="str">
        <f t="shared" si="36"/>
        <v/>
      </c>
      <c r="R81" s="50" t="str">
        <f t="shared" si="37"/>
        <v/>
      </c>
      <c r="S81" s="50" t="str">
        <f t="shared" si="38"/>
        <v/>
      </c>
      <c r="T81" s="50" t="str">
        <f t="shared" si="39"/>
        <v/>
      </c>
      <c r="U81" s="50" t="str">
        <f t="shared" si="40"/>
        <v/>
      </c>
      <c r="V81" s="50" t="str">
        <f t="shared" si="41"/>
        <v/>
      </c>
      <c r="W81" s="50" t="str">
        <f t="shared" si="42"/>
        <v/>
      </c>
      <c r="X81" s="50" t="str">
        <f t="shared" si="43"/>
        <v/>
      </c>
      <c r="Y81" s="50" t="str">
        <f t="shared" si="44"/>
        <v/>
      </c>
      <c r="Z81" s="50" t="str">
        <f t="shared" si="45"/>
        <v/>
      </c>
      <c r="AA81" s="92" t="str">
        <f t="shared" si="46"/>
        <v/>
      </c>
      <c r="AB81" s="22"/>
      <c r="AD81" s="147">
        <f t="shared" si="33"/>
        <v>1.2866907921190189E-2</v>
      </c>
      <c r="AE81" s="148" t="str">
        <f t="shared" si="22"/>
        <v/>
      </c>
      <c r="AF81" s="148" t="str">
        <f t="shared" si="23"/>
        <v/>
      </c>
      <c r="AG81" s="148" t="str">
        <f t="shared" si="24"/>
        <v/>
      </c>
      <c r="AH81" s="148" t="str">
        <f t="shared" si="25"/>
        <v/>
      </c>
      <c r="AI81" s="148" t="str">
        <f t="shared" si="26"/>
        <v/>
      </c>
      <c r="AJ81" s="148" t="str">
        <f t="shared" si="27"/>
        <v/>
      </c>
      <c r="AK81" s="148" t="str">
        <f t="shared" si="28"/>
        <v/>
      </c>
      <c r="AL81" s="148" t="str">
        <f t="shared" si="29"/>
        <v/>
      </c>
      <c r="AM81" s="148" t="str">
        <f t="shared" si="30"/>
        <v/>
      </c>
      <c r="AN81" s="148" t="str">
        <f t="shared" si="31"/>
        <v/>
      </c>
      <c r="AO81" s="149" t="str">
        <f t="shared" si="32"/>
        <v/>
      </c>
      <c r="AP81" s="140">
        <f t="shared" si="34"/>
        <v>1.2866907921190189E-2</v>
      </c>
    </row>
    <row r="82" spans="1:42" x14ac:dyDescent="0.3">
      <c r="A82" s="102" t="s">
        <v>64</v>
      </c>
      <c r="B82" s="109">
        <v>14</v>
      </c>
      <c r="C82" s="48">
        <v>40</v>
      </c>
      <c r="D82" s="48">
        <v>4</v>
      </c>
      <c r="E82" s="48">
        <v>9.5</v>
      </c>
      <c r="F82" s="48" t="s">
        <v>93</v>
      </c>
      <c r="G82" s="48" t="s">
        <v>93</v>
      </c>
      <c r="H82" s="48">
        <v>2</v>
      </c>
      <c r="I82" s="48" t="s">
        <v>93</v>
      </c>
      <c r="J82" s="48">
        <v>6</v>
      </c>
      <c r="K82" s="48">
        <v>2</v>
      </c>
      <c r="L82" s="49" t="s">
        <v>93</v>
      </c>
      <c r="M82" s="110">
        <v>20</v>
      </c>
      <c r="N82" s="144"/>
      <c r="P82" s="121">
        <f t="shared" si="35"/>
        <v>2.5782688766114181E-2</v>
      </c>
      <c r="Q82" s="50">
        <f t="shared" si="36"/>
        <v>0.15873015873015872</v>
      </c>
      <c r="R82" s="50">
        <f t="shared" si="37"/>
        <v>8.0160320641282558E-3</v>
      </c>
      <c r="S82" s="50">
        <f t="shared" si="38"/>
        <v>1.8147086914995225E-2</v>
      </c>
      <c r="T82" s="50" t="str">
        <f t="shared" si="39"/>
        <v/>
      </c>
      <c r="U82" s="50" t="str">
        <f t="shared" si="40"/>
        <v/>
      </c>
      <c r="V82" s="50">
        <f t="shared" si="41"/>
        <v>3.3613445378151263E-3</v>
      </c>
      <c r="W82" s="50" t="str">
        <f t="shared" si="42"/>
        <v/>
      </c>
      <c r="X82" s="50">
        <f t="shared" si="43"/>
        <v>1.4150943396226415E-2</v>
      </c>
      <c r="Y82" s="50">
        <f t="shared" si="44"/>
        <v>3.6764705882352941E-3</v>
      </c>
      <c r="Z82" s="50" t="str">
        <f t="shared" si="45"/>
        <v/>
      </c>
      <c r="AA82" s="92">
        <f t="shared" si="46"/>
        <v>4.5871559633027525E-2</v>
      </c>
      <c r="AB82" s="22"/>
      <c r="AD82" s="147">
        <f t="shared" si="33"/>
        <v>1.1258544431041415E-2</v>
      </c>
      <c r="AE82" s="148">
        <f t="shared" si="22"/>
        <v>3.2167269802975469E-2</v>
      </c>
      <c r="AF82" s="148">
        <f t="shared" si="23"/>
        <v>3.2167269802975472E-3</v>
      </c>
      <c r="AG82" s="148">
        <f t="shared" si="24"/>
        <v>7.6397265782066747E-3</v>
      </c>
      <c r="AH82" s="148" t="str">
        <f t="shared" si="25"/>
        <v/>
      </c>
      <c r="AI82" s="148" t="str">
        <f t="shared" si="26"/>
        <v/>
      </c>
      <c r="AJ82" s="148">
        <f t="shared" si="27"/>
        <v>1.6083634901487736E-3</v>
      </c>
      <c r="AK82" s="148" t="str">
        <f t="shared" si="28"/>
        <v/>
      </c>
      <c r="AL82" s="148">
        <f t="shared" si="29"/>
        <v>4.8250904704463205E-3</v>
      </c>
      <c r="AM82" s="148">
        <f t="shared" si="30"/>
        <v>1.6083634901487736E-3</v>
      </c>
      <c r="AN82" s="148" t="str">
        <f t="shared" si="31"/>
        <v/>
      </c>
      <c r="AO82" s="149">
        <f t="shared" si="32"/>
        <v>1.6083634901487735E-2</v>
      </c>
      <c r="AP82" s="140">
        <f t="shared" si="34"/>
        <v>7.8407720144752696E-2</v>
      </c>
    </row>
    <row r="83" spans="1:42" x14ac:dyDescent="0.3">
      <c r="A83" s="102" t="s">
        <v>122</v>
      </c>
      <c r="B83" s="109" t="s">
        <v>93</v>
      </c>
      <c r="C83" s="48">
        <v>8</v>
      </c>
      <c r="D83" s="48">
        <v>4</v>
      </c>
      <c r="E83" s="48">
        <v>5</v>
      </c>
      <c r="F83" s="48" t="s">
        <v>93</v>
      </c>
      <c r="G83" s="48">
        <v>8</v>
      </c>
      <c r="H83" s="48">
        <v>40</v>
      </c>
      <c r="I83" s="48">
        <v>28</v>
      </c>
      <c r="J83" s="48">
        <v>10</v>
      </c>
      <c r="K83" s="48" t="s">
        <v>93</v>
      </c>
      <c r="L83" s="49" t="s">
        <v>93</v>
      </c>
      <c r="M83" s="110" t="s">
        <v>93</v>
      </c>
      <c r="N83" s="144"/>
      <c r="P83" s="121" t="str">
        <f t="shared" si="35"/>
        <v/>
      </c>
      <c r="Q83" s="50">
        <f t="shared" si="36"/>
        <v>3.1746031746031744E-2</v>
      </c>
      <c r="R83" s="50">
        <f t="shared" si="37"/>
        <v>8.0160320641282558E-3</v>
      </c>
      <c r="S83" s="50">
        <f t="shared" si="38"/>
        <v>9.5510983763132766E-3</v>
      </c>
      <c r="T83" s="50" t="str">
        <f t="shared" si="39"/>
        <v/>
      </c>
      <c r="U83" s="50">
        <f t="shared" si="40"/>
        <v>1.6293279022403257E-2</v>
      </c>
      <c r="V83" s="50">
        <f t="shared" si="41"/>
        <v>6.7226890756302518E-2</v>
      </c>
      <c r="W83" s="50">
        <f t="shared" si="42"/>
        <v>6.6985645933014357E-2</v>
      </c>
      <c r="X83" s="50">
        <f t="shared" si="43"/>
        <v>2.358490566037736E-2</v>
      </c>
      <c r="Y83" s="50" t="str">
        <f t="shared" si="44"/>
        <v/>
      </c>
      <c r="Z83" s="50" t="str">
        <f t="shared" si="45"/>
        <v/>
      </c>
      <c r="AA83" s="92" t="str">
        <f t="shared" si="46"/>
        <v/>
      </c>
      <c r="AB83" s="22"/>
      <c r="AD83" s="147" t="str">
        <f t="shared" si="33"/>
        <v/>
      </c>
      <c r="AE83" s="148">
        <f t="shared" si="22"/>
        <v>6.4334539605950944E-3</v>
      </c>
      <c r="AF83" s="148">
        <f t="shared" si="23"/>
        <v>3.2167269802975472E-3</v>
      </c>
      <c r="AG83" s="148">
        <f t="shared" si="24"/>
        <v>4.0209087253719336E-3</v>
      </c>
      <c r="AH83" s="148" t="str">
        <f t="shared" si="25"/>
        <v/>
      </c>
      <c r="AI83" s="148">
        <f t="shared" si="26"/>
        <v>6.4334539605950944E-3</v>
      </c>
      <c r="AJ83" s="148">
        <f t="shared" si="27"/>
        <v>3.2167269802975469E-2</v>
      </c>
      <c r="AK83" s="148">
        <f t="shared" si="28"/>
        <v>2.251708886208283E-2</v>
      </c>
      <c r="AL83" s="148">
        <f t="shared" si="29"/>
        <v>8.0418174507438673E-3</v>
      </c>
      <c r="AM83" s="148" t="str">
        <f t="shared" si="30"/>
        <v/>
      </c>
      <c r="AN83" s="148" t="str">
        <f t="shared" si="31"/>
        <v/>
      </c>
      <c r="AO83" s="149" t="str">
        <f t="shared" si="32"/>
        <v/>
      </c>
      <c r="AP83" s="140">
        <f t="shared" si="34"/>
        <v>8.2830719742661832E-2</v>
      </c>
    </row>
    <row r="84" spans="1:42" x14ac:dyDescent="0.3">
      <c r="A84" s="102" t="s">
        <v>65</v>
      </c>
      <c r="B84" s="109" t="s">
        <v>93</v>
      </c>
      <c r="C84" s="48">
        <v>1</v>
      </c>
      <c r="D84" s="48">
        <v>2</v>
      </c>
      <c r="E84" s="48" t="s">
        <v>93</v>
      </c>
      <c r="F84" s="48" t="s">
        <v>93</v>
      </c>
      <c r="G84" s="48" t="s">
        <v>93</v>
      </c>
      <c r="H84" s="48" t="s">
        <v>93</v>
      </c>
      <c r="I84" s="48" t="s">
        <v>93</v>
      </c>
      <c r="J84" s="48" t="s">
        <v>93</v>
      </c>
      <c r="K84" s="48"/>
      <c r="L84" s="49"/>
      <c r="M84" s="110"/>
      <c r="N84" s="144"/>
      <c r="P84" s="121" t="str">
        <f t="shared" si="35"/>
        <v/>
      </c>
      <c r="Q84" s="50">
        <f t="shared" si="36"/>
        <v>3.968253968253968E-3</v>
      </c>
      <c r="R84" s="50">
        <f t="shared" si="37"/>
        <v>4.0080160320641279E-3</v>
      </c>
      <c r="S84" s="50" t="str">
        <f t="shared" si="38"/>
        <v/>
      </c>
      <c r="T84" s="50" t="str">
        <f t="shared" si="39"/>
        <v/>
      </c>
      <c r="U84" s="50" t="str">
        <f t="shared" si="40"/>
        <v/>
      </c>
      <c r="V84" s="50" t="str">
        <f t="shared" si="41"/>
        <v/>
      </c>
      <c r="W84" s="50" t="str">
        <f t="shared" si="42"/>
        <v/>
      </c>
      <c r="X84" s="50" t="str">
        <f t="shared" si="43"/>
        <v/>
      </c>
      <c r="Y84" s="50" t="str">
        <f t="shared" si="44"/>
        <v/>
      </c>
      <c r="Z84" s="50" t="str">
        <f t="shared" si="45"/>
        <v/>
      </c>
      <c r="AA84" s="92" t="str">
        <f t="shared" si="46"/>
        <v/>
      </c>
      <c r="AB84" s="22"/>
      <c r="AD84" s="147" t="str">
        <f t="shared" si="33"/>
        <v/>
      </c>
      <c r="AE84" s="148">
        <f t="shared" si="22"/>
        <v>8.0418174507438679E-4</v>
      </c>
      <c r="AF84" s="148">
        <f t="shared" si="23"/>
        <v>1.6083634901487736E-3</v>
      </c>
      <c r="AG84" s="148" t="str">
        <f t="shared" si="24"/>
        <v/>
      </c>
      <c r="AH84" s="148" t="str">
        <f t="shared" si="25"/>
        <v/>
      </c>
      <c r="AI84" s="148" t="str">
        <f t="shared" si="26"/>
        <v/>
      </c>
      <c r="AJ84" s="148" t="str">
        <f t="shared" si="27"/>
        <v/>
      </c>
      <c r="AK84" s="148" t="str">
        <f t="shared" si="28"/>
        <v/>
      </c>
      <c r="AL84" s="148" t="str">
        <f t="shared" si="29"/>
        <v/>
      </c>
      <c r="AM84" s="148" t="str">
        <f t="shared" si="30"/>
        <v/>
      </c>
      <c r="AN84" s="148" t="str">
        <f t="shared" si="31"/>
        <v/>
      </c>
      <c r="AO84" s="149" t="str">
        <f t="shared" si="32"/>
        <v/>
      </c>
      <c r="AP84" s="140">
        <f t="shared" si="34"/>
        <v>2.4125452352231603E-3</v>
      </c>
    </row>
    <row r="85" spans="1:42" x14ac:dyDescent="0.3">
      <c r="A85" s="102" t="s">
        <v>66</v>
      </c>
      <c r="B85" s="109" t="s">
        <v>93</v>
      </c>
      <c r="C85" s="48">
        <v>4</v>
      </c>
      <c r="D85" s="48" t="s">
        <v>93</v>
      </c>
      <c r="E85" s="48">
        <v>2</v>
      </c>
      <c r="F85" s="48" t="s">
        <v>93</v>
      </c>
      <c r="G85" s="48">
        <v>36</v>
      </c>
      <c r="H85" s="48">
        <v>12</v>
      </c>
      <c r="I85" s="48">
        <v>4</v>
      </c>
      <c r="J85" s="48">
        <v>2</v>
      </c>
      <c r="K85" s="48" t="s">
        <v>93</v>
      </c>
      <c r="L85" s="49" t="s">
        <v>93</v>
      </c>
      <c r="M85" s="110" t="s">
        <v>93</v>
      </c>
      <c r="N85" s="144"/>
      <c r="P85" s="121" t="str">
        <f t="shared" si="35"/>
        <v/>
      </c>
      <c r="Q85" s="50">
        <f t="shared" si="36"/>
        <v>1.5873015873015872E-2</v>
      </c>
      <c r="R85" s="50" t="str">
        <f t="shared" si="37"/>
        <v/>
      </c>
      <c r="S85" s="50">
        <f t="shared" si="38"/>
        <v>3.8204393505253103E-3</v>
      </c>
      <c r="T85" s="50" t="str">
        <f t="shared" si="39"/>
        <v/>
      </c>
      <c r="U85" s="50">
        <f t="shared" si="40"/>
        <v>7.3319755600814662E-2</v>
      </c>
      <c r="V85" s="50">
        <f t="shared" si="41"/>
        <v>2.0168067226890758E-2</v>
      </c>
      <c r="W85" s="50">
        <f t="shared" si="42"/>
        <v>9.5693779904306216E-3</v>
      </c>
      <c r="X85" s="50">
        <f t="shared" si="43"/>
        <v>4.7169811320754715E-3</v>
      </c>
      <c r="Y85" s="50" t="str">
        <f t="shared" si="44"/>
        <v/>
      </c>
      <c r="Z85" s="50" t="str">
        <f t="shared" si="45"/>
        <v/>
      </c>
      <c r="AA85" s="92" t="str">
        <f t="shared" si="46"/>
        <v/>
      </c>
      <c r="AB85" s="22"/>
      <c r="AD85" s="147" t="str">
        <f t="shared" si="33"/>
        <v/>
      </c>
      <c r="AE85" s="148">
        <f t="shared" ref="AE85:AE112" si="47">IF(C85="","",C85/$N$10)</f>
        <v>3.2167269802975472E-3</v>
      </c>
      <c r="AF85" s="148" t="str">
        <f t="shared" ref="AF85:AF112" si="48">IF(D85="","",D85/$N$10)</f>
        <v/>
      </c>
      <c r="AG85" s="148">
        <f t="shared" ref="AG85:AG112" si="49">IF(E85="","",E85/$N$10)</f>
        <v>1.6083634901487736E-3</v>
      </c>
      <c r="AH85" s="148" t="str">
        <f t="shared" ref="AH85:AH112" si="50">IF(F85="","",F85/$N$10)</f>
        <v/>
      </c>
      <c r="AI85" s="148">
        <f t="shared" ref="AI85:AI112" si="51">IF(G85="","",G85/$N$10)</f>
        <v>2.8950542822677925E-2</v>
      </c>
      <c r="AJ85" s="148">
        <f t="shared" ref="AJ85:AJ112" si="52">IF(H85="","",H85/$N$10)</f>
        <v>9.6501809408926411E-3</v>
      </c>
      <c r="AK85" s="148">
        <f t="shared" ref="AK85:AK112" si="53">IF(I85="","",I85/$N$10)</f>
        <v>3.2167269802975472E-3</v>
      </c>
      <c r="AL85" s="148">
        <f t="shared" ref="AL85:AL112" si="54">IF(J85="","",J85/$N$10)</f>
        <v>1.6083634901487736E-3</v>
      </c>
      <c r="AM85" s="148" t="str">
        <f t="shared" ref="AM85:AM112" si="55">IF(K85="","",K85/$N$10)</f>
        <v/>
      </c>
      <c r="AN85" s="148" t="str">
        <f t="shared" ref="AN85:AN112" si="56">IF(L85="","",L85/$N$10)</f>
        <v/>
      </c>
      <c r="AO85" s="149" t="str">
        <f t="shared" ref="AO85:AO112" si="57">IF(M85="","",M85/$N$10)</f>
        <v/>
      </c>
      <c r="AP85" s="140">
        <f t="shared" si="34"/>
        <v>4.8250904704463207E-2</v>
      </c>
    </row>
    <row r="86" spans="1:42" x14ac:dyDescent="0.3">
      <c r="A86" s="102" t="s">
        <v>67</v>
      </c>
      <c r="B86" s="109" t="s">
        <v>93</v>
      </c>
      <c r="C86" s="48" t="s">
        <v>93</v>
      </c>
      <c r="D86" s="48" t="s">
        <v>93</v>
      </c>
      <c r="E86" s="48" t="s">
        <v>93</v>
      </c>
      <c r="F86" s="48" t="s">
        <v>93</v>
      </c>
      <c r="G86" s="48" t="s">
        <v>93</v>
      </c>
      <c r="H86" s="48" t="s">
        <v>93</v>
      </c>
      <c r="I86" s="48" t="s">
        <v>93</v>
      </c>
      <c r="J86" s="48" t="s">
        <v>93</v>
      </c>
      <c r="K86" s="48" t="s">
        <v>93</v>
      </c>
      <c r="L86" s="49" t="s">
        <v>93</v>
      </c>
      <c r="M86" s="110" t="s">
        <v>93</v>
      </c>
      <c r="N86" s="144"/>
      <c r="P86" s="121" t="str">
        <f t="shared" si="35"/>
        <v/>
      </c>
      <c r="Q86" s="50" t="str">
        <f t="shared" si="36"/>
        <v/>
      </c>
      <c r="R86" s="50" t="str">
        <f t="shared" si="37"/>
        <v/>
      </c>
      <c r="S86" s="50" t="str">
        <f t="shared" si="38"/>
        <v/>
      </c>
      <c r="T86" s="50" t="str">
        <f t="shared" si="39"/>
        <v/>
      </c>
      <c r="U86" s="50" t="str">
        <f t="shared" si="40"/>
        <v/>
      </c>
      <c r="V86" s="50" t="str">
        <f t="shared" si="41"/>
        <v/>
      </c>
      <c r="W86" s="50" t="str">
        <f t="shared" si="42"/>
        <v/>
      </c>
      <c r="X86" s="50" t="str">
        <f t="shared" si="43"/>
        <v/>
      </c>
      <c r="Y86" s="50" t="str">
        <f t="shared" si="44"/>
        <v/>
      </c>
      <c r="Z86" s="50" t="str">
        <f t="shared" si="45"/>
        <v/>
      </c>
      <c r="AA86" s="92" t="str">
        <f t="shared" si="46"/>
        <v/>
      </c>
      <c r="AB86" s="22"/>
      <c r="AD86" s="147" t="str">
        <f t="shared" ref="AD86:AD112" si="58">IF(B86="","",B86/$N$10)</f>
        <v/>
      </c>
      <c r="AE86" s="148" t="str">
        <f t="shared" si="47"/>
        <v/>
      </c>
      <c r="AF86" s="148" t="str">
        <f t="shared" si="48"/>
        <v/>
      </c>
      <c r="AG86" s="148" t="str">
        <f t="shared" si="49"/>
        <v/>
      </c>
      <c r="AH86" s="148" t="str">
        <f t="shared" si="50"/>
        <v/>
      </c>
      <c r="AI86" s="148" t="str">
        <f t="shared" si="51"/>
        <v/>
      </c>
      <c r="AJ86" s="148" t="str">
        <f t="shared" si="52"/>
        <v/>
      </c>
      <c r="AK86" s="148" t="str">
        <f t="shared" si="53"/>
        <v/>
      </c>
      <c r="AL86" s="148" t="str">
        <f t="shared" si="54"/>
        <v/>
      </c>
      <c r="AM86" s="148" t="str">
        <f t="shared" si="55"/>
        <v/>
      </c>
      <c r="AN86" s="148" t="str">
        <f t="shared" si="56"/>
        <v/>
      </c>
      <c r="AO86" s="149" t="str">
        <f t="shared" si="57"/>
        <v/>
      </c>
      <c r="AP86" s="140">
        <f t="shared" ref="AP86:AP112" si="59">SUM(AD86:AO86)</f>
        <v>0</v>
      </c>
    </row>
    <row r="87" spans="1:42" x14ac:dyDescent="0.3">
      <c r="A87" s="102" t="s">
        <v>68</v>
      </c>
      <c r="B87" s="109" t="s">
        <v>93</v>
      </c>
      <c r="C87" s="48" t="s">
        <v>93</v>
      </c>
      <c r="D87" s="48" t="s">
        <v>93</v>
      </c>
      <c r="E87" s="48" t="s">
        <v>93</v>
      </c>
      <c r="F87" s="48" t="s">
        <v>93</v>
      </c>
      <c r="G87" s="48" t="s">
        <v>93</v>
      </c>
      <c r="H87" s="48" t="s">
        <v>93</v>
      </c>
      <c r="I87" s="48">
        <v>10</v>
      </c>
      <c r="J87" s="48" t="s">
        <v>93</v>
      </c>
      <c r="K87" s="48" t="s">
        <v>93</v>
      </c>
      <c r="L87" s="49" t="s">
        <v>93</v>
      </c>
      <c r="M87" s="110" t="s">
        <v>93</v>
      </c>
      <c r="N87" s="144"/>
      <c r="P87" s="121" t="str">
        <f t="shared" si="35"/>
        <v/>
      </c>
      <c r="Q87" s="50" t="str">
        <f t="shared" si="36"/>
        <v/>
      </c>
      <c r="R87" s="50" t="str">
        <f t="shared" si="37"/>
        <v/>
      </c>
      <c r="S87" s="50" t="str">
        <f t="shared" si="38"/>
        <v/>
      </c>
      <c r="T87" s="50" t="str">
        <f t="shared" si="39"/>
        <v/>
      </c>
      <c r="U87" s="50" t="str">
        <f t="shared" si="40"/>
        <v/>
      </c>
      <c r="V87" s="50" t="str">
        <f t="shared" si="41"/>
        <v/>
      </c>
      <c r="W87" s="50">
        <f t="shared" si="42"/>
        <v>2.3923444976076555E-2</v>
      </c>
      <c r="X87" s="50" t="str">
        <f t="shared" si="43"/>
        <v/>
      </c>
      <c r="Y87" s="50" t="str">
        <f t="shared" si="44"/>
        <v/>
      </c>
      <c r="Z87" s="50" t="str">
        <f t="shared" si="45"/>
        <v/>
      </c>
      <c r="AA87" s="92" t="str">
        <f t="shared" si="46"/>
        <v/>
      </c>
      <c r="AB87" s="22"/>
      <c r="AD87" s="147" t="str">
        <f t="shared" si="58"/>
        <v/>
      </c>
      <c r="AE87" s="148" t="str">
        <f t="shared" si="47"/>
        <v/>
      </c>
      <c r="AF87" s="148" t="str">
        <f t="shared" si="48"/>
        <v/>
      </c>
      <c r="AG87" s="148" t="str">
        <f t="shared" si="49"/>
        <v/>
      </c>
      <c r="AH87" s="148" t="str">
        <f t="shared" si="50"/>
        <v/>
      </c>
      <c r="AI87" s="148" t="str">
        <f t="shared" si="51"/>
        <v/>
      </c>
      <c r="AJ87" s="148" t="str">
        <f t="shared" si="52"/>
        <v/>
      </c>
      <c r="AK87" s="148">
        <f t="shared" si="53"/>
        <v>8.0418174507438673E-3</v>
      </c>
      <c r="AL87" s="148" t="str">
        <f t="shared" si="54"/>
        <v/>
      </c>
      <c r="AM87" s="148" t="str">
        <f t="shared" si="55"/>
        <v/>
      </c>
      <c r="AN87" s="148" t="str">
        <f t="shared" si="56"/>
        <v/>
      </c>
      <c r="AO87" s="149" t="str">
        <f t="shared" si="57"/>
        <v/>
      </c>
      <c r="AP87" s="140">
        <f t="shared" si="59"/>
        <v>8.0418174507438673E-3</v>
      </c>
    </row>
    <row r="88" spans="1:42" x14ac:dyDescent="0.3">
      <c r="A88" s="102" t="s">
        <v>123</v>
      </c>
      <c r="B88" s="109">
        <v>16</v>
      </c>
      <c r="C88" s="48" t="s">
        <v>93</v>
      </c>
      <c r="D88" s="48" t="s">
        <v>93</v>
      </c>
      <c r="E88" s="48" t="s">
        <v>93</v>
      </c>
      <c r="F88" s="48">
        <v>1</v>
      </c>
      <c r="G88" s="48" t="s">
        <v>93</v>
      </c>
      <c r="H88" s="48" t="s">
        <v>93</v>
      </c>
      <c r="I88" s="48" t="s">
        <v>93</v>
      </c>
      <c r="J88" s="48" t="s">
        <v>93</v>
      </c>
      <c r="K88" s="48" t="s">
        <v>93</v>
      </c>
      <c r="L88" s="49" t="s">
        <v>93</v>
      </c>
      <c r="M88" s="110" t="s">
        <v>93</v>
      </c>
      <c r="N88" s="144"/>
      <c r="P88" s="121">
        <f t="shared" si="35"/>
        <v>2.9465930018416207E-2</v>
      </c>
      <c r="Q88" s="50" t="str">
        <f t="shared" si="36"/>
        <v/>
      </c>
      <c r="R88" s="50" t="str">
        <f t="shared" si="37"/>
        <v/>
      </c>
      <c r="S88" s="50" t="str">
        <f t="shared" si="38"/>
        <v/>
      </c>
      <c r="T88" s="50">
        <f t="shared" si="39"/>
        <v>2.0449897750511249E-3</v>
      </c>
      <c r="U88" s="50" t="str">
        <f t="shared" si="40"/>
        <v/>
      </c>
      <c r="V88" s="50" t="str">
        <f t="shared" si="41"/>
        <v/>
      </c>
      <c r="W88" s="50" t="str">
        <f t="shared" si="42"/>
        <v/>
      </c>
      <c r="X88" s="50" t="str">
        <f t="shared" si="43"/>
        <v/>
      </c>
      <c r="Y88" s="50" t="str">
        <f t="shared" si="44"/>
        <v/>
      </c>
      <c r="Z88" s="50" t="str">
        <f t="shared" si="45"/>
        <v/>
      </c>
      <c r="AA88" s="92" t="str">
        <f t="shared" si="46"/>
        <v/>
      </c>
      <c r="AB88" s="22"/>
      <c r="AD88" s="147">
        <f t="shared" si="58"/>
        <v>1.2866907921190189E-2</v>
      </c>
      <c r="AE88" s="148" t="str">
        <f t="shared" si="47"/>
        <v/>
      </c>
      <c r="AF88" s="148" t="str">
        <f t="shared" si="48"/>
        <v/>
      </c>
      <c r="AG88" s="148" t="str">
        <f t="shared" si="49"/>
        <v/>
      </c>
      <c r="AH88" s="148">
        <f t="shared" si="50"/>
        <v>8.0418174507438679E-4</v>
      </c>
      <c r="AI88" s="148" t="str">
        <f t="shared" si="51"/>
        <v/>
      </c>
      <c r="AJ88" s="148" t="str">
        <f t="shared" si="52"/>
        <v/>
      </c>
      <c r="AK88" s="148" t="str">
        <f t="shared" si="53"/>
        <v/>
      </c>
      <c r="AL88" s="148" t="str">
        <f t="shared" si="54"/>
        <v/>
      </c>
      <c r="AM88" s="148" t="str">
        <f t="shared" si="55"/>
        <v/>
      </c>
      <c r="AN88" s="148" t="str">
        <f t="shared" si="56"/>
        <v/>
      </c>
      <c r="AO88" s="149" t="str">
        <f t="shared" si="57"/>
        <v/>
      </c>
      <c r="AP88" s="140">
        <f t="shared" si="59"/>
        <v>1.3671089666264576E-2</v>
      </c>
    </row>
    <row r="89" spans="1:42" x14ac:dyDescent="0.3">
      <c r="A89" s="102" t="s">
        <v>69</v>
      </c>
      <c r="B89" s="109" t="s">
        <v>93</v>
      </c>
      <c r="C89" s="48" t="s">
        <v>93</v>
      </c>
      <c r="D89" s="48" t="s">
        <v>93</v>
      </c>
      <c r="E89" s="48" t="s">
        <v>93</v>
      </c>
      <c r="F89" s="48" t="s">
        <v>93</v>
      </c>
      <c r="G89" s="48" t="s">
        <v>93</v>
      </c>
      <c r="H89" s="48" t="s">
        <v>93</v>
      </c>
      <c r="I89" s="48" t="s">
        <v>93</v>
      </c>
      <c r="J89" s="48" t="s">
        <v>93</v>
      </c>
      <c r="K89" s="48" t="s">
        <v>93</v>
      </c>
      <c r="L89" s="49" t="s">
        <v>93</v>
      </c>
      <c r="M89" s="110" t="s">
        <v>93</v>
      </c>
      <c r="N89" s="144"/>
      <c r="P89" s="121" t="str">
        <f t="shared" si="35"/>
        <v/>
      </c>
      <c r="Q89" s="50" t="str">
        <f t="shared" si="36"/>
        <v/>
      </c>
      <c r="R89" s="50" t="str">
        <f t="shared" si="37"/>
        <v/>
      </c>
      <c r="S89" s="50" t="str">
        <f t="shared" si="38"/>
        <v/>
      </c>
      <c r="T89" s="50" t="str">
        <f t="shared" si="39"/>
        <v/>
      </c>
      <c r="U89" s="50" t="str">
        <f t="shared" si="40"/>
        <v/>
      </c>
      <c r="V89" s="50" t="str">
        <f t="shared" si="41"/>
        <v/>
      </c>
      <c r="W89" s="50" t="str">
        <f t="shared" si="42"/>
        <v/>
      </c>
      <c r="X89" s="50" t="str">
        <f t="shared" si="43"/>
        <v/>
      </c>
      <c r="Y89" s="50" t="str">
        <f t="shared" si="44"/>
        <v/>
      </c>
      <c r="Z89" s="50" t="str">
        <f t="shared" si="45"/>
        <v/>
      </c>
      <c r="AA89" s="92" t="str">
        <f t="shared" si="46"/>
        <v/>
      </c>
      <c r="AB89" s="22"/>
      <c r="AD89" s="147" t="str">
        <f t="shared" si="58"/>
        <v/>
      </c>
      <c r="AE89" s="148" t="str">
        <f t="shared" si="47"/>
        <v/>
      </c>
      <c r="AF89" s="148" t="str">
        <f t="shared" si="48"/>
        <v/>
      </c>
      <c r="AG89" s="148" t="str">
        <f t="shared" si="49"/>
        <v/>
      </c>
      <c r="AH89" s="148" t="str">
        <f t="shared" si="50"/>
        <v/>
      </c>
      <c r="AI89" s="148" t="str">
        <f t="shared" si="51"/>
        <v/>
      </c>
      <c r="AJ89" s="148" t="str">
        <f t="shared" si="52"/>
        <v/>
      </c>
      <c r="AK89" s="148" t="str">
        <f t="shared" si="53"/>
        <v/>
      </c>
      <c r="AL89" s="148" t="str">
        <f t="shared" si="54"/>
        <v/>
      </c>
      <c r="AM89" s="148" t="str">
        <f t="shared" si="55"/>
        <v/>
      </c>
      <c r="AN89" s="148" t="str">
        <f t="shared" si="56"/>
        <v/>
      </c>
      <c r="AO89" s="149" t="str">
        <f t="shared" si="57"/>
        <v/>
      </c>
      <c r="AP89" s="140">
        <f t="shared" si="59"/>
        <v>0</v>
      </c>
    </row>
    <row r="90" spans="1:42" x14ac:dyDescent="0.3">
      <c r="A90" s="102" t="s">
        <v>124</v>
      </c>
      <c r="B90" s="109">
        <v>1</v>
      </c>
      <c r="C90" s="48">
        <v>2</v>
      </c>
      <c r="D90" s="48">
        <v>3</v>
      </c>
      <c r="E90" s="48" t="s">
        <v>93</v>
      </c>
      <c r="F90" s="48">
        <v>30</v>
      </c>
      <c r="G90" s="48" t="s">
        <v>93</v>
      </c>
      <c r="H90" s="48" t="s">
        <v>93</v>
      </c>
      <c r="I90" s="48" t="s">
        <v>93</v>
      </c>
      <c r="J90" s="48" t="s">
        <v>93</v>
      </c>
      <c r="K90" s="48" t="s">
        <v>93</v>
      </c>
      <c r="L90" s="49" t="s">
        <v>93</v>
      </c>
      <c r="M90" s="110" t="s">
        <v>93</v>
      </c>
      <c r="N90" s="144"/>
      <c r="P90" s="121">
        <f t="shared" si="35"/>
        <v>1.841620626151013E-3</v>
      </c>
      <c r="Q90" s="50">
        <f t="shared" si="36"/>
        <v>7.9365079365079361E-3</v>
      </c>
      <c r="R90" s="50">
        <f t="shared" si="37"/>
        <v>6.0120240480961923E-3</v>
      </c>
      <c r="S90" s="50" t="str">
        <f t="shared" si="38"/>
        <v/>
      </c>
      <c r="T90" s="50">
        <f t="shared" si="39"/>
        <v>6.1349693251533742E-2</v>
      </c>
      <c r="U90" s="50" t="str">
        <f t="shared" si="40"/>
        <v/>
      </c>
      <c r="V90" s="50" t="str">
        <f t="shared" si="41"/>
        <v/>
      </c>
      <c r="W90" s="50" t="str">
        <f t="shared" si="42"/>
        <v/>
      </c>
      <c r="X90" s="50" t="str">
        <f t="shared" si="43"/>
        <v/>
      </c>
      <c r="Y90" s="50" t="str">
        <f t="shared" si="44"/>
        <v/>
      </c>
      <c r="Z90" s="50" t="str">
        <f t="shared" si="45"/>
        <v/>
      </c>
      <c r="AA90" s="92" t="str">
        <f t="shared" si="46"/>
        <v/>
      </c>
      <c r="AB90" s="22"/>
      <c r="AD90" s="147">
        <f t="shared" si="58"/>
        <v>8.0418174507438679E-4</v>
      </c>
      <c r="AE90" s="148">
        <f t="shared" si="47"/>
        <v>1.6083634901487736E-3</v>
      </c>
      <c r="AF90" s="148">
        <f t="shared" si="48"/>
        <v>2.4125452352231603E-3</v>
      </c>
      <c r="AG90" s="148" t="str">
        <f t="shared" si="49"/>
        <v/>
      </c>
      <c r="AH90" s="148">
        <f t="shared" si="50"/>
        <v>2.4125452352231604E-2</v>
      </c>
      <c r="AI90" s="148" t="str">
        <f t="shared" si="51"/>
        <v/>
      </c>
      <c r="AJ90" s="148" t="str">
        <f t="shared" si="52"/>
        <v/>
      </c>
      <c r="AK90" s="148" t="str">
        <f t="shared" si="53"/>
        <v/>
      </c>
      <c r="AL90" s="148" t="str">
        <f t="shared" si="54"/>
        <v/>
      </c>
      <c r="AM90" s="148" t="str">
        <f t="shared" si="55"/>
        <v/>
      </c>
      <c r="AN90" s="148" t="str">
        <f t="shared" si="56"/>
        <v/>
      </c>
      <c r="AO90" s="149" t="str">
        <f t="shared" si="57"/>
        <v/>
      </c>
      <c r="AP90" s="140">
        <f t="shared" si="59"/>
        <v>2.8950542822677925E-2</v>
      </c>
    </row>
    <row r="91" spans="1:42" x14ac:dyDescent="0.3">
      <c r="A91" s="102" t="s">
        <v>125</v>
      </c>
      <c r="B91" s="109">
        <v>3</v>
      </c>
      <c r="C91" s="48" t="s">
        <v>93</v>
      </c>
      <c r="D91" s="48" t="s">
        <v>93</v>
      </c>
      <c r="E91" s="48" t="s">
        <v>93</v>
      </c>
      <c r="F91" s="48" t="s">
        <v>93</v>
      </c>
      <c r="G91" s="48" t="s">
        <v>93</v>
      </c>
      <c r="H91" s="48" t="s">
        <v>93</v>
      </c>
      <c r="I91" s="48" t="s">
        <v>93</v>
      </c>
      <c r="J91" s="48" t="s">
        <v>93</v>
      </c>
      <c r="K91" s="48" t="s">
        <v>93</v>
      </c>
      <c r="L91" s="49" t="s">
        <v>93</v>
      </c>
      <c r="M91" s="110" t="s">
        <v>93</v>
      </c>
      <c r="N91" s="144"/>
      <c r="P91" s="121">
        <f t="shared" si="35"/>
        <v>5.5248618784530384E-3</v>
      </c>
      <c r="Q91" s="50" t="str">
        <f t="shared" si="36"/>
        <v/>
      </c>
      <c r="R91" s="50" t="str">
        <f t="shared" si="37"/>
        <v/>
      </c>
      <c r="S91" s="50" t="str">
        <f t="shared" si="38"/>
        <v/>
      </c>
      <c r="T91" s="50" t="str">
        <f t="shared" si="39"/>
        <v/>
      </c>
      <c r="U91" s="50" t="str">
        <f t="shared" si="40"/>
        <v/>
      </c>
      <c r="V91" s="50" t="str">
        <f t="shared" si="41"/>
        <v/>
      </c>
      <c r="W91" s="50" t="str">
        <f t="shared" si="42"/>
        <v/>
      </c>
      <c r="X91" s="50" t="str">
        <f t="shared" si="43"/>
        <v/>
      </c>
      <c r="Y91" s="50" t="str">
        <f t="shared" si="44"/>
        <v/>
      </c>
      <c r="Z91" s="50" t="str">
        <f t="shared" si="45"/>
        <v/>
      </c>
      <c r="AA91" s="92" t="str">
        <f t="shared" si="46"/>
        <v/>
      </c>
      <c r="AB91" s="22"/>
      <c r="AD91" s="147">
        <f t="shared" si="58"/>
        <v>2.4125452352231603E-3</v>
      </c>
      <c r="AE91" s="148" t="str">
        <f t="shared" si="47"/>
        <v/>
      </c>
      <c r="AF91" s="148" t="str">
        <f t="shared" si="48"/>
        <v/>
      </c>
      <c r="AG91" s="148" t="str">
        <f t="shared" si="49"/>
        <v/>
      </c>
      <c r="AH91" s="148" t="str">
        <f t="shared" si="50"/>
        <v/>
      </c>
      <c r="AI91" s="148" t="str">
        <f t="shared" si="51"/>
        <v/>
      </c>
      <c r="AJ91" s="148" t="str">
        <f t="shared" si="52"/>
        <v/>
      </c>
      <c r="AK91" s="148" t="str">
        <f t="shared" si="53"/>
        <v/>
      </c>
      <c r="AL91" s="148" t="str">
        <f t="shared" si="54"/>
        <v/>
      </c>
      <c r="AM91" s="148" t="str">
        <f t="shared" si="55"/>
        <v/>
      </c>
      <c r="AN91" s="148" t="str">
        <f t="shared" si="56"/>
        <v/>
      </c>
      <c r="AO91" s="149" t="str">
        <f t="shared" si="57"/>
        <v/>
      </c>
      <c r="AP91" s="140">
        <f t="shared" si="59"/>
        <v>2.4125452352231603E-3</v>
      </c>
    </row>
    <row r="92" spans="1:42" x14ac:dyDescent="0.3">
      <c r="A92" s="102" t="s">
        <v>126</v>
      </c>
      <c r="B92" s="109">
        <v>4</v>
      </c>
      <c r="C92" s="48" t="s">
        <v>93</v>
      </c>
      <c r="D92" s="48" t="s">
        <v>93</v>
      </c>
      <c r="E92" s="48" t="s">
        <v>93</v>
      </c>
      <c r="F92" s="48" t="s">
        <v>93</v>
      </c>
      <c r="G92" s="48" t="s">
        <v>93</v>
      </c>
      <c r="H92" s="48" t="s">
        <v>93</v>
      </c>
      <c r="I92" s="48" t="s">
        <v>93</v>
      </c>
      <c r="J92" s="48" t="s">
        <v>93</v>
      </c>
      <c r="K92" s="48" t="s">
        <v>93</v>
      </c>
      <c r="L92" s="49">
        <v>4</v>
      </c>
      <c r="M92" s="110">
        <v>9</v>
      </c>
      <c r="N92" s="144"/>
      <c r="P92" s="121">
        <f t="shared" si="35"/>
        <v>7.3664825046040518E-3</v>
      </c>
      <c r="Q92" s="50" t="str">
        <f t="shared" si="36"/>
        <v/>
      </c>
      <c r="R92" s="50" t="str">
        <f t="shared" si="37"/>
        <v/>
      </c>
      <c r="S92" s="50" t="str">
        <f t="shared" si="38"/>
        <v/>
      </c>
      <c r="T92" s="50" t="str">
        <f t="shared" si="39"/>
        <v/>
      </c>
      <c r="U92" s="50" t="str">
        <f t="shared" si="40"/>
        <v/>
      </c>
      <c r="V92" s="50" t="str">
        <f t="shared" si="41"/>
        <v/>
      </c>
      <c r="W92" s="50" t="str">
        <f t="shared" si="42"/>
        <v/>
      </c>
      <c r="X92" s="50" t="str">
        <f t="shared" si="43"/>
        <v/>
      </c>
      <c r="Y92" s="50" t="str">
        <f t="shared" si="44"/>
        <v/>
      </c>
      <c r="Z92" s="50">
        <f t="shared" si="45"/>
        <v>7.9365079365079361E-3</v>
      </c>
      <c r="AA92" s="92">
        <f t="shared" si="46"/>
        <v>2.0642201834862386E-2</v>
      </c>
      <c r="AB92" s="22"/>
      <c r="AD92" s="147">
        <f t="shared" si="58"/>
        <v>3.2167269802975472E-3</v>
      </c>
      <c r="AE92" s="148" t="str">
        <f t="shared" si="47"/>
        <v/>
      </c>
      <c r="AF92" s="148" t="str">
        <f t="shared" si="48"/>
        <v/>
      </c>
      <c r="AG92" s="148" t="str">
        <f t="shared" si="49"/>
        <v/>
      </c>
      <c r="AH92" s="148" t="str">
        <f t="shared" si="50"/>
        <v/>
      </c>
      <c r="AI92" s="148" t="str">
        <f t="shared" si="51"/>
        <v/>
      </c>
      <c r="AJ92" s="148" t="str">
        <f t="shared" si="52"/>
        <v/>
      </c>
      <c r="AK92" s="148" t="str">
        <f t="shared" si="53"/>
        <v/>
      </c>
      <c r="AL92" s="148" t="str">
        <f t="shared" si="54"/>
        <v/>
      </c>
      <c r="AM92" s="148" t="str">
        <f t="shared" si="55"/>
        <v/>
      </c>
      <c r="AN92" s="148">
        <f t="shared" si="56"/>
        <v>3.2167269802975472E-3</v>
      </c>
      <c r="AO92" s="149">
        <f t="shared" si="57"/>
        <v>7.2376357056694813E-3</v>
      </c>
      <c r="AP92" s="140">
        <f t="shared" si="59"/>
        <v>1.3671089666264576E-2</v>
      </c>
    </row>
    <row r="93" spans="1:42" x14ac:dyDescent="0.3">
      <c r="A93" s="102" t="s">
        <v>127</v>
      </c>
      <c r="B93" s="109">
        <v>2</v>
      </c>
      <c r="C93" s="48" t="s">
        <v>93</v>
      </c>
      <c r="D93" s="48">
        <v>2</v>
      </c>
      <c r="E93" s="48" t="s">
        <v>93</v>
      </c>
      <c r="F93" s="48" t="s">
        <v>93</v>
      </c>
      <c r="G93" s="48">
        <v>3</v>
      </c>
      <c r="H93" s="48">
        <v>2</v>
      </c>
      <c r="I93" s="48" t="s">
        <v>93</v>
      </c>
      <c r="J93" s="48" t="s">
        <v>93</v>
      </c>
      <c r="K93" s="48" t="s">
        <v>93</v>
      </c>
      <c r="L93" s="49" t="s">
        <v>93</v>
      </c>
      <c r="M93" s="110" t="s">
        <v>93</v>
      </c>
      <c r="N93" s="144"/>
      <c r="P93" s="121">
        <f t="shared" si="35"/>
        <v>3.6832412523020259E-3</v>
      </c>
      <c r="Q93" s="50" t="str">
        <f t="shared" si="36"/>
        <v/>
      </c>
      <c r="R93" s="50">
        <f t="shared" si="37"/>
        <v>4.0080160320641279E-3</v>
      </c>
      <c r="S93" s="50" t="str">
        <f t="shared" si="38"/>
        <v/>
      </c>
      <c r="T93" s="50" t="str">
        <f t="shared" si="39"/>
        <v/>
      </c>
      <c r="U93" s="50">
        <f t="shared" si="40"/>
        <v>6.1099796334012219E-3</v>
      </c>
      <c r="V93" s="50">
        <f t="shared" si="41"/>
        <v>3.3613445378151263E-3</v>
      </c>
      <c r="W93" s="50" t="str">
        <f t="shared" si="42"/>
        <v/>
      </c>
      <c r="X93" s="50" t="str">
        <f t="shared" si="43"/>
        <v/>
      </c>
      <c r="Y93" s="50" t="str">
        <f t="shared" si="44"/>
        <v/>
      </c>
      <c r="Z93" s="50" t="str">
        <f t="shared" si="45"/>
        <v/>
      </c>
      <c r="AA93" s="92" t="str">
        <f t="shared" si="46"/>
        <v/>
      </c>
      <c r="AB93" s="22"/>
      <c r="AD93" s="147">
        <f t="shared" si="58"/>
        <v>1.6083634901487736E-3</v>
      </c>
      <c r="AE93" s="148" t="str">
        <f t="shared" si="47"/>
        <v/>
      </c>
      <c r="AF93" s="148">
        <f t="shared" si="48"/>
        <v>1.6083634901487736E-3</v>
      </c>
      <c r="AG93" s="148" t="str">
        <f t="shared" si="49"/>
        <v/>
      </c>
      <c r="AH93" s="148" t="str">
        <f t="shared" si="50"/>
        <v/>
      </c>
      <c r="AI93" s="148">
        <f t="shared" si="51"/>
        <v>2.4125452352231603E-3</v>
      </c>
      <c r="AJ93" s="148">
        <f t="shared" si="52"/>
        <v>1.6083634901487736E-3</v>
      </c>
      <c r="AK93" s="148" t="str">
        <f t="shared" si="53"/>
        <v/>
      </c>
      <c r="AL93" s="148" t="str">
        <f t="shared" si="54"/>
        <v/>
      </c>
      <c r="AM93" s="148" t="str">
        <f t="shared" si="55"/>
        <v/>
      </c>
      <c r="AN93" s="148" t="str">
        <f t="shared" si="56"/>
        <v/>
      </c>
      <c r="AO93" s="149" t="str">
        <f t="shared" si="57"/>
        <v/>
      </c>
      <c r="AP93" s="140">
        <f t="shared" si="59"/>
        <v>7.2376357056694813E-3</v>
      </c>
    </row>
    <row r="94" spans="1:42" x14ac:dyDescent="0.3">
      <c r="A94" s="102" t="s">
        <v>128</v>
      </c>
      <c r="B94" s="109">
        <v>2</v>
      </c>
      <c r="C94" s="48" t="s">
        <v>93</v>
      </c>
      <c r="D94" s="48" t="s">
        <v>93</v>
      </c>
      <c r="E94" s="48" t="s">
        <v>93</v>
      </c>
      <c r="F94" s="48" t="s">
        <v>93</v>
      </c>
      <c r="G94" s="48" t="s">
        <v>93</v>
      </c>
      <c r="H94" s="48" t="s">
        <v>93</v>
      </c>
      <c r="I94" s="48" t="s">
        <v>93</v>
      </c>
      <c r="J94" s="48" t="s">
        <v>93</v>
      </c>
      <c r="K94" s="48" t="s">
        <v>93</v>
      </c>
      <c r="L94" s="49" t="s">
        <v>93</v>
      </c>
      <c r="M94" s="110" t="s">
        <v>93</v>
      </c>
      <c r="N94" s="144"/>
      <c r="P94" s="121">
        <f t="shared" si="35"/>
        <v>3.6832412523020259E-3</v>
      </c>
      <c r="Q94" s="50" t="str">
        <f t="shared" si="36"/>
        <v/>
      </c>
      <c r="R94" s="50" t="str">
        <f t="shared" si="37"/>
        <v/>
      </c>
      <c r="S94" s="50" t="str">
        <f t="shared" si="38"/>
        <v/>
      </c>
      <c r="T94" s="50" t="str">
        <f t="shared" si="39"/>
        <v/>
      </c>
      <c r="U94" s="50" t="str">
        <f t="shared" si="40"/>
        <v/>
      </c>
      <c r="V94" s="50" t="str">
        <f t="shared" si="41"/>
        <v/>
      </c>
      <c r="W94" s="50" t="str">
        <f t="shared" si="42"/>
        <v/>
      </c>
      <c r="X94" s="50" t="str">
        <f t="shared" si="43"/>
        <v/>
      </c>
      <c r="Y94" s="50" t="str">
        <f t="shared" si="44"/>
        <v/>
      </c>
      <c r="Z94" s="50" t="str">
        <f t="shared" si="45"/>
        <v/>
      </c>
      <c r="AA94" s="92" t="str">
        <f t="shared" si="46"/>
        <v/>
      </c>
      <c r="AB94" s="22"/>
      <c r="AD94" s="147">
        <f t="shared" si="58"/>
        <v>1.6083634901487736E-3</v>
      </c>
      <c r="AE94" s="148" t="str">
        <f t="shared" si="47"/>
        <v/>
      </c>
      <c r="AF94" s="148" t="str">
        <f t="shared" si="48"/>
        <v/>
      </c>
      <c r="AG94" s="148" t="str">
        <f t="shared" si="49"/>
        <v/>
      </c>
      <c r="AH94" s="148" t="str">
        <f t="shared" si="50"/>
        <v/>
      </c>
      <c r="AI94" s="148" t="str">
        <f t="shared" si="51"/>
        <v/>
      </c>
      <c r="AJ94" s="148" t="str">
        <f t="shared" si="52"/>
        <v/>
      </c>
      <c r="AK94" s="148" t="str">
        <f t="shared" si="53"/>
        <v/>
      </c>
      <c r="AL94" s="148" t="str">
        <f t="shared" si="54"/>
        <v/>
      </c>
      <c r="AM94" s="148" t="str">
        <f t="shared" si="55"/>
        <v/>
      </c>
      <c r="AN94" s="148" t="str">
        <f t="shared" si="56"/>
        <v/>
      </c>
      <c r="AO94" s="149" t="str">
        <f t="shared" si="57"/>
        <v/>
      </c>
      <c r="AP94" s="140">
        <f t="shared" si="59"/>
        <v>1.6083634901487736E-3</v>
      </c>
    </row>
    <row r="95" spans="1:42" x14ac:dyDescent="0.3">
      <c r="A95" s="102" t="s">
        <v>129</v>
      </c>
      <c r="B95" s="109" t="s">
        <v>93</v>
      </c>
      <c r="C95" s="48">
        <v>10</v>
      </c>
      <c r="D95" s="48" t="s">
        <v>93</v>
      </c>
      <c r="E95" s="48" t="s">
        <v>93</v>
      </c>
      <c r="F95" s="48" t="s">
        <v>93</v>
      </c>
      <c r="G95" s="48" t="s">
        <v>93</v>
      </c>
      <c r="H95" s="48" t="s">
        <v>93</v>
      </c>
      <c r="I95" s="48" t="s">
        <v>93</v>
      </c>
      <c r="J95" s="48" t="s">
        <v>93</v>
      </c>
      <c r="K95" s="48" t="s">
        <v>93</v>
      </c>
      <c r="L95" s="49" t="s">
        <v>93</v>
      </c>
      <c r="M95" s="110" t="s">
        <v>93</v>
      </c>
      <c r="N95" s="144"/>
      <c r="P95" s="121" t="str">
        <f t="shared" si="35"/>
        <v/>
      </c>
      <c r="Q95" s="50">
        <f t="shared" si="36"/>
        <v>3.968253968253968E-2</v>
      </c>
      <c r="R95" s="50" t="str">
        <f t="shared" si="37"/>
        <v/>
      </c>
      <c r="S95" s="50" t="str">
        <f t="shared" si="38"/>
        <v/>
      </c>
      <c r="T95" s="50" t="str">
        <f t="shared" si="39"/>
        <v/>
      </c>
      <c r="U95" s="50" t="str">
        <f t="shared" si="40"/>
        <v/>
      </c>
      <c r="V95" s="50" t="str">
        <f t="shared" si="41"/>
        <v/>
      </c>
      <c r="W95" s="50" t="str">
        <f t="shared" si="42"/>
        <v/>
      </c>
      <c r="X95" s="50" t="str">
        <f t="shared" si="43"/>
        <v/>
      </c>
      <c r="Y95" s="50" t="str">
        <f t="shared" si="44"/>
        <v/>
      </c>
      <c r="Z95" s="50" t="str">
        <f t="shared" si="45"/>
        <v/>
      </c>
      <c r="AA95" s="92" t="str">
        <f t="shared" si="46"/>
        <v/>
      </c>
      <c r="AB95" s="22"/>
      <c r="AD95" s="147" t="str">
        <f t="shared" si="58"/>
        <v/>
      </c>
      <c r="AE95" s="148">
        <f t="shared" si="47"/>
        <v>8.0418174507438673E-3</v>
      </c>
      <c r="AF95" s="148" t="str">
        <f t="shared" si="48"/>
        <v/>
      </c>
      <c r="AG95" s="148" t="str">
        <f t="shared" si="49"/>
        <v/>
      </c>
      <c r="AH95" s="148" t="str">
        <f t="shared" si="50"/>
        <v/>
      </c>
      <c r="AI95" s="148" t="str">
        <f t="shared" si="51"/>
        <v/>
      </c>
      <c r="AJ95" s="148" t="str">
        <f t="shared" si="52"/>
        <v/>
      </c>
      <c r="AK95" s="148" t="str">
        <f t="shared" si="53"/>
        <v/>
      </c>
      <c r="AL95" s="148" t="str">
        <f t="shared" si="54"/>
        <v/>
      </c>
      <c r="AM95" s="148" t="str">
        <f t="shared" si="55"/>
        <v/>
      </c>
      <c r="AN95" s="148" t="str">
        <f t="shared" si="56"/>
        <v/>
      </c>
      <c r="AO95" s="149" t="str">
        <f t="shared" si="57"/>
        <v/>
      </c>
      <c r="AP95" s="140">
        <f t="shared" si="59"/>
        <v>8.0418174507438673E-3</v>
      </c>
    </row>
    <row r="96" spans="1:42" x14ac:dyDescent="0.3">
      <c r="A96" s="102" t="s">
        <v>130</v>
      </c>
      <c r="B96" s="109" t="s">
        <v>93</v>
      </c>
      <c r="C96" s="48">
        <v>2</v>
      </c>
      <c r="D96" s="48" t="s">
        <v>93</v>
      </c>
      <c r="E96" s="48" t="s">
        <v>93</v>
      </c>
      <c r="F96" s="48" t="s">
        <v>93</v>
      </c>
      <c r="G96" s="48">
        <v>3</v>
      </c>
      <c r="H96" s="48" t="s">
        <v>93</v>
      </c>
      <c r="I96" s="48" t="s">
        <v>93</v>
      </c>
      <c r="J96" s="48" t="s">
        <v>93</v>
      </c>
      <c r="K96" s="48" t="s">
        <v>93</v>
      </c>
      <c r="L96" s="49" t="s">
        <v>93</v>
      </c>
      <c r="M96" s="110" t="s">
        <v>93</v>
      </c>
      <c r="N96" s="144"/>
      <c r="P96" s="121" t="str">
        <f t="shared" si="35"/>
        <v/>
      </c>
      <c r="Q96" s="50">
        <f t="shared" si="36"/>
        <v>7.9365079365079361E-3</v>
      </c>
      <c r="R96" s="50" t="str">
        <f t="shared" si="37"/>
        <v/>
      </c>
      <c r="S96" s="50" t="str">
        <f t="shared" si="38"/>
        <v/>
      </c>
      <c r="T96" s="50" t="str">
        <f t="shared" si="39"/>
        <v/>
      </c>
      <c r="U96" s="50">
        <f t="shared" si="40"/>
        <v>6.1099796334012219E-3</v>
      </c>
      <c r="V96" s="50" t="str">
        <f t="shared" si="41"/>
        <v/>
      </c>
      <c r="W96" s="50" t="str">
        <f t="shared" si="42"/>
        <v/>
      </c>
      <c r="X96" s="50" t="str">
        <f t="shared" si="43"/>
        <v/>
      </c>
      <c r="Y96" s="50" t="str">
        <f t="shared" si="44"/>
        <v/>
      </c>
      <c r="Z96" s="50" t="str">
        <f t="shared" si="45"/>
        <v/>
      </c>
      <c r="AA96" s="92" t="str">
        <f t="shared" si="46"/>
        <v/>
      </c>
      <c r="AB96" s="22"/>
      <c r="AD96" s="147" t="str">
        <f t="shared" si="58"/>
        <v/>
      </c>
      <c r="AE96" s="148">
        <f t="shared" si="47"/>
        <v>1.6083634901487736E-3</v>
      </c>
      <c r="AF96" s="148" t="str">
        <f t="shared" si="48"/>
        <v/>
      </c>
      <c r="AG96" s="148" t="str">
        <f t="shared" si="49"/>
        <v/>
      </c>
      <c r="AH96" s="148" t="str">
        <f t="shared" si="50"/>
        <v/>
      </c>
      <c r="AI96" s="148">
        <f t="shared" si="51"/>
        <v>2.4125452352231603E-3</v>
      </c>
      <c r="AJ96" s="148" t="str">
        <f t="shared" si="52"/>
        <v/>
      </c>
      <c r="AK96" s="148" t="str">
        <f t="shared" si="53"/>
        <v/>
      </c>
      <c r="AL96" s="148" t="str">
        <f t="shared" si="54"/>
        <v/>
      </c>
      <c r="AM96" s="148" t="str">
        <f t="shared" si="55"/>
        <v/>
      </c>
      <c r="AN96" s="148" t="str">
        <f t="shared" si="56"/>
        <v/>
      </c>
      <c r="AO96" s="149" t="str">
        <f t="shared" si="57"/>
        <v/>
      </c>
      <c r="AP96" s="140">
        <f t="shared" si="59"/>
        <v>4.0209087253719336E-3</v>
      </c>
    </row>
    <row r="97" spans="1:42" x14ac:dyDescent="0.3">
      <c r="A97" s="102" t="s">
        <v>14</v>
      </c>
      <c r="B97" s="109" t="s">
        <v>93</v>
      </c>
      <c r="C97" s="48">
        <v>2</v>
      </c>
      <c r="D97" s="48" t="s">
        <v>93</v>
      </c>
      <c r="E97" s="48" t="s">
        <v>93</v>
      </c>
      <c r="F97" s="48" t="s">
        <v>93</v>
      </c>
      <c r="G97" s="48" t="s">
        <v>93</v>
      </c>
      <c r="H97" s="48" t="s">
        <v>93</v>
      </c>
      <c r="I97" s="48" t="s">
        <v>93</v>
      </c>
      <c r="J97" s="48" t="s">
        <v>93</v>
      </c>
      <c r="K97" s="48" t="s">
        <v>93</v>
      </c>
      <c r="L97" s="49" t="s">
        <v>93</v>
      </c>
      <c r="M97" s="110" t="s">
        <v>93</v>
      </c>
      <c r="N97" s="144"/>
      <c r="P97" s="121" t="str">
        <f t="shared" si="35"/>
        <v/>
      </c>
      <c r="Q97" s="50">
        <f t="shared" si="36"/>
        <v>7.9365079365079361E-3</v>
      </c>
      <c r="R97" s="50" t="str">
        <f t="shared" si="37"/>
        <v/>
      </c>
      <c r="S97" s="50" t="str">
        <f t="shared" si="38"/>
        <v/>
      </c>
      <c r="T97" s="50" t="str">
        <f t="shared" si="39"/>
        <v/>
      </c>
      <c r="U97" s="50" t="str">
        <f t="shared" si="40"/>
        <v/>
      </c>
      <c r="V97" s="50" t="str">
        <f t="shared" si="41"/>
        <v/>
      </c>
      <c r="W97" s="50" t="str">
        <f t="shared" si="42"/>
        <v/>
      </c>
      <c r="X97" s="50" t="str">
        <f t="shared" si="43"/>
        <v/>
      </c>
      <c r="Y97" s="50" t="str">
        <f t="shared" si="44"/>
        <v/>
      </c>
      <c r="Z97" s="50" t="str">
        <f t="shared" si="45"/>
        <v/>
      </c>
      <c r="AA97" s="92" t="str">
        <f t="shared" si="46"/>
        <v/>
      </c>
      <c r="AB97" s="22"/>
      <c r="AD97" s="147" t="str">
        <f t="shared" si="58"/>
        <v/>
      </c>
      <c r="AE97" s="148">
        <f t="shared" si="47"/>
        <v>1.6083634901487736E-3</v>
      </c>
      <c r="AF97" s="148" t="str">
        <f t="shared" si="48"/>
        <v/>
      </c>
      <c r="AG97" s="148" t="str">
        <f t="shared" si="49"/>
        <v/>
      </c>
      <c r="AH97" s="148" t="str">
        <f t="shared" si="50"/>
        <v/>
      </c>
      <c r="AI97" s="148" t="str">
        <f t="shared" si="51"/>
        <v/>
      </c>
      <c r="AJ97" s="148" t="str">
        <f t="shared" si="52"/>
        <v/>
      </c>
      <c r="AK97" s="148" t="str">
        <f t="shared" si="53"/>
        <v/>
      </c>
      <c r="AL97" s="148" t="str">
        <f t="shared" si="54"/>
        <v/>
      </c>
      <c r="AM97" s="148" t="str">
        <f t="shared" si="55"/>
        <v/>
      </c>
      <c r="AN97" s="148" t="str">
        <f t="shared" si="56"/>
        <v/>
      </c>
      <c r="AO97" s="149" t="str">
        <f t="shared" si="57"/>
        <v/>
      </c>
      <c r="AP97" s="140">
        <f t="shared" si="59"/>
        <v>1.6083634901487736E-3</v>
      </c>
    </row>
    <row r="98" spans="1:42" x14ac:dyDescent="0.3">
      <c r="A98" s="102" t="s">
        <v>131</v>
      </c>
      <c r="B98" s="109" t="s">
        <v>93</v>
      </c>
      <c r="C98" s="48">
        <v>5</v>
      </c>
      <c r="D98" s="48">
        <v>11</v>
      </c>
      <c r="E98" s="48" t="s">
        <v>93</v>
      </c>
      <c r="F98" s="48" t="s">
        <v>93</v>
      </c>
      <c r="G98" s="48" t="s">
        <v>93</v>
      </c>
      <c r="H98" s="48" t="s">
        <v>93</v>
      </c>
      <c r="I98" s="48" t="s">
        <v>93</v>
      </c>
      <c r="J98" s="48" t="s">
        <v>93</v>
      </c>
      <c r="K98" s="48" t="s">
        <v>93</v>
      </c>
      <c r="L98" s="49" t="s">
        <v>93</v>
      </c>
      <c r="M98" s="110" t="s">
        <v>93</v>
      </c>
      <c r="N98" s="144"/>
      <c r="P98" s="121" t="str">
        <f t="shared" si="35"/>
        <v/>
      </c>
      <c r="Q98" s="50">
        <f t="shared" si="36"/>
        <v>1.984126984126984E-2</v>
      </c>
      <c r="R98" s="50">
        <f t="shared" si="37"/>
        <v>2.2044088176352707E-2</v>
      </c>
      <c r="S98" s="50" t="str">
        <f t="shared" si="38"/>
        <v/>
      </c>
      <c r="T98" s="50" t="str">
        <f t="shared" si="39"/>
        <v/>
      </c>
      <c r="U98" s="50" t="str">
        <f t="shared" si="40"/>
        <v/>
      </c>
      <c r="V98" s="50" t="str">
        <f t="shared" si="41"/>
        <v/>
      </c>
      <c r="W98" s="50" t="str">
        <f t="shared" si="42"/>
        <v/>
      </c>
      <c r="X98" s="50" t="str">
        <f t="shared" si="43"/>
        <v/>
      </c>
      <c r="Y98" s="50" t="str">
        <f t="shared" si="44"/>
        <v/>
      </c>
      <c r="Z98" s="50" t="str">
        <f t="shared" si="45"/>
        <v/>
      </c>
      <c r="AA98" s="92" t="str">
        <f t="shared" si="46"/>
        <v/>
      </c>
      <c r="AB98" s="22"/>
      <c r="AD98" s="147" t="str">
        <f t="shared" si="58"/>
        <v/>
      </c>
      <c r="AE98" s="148">
        <f t="shared" si="47"/>
        <v>4.0209087253719336E-3</v>
      </c>
      <c r="AF98" s="148">
        <f t="shared" si="48"/>
        <v>8.8459991958182542E-3</v>
      </c>
      <c r="AG98" s="148" t="str">
        <f t="shared" si="49"/>
        <v/>
      </c>
      <c r="AH98" s="148" t="str">
        <f t="shared" si="50"/>
        <v/>
      </c>
      <c r="AI98" s="148" t="str">
        <f t="shared" si="51"/>
        <v/>
      </c>
      <c r="AJ98" s="148" t="str">
        <f t="shared" si="52"/>
        <v/>
      </c>
      <c r="AK98" s="148" t="str">
        <f t="shared" si="53"/>
        <v/>
      </c>
      <c r="AL98" s="148" t="str">
        <f t="shared" si="54"/>
        <v/>
      </c>
      <c r="AM98" s="148" t="str">
        <f t="shared" si="55"/>
        <v/>
      </c>
      <c r="AN98" s="148" t="str">
        <f t="shared" si="56"/>
        <v/>
      </c>
      <c r="AO98" s="149" t="str">
        <f t="shared" si="57"/>
        <v/>
      </c>
      <c r="AP98" s="140">
        <f t="shared" si="59"/>
        <v>1.2866907921190187E-2</v>
      </c>
    </row>
    <row r="99" spans="1:42" x14ac:dyDescent="0.3">
      <c r="A99" s="102" t="s">
        <v>132</v>
      </c>
      <c r="B99" s="109" t="s">
        <v>93</v>
      </c>
      <c r="C99" s="48">
        <v>1</v>
      </c>
      <c r="D99" s="48" t="s">
        <v>93</v>
      </c>
      <c r="E99" s="48" t="s">
        <v>93</v>
      </c>
      <c r="F99" s="48">
        <v>11</v>
      </c>
      <c r="G99" s="48" t="s">
        <v>93</v>
      </c>
      <c r="H99" s="48">
        <v>2</v>
      </c>
      <c r="I99" s="48" t="s">
        <v>93</v>
      </c>
      <c r="J99" s="48" t="s">
        <v>93</v>
      </c>
      <c r="K99" s="48" t="s">
        <v>93</v>
      </c>
      <c r="L99" s="49" t="s">
        <v>93</v>
      </c>
      <c r="M99" s="110" t="s">
        <v>93</v>
      </c>
      <c r="N99" s="144"/>
      <c r="P99" s="121" t="str">
        <f t="shared" si="35"/>
        <v/>
      </c>
      <c r="Q99" s="50">
        <f t="shared" si="36"/>
        <v>3.968253968253968E-3</v>
      </c>
      <c r="R99" s="50" t="str">
        <f t="shared" si="37"/>
        <v/>
      </c>
      <c r="S99" s="50" t="str">
        <f t="shared" si="38"/>
        <v/>
      </c>
      <c r="T99" s="50">
        <f t="shared" si="39"/>
        <v>2.2494887525562373E-2</v>
      </c>
      <c r="U99" s="50" t="str">
        <f t="shared" si="40"/>
        <v/>
      </c>
      <c r="V99" s="50">
        <f t="shared" si="41"/>
        <v>3.3613445378151263E-3</v>
      </c>
      <c r="W99" s="50" t="str">
        <f t="shared" si="42"/>
        <v/>
      </c>
      <c r="X99" s="50" t="str">
        <f t="shared" si="43"/>
        <v/>
      </c>
      <c r="Y99" s="50" t="str">
        <f t="shared" si="44"/>
        <v/>
      </c>
      <c r="Z99" s="50" t="str">
        <f t="shared" si="45"/>
        <v/>
      </c>
      <c r="AA99" s="92" t="str">
        <f t="shared" si="46"/>
        <v/>
      </c>
      <c r="AB99" s="22"/>
      <c r="AD99" s="147" t="str">
        <f t="shared" si="58"/>
        <v/>
      </c>
      <c r="AE99" s="148">
        <f t="shared" si="47"/>
        <v>8.0418174507438679E-4</v>
      </c>
      <c r="AF99" s="148" t="str">
        <f t="shared" si="48"/>
        <v/>
      </c>
      <c r="AG99" s="148" t="str">
        <f t="shared" si="49"/>
        <v/>
      </c>
      <c r="AH99" s="148">
        <f t="shared" si="50"/>
        <v>8.8459991958182542E-3</v>
      </c>
      <c r="AI99" s="148" t="str">
        <f t="shared" si="51"/>
        <v/>
      </c>
      <c r="AJ99" s="148">
        <f t="shared" si="52"/>
        <v>1.6083634901487736E-3</v>
      </c>
      <c r="AK99" s="148" t="str">
        <f t="shared" si="53"/>
        <v/>
      </c>
      <c r="AL99" s="148" t="str">
        <f t="shared" si="54"/>
        <v/>
      </c>
      <c r="AM99" s="148" t="str">
        <f t="shared" si="55"/>
        <v/>
      </c>
      <c r="AN99" s="148" t="str">
        <f t="shared" si="56"/>
        <v/>
      </c>
      <c r="AO99" s="149" t="str">
        <f t="shared" si="57"/>
        <v/>
      </c>
      <c r="AP99" s="140">
        <f t="shared" si="59"/>
        <v>1.1258544431041415E-2</v>
      </c>
    </row>
    <row r="100" spans="1:42" x14ac:dyDescent="0.3">
      <c r="A100" s="102" t="s">
        <v>133</v>
      </c>
      <c r="B100" s="109" t="s">
        <v>93</v>
      </c>
      <c r="C100" s="48">
        <v>11</v>
      </c>
      <c r="D100" s="48">
        <v>11</v>
      </c>
      <c r="E100" s="48">
        <v>10</v>
      </c>
      <c r="F100" s="48" t="s">
        <v>93</v>
      </c>
      <c r="G100" s="48" t="s">
        <v>93</v>
      </c>
      <c r="H100" s="48" t="s">
        <v>93</v>
      </c>
      <c r="I100" s="48" t="s">
        <v>93</v>
      </c>
      <c r="J100" s="48" t="s">
        <v>93</v>
      </c>
      <c r="K100" s="48" t="s">
        <v>93</v>
      </c>
      <c r="L100" s="49" t="s">
        <v>93</v>
      </c>
      <c r="M100" s="110" t="s">
        <v>93</v>
      </c>
      <c r="N100" s="144"/>
      <c r="P100" s="121" t="str">
        <f t="shared" si="35"/>
        <v/>
      </c>
      <c r="Q100" s="50">
        <f t="shared" si="36"/>
        <v>4.3650793650793648E-2</v>
      </c>
      <c r="R100" s="50">
        <f t="shared" si="37"/>
        <v>2.2044088176352707E-2</v>
      </c>
      <c r="S100" s="50">
        <f t="shared" si="38"/>
        <v>1.9102196752626553E-2</v>
      </c>
      <c r="T100" s="50" t="str">
        <f t="shared" si="39"/>
        <v/>
      </c>
      <c r="U100" s="50" t="str">
        <f t="shared" si="40"/>
        <v/>
      </c>
      <c r="V100" s="50" t="str">
        <f t="shared" si="41"/>
        <v/>
      </c>
      <c r="W100" s="50" t="str">
        <f t="shared" si="42"/>
        <v/>
      </c>
      <c r="X100" s="50" t="str">
        <f t="shared" si="43"/>
        <v/>
      </c>
      <c r="Y100" s="50" t="str">
        <f t="shared" si="44"/>
        <v/>
      </c>
      <c r="Z100" s="50" t="str">
        <f t="shared" si="45"/>
        <v/>
      </c>
      <c r="AA100" s="92" t="str">
        <f t="shared" si="46"/>
        <v/>
      </c>
      <c r="AB100" s="22"/>
      <c r="AD100" s="147" t="str">
        <f t="shared" si="58"/>
        <v/>
      </c>
      <c r="AE100" s="148">
        <f t="shared" si="47"/>
        <v>8.8459991958182542E-3</v>
      </c>
      <c r="AF100" s="148">
        <f t="shared" si="48"/>
        <v>8.8459991958182542E-3</v>
      </c>
      <c r="AG100" s="148">
        <f t="shared" si="49"/>
        <v>8.0418174507438673E-3</v>
      </c>
      <c r="AH100" s="148" t="str">
        <f t="shared" si="50"/>
        <v/>
      </c>
      <c r="AI100" s="148" t="str">
        <f t="shared" si="51"/>
        <v/>
      </c>
      <c r="AJ100" s="148" t="str">
        <f t="shared" si="52"/>
        <v/>
      </c>
      <c r="AK100" s="148" t="str">
        <f t="shared" si="53"/>
        <v/>
      </c>
      <c r="AL100" s="148" t="str">
        <f t="shared" si="54"/>
        <v/>
      </c>
      <c r="AM100" s="148" t="str">
        <f t="shared" si="55"/>
        <v/>
      </c>
      <c r="AN100" s="148" t="str">
        <f t="shared" si="56"/>
        <v/>
      </c>
      <c r="AO100" s="149" t="str">
        <f t="shared" si="57"/>
        <v/>
      </c>
      <c r="AP100" s="140">
        <f t="shared" si="59"/>
        <v>2.5733815842380374E-2</v>
      </c>
    </row>
    <row r="101" spans="1:42" x14ac:dyDescent="0.3">
      <c r="A101" s="102" t="s">
        <v>134</v>
      </c>
      <c r="B101" s="109" t="s">
        <v>93</v>
      </c>
      <c r="C101" s="48" t="s">
        <v>93</v>
      </c>
      <c r="D101" s="48" t="s">
        <v>93</v>
      </c>
      <c r="E101" s="48">
        <v>10</v>
      </c>
      <c r="F101" s="48" t="s">
        <v>93</v>
      </c>
      <c r="G101" s="48" t="s">
        <v>93</v>
      </c>
      <c r="H101" s="48" t="s">
        <v>93</v>
      </c>
      <c r="I101" s="48" t="s">
        <v>93</v>
      </c>
      <c r="J101" s="48" t="s">
        <v>93</v>
      </c>
      <c r="K101" s="48" t="s">
        <v>93</v>
      </c>
      <c r="L101" s="49" t="s">
        <v>93</v>
      </c>
      <c r="M101" s="110" t="s">
        <v>93</v>
      </c>
      <c r="N101" s="144"/>
      <c r="P101" s="121" t="str">
        <f t="shared" si="35"/>
        <v/>
      </c>
      <c r="Q101" s="50" t="str">
        <f t="shared" si="36"/>
        <v/>
      </c>
      <c r="R101" s="50" t="str">
        <f t="shared" si="37"/>
        <v/>
      </c>
      <c r="S101" s="50">
        <f t="shared" si="38"/>
        <v>1.9102196752626553E-2</v>
      </c>
      <c r="T101" s="50" t="str">
        <f t="shared" si="39"/>
        <v/>
      </c>
      <c r="U101" s="50" t="str">
        <f t="shared" si="40"/>
        <v/>
      </c>
      <c r="V101" s="50" t="str">
        <f t="shared" si="41"/>
        <v/>
      </c>
      <c r="W101" s="50" t="str">
        <f t="shared" si="42"/>
        <v/>
      </c>
      <c r="X101" s="50" t="str">
        <f t="shared" si="43"/>
        <v/>
      </c>
      <c r="Y101" s="50" t="str">
        <f t="shared" si="44"/>
        <v/>
      </c>
      <c r="Z101" s="50" t="str">
        <f t="shared" si="45"/>
        <v/>
      </c>
      <c r="AA101" s="92" t="str">
        <f t="shared" si="46"/>
        <v/>
      </c>
      <c r="AB101" s="22"/>
      <c r="AD101" s="147" t="str">
        <f t="shared" si="58"/>
        <v/>
      </c>
      <c r="AE101" s="148" t="str">
        <f t="shared" si="47"/>
        <v/>
      </c>
      <c r="AF101" s="148" t="str">
        <f t="shared" si="48"/>
        <v/>
      </c>
      <c r="AG101" s="148">
        <f t="shared" si="49"/>
        <v>8.0418174507438673E-3</v>
      </c>
      <c r="AH101" s="148" t="str">
        <f t="shared" si="50"/>
        <v/>
      </c>
      <c r="AI101" s="148" t="str">
        <f t="shared" si="51"/>
        <v/>
      </c>
      <c r="AJ101" s="148" t="str">
        <f t="shared" si="52"/>
        <v/>
      </c>
      <c r="AK101" s="148" t="str">
        <f t="shared" si="53"/>
        <v/>
      </c>
      <c r="AL101" s="148" t="str">
        <f t="shared" si="54"/>
        <v/>
      </c>
      <c r="AM101" s="148" t="str">
        <f t="shared" si="55"/>
        <v/>
      </c>
      <c r="AN101" s="148" t="str">
        <f t="shared" si="56"/>
        <v/>
      </c>
      <c r="AO101" s="149" t="str">
        <f t="shared" si="57"/>
        <v/>
      </c>
      <c r="AP101" s="140">
        <f t="shared" si="59"/>
        <v>8.0418174507438673E-3</v>
      </c>
    </row>
    <row r="102" spans="1:42" x14ac:dyDescent="0.3">
      <c r="A102" s="102" t="s">
        <v>135</v>
      </c>
      <c r="B102" s="109" t="s">
        <v>93</v>
      </c>
      <c r="C102" s="48" t="s">
        <v>93</v>
      </c>
      <c r="D102" s="48">
        <v>12</v>
      </c>
      <c r="E102" s="48">
        <v>14</v>
      </c>
      <c r="F102" s="48" t="s">
        <v>93</v>
      </c>
      <c r="G102" s="48" t="s">
        <v>93</v>
      </c>
      <c r="H102" s="48" t="s">
        <v>93</v>
      </c>
      <c r="I102" s="48" t="s">
        <v>93</v>
      </c>
      <c r="J102" s="48" t="s">
        <v>93</v>
      </c>
      <c r="K102" s="48" t="s">
        <v>93</v>
      </c>
      <c r="L102" s="49" t="s">
        <v>93</v>
      </c>
      <c r="M102" s="110" t="s">
        <v>93</v>
      </c>
      <c r="N102" s="144"/>
      <c r="P102" s="121" t="str">
        <f t="shared" si="35"/>
        <v/>
      </c>
      <c r="Q102" s="50" t="str">
        <f t="shared" si="36"/>
        <v/>
      </c>
      <c r="R102" s="50">
        <f t="shared" si="37"/>
        <v>2.4048096192384769E-2</v>
      </c>
      <c r="S102" s="50">
        <f t="shared" si="38"/>
        <v>2.6743075453677174E-2</v>
      </c>
      <c r="T102" s="50" t="str">
        <f t="shared" si="39"/>
        <v/>
      </c>
      <c r="U102" s="50" t="str">
        <f t="shared" si="40"/>
        <v/>
      </c>
      <c r="V102" s="50" t="str">
        <f t="shared" si="41"/>
        <v/>
      </c>
      <c r="W102" s="50" t="str">
        <f t="shared" si="42"/>
        <v/>
      </c>
      <c r="X102" s="50" t="str">
        <f t="shared" si="43"/>
        <v/>
      </c>
      <c r="Y102" s="50" t="str">
        <f t="shared" si="44"/>
        <v/>
      </c>
      <c r="Z102" s="50" t="str">
        <f t="shared" si="45"/>
        <v/>
      </c>
      <c r="AA102" s="92" t="str">
        <f t="shared" si="46"/>
        <v/>
      </c>
      <c r="AB102" s="22"/>
      <c r="AD102" s="147" t="str">
        <f t="shared" si="58"/>
        <v/>
      </c>
      <c r="AE102" s="148" t="str">
        <f t="shared" si="47"/>
        <v/>
      </c>
      <c r="AF102" s="148">
        <f t="shared" si="48"/>
        <v>9.6501809408926411E-3</v>
      </c>
      <c r="AG102" s="148">
        <f t="shared" si="49"/>
        <v>1.1258544431041415E-2</v>
      </c>
      <c r="AH102" s="148" t="str">
        <f t="shared" si="50"/>
        <v/>
      </c>
      <c r="AI102" s="148" t="str">
        <f t="shared" si="51"/>
        <v/>
      </c>
      <c r="AJ102" s="148" t="str">
        <f t="shared" si="52"/>
        <v/>
      </c>
      <c r="AK102" s="148" t="str">
        <f t="shared" si="53"/>
        <v/>
      </c>
      <c r="AL102" s="148" t="str">
        <f t="shared" si="54"/>
        <v/>
      </c>
      <c r="AM102" s="148" t="str">
        <f t="shared" si="55"/>
        <v/>
      </c>
      <c r="AN102" s="148" t="str">
        <f t="shared" si="56"/>
        <v/>
      </c>
      <c r="AO102" s="149" t="str">
        <f t="shared" si="57"/>
        <v/>
      </c>
      <c r="AP102" s="140">
        <f t="shared" si="59"/>
        <v>2.0908725371934056E-2</v>
      </c>
    </row>
    <row r="103" spans="1:42" x14ac:dyDescent="0.3">
      <c r="A103" s="145" t="s">
        <v>156</v>
      </c>
      <c r="B103" s="109" t="s">
        <v>93</v>
      </c>
      <c r="C103" s="48" t="s">
        <v>93</v>
      </c>
      <c r="D103" s="48">
        <v>2</v>
      </c>
      <c r="E103" s="48">
        <v>21</v>
      </c>
      <c r="F103" s="48" t="s">
        <v>93</v>
      </c>
      <c r="G103" s="48" t="s">
        <v>93</v>
      </c>
      <c r="H103" s="48" t="s">
        <v>93</v>
      </c>
      <c r="I103" s="48" t="s">
        <v>93</v>
      </c>
      <c r="J103" s="48" t="s">
        <v>93</v>
      </c>
      <c r="K103" s="48" t="s">
        <v>93</v>
      </c>
      <c r="L103" s="49" t="s">
        <v>93</v>
      </c>
      <c r="M103" s="110" t="s">
        <v>93</v>
      </c>
      <c r="N103" s="144"/>
      <c r="P103" s="121" t="str">
        <f t="shared" si="35"/>
        <v/>
      </c>
      <c r="Q103" s="50" t="str">
        <f t="shared" si="36"/>
        <v/>
      </c>
      <c r="R103" s="50">
        <f t="shared" si="37"/>
        <v>4.0080160320641279E-3</v>
      </c>
      <c r="S103" s="50">
        <f t="shared" si="38"/>
        <v>4.0114613180515762E-2</v>
      </c>
      <c r="T103" s="50" t="str">
        <f t="shared" si="39"/>
        <v/>
      </c>
      <c r="U103" s="50" t="str">
        <f t="shared" si="40"/>
        <v/>
      </c>
      <c r="V103" s="50" t="str">
        <f t="shared" si="41"/>
        <v/>
      </c>
      <c r="W103" s="50" t="str">
        <f t="shared" si="42"/>
        <v/>
      </c>
      <c r="X103" s="50" t="str">
        <f t="shared" si="43"/>
        <v/>
      </c>
      <c r="Y103" s="50" t="str">
        <f t="shared" si="44"/>
        <v/>
      </c>
      <c r="Z103" s="50" t="str">
        <f t="shared" si="45"/>
        <v/>
      </c>
      <c r="AA103" s="92" t="str">
        <f t="shared" si="46"/>
        <v/>
      </c>
      <c r="AB103" s="22"/>
      <c r="AD103" s="147" t="str">
        <f t="shared" si="58"/>
        <v/>
      </c>
      <c r="AE103" s="148" t="str">
        <f t="shared" si="47"/>
        <v/>
      </c>
      <c r="AF103" s="148">
        <f t="shared" si="48"/>
        <v>1.6083634901487736E-3</v>
      </c>
      <c r="AG103" s="148">
        <f t="shared" si="49"/>
        <v>1.6887816646562123E-2</v>
      </c>
      <c r="AH103" s="148" t="str">
        <f t="shared" si="50"/>
        <v/>
      </c>
      <c r="AI103" s="148" t="str">
        <f t="shared" si="51"/>
        <v/>
      </c>
      <c r="AJ103" s="148" t="str">
        <f t="shared" si="52"/>
        <v/>
      </c>
      <c r="AK103" s="148" t="str">
        <f t="shared" si="53"/>
        <v/>
      </c>
      <c r="AL103" s="148" t="str">
        <f t="shared" si="54"/>
        <v/>
      </c>
      <c r="AM103" s="148" t="str">
        <f t="shared" si="55"/>
        <v/>
      </c>
      <c r="AN103" s="148" t="str">
        <f t="shared" si="56"/>
        <v/>
      </c>
      <c r="AO103" s="149" t="str">
        <f t="shared" si="57"/>
        <v/>
      </c>
      <c r="AP103" s="140">
        <f t="shared" si="59"/>
        <v>1.8496180136710897E-2</v>
      </c>
    </row>
    <row r="104" spans="1:42" x14ac:dyDescent="0.3">
      <c r="A104" s="102" t="s">
        <v>136</v>
      </c>
      <c r="B104" s="109" t="s">
        <v>93</v>
      </c>
      <c r="C104" s="48" t="s">
        <v>93</v>
      </c>
      <c r="D104" s="48">
        <v>15</v>
      </c>
      <c r="E104" s="48" t="s">
        <v>93</v>
      </c>
      <c r="F104" s="48" t="s">
        <v>93</v>
      </c>
      <c r="G104" s="48" t="s">
        <v>93</v>
      </c>
      <c r="H104" s="48" t="s">
        <v>93</v>
      </c>
      <c r="I104" s="48" t="s">
        <v>93</v>
      </c>
      <c r="J104" s="48" t="s">
        <v>93</v>
      </c>
      <c r="K104" s="48" t="s">
        <v>93</v>
      </c>
      <c r="L104" s="49" t="s">
        <v>93</v>
      </c>
      <c r="M104" s="110" t="s">
        <v>93</v>
      </c>
      <c r="N104" s="144"/>
      <c r="P104" s="121" t="str">
        <f t="shared" si="35"/>
        <v/>
      </c>
      <c r="Q104" s="50" t="str">
        <f t="shared" si="36"/>
        <v/>
      </c>
      <c r="R104" s="50">
        <f t="shared" si="37"/>
        <v>3.0060120240480961E-2</v>
      </c>
      <c r="S104" s="50" t="str">
        <f t="shared" si="38"/>
        <v/>
      </c>
      <c r="T104" s="50" t="str">
        <f t="shared" si="39"/>
        <v/>
      </c>
      <c r="U104" s="50" t="str">
        <f t="shared" si="40"/>
        <v/>
      </c>
      <c r="V104" s="50" t="str">
        <f t="shared" si="41"/>
        <v/>
      </c>
      <c r="W104" s="50" t="str">
        <f t="shared" si="42"/>
        <v/>
      </c>
      <c r="X104" s="50" t="str">
        <f t="shared" si="43"/>
        <v/>
      </c>
      <c r="Y104" s="50" t="str">
        <f t="shared" si="44"/>
        <v/>
      </c>
      <c r="Z104" s="50" t="str">
        <f t="shared" si="45"/>
        <v/>
      </c>
      <c r="AA104" s="92" t="str">
        <f t="shared" si="46"/>
        <v/>
      </c>
      <c r="AB104" s="22"/>
      <c r="AD104" s="147" t="str">
        <f t="shared" si="58"/>
        <v/>
      </c>
      <c r="AE104" s="148" t="str">
        <f t="shared" si="47"/>
        <v/>
      </c>
      <c r="AF104" s="148">
        <f t="shared" si="48"/>
        <v>1.2062726176115802E-2</v>
      </c>
      <c r="AG104" s="148" t="str">
        <f t="shared" si="49"/>
        <v/>
      </c>
      <c r="AH104" s="148" t="str">
        <f t="shared" si="50"/>
        <v/>
      </c>
      <c r="AI104" s="148" t="str">
        <f t="shared" si="51"/>
        <v/>
      </c>
      <c r="AJ104" s="148" t="str">
        <f t="shared" si="52"/>
        <v/>
      </c>
      <c r="AK104" s="148" t="str">
        <f t="shared" si="53"/>
        <v/>
      </c>
      <c r="AL104" s="148" t="str">
        <f t="shared" si="54"/>
        <v/>
      </c>
      <c r="AM104" s="148" t="str">
        <f t="shared" si="55"/>
        <v/>
      </c>
      <c r="AN104" s="148" t="str">
        <f t="shared" si="56"/>
        <v/>
      </c>
      <c r="AO104" s="149" t="str">
        <f t="shared" si="57"/>
        <v/>
      </c>
      <c r="AP104" s="140">
        <f t="shared" si="59"/>
        <v>1.2062726176115802E-2</v>
      </c>
    </row>
    <row r="105" spans="1:42" x14ac:dyDescent="0.3">
      <c r="A105" s="102" t="s">
        <v>137</v>
      </c>
      <c r="B105" s="109" t="s">
        <v>93</v>
      </c>
      <c r="C105" s="48" t="s">
        <v>93</v>
      </c>
      <c r="D105" s="48">
        <v>4</v>
      </c>
      <c r="E105" s="48" t="s">
        <v>93</v>
      </c>
      <c r="F105" s="48" t="s">
        <v>93</v>
      </c>
      <c r="G105" s="48" t="s">
        <v>93</v>
      </c>
      <c r="H105" s="48">
        <v>1</v>
      </c>
      <c r="I105" s="48" t="s">
        <v>93</v>
      </c>
      <c r="J105" s="48" t="s">
        <v>93</v>
      </c>
      <c r="K105" s="48" t="s">
        <v>93</v>
      </c>
      <c r="L105" s="49" t="s">
        <v>93</v>
      </c>
      <c r="M105" s="110" t="s">
        <v>93</v>
      </c>
      <c r="N105" s="144"/>
      <c r="P105" s="121" t="str">
        <f t="shared" si="35"/>
        <v/>
      </c>
      <c r="Q105" s="50" t="str">
        <f t="shared" si="36"/>
        <v/>
      </c>
      <c r="R105" s="50">
        <f t="shared" si="37"/>
        <v>8.0160320641282558E-3</v>
      </c>
      <c r="S105" s="50" t="str">
        <f t="shared" si="38"/>
        <v/>
      </c>
      <c r="T105" s="50" t="str">
        <f t="shared" si="39"/>
        <v/>
      </c>
      <c r="U105" s="50" t="str">
        <f t="shared" si="40"/>
        <v/>
      </c>
      <c r="V105" s="50">
        <f t="shared" si="41"/>
        <v>1.6806722689075631E-3</v>
      </c>
      <c r="W105" s="50" t="str">
        <f t="shared" si="42"/>
        <v/>
      </c>
      <c r="X105" s="50" t="str">
        <f t="shared" si="43"/>
        <v/>
      </c>
      <c r="Y105" s="50" t="str">
        <f t="shared" si="44"/>
        <v/>
      </c>
      <c r="Z105" s="50" t="str">
        <f t="shared" si="45"/>
        <v/>
      </c>
      <c r="AA105" s="92" t="str">
        <f t="shared" si="46"/>
        <v/>
      </c>
      <c r="AB105" s="22"/>
      <c r="AD105" s="147" t="str">
        <f t="shared" si="58"/>
        <v/>
      </c>
      <c r="AE105" s="148" t="str">
        <f t="shared" si="47"/>
        <v/>
      </c>
      <c r="AF105" s="148">
        <f t="shared" si="48"/>
        <v>3.2167269802975472E-3</v>
      </c>
      <c r="AG105" s="148" t="str">
        <f t="shared" si="49"/>
        <v/>
      </c>
      <c r="AH105" s="148" t="str">
        <f t="shared" si="50"/>
        <v/>
      </c>
      <c r="AI105" s="148" t="str">
        <f t="shared" si="51"/>
        <v/>
      </c>
      <c r="AJ105" s="148">
        <f t="shared" si="52"/>
        <v>8.0418174507438679E-4</v>
      </c>
      <c r="AK105" s="148" t="str">
        <f t="shared" si="53"/>
        <v/>
      </c>
      <c r="AL105" s="148" t="str">
        <f t="shared" si="54"/>
        <v/>
      </c>
      <c r="AM105" s="148" t="str">
        <f t="shared" si="55"/>
        <v/>
      </c>
      <c r="AN105" s="148" t="str">
        <f t="shared" si="56"/>
        <v/>
      </c>
      <c r="AO105" s="149" t="str">
        <f t="shared" si="57"/>
        <v/>
      </c>
      <c r="AP105" s="140">
        <f t="shared" si="59"/>
        <v>4.0209087253719336E-3</v>
      </c>
    </row>
    <row r="106" spans="1:42" x14ac:dyDescent="0.3">
      <c r="A106" s="102" t="s">
        <v>151</v>
      </c>
      <c r="B106" s="109"/>
      <c r="C106" s="48"/>
      <c r="D106" s="48"/>
      <c r="E106" s="48">
        <v>10</v>
      </c>
      <c r="F106" s="48"/>
      <c r="G106" s="48"/>
      <c r="H106" s="48"/>
      <c r="I106" s="48"/>
      <c r="J106" s="48"/>
      <c r="K106" s="48"/>
      <c r="L106" s="49"/>
      <c r="M106" s="110"/>
      <c r="N106" s="144"/>
      <c r="P106" s="121" t="str">
        <f t="shared" si="35"/>
        <v/>
      </c>
      <c r="Q106" s="50" t="str">
        <f t="shared" si="36"/>
        <v/>
      </c>
      <c r="R106" s="50" t="str">
        <f t="shared" si="37"/>
        <v/>
      </c>
      <c r="S106" s="50">
        <f t="shared" si="38"/>
        <v>1.9102196752626553E-2</v>
      </c>
      <c r="T106" s="50" t="str">
        <f t="shared" si="39"/>
        <v/>
      </c>
      <c r="U106" s="50" t="str">
        <f t="shared" si="40"/>
        <v/>
      </c>
      <c r="V106" s="50" t="str">
        <f t="shared" si="41"/>
        <v/>
      </c>
      <c r="W106" s="50" t="str">
        <f t="shared" si="42"/>
        <v/>
      </c>
      <c r="X106" s="50" t="str">
        <f t="shared" si="43"/>
        <v/>
      </c>
      <c r="Y106" s="50" t="str">
        <f t="shared" si="44"/>
        <v/>
      </c>
      <c r="Z106" s="50" t="str">
        <f t="shared" si="45"/>
        <v/>
      </c>
      <c r="AA106" s="92" t="str">
        <f t="shared" si="46"/>
        <v/>
      </c>
      <c r="AB106" s="22"/>
      <c r="AD106" s="147" t="str">
        <f t="shared" si="58"/>
        <v/>
      </c>
      <c r="AE106" s="148" t="str">
        <f t="shared" si="47"/>
        <v/>
      </c>
      <c r="AF106" s="148" t="str">
        <f t="shared" si="48"/>
        <v/>
      </c>
      <c r="AG106" s="148">
        <f t="shared" si="49"/>
        <v>8.0418174507438673E-3</v>
      </c>
      <c r="AH106" s="148" t="str">
        <f t="shared" si="50"/>
        <v/>
      </c>
      <c r="AI106" s="148" t="str">
        <f t="shared" si="51"/>
        <v/>
      </c>
      <c r="AJ106" s="148" t="str">
        <f t="shared" si="52"/>
        <v/>
      </c>
      <c r="AK106" s="148" t="str">
        <f t="shared" si="53"/>
        <v/>
      </c>
      <c r="AL106" s="148" t="str">
        <f t="shared" si="54"/>
        <v/>
      </c>
      <c r="AM106" s="148" t="str">
        <f t="shared" si="55"/>
        <v/>
      </c>
      <c r="AN106" s="148" t="str">
        <f t="shared" si="56"/>
        <v/>
      </c>
      <c r="AO106" s="149" t="str">
        <f t="shared" si="57"/>
        <v/>
      </c>
      <c r="AP106" s="140">
        <f t="shared" si="59"/>
        <v>8.0418174507438673E-3</v>
      </c>
    </row>
    <row r="107" spans="1:42" x14ac:dyDescent="0.3">
      <c r="A107" s="102" t="s">
        <v>152</v>
      </c>
      <c r="B107" s="109" t="s">
        <v>93</v>
      </c>
      <c r="C107" s="48" t="s">
        <v>93</v>
      </c>
      <c r="D107" s="48" t="s">
        <v>93</v>
      </c>
      <c r="E107" s="48" t="s">
        <v>93</v>
      </c>
      <c r="F107" s="48">
        <v>10</v>
      </c>
      <c r="G107" s="48" t="s">
        <v>93</v>
      </c>
      <c r="H107" s="48" t="s">
        <v>93</v>
      </c>
      <c r="I107" s="48" t="s">
        <v>93</v>
      </c>
      <c r="J107" s="48" t="s">
        <v>93</v>
      </c>
      <c r="K107" s="48" t="s">
        <v>93</v>
      </c>
      <c r="L107" s="49" t="s">
        <v>93</v>
      </c>
      <c r="M107" s="110" t="s">
        <v>93</v>
      </c>
      <c r="N107" s="144"/>
      <c r="P107" s="121" t="str">
        <f t="shared" si="35"/>
        <v/>
      </c>
      <c r="Q107" s="50" t="str">
        <f t="shared" si="36"/>
        <v/>
      </c>
      <c r="R107" s="50" t="str">
        <f t="shared" si="37"/>
        <v/>
      </c>
      <c r="S107" s="50" t="str">
        <f t="shared" si="38"/>
        <v/>
      </c>
      <c r="T107" s="50">
        <f t="shared" si="39"/>
        <v>2.0449897750511249E-2</v>
      </c>
      <c r="U107" s="50" t="str">
        <f t="shared" si="40"/>
        <v/>
      </c>
      <c r="V107" s="50" t="str">
        <f t="shared" si="41"/>
        <v/>
      </c>
      <c r="W107" s="50" t="str">
        <f t="shared" si="42"/>
        <v/>
      </c>
      <c r="X107" s="50" t="str">
        <f t="shared" si="43"/>
        <v/>
      </c>
      <c r="Y107" s="50" t="str">
        <f t="shared" si="44"/>
        <v/>
      </c>
      <c r="Z107" s="50" t="str">
        <f t="shared" si="45"/>
        <v/>
      </c>
      <c r="AA107" s="92" t="str">
        <f t="shared" si="46"/>
        <v/>
      </c>
      <c r="AB107" s="22"/>
      <c r="AD107" s="147" t="str">
        <f t="shared" si="58"/>
        <v/>
      </c>
      <c r="AE107" s="148" t="str">
        <f t="shared" si="47"/>
        <v/>
      </c>
      <c r="AF107" s="148" t="str">
        <f t="shared" si="48"/>
        <v/>
      </c>
      <c r="AG107" s="148" t="str">
        <f t="shared" si="49"/>
        <v/>
      </c>
      <c r="AH107" s="148">
        <f t="shared" si="50"/>
        <v>8.0418174507438673E-3</v>
      </c>
      <c r="AI107" s="148" t="str">
        <f t="shared" si="51"/>
        <v/>
      </c>
      <c r="AJ107" s="148" t="str">
        <f t="shared" si="52"/>
        <v/>
      </c>
      <c r="AK107" s="148" t="str">
        <f t="shared" si="53"/>
        <v/>
      </c>
      <c r="AL107" s="148" t="str">
        <f t="shared" si="54"/>
        <v/>
      </c>
      <c r="AM107" s="148" t="str">
        <f t="shared" si="55"/>
        <v/>
      </c>
      <c r="AN107" s="148" t="str">
        <f t="shared" si="56"/>
        <v/>
      </c>
      <c r="AO107" s="149" t="str">
        <f t="shared" si="57"/>
        <v/>
      </c>
      <c r="AP107" s="140">
        <f t="shared" si="59"/>
        <v>8.0418174507438673E-3</v>
      </c>
    </row>
    <row r="108" spans="1:42" x14ac:dyDescent="0.3">
      <c r="A108" s="102" t="s">
        <v>153</v>
      </c>
      <c r="B108" s="109" t="s">
        <v>93</v>
      </c>
      <c r="C108" s="48" t="s">
        <v>93</v>
      </c>
      <c r="D108" s="48" t="s">
        <v>93</v>
      </c>
      <c r="E108" s="48" t="s">
        <v>93</v>
      </c>
      <c r="F108" s="48" t="s">
        <v>93</v>
      </c>
      <c r="G108" s="48">
        <v>1</v>
      </c>
      <c r="H108" s="48" t="s">
        <v>93</v>
      </c>
      <c r="I108" s="48" t="s">
        <v>93</v>
      </c>
      <c r="J108" s="48" t="s">
        <v>93</v>
      </c>
      <c r="K108" s="48" t="s">
        <v>93</v>
      </c>
      <c r="L108" s="49">
        <v>4</v>
      </c>
      <c r="M108" s="110" t="s">
        <v>93</v>
      </c>
      <c r="N108" s="144"/>
      <c r="P108" s="121" t="str">
        <f t="shared" ref="P108:P112" si="60">IF(B108="","",B108/B$4)</f>
        <v/>
      </c>
      <c r="Q108" s="50" t="str">
        <f t="shared" ref="Q108:Q112" si="61">IF(C108="","",C108/C$4)</f>
        <v/>
      </c>
      <c r="R108" s="50" t="str">
        <f t="shared" ref="R108:R112" si="62">IF(D108="","",D108/D$4)</f>
        <v/>
      </c>
      <c r="S108" s="50" t="str">
        <f t="shared" ref="S108:S112" si="63">IF(E108="","",E108/E$4)</f>
        <v/>
      </c>
      <c r="T108" s="50" t="str">
        <f t="shared" ref="T108:T112" si="64">IF(F108="","",F108/F$4)</f>
        <v/>
      </c>
      <c r="U108" s="50">
        <f t="shared" ref="U108:U112" si="65">IF(G108="","",G108/G$4)</f>
        <v>2.0366598778004071E-3</v>
      </c>
      <c r="V108" s="50" t="str">
        <f t="shared" ref="V108:V112" si="66">IF(H108="","",H108/H$4)</f>
        <v/>
      </c>
      <c r="W108" s="50" t="str">
        <f t="shared" ref="W108:W112" si="67">IF(I108="","",I108/I$4)</f>
        <v/>
      </c>
      <c r="X108" s="50" t="str">
        <f t="shared" ref="X108:X112" si="68">IF(J108="","",J108/J$4)</f>
        <v/>
      </c>
      <c r="Y108" s="50" t="str">
        <f t="shared" ref="Y108:Y112" si="69">IF(K108="","",K108/K$4)</f>
        <v/>
      </c>
      <c r="Z108" s="50">
        <f t="shared" ref="Z108:Z112" si="70">IF(L108="","",L108/L$4)</f>
        <v>7.9365079365079361E-3</v>
      </c>
      <c r="AA108" s="92" t="str">
        <f t="shared" ref="AA108:AA112" si="71">IF(M108="","",M108/M$4)</f>
        <v/>
      </c>
      <c r="AB108" s="22"/>
      <c r="AD108" s="147" t="str">
        <f t="shared" si="58"/>
        <v/>
      </c>
      <c r="AE108" s="148" t="str">
        <f t="shared" si="47"/>
        <v/>
      </c>
      <c r="AF108" s="148" t="str">
        <f t="shared" si="48"/>
        <v/>
      </c>
      <c r="AG108" s="148" t="str">
        <f t="shared" si="49"/>
        <v/>
      </c>
      <c r="AH108" s="148" t="str">
        <f t="shared" si="50"/>
        <v/>
      </c>
      <c r="AI108" s="148">
        <f t="shared" si="51"/>
        <v>8.0418174507438679E-4</v>
      </c>
      <c r="AJ108" s="148" t="str">
        <f t="shared" si="52"/>
        <v/>
      </c>
      <c r="AK108" s="148" t="str">
        <f t="shared" si="53"/>
        <v/>
      </c>
      <c r="AL108" s="148" t="str">
        <f t="shared" si="54"/>
        <v/>
      </c>
      <c r="AM108" s="148" t="str">
        <f t="shared" si="55"/>
        <v/>
      </c>
      <c r="AN108" s="148">
        <f t="shared" si="56"/>
        <v>3.2167269802975472E-3</v>
      </c>
      <c r="AO108" s="149" t="str">
        <f t="shared" si="57"/>
        <v/>
      </c>
      <c r="AP108" s="140">
        <f t="shared" si="59"/>
        <v>4.0209087253719336E-3</v>
      </c>
    </row>
    <row r="109" spans="1:42" x14ac:dyDescent="0.3">
      <c r="A109" s="102" t="s">
        <v>154</v>
      </c>
      <c r="B109" s="109" t="s">
        <v>93</v>
      </c>
      <c r="C109" s="48" t="s">
        <v>93</v>
      </c>
      <c r="D109" s="48" t="s">
        <v>93</v>
      </c>
      <c r="E109" s="48" t="s">
        <v>93</v>
      </c>
      <c r="F109" s="48" t="s">
        <v>93</v>
      </c>
      <c r="G109" s="48">
        <v>3</v>
      </c>
      <c r="H109" s="48" t="s">
        <v>93</v>
      </c>
      <c r="I109" s="48" t="s">
        <v>93</v>
      </c>
      <c r="J109" s="48" t="s">
        <v>93</v>
      </c>
      <c r="K109" s="48" t="s">
        <v>93</v>
      </c>
      <c r="L109" s="49" t="s">
        <v>93</v>
      </c>
      <c r="M109" s="110" t="s">
        <v>93</v>
      </c>
      <c r="N109" s="144"/>
      <c r="P109" s="121" t="str">
        <f t="shared" si="60"/>
        <v/>
      </c>
      <c r="Q109" s="50" t="str">
        <f t="shared" si="61"/>
        <v/>
      </c>
      <c r="R109" s="50" t="str">
        <f t="shared" si="62"/>
        <v/>
      </c>
      <c r="S109" s="50" t="str">
        <f t="shared" si="63"/>
        <v/>
      </c>
      <c r="T109" s="50" t="str">
        <f t="shared" si="64"/>
        <v/>
      </c>
      <c r="U109" s="50">
        <f t="shared" si="65"/>
        <v>6.1099796334012219E-3</v>
      </c>
      <c r="V109" s="50" t="str">
        <f t="shared" si="66"/>
        <v/>
      </c>
      <c r="W109" s="50" t="str">
        <f t="shared" si="67"/>
        <v/>
      </c>
      <c r="X109" s="50" t="str">
        <f t="shared" si="68"/>
        <v/>
      </c>
      <c r="Y109" s="50" t="str">
        <f t="shared" si="69"/>
        <v/>
      </c>
      <c r="Z109" s="50" t="str">
        <f t="shared" si="70"/>
        <v/>
      </c>
      <c r="AA109" s="92" t="str">
        <f t="shared" si="71"/>
        <v/>
      </c>
      <c r="AB109" s="22"/>
      <c r="AD109" s="147" t="str">
        <f t="shared" si="58"/>
        <v/>
      </c>
      <c r="AE109" s="148" t="str">
        <f t="shared" si="47"/>
        <v/>
      </c>
      <c r="AF109" s="148" t="str">
        <f t="shared" si="48"/>
        <v/>
      </c>
      <c r="AG109" s="148" t="str">
        <f t="shared" si="49"/>
        <v/>
      </c>
      <c r="AH109" s="148" t="str">
        <f t="shared" si="50"/>
        <v/>
      </c>
      <c r="AI109" s="148">
        <f t="shared" si="51"/>
        <v>2.4125452352231603E-3</v>
      </c>
      <c r="AJ109" s="148" t="str">
        <f t="shared" si="52"/>
        <v/>
      </c>
      <c r="AK109" s="148" t="str">
        <f t="shared" si="53"/>
        <v/>
      </c>
      <c r="AL109" s="148" t="str">
        <f t="shared" si="54"/>
        <v/>
      </c>
      <c r="AM109" s="148" t="str">
        <f t="shared" si="55"/>
        <v/>
      </c>
      <c r="AN109" s="148" t="str">
        <f t="shared" si="56"/>
        <v/>
      </c>
      <c r="AO109" s="149" t="str">
        <f t="shared" si="57"/>
        <v/>
      </c>
      <c r="AP109" s="140">
        <f t="shared" si="59"/>
        <v>2.4125452352231603E-3</v>
      </c>
    </row>
    <row r="110" spans="1:42" x14ac:dyDescent="0.3">
      <c r="A110" s="102" t="s">
        <v>155</v>
      </c>
      <c r="B110" s="109" t="s">
        <v>93</v>
      </c>
      <c r="C110" s="48" t="s">
        <v>93</v>
      </c>
      <c r="D110" s="48" t="s">
        <v>93</v>
      </c>
      <c r="E110" s="48" t="s">
        <v>93</v>
      </c>
      <c r="F110" s="48" t="s">
        <v>93</v>
      </c>
      <c r="G110" s="48">
        <v>11</v>
      </c>
      <c r="H110" s="48">
        <v>3</v>
      </c>
      <c r="I110" s="48" t="s">
        <v>93</v>
      </c>
      <c r="J110" s="48" t="s">
        <v>93</v>
      </c>
      <c r="K110" s="48" t="s">
        <v>93</v>
      </c>
      <c r="L110" s="49" t="s">
        <v>93</v>
      </c>
      <c r="M110" s="110" t="s">
        <v>93</v>
      </c>
      <c r="N110" s="144"/>
      <c r="P110" s="121" t="str">
        <f t="shared" si="60"/>
        <v/>
      </c>
      <c r="Q110" s="50" t="str">
        <f t="shared" si="61"/>
        <v/>
      </c>
      <c r="R110" s="50" t="str">
        <f t="shared" si="62"/>
        <v/>
      </c>
      <c r="S110" s="50" t="str">
        <f t="shared" si="63"/>
        <v/>
      </c>
      <c r="T110" s="50" t="str">
        <f t="shared" si="64"/>
        <v/>
      </c>
      <c r="U110" s="50">
        <f t="shared" si="65"/>
        <v>2.2403258655804479E-2</v>
      </c>
      <c r="V110" s="50">
        <f t="shared" si="66"/>
        <v>5.0420168067226894E-3</v>
      </c>
      <c r="W110" s="50" t="str">
        <f t="shared" si="67"/>
        <v/>
      </c>
      <c r="X110" s="50" t="str">
        <f t="shared" si="68"/>
        <v/>
      </c>
      <c r="Y110" s="50" t="str">
        <f t="shared" si="69"/>
        <v/>
      </c>
      <c r="Z110" s="50" t="str">
        <f t="shared" si="70"/>
        <v/>
      </c>
      <c r="AA110" s="92" t="str">
        <f t="shared" si="71"/>
        <v/>
      </c>
      <c r="AB110" s="22"/>
      <c r="AD110" s="147" t="str">
        <f t="shared" si="58"/>
        <v/>
      </c>
      <c r="AE110" s="148" t="str">
        <f t="shared" si="47"/>
        <v/>
      </c>
      <c r="AF110" s="148" t="str">
        <f t="shared" si="48"/>
        <v/>
      </c>
      <c r="AG110" s="148" t="str">
        <f t="shared" si="49"/>
        <v/>
      </c>
      <c r="AH110" s="148" t="str">
        <f t="shared" si="50"/>
        <v/>
      </c>
      <c r="AI110" s="148">
        <f t="shared" si="51"/>
        <v>8.8459991958182542E-3</v>
      </c>
      <c r="AJ110" s="148">
        <f t="shared" si="52"/>
        <v>2.4125452352231603E-3</v>
      </c>
      <c r="AK110" s="148" t="str">
        <f t="shared" si="53"/>
        <v/>
      </c>
      <c r="AL110" s="148" t="str">
        <f t="shared" si="54"/>
        <v/>
      </c>
      <c r="AM110" s="148" t="str">
        <f t="shared" si="55"/>
        <v/>
      </c>
      <c r="AN110" s="148" t="str">
        <f t="shared" si="56"/>
        <v/>
      </c>
      <c r="AO110" s="149" t="str">
        <f t="shared" si="57"/>
        <v/>
      </c>
      <c r="AP110" s="140">
        <f t="shared" si="59"/>
        <v>1.1258544431041415E-2</v>
      </c>
    </row>
    <row r="111" spans="1:42" x14ac:dyDescent="0.3">
      <c r="A111" s="145" t="s">
        <v>158</v>
      </c>
      <c r="B111" s="109" t="s">
        <v>93</v>
      </c>
      <c r="C111" s="48" t="s">
        <v>93</v>
      </c>
      <c r="D111" s="48" t="s">
        <v>93</v>
      </c>
      <c r="E111" s="48">
        <v>3</v>
      </c>
      <c r="F111" s="48" t="s">
        <v>93</v>
      </c>
      <c r="G111" s="48">
        <v>2</v>
      </c>
      <c r="H111" s="48" t="s">
        <v>93</v>
      </c>
      <c r="I111" s="48" t="s">
        <v>93</v>
      </c>
      <c r="J111" s="48" t="s">
        <v>93</v>
      </c>
      <c r="K111" s="48" t="s">
        <v>93</v>
      </c>
      <c r="L111" s="49" t="s">
        <v>93</v>
      </c>
      <c r="M111" s="110" t="s">
        <v>93</v>
      </c>
      <c r="N111" s="144"/>
      <c r="P111" s="121" t="str">
        <f t="shared" si="60"/>
        <v/>
      </c>
      <c r="Q111" s="50" t="str">
        <f t="shared" si="61"/>
        <v/>
      </c>
      <c r="R111" s="50" t="str">
        <f t="shared" si="62"/>
        <v/>
      </c>
      <c r="S111" s="50">
        <f t="shared" si="63"/>
        <v>5.7306590257879654E-3</v>
      </c>
      <c r="T111" s="50" t="str">
        <f t="shared" si="64"/>
        <v/>
      </c>
      <c r="U111" s="50">
        <f t="shared" si="65"/>
        <v>4.0733197556008143E-3</v>
      </c>
      <c r="V111" s="50" t="str">
        <f t="shared" si="66"/>
        <v/>
      </c>
      <c r="W111" s="50" t="str">
        <f t="shared" si="67"/>
        <v/>
      </c>
      <c r="X111" s="50" t="str">
        <f t="shared" si="68"/>
        <v/>
      </c>
      <c r="Y111" s="50" t="str">
        <f t="shared" si="69"/>
        <v/>
      </c>
      <c r="Z111" s="50" t="str">
        <f t="shared" si="70"/>
        <v/>
      </c>
      <c r="AA111" s="92" t="str">
        <f t="shared" si="71"/>
        <v/>
      </c>
      <c r="AB111" s="22"/>
      <c r="AD111" s="147" t="str">
        <f t="shared" si="58"/>
        <v/>
      </c>
      <c r="AE111" s="148" t="str">
        <f t="shared" si="47"/>
        <v/>
      </c>
      <c r="AF111" s="148" t="str">
        <f t="shared" si="48"/>
        <v/>
      </c>
      <c r="AG111" s="148">
        <f t="shared" si="49"/>
        <v>2.4125452352231603E-3</v>
      </c>
      <c r="AH111" s="148" t="str">
        <f t="shared" si="50"/>
        <v/>
      </c>
      <c r="AI111" s="148">
        <f t="shared" si="51"/>
        <v>1.6083634901487736E-3</v>
      </c>
      <c r="AJ111" s="148" t="str">
        <f t="shared" si="52"/>
        <v/>
      </c>
      <c r="AK111" s="148" t="str">
        <f t="shared" si="53"/>
        <v/>
      </c>
      <c r="AL111" s="148" t="str">
        <f t="shared" si="54"/>
        <v/>
      </c>
      <c r="AM111" s="148" t="str">
        <f t="shared" si="55"/>
        <v/>
      </c>
      <c r="AN111" s="148" t="str">
        <f t="shared" si="56"/>
        <v/>
      </c>
      <c r="AO111" s="149" t="str">
        <f t="shared" si="57"/>
        <v/>
      </c>
      <c r="AP111" s="140">
        <f t="shared" si="59"/>
        <v>4.0209087253719336E-3</v>
      </c>
    </row>
    <row r="112" spans="1:42" x14ac:dyDescent="0.3">
      <c r="A112" s="102" t="s">
        <v>164</v>
      </c>
      <c r="B112" s="109" t="s">
        <v>93</v>
      </c>
      <c r="C112" s="48" t="s">
        <v>93</v>
      </c>
      <c r="D112" s="48" t="s">
        <v>93</v>
      </c>
      <c r="E112" s="48" t="s">
        <v>93</v>
      </c>
      <c r="F112" s="48" t="s">
        <v>93</v>
      </c>
      <c r="G112" s="48" t="s">
        <v>93</v>
      </c>
      <c r="H112" s="48">
        <v>2</v>
      </c>
      <c r="I112" s="48">
        <v>3</v>
      </c>
      <c r="J112" s="48" t="s">
        <v>93</v>
      </c>
      <c r="K112" s="48" t="s">
        <v>93</v>
      </c>
      <c r="L112" s="49" t="s">
        <v>93</v>
      </c>
      <c r="M112" s="110" t="s">
        <v>93</v>
      </c>
      <c r="N112" s="144"/>
      <c r="P112" s="121" t="str">
        <f t="shared" si="60"/>
        <v/>
      </c>
      <c r="Q112" s="50" t="str">
        <f t="shared" si="61"/>
        <v/>
      </c>
      <c r="R112" s="50" t="str">
        <f t="shared" si="62"/>
        <v/>
      </c>
      <c r="S112" s="50" t="str">
        <f t="shared" si="63"/>
        <v/>
      </c>
      <c r="T112" s="50" t="str">
        <f t="shared" si="64"/>
        <v/>
      </c>
      <c r="U112" s="50" t="str">
        <f t="shared" si="65"/>
        <v/>
      </c>
      <c r="V112" s="50">
        <f t="shared" si="66"/>
        <v>3.3613445378151263E-3</v>
      </c>
      <c r="W112" s="50">
        <f t="shared" si="67"/>
        <v>7.1770334928229667E-3</v>
      </c>
      <c r="X112" s="50" t="str">
        <f t="shared" si="68"/>
        <v/>
      </c>
      <c r="Y112" s="50" t="str">
        <f t="shared" si="69"/>
        <v/>
      </c>
      <c r="Z112" s="50" t="str">
        <f t="shared" si="70"/>
        <v/>
      </c>
      <c r="AA112" s="92" t="str">
        <f t="shared" si="71"/>
        <v/>
      </c>
      <c r="AB112" s="22"/>
      <c r="AD112" s="147" t="str">
        <f t="shared" si="58"/>
        <v/>
      </c>
      <c r="AE112" s="148" t="str">
        <f t="shared" si="47"/>
        <v/>
      </c>
      <c r="AF112" s="148" t="str">
        <f t="shared" si="48"/>
        <v/>
      </c>
      <c r="AG112" s="148" t="str">
        <f t="shared" si="49"/>
        <v/>
      </c>
      <c r="AH112" s="148" t="str">
        <f t="shared" si="50"/>
        <v/>
      </c>
      <c r="AI112" s="148" t="str">
        <f t="shared" si="51"/>
        <v/>
      </c>
      <c r="AJ112" s="148">
        <f t="shared" si="52"/>
        <v>1.6083634901487736E-3</v>
      </c>
      <c r="AK112" s="148">
        <f t="shared" si="53"/>
        <v>2.4125452352231603E-3</v>
      </c>
      <c r="AL112" s="148" t="str">
        <f t="shared" si="54"/>
        <v/>
      </c>
      <c r="AM112" s="148" t="str">
        <f t="shared" si="55"/>
        <v/>
      </c>
      <c r="AN112" s="148" t="str">
        <f t="shared" si="56"/>
        <v/>
      </c>
      <c r="AO112" s="149" t="str">
        <f t="shared" si="57"/>
        <v/>
      </c>
      <c r="AP112" s="140">
        <f t="shared" si="59"/>
        <v>4.0209087253719336E-3</v>
      </c>
    </row>
    <row r="113" spans="1:42" x14ac:dyDescent="0.3">
      <c r="A113" s="102" t="s">
        <v>165</v>
      </c>
      <c r="B113" s="109" t="s">
        <v>93</v>
      </c>
      <c r="C113" s="48" t="s">
        <v>93</v>
      </c>
      <c r="D113" s="48" t="s">
        <v>93</v>
      </c>
      <c r="E113" s="48" t="s">
        <v>93</v>
      </c>
      <c r="F113" s="48" t="s">
        <v>93</v>
      </c>
      <c r="G113" s="48" t="s">
        <v>93</v>
      </c>
      <c r="H113" s="48">
        <v>7</v>
      </c>
      <c r="I113" s="48" t="s">
        <v>93</v>
      </c>
      <c r="J113" s="48">
        <v>6</v>
      </c>
      <c r="K113" s="48" t="s">
        <v>93</v>
      </c>
      <c r="L113" s="49">
        <v>4</v>
      </c>
      <c r="M113" s="110">
        <v>4</v>
      </c>
      <c r="N113" s="144"/>
      <c r="P113" s="121" t="str">
        <f t="shared" ref="P113:P136" si="72">IF(B113="","",B113/B$4)</f>
        <v/>
      </c>
      <c r="Q113" s="50" t="str">
        <f t="shared" ref="Q113:Q136" si="73">IF(C113="","",C113/C$4)</f>
        <v/>
      </c>
      <c r="R113" s="50" t="str">
        <f t="shared" ref="R113:R136" si="74">IF(D113="","",D113/D$4)</f>
        <v/>
      </c>
      <c r="S113" s="50" t="str">
        <f t="shared" ref="S113:S136" si="75">IF(E113="","",E113/E$4)</f>
        <v/>
      </c>
      <c r="T113" s="50" t="str">
        <f t="shared" ref="T113:T136" si="76">IF(F113="","",F113/F$4)</f>
        <v/>
      </c>
      <c r="U113" s="50" t="str">
        <f t="shared" ref="U113:U136" si="77">IF(G113="","",G113/G$4)</f>
        <v/>
      </c>
      <c r="V113" s="50">
        <f t="shared" ref="V113:V136" si="78">IF(H113="","",H113/H$4)</f>
        <v>1.1764705882352941E-2</v>
      </c>
      <c r="W113" s="50" t="str">
        <f t="shared" ref="W113:W136" si="79">IF(I113="","",I113/I$4)</f>
        <v/>
      </c>
      <c r="X113" s="50">
        <f t="shared" ref="X113:X136" si="80">IF(J113="","",J113/J$4)</f>
        <v>1.4150943396226415E-2</v>
      </c>
      <c r="Y113" s="50" t="str">
        <f t="shared" ref="Y113:Y136" si="81">IF(K113="","",K113/K$4)</f>
        <v/>
      </c>
      <c r="Z113" s="50">
        <f t="shared" ref="Z113:Z136" si="82">IF(L113="","",L113/L$4)</f>
        <v>7.9365079365079361E-3</v>
      </c>
      <c r="AA113" s="92">
        <f t="shared" ref="AA113:AA136" si="83">IF(M113="","",M113/M$4)</f>
        <v>9.1743119266055051E-3</v>
      </c>
      <c r="AB113" s="22"/>
      <c r="AD113" s="147" t="str">
        <f t="shared" ref="AD113:AD136" si="84">IF(B113="","",B113/$N$10)</f>
        <v/>
      </c>
      <c r="AE113" s="148" t="str">
        <f t="shared" ref="AE113:AE136" si="85">IF(C113="","",C113/$N$10)</f>
        <v/>
      </c>
      <c r="AF113" s="148" t="str">
        <f t="shared" ref="AF113:AF136" si="86">IF(D113="","",D113/$N$10)</f>
        <v/>
      </c>
      <c r="AG113" s="148" t="str">
        <f t="shared" ref="AG113:AG136" si="87">IF(E113="","",E113/$N$10)</f>
        <v/>
      </c>
      <c r="AH113" s="148" t="str">
        <f t="shared" ref="AH113:AH136" si="88">IF(F113="","",F113/$N$10)</f>
        <v/>
      </c>
      <c r="AI113" s="148" t="str">
        <f t="shared" ref="AI113:AI136" si="89">IF(G113="","",G113/$N$10)</f>
        <v/>
      </c>
      <c r="AJ113" s="148">
        <f t="shared" ref="AJ113:AJ136" si="90">IF(H113="","",H113/$N$10)</f>
        <v>5.6292722155207075E-3</v>
      </c>
      <c r="AK113" s="148" t="str">
        <f t="shared" ref="AK113:AK136" si="91">IF(I113="","",I113/$N$10)</f>
        <v/>
      </c>
      <c r="AL113" s="148">
        <f t="shared" ref="AL113:AL136" si="92">IF(J113="","",J113/$N$10)</f>
        <v>4.8250904704463205E-3</v>
      </c>
      <c r="AM113" s="148" t="str">
        <f t="shared" ref="AM113:AM136" si="93">IF(K113="","",K113/$N$10)</f>
        <v/>
      </c>
      <c r="AN113" s="148">
        <f t="shared" ref="AN113:AN136" si="94">IF(L113="","",L113/$N$10)</f>
        <v>3.2167269802975472E-3</v>
      </c>
      <c r="AO113" s="149">
        <f t="shared" ref="AO113:AO136" si="95">IF(M113="","",M113/$N$10)</f>
        <v>3.2167269802975472E-3</v>
      </c>
      <c r="AP113" s="140">
        <f t="shared" ref="AP113:AP136" si="96">SUM(AD113:AO113)</f>
        <v>1.6887816646562123E-2</v>
      </c>
    </row>
    <row r="114" spans="1:42" x14ac:dyDescent="0.3">
      <c r="A114" s="102" t="s">
        <v>166</v>
      </c>
      <c r="B114" s="109" t="s">
        <v>93</v>
      </c>
      <c r="C114" s="48" t="s">
        <v>93</v>
      </c>
      <c r="D114" s="48" t="s">
        <v>93</v>
      </c>
      <c r="E114" s="48" t="s">
        <v>93</v>
      </c>
      <c r="F114" s="48" t="s">
        <v>93</v>
      </c>
      <c r="G114" s="48" t="s">
        <v>93</v>
      </c>
      <c r="H114" s="48">
        <v>12</v>
      </c>
      <c r="I114" s="48" t="s">
        <v>93</v>
      </c>
      <c r="J114" s="48" t="s">
        <v>93</v>
      </c>
      <c r="K114" s="48" t="s">
        <v>93</v>
      </c>
      <c r="L114" s="49">
        <v>2</v>
      </c>
      <c r="M114" s="110" t="s">
        <v>93</v>
      </c>
      <c r="N114" s="144"/>
      <c r="P114" s="121" t="str">
        <f t="shared" si="72"/>
        <v/>
      </c>
      <c r="Q114" s="50" t="str">
        <f t="shared" si="73"/>
        <v/>
      </c>
      <c r="R114" s="50" t="str">
        <f t="shared" si="74"/>
        <v/>
      </c>
      <c r="S114" s="50" t="str">
        <f t="shared" si="75"/>
        <v/>
      </c>
      <c r="T114" s="50" t="str">
        <f t="shared" si="76"/>
        <v/>
      </c>
      <c r="U114" s="50" t="str">
        <f t="shared" si="77"/>
        <v/>
      </c>
      <c r="V114" s="50">
        <f t="shared" si="78"/>
        <v>2.0168067226890758E-2</v>
      </c>
      <c r="W114" s="50" t="str">
        <f t="shared" si="79"/>
        <v/>
      </c>
      <c r="X114" s="50" t="str">
        <f t="shared" si="80"/>
        <v/>
      </c>
      <c r="Y114" s="50" t="str">
        <f t="shared" si="81"/>
        <v/>
      </c>
      <c r="Z114" s="50">
        <f t="shared" si="82"/>
        <v>3.968253968253968E-3</v>
      </c>
      <c r="AA114" s="92" t="str">
        <f t="shared" si="83"/>
        <v/>
      </c>
      <c r="AB114" s="22"/>
      <c r="AD114" s="147" t="str">
        <f t="shared" si="84"/>
        <v/>
      </c>
      <c r="AE114" s="148" t="str">
        <f t="shared" si="85"/>
        <v/>
      </c>
      <c r="AF114" s="148" t="str">
        <f t="shared" si="86"/>
        <v/>
      </c>
      <c r="AG114" s="148" t="str">
        <f t="shared" si="87"/>
        <v/>
      </c>
      <c r="AH114" s="148" t="str">
        <f t="shared" si="88"/>
        <v/>
      </c>
      <c r="AI114" s="148" t="str">
        <f t="shared" si="89"/>
        <v/>
      </c>
      <c r="AJ114" s="148">
        <f t="shared" si="90"/>
        <v>9.6501809408926411E-3</v>
      </c>
      <c r="AK114" s="148" t="str">
        <f t="shared" si="91"/>
        <v/>
      </c>
      <c r="AL114" s="148" t="str">
        <f t="shared" si="92"/>
        <v/>
      </c>
      <c r="AM114" s="148" t="str">
        <f t="shared" si="93"/>
        <v/>
      </c>
      <c r="AN114" s="148">
        <f t="shared" si="94"/>
        <v>1.6083634901487736E-3</v>
      </c>
      <c r="AO114" s="149" t="str">
        <f t="shared" si="95"/>
        <v/>
      </c>
      <c r="AP114" s="140">
        <f t="shared" si="96"/>
        <v>1.1258544431041415E-2</v>
      </c>
    </row>
    <row r="115" spans="1:42" x14ac:dyDescent="0.3">
      <c r="A115" s="102" t="s">
        <v>167</v>
      </c>
      <c r="B115" s="109" t="s">
        <v>93</v>
      </c>
      <c r="C115" s="48" t="s">
        <v>93</v>
      </c>
      <c r="D115" s="48" t="s">
        <v>93</v>
      </c>
      <c r="E115" s="48" t="s">
        <v>93</v>
      </c>
      <c r="F115" s="48" t="s">
        <v>93</v>
      </c>
      <c r="G115" s="48" t="s">
        <v>93</v>
      </c>
      <c r="H115" s="48">
        <v>2</v>
      </c>
      <c r="I115" s="48" t="s">
        <v>93</v>
      </c>
      <c r="J115" s="48" t="s">
        <v>93</v>
      </c>
      <c r="K115" s="48" t="s">
        <v>93</v>
      </c>
      <c r="L115" s="49" t="s">
        <v>93</v>
      </c>
      <c r="M115" s="110" t="s">
        <v>93</v>
      </c>
      <c r="N115" s="144"/>
      <c r="P115" s="121" t="str">
        <f t="shared" si="72"/>
        <v/>
      </c>
      <c r="Q115" s="50" t="str">
        <f t="shared" si="73"/>
        <v/>
      </c>
      <c r="R115" s="50" t="str">
        <f t="shared" si="74"/>
        <v/>
      </c>
      <c r="S115" s="50" t="str">
        <f t="shared" si="75"/>
        <v/>
      </c>
      <c r="T115" s="50" t="str">
        <f t="shared" si="76"/>
        <v/>
      </c>
      <c r="U115" s="50" t="str">
        <f t="shared" si="77"/>
        <v/>
      </c>
      <c r="V115" s="50">
        <f t="shared" si="78"/>
        <v>3.3613445378151263E-3</v>
      </c>
      <c r="W115" s="50" t="str">
        <f t="shared" si="79"/>
        <v/>
      </c>
      <c r="X115" s="50" t="str">
        <f t="shared" si="80"/>
        <v/>
      </c>
      <c r="Y115" s="50" t="str">
        <f t="shared" si="81"/>
        <v/>
      </c>
      <c r="Z115" s="50" t="str">
        <f t="shared" si="82"/>
        <v/>
      </c>
      <c r="AA115" s="92" t="str">
        <f t="shared" si="83"/>
        <v/>
      </c>
      <c r="AB115" s="22"/>
      <c r="AD115" s="147" t="str">
        <f t="shared" si="84"/>
        <v/>
      </c>
      <c r="AE115" s="148" t="str">
        <f t="shared" si="85"/>
        <v/>
      </c>
      <c r="AF115" s="148" t="str">
        <f t="shared" si="86"/>
        <v/>
      </c>
      <c r="AG115" s="148" t="str">
        <f t="shared" si="87"/>
        <v/>
      </c>
      <c r="AH115" s="148" t="str">
        <f t="shared" si="88"/>
        <v/>
      </c>
      <c r="AI115" s="148" t="str">
        <f t="shared" si="89"/>
        <v/>
      </c>
      <c r="AJ115" s="148">
        <f t="shared" si="90"/>
        <v>1.6083634901487736E-3</v>
      </c>
      <c r="AK115" s="148" t="str">
        <f t="shared" si="91"/>
        <v/>
      </c>
      <c r="AL115" s="148" t="str">
        <f t="shared" si="92"/>
        <v/>
      </c>
      <c r="AM115" s="148" t="str">
        <f t="shared" si="93"/>
        <v/>
      </c>
      <c r="AN115" s="148" t="str">
        <f t="shared" si="94"/>
        <v/>
      </c>
      <c r="AO115" s="149" t="str">
        <f t="shared" si="95"/>
        <v/>
      </c>
      <c r="AP115" s="140">
        <f t="shared" si="96"/>
        <v>1.6083634901487736E-3</v>
      </c>
    </row>
    <row r="116" spans="1:42" x14ac:dyDescent="0.3">
      <c r="A116" s="102" t="s">
        <v>168</v>
      </c>
      <c r="B116" s="109" t="s">
        <v>93</v>
      </c>
      <c r="C116" s="48" t="s">
        <v>93</v>
      </c>
      <c r="D116" s="48" t="s">
        <v>93</v>
      </c>
      <c r="E116" s="48" t="s">
        <v>93</v>
      </c>
      <c r="F116" s="48" t="s">
        <v>93</v>
      </c>
      <c r="G116" s="48" t="s">
        <v>93</v>
      </c>
      <c r="H116" s="48" t="s">
        <v>93</v>
      </c>
      <c r="I116" s="48">
        <v>20</v>
      </c>
      <c r="J116" s="48">
        <v>2</v>
      </c>
      <c r="K116" s="48">
        <v>3</v>
      </c>
      <c r="L116" s="49">
        <v>5</v>
      </c>
      <c r="M116" s="110">
        <v>1</v>
      </c>
      <c r="N116" s="144"/>
      <c r="P116" s="121" t="str">
        <f t="shared" si="72"/>
        <v/>
      </c>
      <c r="Q116" s="50" t="str">
        <f t="shared" si="73"/>
        <v/>
      </c>
      <c r="R116" s="50" t="str">
        <f t="shared" si="74"/>
        <v/>
      </c>
      <c r="S116" s="50" t="str">
        <f t="shared" si="75"/>
        <v/>
      </c>
      <c r="T116" s="50" t="str">
        <f t="shared" si="76"/>
        <v/>
      </c>
      <c r="U116" s="50" t="str">
        <f t="shared" si="77"/>
        <v/>
      </c>
      <c r="V116" s="50" t="str">
        <f t="shared" si="78"/>
        <v/>
      </c>
      <c r="W116" s="50">
        <f t="shared" si="79"/>
        <v>4.784688995215311E-2</v>
      </c>
      <c r="X116" s="50">
        <f t="shared" si="80"/>
        <v>4.7169811320754715E-3</v>
      </c>
      <c r="Y116" s="50">
        <f t="shared" si="81"/>
        <v>5.5147058823529415E-3</v>
      </c>
      <c r="Z116" s="50">
        <f t="shared" si="82"/>
        <v>9.9206349206349201E-3</v>
      </c>
      <c r="AA116" s="92">
        <f t="shared" si="83"/>
        <v>2.2935779816513763E-3</v>
      </c>
      <c r="AB116" s="22"/>
      <c r="AD116" s="147" t="str">
        <f t="shared" si="84"/>
        <v/>
      </c>
      <c r="AE116" s="148" t="str">
        <f t="shared" si="85"/>
        <v/>
      </c>
      <c r="AF116" s="148" t="str">
        <f t="shared" si="86"/>
        <v/>
      </c>
      <c r="AG116" s="148" t="str">
        <f t="shared" si="87"/>
        <v/>
      </c>
      <c r="AH116" s="148" t="str">
        <f t="shared" si="88"/>
        <v/>
      </c>
      <c r="AI116" s="148" t="str">
        <f t="shared" si="89"/>
        <v/>
      </c>
      <c r="AJ116" s="148" t="str">
        <f t="shared" si="90"/>
        <v/>
      </c>
      <c r="AK116" s="148">
        <f t="shared" si="91"/>
        <v>1.6083634901487735E-2</v>
      </c>
      <c r="AL116" s="148">
        <f t="shared" si="92"/>
        <v>1.6083634901487736E-3</v>
      </c>
      <c r="AM116" s="148">
        <f t="shared" si="93"/>
        <v>2.4125452352231603E-3</v>
      </c>
      <c r="AN116" s="148">
        <f t="shared" si="94"/>
        <v>4.0209087253719336E-3</v>
      </c>
      <c r="AO116" s="149">
        <f t="shared" si="95"/>
        <v>8.0418174507438679E-4</v>
      </c>
      <c r="AP116" s="140">
        <f t="shared" si="96"/>
        <v>2.4929634097305985E-2</v>
      </c>
    </row>
    <row r="117" spans="1:42" x14ac:dyDescent="0.3">
      <c r="A117" s="102" t="s">
        <v>32</v>
      </c>
      <c r="B117" s="109" t="s">
        <v>93</v>
      </c>
      <c r="C117" s="48" t="s">
        <v>93</v>
      </c>
      <c r="D117" s="48" t="s">
        <v>93</v>
      </c>
      <c r="E117" s="48" t="s">
        <v>93</v>
      </c>
      <c r="F117" s="48" t="s">
        <v>93</v>
      </c>
      <c r="G117" s="48" t="s">
        <v>93</v>
      </c>
      <c r="H117" s="48" t="s">
        <v>93</v>
      </c>
      <c r="I117" s="48">
        <v>10</v>
      </c>
      <c r="J117" s="48" t="s">
        <v>93</v>
      </c>
      <c r="K117" s="48" t="s">
        <v>93</v>
      </c>
      <c r="L117" s="49" t="s">
        <v>93</v>
      </c>
      <c r="M117" s="110" t="s">
        <v>93</v>
      </c>
      <c r="N117" s="144"/>
      <c r="P117" s="121" t="str">
        <f t="shared" si="72"/>
        <v/>
      </c>
      <c r="Q117" s="50" t="str">
        <f t="shared" si="73"/>
        <v/>
      </c>
      <c r="R117" s="50" t="str">
        <f t="shared" si="74"/>
        <v/>
      </c>
      <c r="S117" s="50" t="str">
        <f t="shared" si="75"/>
        <v/>
      </c>
      <c r="T117" s="50" t="str">
        <f t="shared" si="76"/>
        <v/>
      </c>
      <c r="U117" s="50" t="str">
        <f t="shared" si="77"/>
        <v/>
      </c>
      <c r="V117" s="50" t="str">
        <f t="shared" si="78"/>
        <v/>
      </c>
      <c r="W117" s="50">
        <f t="shared" si="79"/>
        <v>2.3923444976076555E-2</v>
      </c>
      <c r="X117" s="50" t="str">
        <f t="shared" si="80"/>
        <v/>
      </c>
      <c r="Y117" s="50" t="str">
        <f t="shared" si="81"/>
        <v/>
      </c>
      <c r="Z117" s="50" t="str">
        <f t="shared" si="82"/>
        <v/>
      </c>
      <c r="AA117" s="92" t="str">
        <f t="shared" si="83"/>
        <v/>
      </c>
      <c r="AB117" s="22"/>
      <c r="AD117" s="147" t="str">
        <f t="shared" si="84"/>
        <v/>
      </c>
      <c r="AE117" s="148" t="str">
        <f t="shared" si="85"/>
        <v/>
      </c>
      <c r="AF117" s="148" t="str">
        <f t="shared" si="86"/>
        <v/>
      </c>
      <c r="AG117" s="148" t="str">
        <f t="shared" si="87"/>
        <v/>
      </c>
      <c r="AH117" s="148" t="str">
        <f t="shared" si="88"/>
        <v/>
      </c>
      <c r="AI117" s="148" t="str">
        <f t="shared" si="89"/>
        <v/>
      </c>
      <c r="AJ117" s="148" t="str">
        <f t="shared" si="90"/>
        <v/>
      </c>
      <c r="AK117" s="148">
        <f t="shared" si="91"/>
        <v>8.0418174507438673E-3</v>
      </c>
      <c r="AL117" s="148" t="str">
        <f t="shared" si="92"/>
        <v/>
      </c>
      <c r="AM117" s="148" t="str">
        <f t="shared" si="93"/>
        <v/>
      </c>
      <c r="AN117" s="148" t="str">
        <f t="shared" si="94"/>
        <v/>
      </c>
      <c r="AO117" s="149" t="str">
        <f t="shared" si="95"/>
        <v/>
      </c>
      <c r="AP117" s="140">
        <f t="shared" si="96"/>
        <v>8.0418174507438673E-3</v>
      </c>
    </row>
    <row r="118" spans="1:42" x14ac:dyDescent="0.3">
      <c r="A118" s="102" t="s">
        <v>169</v>
      </c>
      <c r="B118" s="109" t="s">
        <v>93</v>
      </c>
      <c r="C118" s="48" t="s">
        <v>93</v>
      </c>
      <c r="D118" s="48" t="s">
        <v>93</v>
      </c>
      <c r="E118" s="48" t="s">
        <v>93</v>
      </c>
      <c r="F118" s="48" t="s">
        <v>93</v>
      </c>
      <c r="G118" s="48" t="s">
        <v>93</v>
      </c>
      <c r="H118" s="48" t="s">
        <v>93</v>
      </c>
      <c r="I118" s="48">
        <v>4</v>
      </c>
      <c r="J118" s="48" t="s">
        <v>93</v>
      </c>
      <c r="K118" s="48" t="s">
        <v>93</v>
      </c>
      <c r="L118" s="49" t="s">
        <v>93</v>
      </c>
      <c r="M118" s="110" t="s">
        <v>93</v>
      </c>
      <c r="N118" s="144"/>
      <c r="P118" s="121" t="str">
        <f t="shared" si="72"/>
        <v/>
      </c>
      <c r="Q118" s="50" t="str">
        <f t="shared" si="73"/>
        <v/>
      </c>
      <c r="R118" s="50" t="str">
        <f t="shared" si="74"/>
        <v/>
      </c>
      <c r="S118" s="50" t="str">
        <f t="shared" si="75"/>
        <v/>
      </c>
      <c r="T118" s="50" t="str">
        <f t="shared" si="76"/>
        <v/>
      </c>
      <c r="U118" s="50" t="str">
        <f t="shared" si="77"/>
        <v/>
      </c>
      <c r="V118" s="50" t="str">
        <f t="shared" si="78"/>
        <v/>
      </c>
      <c r="W118" s="50">
        <f t="shared" si="79"/>
        <v>9.5693779904306216E-3</v>
      </c>
      <c r="X118" s="50" t="str">
        <f t="shared" si="80"/>
        <v/>
      </c>
      <c r="Y118" s="50" t="str">
        <f t="shared" si="81"/>
        <v/>
      </c>
      <c r="Z118" s="50" t="str">
        <f t="shared" si="82"/>
        <v/>
      </c>
      <c r="AA118" s="92" t="str">
        <f t="shared" si="83"/>
        <v/>
      </c>
      <c r="AB118" s="22"/>
      <c r="AD118" s="147" t="str">
        <f t="shared" si="84"/>
        <v/>
      </c>
      <c r="AE118" s="148" t="str">
        <f t="shared" si="85"/>
        <v/>
      </c>
      <c r="AF118" s="148" t="str">
        <f t="shared" si="86"/>
        <v/>
      </c>
      <c r="AG118" s="148" t="str">
        <f t="shared" si="87"/>
        <v/>
      </c>
      <c r="AH118" s="148" t="str">
        <f t="shared" si="88"/>
        <v/>
      </c>
      <c r="AI118" s="148" t="str">
        <f t="shared" si="89"/>
        <v/>
      </c>
      <c r="AJ118" s="148" t="str">
        <f t="shared" si="90"/>
        <v/>
      </c>
      <c r="AK118" s="148">
        <f t="shared" si="91"/>
        <v>3.2167269802975472E-3</v>
      </c>
      <c r="AL118" s="148" t="str">
        <f t="shared" si="92"/>
        <v/>
      </c>
      <c r="AM118" s="148" t="str">
        <f t="shared" si="93"/>
        <v/>
      </c>
      <c r="AN118" s="148" t="str">
        <f t="shared" si="94"/>
        <v/>
      </c>
      <c r="AO118" s="149" t="str">
        <f t="shared" si="95"/>
        <v/>
      </c>
      <c r="AP118" s="140">
        <f t="shared" si="96"/>
        <v>3.2167269802975472E-3</v>
      </c>
    </row>
    <row r="119" spans="1:42" x14ac:dyDescent="0.3">
      <c r="A119" s="102" t="s">
        <v>170</v>
      </c>
      <c r="B119" s="109" t="s">
        <v>93</v>
      </c>
      <c r="C119" s="48" t="s">
        <v>93</v>
      </c>
      <c r="D119" s="48" t="s">
        <v>93</v>
      </c>
      <c r="E119" s="48" t="s">
        <v>93</v>
      </c>
      <c r="F119" s="48" t="s">
        <v>93</v>
      </c>
      <c r="G119" s="48" t="s">
        <v>93</v>
      </c>
      <c r="H119" s="48" t="s">
        <v>93</v>
      </c>
      <c r="I119" s="48">
        <v>3</v>
      </c>
      <c r="J119" s="48" t="s">
        <v>93</v>
      </c>
      <c r="K119" s="48" t="s">
        <v>93</v>
      </c>
      <c r="L119" s="49">
        <v>1</v>
      </c>
      <c r="M119" s="110" t="s">
        <v>93</v>
      </c>
      <c r="N119" s="144"/>
      <c r="P119" s="121" t="str">
        <f t="shared" si="72"/>
        <v/>
      </c>
      <c r="Q119" s="50" t="str">
        <f t="shared" si="73"/>
        <v/>
      </c>
      <c r="R119" s="50" t="str">
        <f t="shared" si="74"/>
        <v/>
      </c>
      <c r="S119" s="50" t="str">
        <f t="shared" si="75"/>
        <v/>
      </c>
      <c r="T119" s="50" t="str">
        <f t="shared" si="76"/>
        <v/>
      </c>
      <c r="U119" s="50" t="str">
        <f t="shared" si="77"/>
        <v/>
      </c>
      <c r="V119" s="50" t="str">
        <f t="shared" si="78"/>
        <v/>
      </c>
      <c r="W119" s="50">
        <f t="shared" si="79"/>
        <v>7.1770334928229667E-3</v>
      </c>
      <c r="X119" s="50" t="str">
        <f t="shared" si="80"/>
        <v/>
      </c>
      <c r="Y119" s="50" t="str">
        <f t="shared" si="81"/>
        <v/>
      </c>
      <c r="Z119" s="50">
        <f t="shared" si="82"/>
        <v>1.984126984126984E-3</v>
      </c>
      <c r="AA119" s="92" t="str">
        <f t="shared" si="83"/>
        <v/>
      </c>
      <c r="AB119" s="22"/>
      <c r="AD119" s="147" t="str">
        <f t="shared" si="84"/>
        <v/>
      </c>
      <c r="AE119" s="148" t="str">
        <f t="shared" si="85"/>
        <v/>
      </c>
      <c r="AF119" s="148" t="str">
        <f t="shared" si="86"/>
        <v/>
      </c>
      <c r="AG119" s="148" t="str">
        <f t="shared" si="87"/>
        <v/>
      </c>
      <c r="AH119" s="148" t="str">
        <f t="shared" si="88"/>
        <v/>
      </c>
      <c r="AI119" s="148" t="str">
        <f t="shared" si="89"/>
        <v/>
      </c>
      <c r="AJ119" s="148" t="str">
        <f t="shared" si="90"/>
        <v/>
      </c>
      <c r="AK119" s="148">
        <f t="shared" si="91"/>
        <v>2.4125452352231603E-3</v>
      </c>
      <c r="AL119" s="148" t="str">
        <f t="shared" si="92"/>
        <v/>
      </c>
      <c r="AM119" s="148" t="str">
        <f t="shared" si="93"/>
        <v/>
      </c>
      <c r="AN119" s="148">
        <f t="shared" si="94"/>
        <v>8.0418174507438679E-4</v>
      </c>
      <c r="AO119" s="149" t="str">
        <f t="shared" si="95"/>
        <v/>
      </c>
      <c r="AP119" s="140">
        <f t="shared" si="96"/>
        <v>3.2167269802975472E-3</v>
      </c>
    </row>
    <row r="120" spans="1:42" x14ac:dyDescent="0.3">
      <c r="A120" s="102" t="s">
        <v>171</v>
      </c>
      <c r="B120" s="109" t="s">
        <v>93</v>
      </c>
      <c r="C120" s="48" t="s">
        <v>93</v>
      </c>
      <c r="D120" s="48" t="s">
        <v>93</v>
      </c>
      <c r="E120" s="48" t="s">
        <v>93</v>
      </c>
      <c r="F120" s="48" t="s">
        <v>93</v>
      </c>
      <c r="G120" s="48" t="s">
        <v>93</v>
      </c>
      <c r="H120" s="48" t="s">
        <v>93</v>
      </c>
      <c r="I120" s="48" t="s">
        <v>93</v>
      </c>
      <c r="J120" s="48">
        <v>10</v>
      </c>
      <c r="K120" s="48" t="s">
        <v>93</v>
      </c>
      <c r="L120" s="49" t="s">
        <v>93</v>
      </c>
      <c r="M120" s="110" t="s">
        <v>93</v>
      </c>
      <c r="N120" s="144"/>
      <c r="P120" s="121" t="str">
        <f t="shared" si="72"/>
        <v/>
      </c>
      <c r="Q120" s="50" t="str">
        <f t="shared" si="73"/>
        <v/>
      </c>
      <c r="R120" s="50" t="str">
        <f t="shared" si="74"/>
        <v/>
      </c>
      <c r="S120" s="50" t="str">
        <f t="shared" si="75"/>
        <v/>
      </c>
      <c r="T120" s="50" t="str">
        <f t="shared" si="76"/>
        <v/>
      </c>
      <c r="U120" s="50" t="str">
        <f t="shared" si="77"/>
        <v/>
      </c>
      <c r="V120" s="50" t="str">
        <f t="shared" si="78"/>
        <v/>
      </c>
      <c r="W120" s="50" t="str">
        <f t="shared" si="79"/>
        <v/>
      </c>
      <c r="X120" s="50">
        <f t="shared" si="80"/>
        <v>2.358490566037736E-2</v>
      </c>
      <c r="Y120" s="50" t="str">
        <f t="shared" si="81"/>
        <v/>
      </c>
      <c r="Z120" s="50" t="str">
        <f t="shared" si="82"/>
        <v/>
      </c>
      <c r="AA120" s="92" t="str">
        <f t="shared" si="83"/>
        <v/>
      </c>
      <c r="AB120" s="22"/>
      <c r="AD120" s="147" t="str">
        <f t="shared" si="84"/>
        <v/>
      </c>
      <c r="AE120" s="148" t="str">
        <f t="shared" si="85"/>
        <v/>
      </c>
      <c r="AF120" s="148" t="str">
        <f t="shared" si="86"/>
        <v/>
      </c>
      <c r="AG120" s="148" t="str">
        <f t="shared" si="87"/>
        <v/>
      </c>
      <c r="AH120" s="148" t="str">
        <f t="shared" si="88"/>
        <v/>
      </c>
      <c r="AI120" s="148" t="str">
        <f t="shared" si="89"/>
        <v/>
      </c>
      <c r="AJ120" s="148" t="str">
        <f t="shared" si="90"/>
        <v/>
      </c>
      <c r="AK120" s="148" t="str">
        <f t="shared" si="91"/>
        <v/>
      </c>
      <c r="AL120" s="148">
        <f t="shared" si="92"/>
        <v>8.0418174507438673E-3</v>
      </c>
      <c r="AM120" s="148" t="str">
        <f t="shared" si="93"/>
        <v/>
      </c>
      <c r="AN120" s="148" t="str">
        <f t="shared" si="94"/>
        <v/>
      </c>
      <c r="AO120" s="149" t="str">
        <f t="shared" si="95"/>
        <v/>
      </c>
      <c r="AP120" s="140">
        <f t="shared" si="96"/>
        <v>8.0418174507438673E-3</v>
      </c>
    </row>
    <row r="121" spans="1:42" x14ac:dyDescent="0.3">
      <c r="A121" s="102" t="s">
        <v>172</v>
      </c>
      <c r="B121" s="109"/>
      <c r="C121" s="48"/>
      <c r="D121" s="48"/>
      <c r="E121" s="48"/>
      <c r="F121" s="48"/>
      <c r="G121" s="48"/>
      <c r="H121" s="48"/>
      <c r="I121" s="48" t="s">
        <v>93</v>
      </c>
      <c r="J121" s="48">
        <v>20</v>
      </c>
      <c r="K121" s="48" t="s">
        <v>93</v>
      </c>
      <c r="L121" s="49" t="s">
        <v>93</v>
      </c>
      <c r="M121" s="110" t="s">
        <v>93</v>
      </c>
      <c r="N121" s="144"/>
      <c r="P121" s="121" t="str">
        <f t="shared" si="72"/>
        <v/>
      </c>
      <c r="Q121" s="50" t="str">
        <f t="shared" si="73"/>
        <v/>
      </c>
      <c r="R121" s="50" t="str">
        <f t="shared" si="74"/>
        <v/>
      </c>
      <c r="S121" s="50" t="str">
        <f t="shared" si="75"/>
        <v/>
      </c>
      <c r="T121" s="50" t="str">
        <f t="shared" si="76"/>
        <v/>
      </c>
      <c r="U121" s="50" t="str">
        <f t="shared" si="77"/>
        <v/>
      </c>
      <c r="V121" s="50" t="str">
        <f t="shared" si="78"/>
        <v/>
      </c>
      <c r="W121" s="50" t="str">
        <f t="shared" si="79"/>
        <v/>
      </c>
      <c r="X121" s="50">
        <f t="shared" si="80"/>
        <v>4.716981132075472E-2</v>
      </c>
      <c r="Y121" s="50" t="str">
        <f t="shared" si="81"/>
        <v/>
      </c>
      <c r="Z121" s="50" t="str">
        <f t="shared" si="82"/>
        <v/>
      </c>
      <c r="AA121" s="92" t="str">
        <f t="shared" si="83"/>
        <v/>
      </c>
      <c r="AB121" s="22"/>
      <c r="AD121" s="147" t="str">
        <f t="shared" si="84"/>
        <v/>
      </c>
      <c r="AE121" s="148" t="str">
        <f t="shared" si="85"/>
        <v/>
      </c>
      <c r="AF121" s="148" t="str">
        <f t="shared" si="86"/>
        <v/>
      </c>
      <c r="AG121" s="148" t="str">
        <f t="shared" si="87"/>
        <v/>
      </c>
      <c r="AH121" s="148" t="str">
        <f t="shared" si="88"/>
        <v/>
      </c>
      <c r="AI121" s="148" t="str">
        <f t="shared" si="89"/>
        <v/>
      </c>
      <c r="AJ121" s="148" t="str">
        <f t="shared" si="90"/>
        <v/>
      </c>
      <c r="AK121" s="148" t="str">
        <f t="shared" si="91"/>
        <v/>
      </c>
      <c r="AL121" s="148">
        <f t="shared" si="92"/>
        <v>1.6083634901487735E-2</v>
      </c>
      <c r="AM121" s="148" t="str">
        <f t="shared" si="93"/>
        <v/>
      </c>
      <c r="AN121" s="148" t="str">
        <f t="shared" si="94"/>
        <v/>
      </c>
      <c r="AO121" s="149" t="str">
        <f t="shared" si="95"/>
        <v/>
      </c>
      <c r="AP121" s="140">
        <f t="shared" si="96"/>
        <v>1.6083634901487735E-2</v>
      </c>
    </row>
    <row r="122" spans="1:42" x14ac:dyDescent="0.3">
      <c r="A122" s="102" t="s">
        <v>173</v>
      </c>
      <c r="B122" s="109"/>
      <c r="C122" s="48"/>
      <c r="D122" s="48"/>
      <c r="E122" s="48"/>
      <c r="F122" s="48"/>
      <c r="G122" s="48"/>
      <c r="H122" s="48"/>
      <c r="I122" s="48" t="s">
        <v>93</v>
      </c>
      <c r="J122" s="48">
        <v>10</v>
      </c>
      <c r="K122" s="48" t="s">
        <v>93</v>
      </c>
      <c r="L122" s="49" t="s">
        <v>93</v>
      </c>
      <c r="M122" s="110">
        <v>4</v>
      </c>
      <c r="N122" s="144"/>
      <c r="P122" s="121" t="str">
        <f t="shared" si="72"/>
        <v/>
      </c>
      <c r="Q122" s="50" t="str">
        <f t="shared" si="73"/>
        <v/>
      </c>
      <c r="R122" s="50" t="str">
        <f t="shared" si="74"/>
        <v/>
      </c>
      <c r="S122" s="50" t="str">
        <f t="shared" si="75"/>
        <v/>
      </c>
      <c r="T122" s="50" t="str">
        <f t="shared" si="76"/>
        <v/>
      </c>
      <c r="U122" s="50" t="str">
        <f t="shared" si="77"/>
        <v/>
      </c>
      <c r="V122" s="50" t="str">
        <f t="shared" si="78"/>
        <v/>
      </c>
      <c r="W122" s="50" t="str">
        <f t="shared" si="79"/>
        <v/>
      </c>
      <c r="X122" s="50">
        <f t="shared" si="80"/>
        <v>2.358490566037736E-2</v>
      </c>
      <c r="Y122" s="50" t="str">
        <f t="shared" si="81"/>
        <v/>
      </c>
      <c r="Z122" s="50" t="str">
        <f t="shared" si="82"/>
        <v/>
      </c>
      <c r="AA122" s="92">
        <f t="shared" si="83"/>
        <v>9.1743119266055051E-3</v>
      </c>
      <c r="AB122" s="22"/>
      <c r="AD122" s="147" t="str">
        <f t="shared" si="84"/>
        <v/>
      </c>
      <c r="AE122" s="148" t="str">
        <f t="shared" si="85"/>
        <v/>
      </c>
      <c r="AF122" s="148" t="str">
        <f t="shared" si="86"/>
        <v/>
      </c>
      <c r="AG122" s="148" t="str">
        <f t="shared" si="87"/>
        <v/>
      </c>
      <c r="AH122" s="148" t="str">
        <f t="shared" si="88"/>
        <v/>
      </c>
      <c r="AI122" s="148" t="str">
        <f t="shared" si="89"/>
        <v/>
      </c>
      <c r="AJ122" s="148" t="str">
        <f t="shared" si="90"/>
        <v/>
      </c>
      <c r="AK122" s="148" t="str">
        <f t="shared" si="91"/>
        <v/>
      </c>
      <c r="AL122" s="148">
        <f t="shared" si="92"/>
        <v>8.0418174507438673E-3</v>
      </c>
      <c r="AM122" s="148" t="str">
        <f t="shared" si="93"/>
        <v/>
      </c>
      <c r="AN122" s="148" t="str">
        <f t="shared" si="94"/>
        <v/>
      </c>
      <c r="AO122" s="149">
        <f t="shared" si="95"/>
        <v>3.2167269802975472E-3</v>
      </c>
      <c r="AP122" s="140">
        <f t="shared" si="96"/>
        <v>1.1258544431041415E-2</v>
      </c>
    </row>
    <row r="123" spans="1:42" x14ac:dyDescent="0.3">
      <c r="A123" s="161" t="s">
        <v>175</v>
      </c>
      <c r="B123" s="109"/>
      <c r="C123" s="48"/>
      <c r="D123" s="48"/>
      <c r="E123" s="48"/>
      <c r="F123" s="48"/>
      <c r="G123" s="48"/>
      <c r="H123" s="48"/>
      <c r="I123" s="48" t="s">
        <v>93</v>
      </c>
      <c r="J123" s="48" t="s">
        <v>93</v>
      </c>
      <c r="K123" s="48">
        <v>1</v>
      </c>
      <c r="L123" s="49">
        <v>8</v>
      </c>
      <c r="M123" s="110" t="s">
        <v>93</v>
      </c>
      <c r="N123" s="144"/>
      <c r="P123" s="121" t="str">
        <f t="shared" si="72"/>
        <v/>
      </c>
      <c r="Q123" s="50" t="str">
        <f t="shared" si="73"/>
        <v/>
      </c>
      <c r="R123" s="50" t="str">
        <f t="shared" si="74"/>
        <v/>
      </c>
      <c r="S123" s="50" t="str">
        <f t="shared" si="75"/>
        <v/>
      </c>
      <c r="T123" s="50" t="str">
        <f t="shared" si="76"/>
        <v/>
      </c>
      <c r="U123" s="50" t="str">
        <f t="shared" si="77"/>
        <v/>
      </c>
      <c r="V123" s="50" t="str">
        <f t="shared" si="78"/>
        <v/>
      </c>
      <c r="W123" s="50" t="str">
        <f t="shared" si="79"/>
        <v/>
      </c>
      <c r="X123" s="50" t="str">
        <f t="shared" si="80"/>
        <v/>
      </c>
      <c r="Y123" s="50">
        <f t="shared" si="81"/>
        <v>1.838235294117647E-3</v>
      </c>
      <c r="Z123" s="50">
        <f t="shared" si="82"/>
        <v>1.5873015873015872E-2</v>
      </c>
      <c r="AA123" s="92" t="str">
        <f t="shared" si="83"/>
        <v/>
      </c>
      <c r="AB123" s="22"/>
      <c r="AD123" s="147" t="str">
        <f t="shared" si="84"/>
        <v/>
      </c>
      <c r="AE123" s="148" t="str">
        <f t="shared" si="85"/>
        <v/>
      </c>
      <c r="AF123" s="148" t="str">
        <f t="shared" si="86"/>
        <v/>
      </c>
      <c r="AG123" s="148" t="str">
        <f t="shared" si="87"/>
        <v/>
      </c>
      <c r="AH123" s="148" t="str">
        <f t="shared" si="88"/>
        <v/>
      </c>
      <c r="AI123" s="148" t="str">
        <f t="shared" si="89"/>
        <v/>
      </c>
      <c r="AJ123" s="148" t="str">
        <f t="shared" si="90"/>
        <v/>
      </c>
      <c r="AK123" s="148" t="str">
        <f t="shared" si="91"/>
        <v/>
      </c>
      <c r="AL123" s="148" t="str">
        <f t="shared" si="92"/>
        <v/>
      </c>
      <c r="AM123" s="148">
        <f t="shared" si="93"/>
        <v>8.0418174507438679E-4</v>
      </c>
      <c r="AN123" s="148">
        <f t="shared" si="94"/>
        <v>6.4334539605950944E-3</v>
      </c>
      <c r="AO123" s="149" t="str">
        <f t="shared" si="95"/>
        <v/>
      </c>
      <c r="AP123" s="140">
        <f t="shared" si="96"/>
        <v>7.2376357056694813E-3</v>
      </c>
    </row>
    <row r="124" spans="1:42" x14ac:dyDescent="0.3">
      <c r="A124" s="161" t="s">
        <v>174</v>
      </c>
      <c r="B124" s="109"/>
      <c r="C124" s="48"/>
      <c r="D124" s="48"/>
      <c r="E124" s="48"/>
      <c r="F124" s="48"/>
      <c r="G124" s="48"/>
      <c r="H124" s="48"/>
      <c r="I124" s="48" t="s">
        <v>93</v>
      </c>
      <c r="J124" s="48" t="s">
        <v>93</v>
      </c>
      <c r="K124" s="48" t="s">
        <v>93</v>
      </c>
      <c r="L124" s="49" t="s">
        <v>93</v>
      </c>
      <c r="M124" s="110" t="s">
        <v>93</v>
      </c>
      <c r="N124" s="144"/>
      <c r="P124" s="121" t="str">
        <f t="shared" si="72"/>
        <v/>
      </c>
      <c r="Q124" s="50" t="str">
        <f t="shared" si="73"/>
        <v/>
      </c>
      <c r="R124" s="50" t="str">
        <f t="shared" si="74"/>
        <v/>
      </c>
      <c r="S124" s="50" t="str">
        <f t="shared" si="75"/>
        <v/>
      </c>
      <c r="T124" s="50" t="str">
        <f t="shared" si="76"/>
        <v/>
      </c>
      <c r="U124" s="50" t="str">
        <f t="shared" si="77"/>
        <v/>
      </c>
      <c r="V124" s="50" t="str">
        <f t="shared" si="78"/>
        <v/>
      </c>
      <c r="W124" s="50" t="str">
        <f t="shared" si="79"/>
        <v/>
      </c>
      <c r="X124" s="50" t="str">
        <f t="shared" si="80"/>
        <v/>
      </c>
      <c r="Y124" s="50" t="str">
        <f t="shared" si="81"/>
        <v/>
      </c>
      <c r="Z124" s="50" t="str">
        <f t="shared" si="82"/>
        <v/>
      </c>
      <c r="AA124" s="92" t="str">
        <f t="shared" si="83"/>
        <v/>
      </c>
      <c r="AB124" s="22"/>
      <c r="AD124" s="147" t="str">
        <f t="shared" si="84"/>
        <v/>
      </c>
      <c r="AE124" s="148" t="str">
        <f t="shared" si="85"/>
        <v/>
      </c>
      <c r="AF124" s="148" t="str">
        <f t="shared" si="86"/>
        <v/>
      </c>
      <c r="AG124" s="148" t="str">
        <f t="shared" si="87"/>
        <v/>
      </c>
      <c r="AH124" s="148" t="str">
        <f t="shared" si="88"/>
        <v/>
      </c>
      <c r="AI124" s="148" t="str">
        <f t="shared" si="89"/>
        <v/>
      </c>
      <c r="AJ124" s="148" t="str">
        <f t="shared" si="90"/>
        <v/>
      </c>
      <c r="AK124" s="148" t="str">
        <f t="shared" si="91"/>
        <v/>
      </c>
      <c r="AL124" s="148" t="str">
        <f t="shared" si="92"/>
        <v/>
      </c>
      <c r="AM124" s="148" t="str">
        <f t="shared" si="93"/>
        <v/>
      </c>
      <c r="AN124" s="148" t="str">
        <f t="shared" si="94"/>
        <v/>
      </c>
      <c r="AO124" s="149" t="str">
        <f t="shared" si="95"/>
        <v/>
      </c>
      <c r="AP124" s="140">
        <f t="shared" si="96"/>
        <v>0</v>
      </c>
    </row>
    <row r="125" spans="1:42" x14ac:dyDescent="0.3">
      <c r="A125" s="161" t="s">
        <v>181</v>
      </c>
      <c r="B125" s="109"/>
      <c r="C125" s="48"/>
      <c r="D125" s="48"/>
      <c r="E125" s="48"/>
      <c r="F125" s="48"/>
      <c r="G125" s="48"/>
      <c r="H125" s="48"/>
      <c r="I125" s="48" t="s">
        <v>93</v>
      </c>
      <c r="J125" s="48">
        <v>3</v>
      </c>
      <c r="K125" s="48" t="s">
        <v>93</v>
      </c>
      <c r="L125" s="49">
        <v>20</v>
      </c>
      <c r="M125" s="110" t="s">
        <v>93</v>
      </c>
      <c r="N125" s="144"/>
      <c r="P125" s="121" t="str">
        <f t="shared" si="72"/>
        <v/>
      </c>
      <c r="Q125" s="50" t="str">
        <f t="shared" si="73"/>
        <v/>
      </c>
      <c r="R125" s="50" t="str">
        <f t="shared" si="74"/>
        <v/>
      </c>
      <c r="S125" s="50" t="str">
        <f t="shared" si="75"/>
        <v/>
      </c>
      <c r="T125" s="50" t="str">
        <f t="shared" si="76"/>
        <v/>
      </c>
      <c r="U125" s="50" t="str">
        <f t="shared" si="77"/>
        <v/>
      </c>
      <c r="V125" s="50" t="str">
        <f t="shared" si="78"/>
        <v/>
      </c>
      <c r="W125" s="50" t="str">
        <f t="shared" si="79"/>
        <v/>
      </c>
      <c r="X125" s="50">
        <f t="shared" si="80"/>
        <v>7.0754716981132077E-3</v>
      </c>
      <c r="Y125" s="50" t="str">
        <f t="shared" si="81"/>
        <v/>
      </c>
      <c r="Z125" s="50">
        <f t="shared" si="82"/>
        <v>3.968253968253968E-2</v>
      </c>
      <c r="AA125" s="92" t="str">
        <f t="shared" si="83"/>
        <v/>
      </c>
      <c r="AB125" s="22"/>
      <c r="AD125" s="147" t="str">
        <f t="shared" si="84"/>
        <v/>
      </c>
      <c r="AE125" s="148" t="str">
        <f t="shared" si="85"/>
        <v/>
      </c>
      <c r="AF125" s="148" t="str">
        <f t="shared" si="86"/>
        <v/>
      </c>
      <c r="AG125" s="148" t="str">
        <f t="shared" si="87"/>
        <v/>
      </c>
      <c r="AH125" s="148" t="str">
        <f t="shared" si="88"/>
        <v/>
      </c>
      <c r="AI125" s="148" t="str">
        <f t="shared" si="89"/>
        <v/>
      </c>
      <c r="AJ125" s="148" t="str">
        <f t="shared" si="90"/>
        <v/>
      </c>
      <c r="AK125" s="148" t="str">
        <f t="shared" si="91"/>
        <v/>
      </c>
      <c r="AL125" s="148">
        <f t="shared" si="92"/>
        <v>2.4125452352231603E-3</v>
      </c>
      <c r="AM125" s="148" t="str">
        <f t="shared" si="93"/>
        <v/>
      </c>
      <c r="AN125" s="148">
        <f t="shared" si="94"/>
        <v>1.6083634901487735E-2</v>
      </c>
      <c r="AO125" s="149" t="str">
        <f t="shared" si="95"/>
        <v/>
      </c>
      <c r="AP125" s="140">
        <f t="shared" si="96"/>
        <v>1.8496180136710894E-2</v>
      </c>
    </row>
    <row r="126" spans="1:42" x14ac:dyDescent="0.3">
      <c r="A126" s="102" t="s">
        <v>168</v>
      </c>
      <c r="B126" s="109"/>
      <c r="C126" s="48"/>
      <c r="D126" s="48"/>
      <c r="E126" s="48"/>
      <c r="F126" s="48"/>
      <c r="G126" s="48"/>
      <c r="H126" s="48"/>
      <c r="I126" s="48" t="s">
        <v>93</v>
      </c>
      <c r="J126" s="48" t="s">
        <v>93</v>
      </c>
      <c r="K126" s="48">
        <v>46</v>
      </c>
      <c r="L126" s="49">
        <v>4</v>
      </c>
      <c r="M126" s="110">
        <v>4</v>
      </c>
      <c r="N126" s="144"/>
      <c r="P126" s="121" t="str">
        <f t="shared" si="72"/>
        <v/>
      </c>
      <c r="Q126" s="50" t="str">
        <f t="shared" si="73"/>
        <v/>
      </c>
      <c r="R126" s="50" t="str">
        <f t="shared" si="74"/>
        <v/>
      </c>
      <c r="S126" s="50" t="str">
        <f t="shared" si="75"/>
        <v/>
      </c>
      <c r="T126" s="50" t="str">
        <f t="shared" si="76"/>
        <v/>
      </c>
      <c r="U126" s="50" t="str">
        <f t="shared" si="77"/>
        <v/>
      </c>
      <c r="V126" s="50" t="str">
        <f t="shared" si="78"/>
        <v/>
      </c>
      <c r="W126" s="50" t="str">
        <f t="shared" si="79"/>
        <v/>
      </c>
      <c r="X126" s="50" t="str">
        <f t="shared" si="80"/>
        <v/>
      </c>
      <c r="Y126" s="50">
        <f t="shared" si="81"/>
        <v>8.455882352941177E-2</v>
      </c>
      <c r="Z126" s="50">
        <f t="shared" si="82"/>
        <v>7.9365079365079361E-3</v>
      </c>
      <c r="AA126" s="92">
        <f t="shared" si="83"/>
        <v>9.1743119266055051E-3</v>
      </c>
      <c r="AB126" s="22"/>
      <c r="AD126" s="147" t="str">
        <f t="shared" si="84"/>
        <v/>
      </c>
      <c r="AE126" s="148" t="str">
        <f t="shared" si="85"/>
        <v/>
      </c>
      <c r="AF126" s="148" t="str">
        <f t="shared" si="86"/>
        <v/>
      </c>
      <c r="AG126" s="148" t="str">
        <f t="shared" si="87"/>
        <v/>
      </c>
      <c r="AH126" s="148" t="str">
        <f t="shared" si="88"/>
        <v/>
      </c>
      <c r="AI126" s="148" t="str">
        <f t="shared" si="89"/>
        <v/>
      </c>
      <c r="AJ126" s="148" t="str">
        <f t="shared" si="90"/>
        <v/>
      </c>
      <c r="AK126" s="148" t="str">
        <f t="shared" si="91"/>
        <v/>
      </c>
      <c r="AL126" s="148" t="str">
        <f t="shared" si="92"/>
        <v/>
      </c>
      <c r="AM126" s="148">
        <f t="shared" si="93"/>
        <v>3.6992360273421794E-2</v>
      </c>
      <c r="AN126" s="148">
        <f t="shared" si="94"/>
        <v>3.2167269802975472E-3</v>
      </c>
      <c r="AO126" s="149">
        <f t="shared" si="95"/>
        <v>3.2167269802975472E-3</v>
      </c>
      <c r="AP126" s="140">
        <f t="shared" si="96"/>
        <v>4.3425814234016889E-2</v>
      </c>
    </row>
    <row r="127" spans="1:42" x14ac:dyDescent="0.3">
      <c r="A127" s="102" t="s">
        <v>182</v>
      </c>
      <c r="B127" s="109"/>
      <c r="C127" s="48"/>
      <c r="D127" s="48"/>
      <c r="E127" s="48"/>
      <c r="F127" s="48"/>
      <c r="G127" s="48"/>
      <c r="H127" s="48"/>
      <c r="I127" s="48" t="s">
        <v>93</v>
      </c>
      <c r="J127" s="48" t="s">
        <v>93</v>
      </c>
      <c r="K127" s="48">
        <v>10</v>
      </c>
      <c r="L127" s="49">
        <v>6</v>
      </c>
      <c r="M127" s="110" t="s">
        <v>93</v>
      </c>
      <c r="N127" s="144"/>
      <c r="P127" s="121" t="str">
        <f t="shared" si="72"/>
        <v/>
      </c>
      <c r="Q127" s="50" t="str">
        <f t="shared" si="73"/>
        <v/>
      </c>
      <c r="R127" s="50" t="str">
        <f t="shared" si="74"/>
        <v/>
      </c>
      <c r="S127" s="50" t="str">
        <f t="shared" si="75"/>
        <v/>
      </c>
      <c r="T127" s="50" t="str">
        <f t="shared" si="76"/>
        <v/>
      </c>
      <c r="U127" s="50" t="str">
        <f t="shared" si="77"/>
        <v/>
      </c>
      <c r="V127" s="50" t="str">
        <f t="shared" si="78"/>
        <v/>
      </c>
      <c r="W127" s="50" t="str">
        <f t="shared" si="79"/>
        <v/>
      </c>
      <c r="X127" s="50" t="str">
        <f t="shared" si="80"/>
        <v/>
      </c>
      <c r="Y127" s="50">
        <f t="shared" si="81"/>
        <v>1.8382352941176471E-2</v>
      </c>
      <c r="Z127" s="50">
        <f t="shared" si="82"/>
        <v>1.1904761904761904E-2</v>
      </c>
      <c r="AA127" s="92" t="str">
        <f t="shared" si="83"/>
        <v/>
      </c>
      <c r="AB127" s="22"/>
      <c r="AD127" s="147" t="str">
        <f t="shared" si="84"/>
        <v/>
      </c>
      <c r="AE127" s="148" t="str">
        <f t="shared" si="85"/>
        <v/>
      </c>
      <c r="AF127" s="148" t="str">
        <f t="shared" si="86"/>
        <v/>
      </c>
      <c r="AG127" s="148" t="str">
        <f t="shared" si="87"/>
        <v/>
      </c>
      <c r="AH127" s="148" t="str">
        <f t="shared" si="88"/>
        <v/>
      </c>
      <c r="AI127" s="148" t="str">
        <f t="shared" si="89"/>
        <v/>
      </c>
      <c r="AJ127" s="148" t="str">
        <f t="shared" si="90"/>
        <v/>
      </c>
      <c r="AK127" s="148" t="str">
        <f t="shared" si="91"/>
        <v/>
      </c>
      <c r="AL127" s="148" t="str">
        <f t="shared" si="92"/>
        <v/>
      </c>
      <c r="AM127" s="148">
        <f t="shared" si="93"/>
        <v>8.0418174507438673E-3</v>
      </c>
      <c r="AN127" s="148">
        <f t="shared" si="94"/>
        <v>4.8250904704463205E-3</v>
      </c>
      <c r="AO127" s="149" t="str">
        <f t="shared" si="95"/>
        <v/>
      </c>
      <c r="AP127" s="140">
        <f t="shared" si="96"/>
        <v>1.2866907921190187E-2</v>
      </c>
    </row>
    <row r="128" spans="1:42" x14ac:dyDescent="0.3">
      <c r="A128" s="102" t="s">
        <v>186</v>
      </c>
      <c r="B128" s="109"/>
      <c r="C128" s="48"/>
      <c r="D128" s="48"/>
      <c r="E128" s="48"/>
      <c r="F128" s="48"/>
      <c r="G128" s="48"/>
      <c r="H128" s="48"/>
      <c r="I128" s="48" t="s">
        <v>93</v>
      </c>
      <c r="J128" s="48" t="s">
        <v>93</v>
      </c>
      <c r="K128" s="48">
        <v>1</v>
      </c>
      <c r="L128" s="49">
        <v>39</v>
      </c>
      <c r="M128" s="110">
        <v>6</v>
      </c>
      <c r="N128" s="144"/>
      <c r="P128" s="121" t="str">
        <f t="shared" si="72"/>
        <v/>
      </c>
      <c r="Q128" s="50" t="str">
        <f t="shared" si="73"/>
        <v/>
      </c>
      <c r="R128" s="50" t="str">
        <f t="shared" si="74"/>
        <v/>
      </c>
      <c r="S128" s="50" t="str">
        <f t="shared" si="75"/>
        <v/>
      </c>
      <c r="T128" s="50" t="str">
        <f t="shared" si="76"/>
        <v/>
      </c>
      <c r="U128" s="50" t="str">
        <f t="shared" si="77"/>
        <v/>
      </c>
      <c r="V128" s="50" t="str">
        <f t="shared" si="78"/>
        <v/>
      </c>
      <c r="W128" s="50" t="str">
        <f t="shared" si="79"/>
        <v/>
      </c>
      <c r="X128" s="50" t="str">
        <f t="shared" si="80"/>
        <v/>
      </c>
      <c r="Y128" s="50">
        <f t="shared" si="81"/>
        <v>1.838235294117647E-3</v>
      </c>
      <c r="Z128" s="50">
        <f t="shared" si="82"/>
        <v>7.7380952380952384E-2</v>
      </c>
      <c r="AA128" s="92">
        <f t="shared" si="83"/>
        <v>1.3761467889908258E-2</v>
      </c>
      <c r="AB128" s="22"/>
      <c r="AD128" s="147" t="str">
        <f t="shared" si="84"/>
        <v/>
      </c>
      <c r="AE128" s="148" t="str">
        <f t="shared" si="85"/>
        <v/>
      </c>
      <c r="AF128" s="148" t="str">
        <f t="shared" si="86"/>
        <v/>
      </c>
      <c r="AG128" s="148" t="str">
        <f t="shared" si="87"/>
        <v/>
      </c>
      <c r="AH128" s="148" t="str">
        <f t="shared" si="88"/>
        <v/>
      </c>
      <c r="AI128" s="148" t="str">
        <f t="shared" si="89"/>
        <v/>
      </c>
      <c r="AJ128" s="148" t="str">
        <f t="shared" si="90"/>
        <v/>
      </c>
      <c r="AK128" s="148" t="str">
        <f t="shared" si="91"/>
        <v/>
      </c>
      <c r="AL128" s="148" t="str">
        <f t="shared" si="92"/>
        <v/>
      </c>
      <c r="AM128" s="148">
        <f t="shared" si="93"/>
        <v>8.0418174507438679E-4</v>
      </c>
      <c r="AN128" s="148">
        <f t="shared" si="94"/>
        <v>3.1363088057901084E-2</v>
      </c>
      <c r="AO128" s="149">
        <f t="shared" si="95"/>
        <v>4.8250904704463205E-3</v>
      </c>
      <c r="AP128" s="140">
        <f t="shared" si="96"/>
        <v>3.6992360273421787E-2</v>
      </c>
    </row>
    <row r="129" spans="1:42" x14ac:dyDescent="0.3">
      <c r="A129" s="167" t="s">
        <v>183</v>
      </c>
      <c r="B129" s="109"/>
      <c r="C129" s="48"/>
      <c r="D129" s="48"/>
      <c r="E129" s="48"/>
      <c r="F129" s="48"/>
      <c r="G129" s="48"/>
      <c r="H129" s="48"/>
      <c r="I129" s="48" t="s">
        <v>93</v>
      </c>
      <c r="J129" s="48" t="s">
        <v>93</v>
      </c>
      <c r="K129" s="48" t="s">
        <v>93</v>
      </c>
      <c r="L129" s="49">
        <v>10</v>
      </c>
      <c r="M129" s="110" t="s">
        <v>93</v>
      </c>
      <c r="N129" s="144"/>
      <c r="P129" s="121" t="str">
        <f t="shared" si="72"/>
        <v/>
      </c>
      <c r="Q129" s="50" t="str">
        <f t="shared" si="73"/>
        <v/>
      </c>
      <c r="R129" s="50" t="str">
        <f t="shared" si="74"/>
        <v/>
      </c>
      <c r="S129" s="50" t="str">
        <f t="shared" si="75"/>
        <v/>
      </c>
      <c r="T129" s="50" t="str">
        <f t="shared" si="76"/>
        <v/>
      </c>
      <c r="U129" s="50" t="str">
        <f t="shared" si="77"/>
        <v/>
      </c>
      <c r="V129" s="50" t="str">
        <f t="shared" si="78"/>
        <v/>
      </c>
      <c r="W129" s="50" t="str">
        <f t="shared" si="79"/>
        <v/>
      </c>
      <c r="X129" s="50" t="str">
        <f t="shared" si="80"/>
        <v/>
      </c>
      <c r="Y129" s="50" t="str">
        <f t="shared" si="81"/>
        <v/>
      </c>
      <c r="Z129" s="50">
        <f t="shared" si="82"/>
        <v>1.984126984126984E-2</v>
      </c>
      <c r="AA129" s="92" t="str">
        <f t="shared" si="83"/>
        <v/>
      </c>
      <c r="AB129" s="22"/>
      <c r="AD129" s="147" t="str">
        <f t="shared" si="84"/>
        <v/>
      </c>
      <c r="AE129" s="148" t="str">
        <f t="shared" si="85"/>
        <v/>
      </c>
      <c r="AF129" s="148" t="str">
        <f t="shared" si="86"/>
        <v/>
      </c>
      <c r="AG129" s="148" t="str">
        <f t="shared" si="87"/>
        <v/>
      </c>
      <c r="AH129" s="148" t="str">
        <f t="shared" si="88"/>
        <v/>
      </c>
      <c r="AI129" s="148" t="str">
        <f t="shared" si="89"/>
        <v/>
      </c>
      <c r="AJ129" s="148" t="str">
        <f t="shared" si="90"/>
        <v/>
      </c>
      <c r="AK129" s="148" t="str">
        <f t="shared" si="91"/>
        <v/>
      </c>
      <c r="AL129" s="148" t="str">
        <f t="shared" si="92"/>
        <v/>
      </c>
      <c r="AM129" s="148" t="str">
        <f t="shared" si="93"/>
        <v/>
      </c>
      <c r="AN129" s="148">
        <f t="shared" si="94"/>
        <v>8.0418174507438673E-3</v>
      </c>
      <c r="AO129" s="149" t="str">
        <f t="shared" si="95"/>
        <v/>
      </c>
      <c r="AP129" s="140">
        <f t="shared" si="96"/>
        <v>8.0418174507438673E-3</v>
      </c>
    </row>
    <row r="130" spans="1:42" x14ac:dyDescent="0.3">
      <c r="A130" s="102" t="s">
        <v>184</v>
      </c>
      <c r="B130" s="109"/>
      <c r="C130" s="48"/>
      <c r="D130" s="48"/>
      <c r="E130" s="48"/>
      <c r="F130" s="48"/>
      <c r="G130" s="48"/>
      <c r="H130" s="48"/>
      <c r="I130" s="48" t="s">
        <v>93</v>
      </c>
      <c r="J130" s="48" t="s">
        <v>93</v>
      </c>
      <c r="K130" s="48" t="s">
        <v>93</v>
      </c>
      <c r="L130" s="49">
        <v>10</v>
      </c>
      <c r="M130" s="110" t="s">
        <v>93</v>
      </c>
      <c r="N130" s="144"/>
      <c r="P130" s="121" t="str">
        <f t="shared" si="72"/>
        <v/>
      </c>
      <c r="Q130" s="50" t="str">
        <f t="shared" si="73"/>
        <v/>
      </c>
      <c r="R130" s="50" t="str">
        <f t="shared" si="74"/>
        <v/>
      </c>
      <c r="S130" s="50" t="str">
        <f t="shared" si="75"/>
        <v/>
      </c>
      <c r="T130" s="50" t="str">
        <f t="shared" si="76"/>
        <v/>
      </c>
      <c r="U130" s="50" t="str">
        <f t="shared" si="77"/>
        <v/>
      </c>
      <c r="V130" s="50" t="str">
        <f t="shared" si="78"/>
        <v/>
      </c>
      <c r="W130" s="50" t="str">
        <f t="shared" si="79"/>
        <v/>
      </c>
      <c r="X130" s="50" t="str">
        <f t="shared" si="80"/>
        <v/>
      </c>
      <c r="Y130" s="50" t="str">
        <f t="shared" si="81"/>
        <v/>
      </c>
      <c r="Z130" s="50">
        <f t="shared" si="82"/>
        <v>1.984126984126984E-2</v>
      </c>
      <c r="AA130" s="92" t="str">
        <f t="shared" si="83"/>
        <v/>
      </c>
      <c r="AB130" s="22"/>
      <c r="AD130" s="147" t="str">
        <f t="shared" si="84"/>
        <v/>
      </c>
      <c r="AE130" s="148" t="str">
        <f t="shared" si="85"/>
        <v/>
      </c>
      <c r="AF130" s="148" t="str">
        <f t="shared" si="86"/>
        <v/>
      </c>
      <c r="AG130" s="148" t="str">
        <f t="shared" si="87"/>
        <v/>
      </c>
      <c r="AH130" s="148" t="str">
        <f t="shared" si="88"/>
        <v/>
      </c>
      <c r="AI130" s="148" t="str">
        <f t="shared" si="89"/>
        <v/>
      </c>
      <c r="AJ130" s="148" t="str">
        <f t="shared" si="90"/>
        <v/>
      </c>
      <c r="AK130" s="148" t="str">
        <f t="shared" si="91"/>
        <v/>
      </c>
      <c r="AL130" s="148" t="str">
        <f t="shared" si="92"/>
        <v/>
      </c>
      <c r="AM130" s="148" t="str">
        <f t="shared" si="93"/>
        <v/>
      </c>
      <c r="AN130" s="148">
        <f t="shared" si="94"/>
        <v>8.0418174507438673E-3</v>
      </c>
      <c r="AO130" s="149" t="str">
        <f t="shared" si="95"/>
        <v/>
      </c>
      <c r="AP130" s="140">
        <f t="shared" si="96"/>
        <v>8.0418174507438673E-3</v>
      </c>
    </row>
    <row r="131" spans="1:42" x14ac:dyDescent="0.3">
      <c r="A131" s="102" t="s">
        <v>185</v>
      </c>
      <c r="B131" s="109"/>
      <c r="C131" s="48"/>
      <c r="D131" s="48"/>
      <c r="E131" s="48"/>
      <c r="F131" s="48"/>
      <c r="G131" s="48"/>
      <c r="H131" s="48"/>
      <c r="I131" s="48" t="s">
        <v>93</v>
      </c>
      <c r="J131" s="48" t="s">
        <v>93</v>
      </c>
      <c r="K131" s="48">
        <v>4</v>
      </c>
      <c r="L131" s="49">
        <v>2</v>
      </c>
      <c r="M131" s="110" t="s">
        <v>93</v>
      </c>
      <c r="N131" s="144"/>
      <c r="P131" s="121" t="str">
        <f t="shared" si="72"/>
        <v/>
      </c>
      <c r="Q131" s="50" t="str">
        <f t="shared" si="73"/>
        <v/>
      </c>
      <c r="R131" s="50" t="str">
        <f t="shared" si="74"/>
        <v/>
      </c>
      <c r="S131" s="50" t="str">
        <f t="shared" si="75"/>
        <v/>
      </c>
      <c r="T131" s="50" t="str">
        <f t="shared" si="76"/>
        <v/>
      </c>
      <c r="U131" s="50" t="str">
        <f t="shared" si="77"/>
        <v/>
      </c>
      <c r="V131" s="50" t="str">
        <f t="shared" si="78"/>
        <v/>
      </c>
      <c r="W131" s="50" t="str">
        <f t="shared" si="79"/>
        <v/>
      </c>
      <c r="X131" s="50" t="str">
        <f t="shared" si="80"/>
        <v/>
      </c>
      <c r="Y131" s="50">
        <f t="shared" si="81"/>
        <v>7.3529411764705881E-3</v>
      </c>
      <c r="Z131" s="50">
        <f t="shared" si="82"/>
        <v>3.968253968253968E-3</v>
      </c>
      <c r="AA131" s="92" t="str">
        <f t="shared" si="83"/>
        <v/>
      </c>
      <c r="AB131" s="22"/>
      <c r="AD131" s="147" t="str">
        <f t="shared" si="84"/>
        <v/>
      </c>
      <c r="AE131" s="148" t="str">
        <f t="shared" si="85"/>
        <v/>
      </c>
      <c r="AF131" s="148" t="str">
        <f t="shared" si="86"/>
        <v/>
      </c>
      <c r="AG131" s="148" t="str">
        <f t="shared" si="87"/>
        <v/>
      </c>
      <c r="AH131" s="148" t="str">
        <f t="shared" si="88"/>
        <v/>
      </c>
      <c r="AI131" s="148" t="str">
        <f t="shared" si="89"/>
        <v/>
      </c>
      <c r="AJ131" s="148" t="str">
        <f t="shared" si="90"/>
        <v/>
      </c>
      <c r="AK131" s="148" t="str">
        <f t="shared" si="91"/>
        <v/>
      </c>
      <c r="AL131" s="148" t="str">
        <f t="shared" si="92"/>
        <v/>
      </c>
      <c r="AM131" s="148">
        <f t="shared" si="93"/>
        <v>3.2167269802975472E-3</v>
      </c>
      <c r="AN131" s="148">
        <f t="shared" si="94"/>
        <v>1.6083634901487736E-3</v>
      </c>
      <c r="AO131" s="149" t="str">
        <f t="shared" si="95"/>
        <v/>
      </c>
      <c r="AP131" s="140">
        <f t="shared" si="96"/>
        <v>4.8250904704463205E-3</v>
      </c>
    </row>
    <row r="132" spans="1:42" x14ac:dyDescent="0.3">
      <c r="A132" s="102"/>
      <c r="B132" s="109"/>
      <c r="C132" s="48"/>
      <c r="D132" s="48"/>
      <c r="E132" s="48"/>
      <c r="F132" s="48"/>
      <c r="G132" s="48"/>
      <c r="H132" s="48"/>
      <c r="I132" s="48" t="s">
        <v>93</v>
      </c>
      <c r="J132" s="48" t="s">
        <v>93</v>
      </c>
      <c r="K132" s="48" t="s">
        <v>93</v>
      </c>
      <c r="L132" s="49" t="s">
        <v>93</v>
      </c>
      <c r="M132" s="110" t="s">
        <v>93</v>
      </c>
      <c r="N132" s="144"/>
      <c r="P132" s="121" t="str">
        <f t="shared" si="72"/>
        <v/>
      </c>
      <c r="Q132" s="50" t="str">
        <f t="shared" si="73"/>
        <v/>
      </c>
      <c r="R132" s="50" t="str">
        <f t="shared" si="74"/>
        <v/>
      </c>
      <c r="S132" s="50" t="str">
        <f t="shared" si="75"/>
        <v/>
      </c>
      <c r="T132" s="50" t="str">
        <f t="shared" si="76"/>
        <v/>
      </c>
      <c r="U132" s="50" t="str">
        <f t="shared" si="77"/>
        <v/>
      </c>
      <c r="V132" s="50" t="str">
        <f t="shared" si="78"/>
        <v/>
      </c>
      <c r="W132" s="50" t="str">
        <f t="shared" si="79"/>
        <v/>
      </c>
      <c r="X132" s="50" t="str">
        <f t="shared" si="80"/>
        <v/>
      </c>
      <c r="Y132" s="50" t="str">
        <f t="shared" si="81"/>
        <v/>
      </c>
      <c r="Z132" s="50" t="str">
        <f t="shared" si="82"/>
        <v/>
      </c>
      <c r="AA132" s="92" t="str">
        <f t="shared" si="83"/>
        <v/>
      </c>
      <c r="AB132" s="22"/>
      <c r="AD132" s="147" t="str">
        <f t="shared" si="84"/>
        <v/>
      </c>
      <c r="AE132" s="148" t="str">
        <f t="shared" si="85"/>
        <v/>
      </c>
      <c r="AF132" s="148" t="str">
        <f t="shared" si="86"/>
        <v/>
      </c>
      <c r="AG132" s="148" t="str">
        <f t="shared" si="87"/>
        <v/>
      </c>
      <c r="AH132" s="148" t="str">
        <f t="shared" si="88"/>
        <v/>
      </c>
      <c r="AI132" s="148" t="str">
        <f t="shared" si="89"/>
        <v/>
      </c>
      <c r="AJ132" s="148" t="str">
        <f t="shared" si="90"/>
        <v/>
      </c>
      <c r="AK132" s="148" t="str">
        <f t="shared" si="91"/>
        <v/>
      </c>
      <c r="AL132" s="148" t="str">
        <f t="shared" si="92"/>
        <v/>
      </c>
      <c r="AM132" s="148" t="str">
        <f t="shared" si="93"/>
        <v/>
      </c>
      <c r="AN132" s="148" t="str">
        <f t="shared" si="94"/>
        <v/>
      </c>
      <c r="AO132" s="149" t="str">
        <f t="shared" si="95"/>
        <v/>
      </c>
      <c r="AP132" s="140">
        <f t="shared" si="96"/>
        <v>0</v>
      </c>
    </row>
    <row r="133" spans="1:42" x14ac:dyDescent="0.3">
      <c r="A133" s="102"/>
      <c r="B133" s="109"/>
      <c r="C133" s="48"/>
      <c r="D133" s="48"/>
      <c r="E133" s="48"/>
      <c r="F133" s="48"/>
      <c r="G133" s="48"/>
      <c r="H133" s="48"/>
      <c r="I133" s="48" t="s">
        <v>93</v>
      </c>
      <c r="J133" s="48" t="s">
        <v>93</v>
      </c>
      <c r="K133" s="48" t="s">
        <v>93</v>
      </c>
      <c r="L133" s="49" t="s">
        <v>93</v>
      </c>
      <c r="M133" s="110" t="s">
        <v>93</v>
      </c>
      <c r="N133" s="144"/>
      <c r="P133" s="121" t="str">
        <f t="shared" si="72"/>
        <v/>
      </c>
      <c r="Q133" s="50" t="str">
        <f t="shared" si="73"/>
        <v/>
      </c>
      <c r="R133" s="50" t="str">
        <f t="shared" si="74"/>
        <v/>
      </c>
      <c r="S133" s="50" t="str">
        <f t="shared" si="75"/>
        <v/>
      </c>
      <c r="T133" s="50" t="str">
        <f t="shared" si="76"/>
        <v/>
      </c>
      <c r="U133" s="50" t="str">
        <f t="shared" si="77"/>
        <v/>
      </c>
      <c r="V133" s="50" t="str">
        <f t="shared" si="78"/>
        <v/>
      </c>
      <c r="W133" s="50" t="str">
        <f t="shared" si="79"/>
        <v/>
      </c>
      <c r="X133" s="50" t="str">
        <f t="shared" si="80"/>
        <v/>
      </c>
      <c r="Y133" s="50" t="str">
        <f t="shared" si="81"/>
        <v/>
      </c>
      <c r="Z133" s="50" t="str">
        <f t="shared" si="82"/>
        <v/>
      </c>
      <c r="AA133" s="92" t="str">
        <f t="shared" si="83"/>
        <v/>
      </c>
      <c r="AB133" s="22"/>
      <c r="AD133" s="147" t="str">
        <f t="shared" si="84"/>
        <v/>
      </c>
      <c r="AE133" s="148" t="str">
        <f t="shared" si="85"/>
        <v/>
      </c>
      <c r="AF133" s="148" t="str">
        <f t="shared" si="86"/>
        <v/>
      </c>
      <c r="AG133" s="148" t="str">
        <f t="shared" si="87"/>
        <v/>
      </c>
      <c r="AH133" s="148" t="str">
        <f t="shared" si="88"/>
        <v/>
      </c>
      <c r="AI133" s="148" t="str">
        <f t="shared" si="89"/>
        <v/>
      </c>
      <c r="AJ133" s="148" t="str">
        <f t="shared" si="90"/>
        <v/>
      </c>
      <c r="AK133" s="148" t="str">
        <f t="shared" si="91"/>
        <v/>
      </c>
      <c r="AL133" s="148" t="str">
        <f t="shared" si="92"/>
        <v/>
      </c>
      <c r="AM133" s="148" t="str">
        <f t="shared" si="93"/>
        <v/>
      </c>
      <c r="AN133" s="148" t="str">
        <f t="shared" si="94"/>
        <v/>
      </c>
      <c r="AO133" s="149" t="str">
        <f t="shared" si="95"/>
        <v/>
      </c>
      <c r="AP133" s="140">
        <f t="shared" si="96"/>
        <v>0</v>
      </c>
    </row>
    <row r="134" spans="1:42" x14ac:dyDescent="0.3">
      <c r="A134" s="145" t="s">
        <v>157</v>
      </c>
      <c r="B134" s="109" t="s">
        <v>93</v>
      </c>
      <c r="C134" s="48" t="s">
        <v>93</v>
      </c>
      <c r="D134" s="48" t="s">
        <v>93</v>
      </c>
      <c r="E134" s="48">
        <v>6</v>
      </c>
      <c r="F134" s="48" t="s">
        <v>93</v>
      </c>
      <c r="G134" s="48" t="s">
        <v>93</v>
      </c>
      <c r="H134" s="48">
        <v>2</v>
      </c>
      <c r="I134" s="48" t="s">
        <v>93</v>
      </c>
      <c r="J134" s="48">
        <v>2</v>
      </c>
      <c r="K134" s="48" t="s">
        <v>93</v>
      </c>
      <c r="L134" s="49" t="s">
        <v>93</v>
      </c>
      <c r="M134" s="110" t="s">
        <v>93</v>
      </c>
      <c r="N134" s="144"/>
      <c r="P134" s="121" t="str">
        <f t="shared" si="72"/>
        <v/>
      </c>
      <c r="Q134" s="50" t="str">
        <f t="shared" si="73"/>
        <v/>
      </c>
      <c r="R134" s="50" t="str">
        <f t="shared" si="74"/>
        <v/>
      </c>
      <c r="S134" s="50">
        <f t="shared" si="75"/>
        <v>1.1461318051575931E-2</v>
      </c>
      <c r="T134" s="50" t="str">
        <f t="shared" si="76"/>
        <v/>
      </c>
      <c r="U134" s="50" t="str">
        <f t="shared" si="77"/>
        <v/>
      </c>
      <c r="V134" s="50">
        <f t="shared" si="78"/>
        <v>3.3613445378151263E-3</v>
      </c>
      <c r="W134" s="50" t="str">
        <f t="shared" si="79"/>
        <v/>
      </c>
      <c r="X134" s="50">
        <f t="shared" si="80"/>
        <v>4.7169811320754715E-3</v>
      </c>
      <c r="Y134" s="50" t="str">
        <f t="shared" si="81"/>
        <v/>
      </c>
      <c r="Z134" s="50" t="str">
        <f t="shared" si="82"/>
        <v/>
      </c>
      <c r="AA134" s="92" t="str">
        <f t="shared" si="83"/>
        <v/>
      </c>
      <c r="AB134" s="22"/>
      <c r="AD134" s="147" t="str">
        <f t="shared" si="84"/>
        <v/>
      </c>
      <c r="AE134" s="148" t="str">
        <f t="shared" si="85"/>
        <v/>
      </c>
      <c r="AF134" s="148" t="str">
        <f t="shared" si="86"/>
        <v/>
      </c>
      <c r="AG134" s="148">
        <f t="shared" si="87"/>
        <v>4.8250904704463205E-3</v>
      </c>
      <c r="AH134" s="148" t="str">
        <f t="shared" si="88"/>
        <v/>
      </c>
      <c r="AI134" s="148" t="str">
        <f t="shared" si="89"/>
        <v/>
      </c>
      <c r="AJ134" s="148">
        <f t="shared" si="90"/>
        <v>1.6083634901487736E-3</v>
      </c>
      <c r="AK134" s="148" t="str">
        <f t="shared" si="91"/>
        <v/>
      </c>
      <c r="AL134" s="148">
        <f t="shared" si="92"/>
        <v>1.6083634901487736E-3</v>
      </c>
      <c r="AM134" s="148" t="str">
        <f t="shared" si="93"/>
        <v/>
      </c>
      <c r="AN134" s="148" t="str">
        <f t="shared" si="94"/>
        <v/>
      </c>
      <c r="AO134" s="149" t="str">
        <f t="shared" si="95"/>
        <v/>
      </c>
      <c r="AP134" s="140">
        <f t="shared" si="96"/>
        <v>8.0418174507438673E-3</v>
      </c>
    </row>
    <row r="135" spans="1:42" x14ac:dyDescent="0.3">
      <c r="A135" s="102"/>
      <c r="B135" s="109"/>
      <c r="C135" s="48"/>
      <c r="D135" s="48"/>
      <c r="E135" s="48"/>
      <c r="F135" s="48"/>
      <c r="G135" s="48"/>
      <c r="H135" s="48"/>
      <c r="I135" s="48"/>
      <c r="J135" s="48"/>
      <c r="K135" s="48"/>
      <c r="L135" s="49"/>
      <c r="M135" s="110"/>
      <c r="N135" s="3"/>
      <c r="P135" s="121" t="str">
        <f t="shared" si="72"/>
        <v/>
      </c>
      <c r="Q135" s="50" t="str">
        <f t="shared" si="73"/>
        <v/>
      </c>
      <c r="R135" s="50" t="str">
        <f t="shared" si="74"/>
        <v/>
      </c>
      <c r="S135" s="50" t="str">
        <f t="shared" si="75"/>
        <v/>
      </c>
      <c r="T135" s="50" t="str">
        <f t="shared" si="76"/>
        <v/>
      </c>
      <c r="U135" s="50" t="str">
        <f t="shared" si="77"/>
        <v/>
      </c>
      <c r="V135" s="50" t="str">
        <f t="shared" si="78"/>
        <v/>
      </c>
      <c r="W135" s="50" t="str">
        <f t="shared" si="79"/>
        <v/>
      </c>
      <c r="X135" s="50" t="str">
        <f t="shared" si="80"/>
        <v/>
      </c>
      <c r="Y135" s="50" t="str">
        <f t="shared" si="81"/>
        <v/>
      </c>
      <c r="Z135" s="50" t="str">
        <f t="shared" si="82"/>
        <v/>
      </c>
      <c r="AA135" s="92" t="str">
        <f t="shared" si="83"/>
        <v/>
      </c>
      <c r="AB135" s="22"/>
      <c r="AD135" s="147" t="str">
        <f t="shared" si="84"/>
        <v/>
      </c>
      <c r="AE135" s="148" t="str">
        <f t="shared" si="85"/>
        <v/>
      </c>
      <c r="AF135" s="148" t="str">
        <f t="shared" si="86"/>
        <v/>
      </c>
      <c r="AG135" s="148" t="str">
        <f t="shared" si="87"/>
        <v/>
      </c>
      <c r="AH135" s="148" t="str">
        <f t="shared" si="88"/>
        <v/>
      </c>
      <c r="AI135" s="148" t="str">
        <f t="shared" si="89"/>
        <v/>
      </c>
      <c r="AJ135" s="148" t="str">
        <f t="shared" si="90"/>
        <v/>
      </c>
      <c r="AK135" s="148" t="str">
        <f t="shared" si="91"/>
        <v/>
      </c>
      <c r="AL135" s="148" t="str">
        <f t="shared" si="92"/>
        <v/>
      </c>
      <c r="AM135" s="148" t="str">
        <f t="shared" si="93"/>
        <v/>
      </c>
      <c r="AN135" s="148" t="str">
        <f t="shared" si="94"/>
        <v/>
      </c>
      <c r="AO135" s="149" t="str">
        <f t="shared" si="95"/>
        <v/>
      </c>
      <c r="AP135" s="140">
        <f t="shared" si="96"/>
        <v>0</v>
      </c>
    </row>
    <row r="136" spans="1:42" ht="13.5" thickBot="1" x14ac:dyDescent="0.35">
      <c r="A136" s="85"/>
      <c r="B136" s="111"/>
      <c r="C136" s="93"/>
      <c r="D136" s="93"/>
      <c r="E136" s="93"/>
      <c r="F136" s="93"/>
      <c r="G136" s="93"/>
      <c r="H136" s="93"/>
      <c r="I136" s="93"/>
      <c r="J136" s="93"/>
      <c r="K136" s="93"/>
      <c r="L136" s="94"/>
      <c r="M136" s="112"/>
      <c r="N136" s="3"/>
      <c r="P136" s="122" t="str">
        <f t="shared" si="72"/>
        <v/>
      </c>
      <c r="Q136" s="95" t="str">
        <f t="shared" si="73"/>
        <v/>
      </c>
      <c r="R136" s="95" t="str">
        <f t="shared" si="74"/>
        <v/>
      </c>
      <c r="S136" s="95" t="str">
        <f t="shared" si="75"/>
        <v/>
      </c>
      <c r="T136" s="95" t="str">
        <f t="shared" si="76"/>
        <v/>
      </c>
      <c r="U136" s="95" t="str">
        <f t="shared" si="77"/>
        <v/>
      </c>
      <c r="V136" s="95" t="str">
        <f t="shared" si="78"/>
        <v/>
      </c>
      <c r="W136" s="95" t="str">
        <f t="shared" si="79"/>
        <v/>
      </c>
      <c r="X136" s="95" t="str">
        <f t="shared" si="80"/>
        <v/>
      </c>
      <c r="Y136" s="95" t="str">
        <f t="shared" si="81"/>
        <v/>
      </c>
      <c r="Z136" s="95" t="str">
        <f t="shared" si="82"/>
        <v/>
      </c>
      <c r="AA136" s="96" t="str">
        <f t="shared" si="83"/>
        <v/>
      </c>
      <c r="AB136" s="22"/>
      <c r="AD136" s="150" t="str">
        <f t="shared" si="84"/>
        <v/>
      </c>
      <c r="AE136" s="151" t="str">
        <f t="shared" si="85"/>
        <v/>
      </c>
      <c r="AF136" s="151" t="str">
        <f t="shared" si="86"/>
        <v/>
      </c>
      <c r="AG136" s="151" t="str">
        <f t="shared" si="87"/>
        <v/>
      </c>
      <c r="AH136" s="151" t="str">
        <f t="shared" si="88"/>
        <v/>
      </c>
      <c r="AI136" s="151" t="str">
        <f t="shared" si="89"/>
        <v/>
      </c>
      <c r="AJ136" s="151" t="str">
        <f t="shared" si="90"/>
        <v/>
      </c>
      <c r="AK136" s="151" t="str">
        <f t="shared" si="91"/>
        <v/>
      </c>
      <c r="AL136" s="151" t="str">
        <f t="shared" si="92"/>
        <v/>
      </c>
      <c r="AM136" s="151" t="str">
        <f t="shared" si="93"/>
        <v/>
      </c>
      <c r="AN136" s="151" t="str">
        <f t="shared" si="94"/>
        <v/>
      </c>
      <c r="AO136" s="152" t="str">
        <f t="shared" si="95"/>
        <v/>
      </c>
      <c r="AP136" s="140">
        <f t="shared" si="96"/>
        <v>0</v>
      </c>
    </row>
    <row r="137" spans="1:42" x14ac:dyDescent="0.3">
      <c r="B137" s="3"/>
      <c r="C137" s="3"/>
      <c r="D137" s="3"/>
      <c r="E137" s="3"/>
      <c r="F137" s="3"/>
      <c r="G137" s="3"/>
      <c r="H137" s="3"/>
      <c r="I137" s="3"/>
      <c r="J137" s="3"/>
      <c r="K137" s="3"/>
      <c r="N137" s="3"/>
      <c r="AG137" s="146"/>
    </row>
    <row r="138" spans="1:42" x14ac:dyDescent="0.3">
      <c r="B138" s="3"/>
      <c r="C138" s="3"/>
      <c r="D138" s="3"/>
      <c r="E138" s="3"/>
      <c r="F138" s="3"/>
      <c r="G138" s="3"/>
      <c r="H138" s="3"/>
      <c r="I138" s="3"/>
      <c r="J138" s="3"/>
      <c r="K138" s="3"/>
      <c r="N138" s="3"/>
    </row>
    <row r="139" spans="1:42" x14ac:dyDescent="0.3">
      <c r="N139" s="3"/>
    </row>
    <row r="140" spans="1:42" x14ac:dyDescent="0.3">
      <c r="N140" s="3"/>
    </row>
    <row r="141" spans="1:42" x14ac:dyDescent="0.3">
      <c r="N141" s="3"/>
    </row>
    <row r="142" spans="1:42" x14ac:dyDescent="0.3">
      <c r="N142" s="3"/>
    </row>
    <row r="143" spans="1:42" x14ac:dyDescent="0.3">
      <c r="N143" s="3"/>
    </row>
    <row r="144" spans="1:42" x14ac:dyDescent="0.3">
      <c r="N144" s="3"/>
    </row>
    <row r="145" spans="14:14" x14ac:dyDescent="0.3">
      <c r="N145" s="3"/>
    </row>
    <row r="146" spans="14:14" x14ac:dyDescent="0.3">
      <c r="N146" s="3"/>
    </row>
    <row r="147" spans="14:14" x14ac:dyDescent="0.3">
      <c r="N147" s="3"/>
    </row>
  </sheetData>
  <autoFilter ref="A2:AD79"/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5" filterMode="1">
    <tabColor rgb="FF92D050"/>
  </sheetPr>
  <dimension ref="A1:S138"/>
  <sheetViews>
    <sheetView zoomScale="80" zoomScaleNormal="80" workbookViewId="0">
      <pane xSplit="1" ySplit="4" topLeftCell="B5" activePane="bottomRight" state="frozen"/>
      <selection pane="topRight" activeCell="D1" sqref="D1"/>
      <selection pane="bottomLeft" activeCell="A13" sqref="A13"/>
      <selection pane="bottomRight" activeCell="N148" sqref="N148"/>
    </sheetView>
  </sheetViews>
  <sheetFormatPr defaultColWidth="11.453125" defaultRowHeight="13" x14ac:dyDescent="0.3"/>
  <cols>
    <col min="1" max="1" width="49.1796875" style="3" customWidth="1"/>
    <col min="2" max="13" width="11.453125" style="3"/>
    <col min="14" max="14" width="11.453125" style="139"/>
    <col min="15" max="15" width="11.453125" style="13"/>
    <col min="16" max="17" width="14.1796875" style="13" bestFit="1" customWidth="1"/>
    <col min="18" max="16384" width="11.453125" style="13"/>
  </cols>
  <sheetData>
    <row r="1" spans="1:16" x14ac:dyDescent="0.3">
      <c r="A1" s="63"/>
      <c r="B1" s="70" t="s">
        <v>19</v>
      </c>
      <c r="C1" s="71" t="s">
        <v>20</v>
      </c>
      <c r="D1" s="71" t="s">
        <v>21</v>
      </c>
      <c r="E1" s="72" t="s">
        <v>22</v>
      </c>
      <c r="F1" s="72" t="s">
        <v>23</v>
      </c>
      <c r="G1" s="72" t="s">
        <v>24</v>
      </c>
      <c r="H1" s="72" t="s">
        <v>25</v>
      </c>
      <c r="I1" s="72" t="s">
        <v>26</v>
      </c>
      <c r="J1" s="72" t="s">
        <v>27</v>
      </c>
      <c r="K1" s="72" t="s">
        <v>28</v>
      </c>
      <c r="L1" s="73" t="s">
        <v>87</v>
      </c>
      <c r="M1" s="74" t="s">
        <v>88</v>
      </c>
      <c r="N1" s="138" t="s">
        <v>140</v>
      </c>
      <c r="O1" s="131">
        <f>COUNTIF(O21:O136,"yes")</f>
        <v>59</v>
      </c>
      <c r="P1" s="131" t="s">
        <v>188</v>
      </c>
    </row>
    <row r="2" spans="1:16" hidden="1" x14ac:dyDescent="0.3">
      <c r="A2" s="63"/>
      <c r="B2" s="35" t="s">
        <v>1</v>
      </c>
      <c r="C2" s="36" t="s">
        <v>1</v>
      </c>
      <c r="D2" s="36" t="s">
        <v>1</v>
      </c>
      <c r="E2" s="65" t="s">
        <v>1</v>
      </c>
      <c r="F2" s="65" t="s">
        <v>1</v>
      </c>
      <c r="G2" s="65" t="s">
        <v>1</v>
      </c>
      <c r="H2" s="65" t="s">
        <v>1</v>
      </c>
      <c r="I2" s="65" t="s">
        <v>1</v>
      </c>
      <c r="J2" s="65" t="s">
        <v>1</v>
      </c>
      <c r="K2" s="65" t="s">
        <v>1</v>
      </c>
      <c r="L2" s="65" t="s">
        <v>1</v>
      </c>
      <c r="M2" s="75" t="s">
        <v>1</v>
      </c>
      <c r="N2" s="140">
        <v>0.99999999999999933</v>
      </c>
    </row>
    <row r="3" spans="1:16" hidden="1" x14ac:dyDescent="0.3">
      <c r="A3" s="63"/>
      <c r="B3" s="34" t="s">
        <v>89</v>
      </c>
      <c r="C3" s="37" t="s">
        <v>89</v>
      </c>
      <c r="D3" s="37" t="s">
        <v>89</v>
      </c>
      <c r="E3" s="33" t="s">
        <v>89</v>
      </c>
      <c r="F3" s="33" t="s">
        <v>89</v>
      </c>
      <c r="G3" s="33" t="s">
        <v>89</v>
      </c>
      <c r="H3" s="33" t="s">
        <v>89</v>
      </c>
      <c r="I3" s="33" t="s">
        <v>89</v>
      </c>
      <c r="J3" s="33" t="s">
        <v>89</v>
      </c>
      <c r="K3" s="33" t="s">
        <v>89</v>
      </c>
      <c r="L3" s="38" t="s">
        <v>89</v>
      </c>
      <c r="M3" s="11" t="s">
        <v>89</v>
      </c>
    </row>
    <row r="4" spans="1:16" hidden="1" x14ac:dyDescent="0.3">
      <c r="A4" s="66" t="s">
        <v>94</v>
      </c>
      <c r="B4" s="136" t="s">
        <v>146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77"/>
      <c r="N4" s="130"/>
    </row>
    <row r="5" spans="1:16" ht="13.5" hidden="1" thickBot="1" x14ac:dyDescent="0.35">
      <c r="A5" s="113" t="s">
        <v>96</v>
      </c>
      <c r="B5" s="78"/>
      <c r="C5" s="79"/>
      <c r="D5" s="79"/>
      <c r="E5" s="79"/>
      <c r="F5" s="79"/>
      <c r="G5" s="79"/>
      <c r="H5" s="79"/>
      <c r="I5" s="79"/>
      <c r="J5" s="79"/>
      <c r="K5" s="79"/>
      <c r="L5" s="79"/>
      <c r="M5" s="80"/>
      <c r="N5" s="137"/>
    </row>
    <row r="6" spans="1:16" hidden="1" x14ac:dyDescent="0.3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37"/>
    </row>
    <row r="7" spans="1:16" hidden="1" x14ac:dyDescent="0.3">
      <c r="A7" s="51" t="s">
        <v>97</v>
      </c>
    </row>
    <row r="8" spans="1:16" hidden="1" x14ac:dyDescent="0.3">
      <c r="A8" s="54" t="s">
        <v>115</v>
      </c>
    </row>
    <row r="9" spans="1:16" ht="25.5" hidden="1" x14ac:dyDescent="0.3">
      <c r="A9" s="57" t="s">
        <v>142</v>
      </c>
    </row>
    <row r="10" spans="1:16" ht="26" hidden="1" thickBot="1" x14ac:dyDescent="0.35">
      <c r="A10" s="60" t="s">
        <v>141</v>
      </c>
    </row>
    <row r="11" spans="1:16" hidden="1" x14ac:dyDescent="0.3"/>
    <row r="12" spans="1:16" hidden="1" x14ac:dyDescent="0.3"/>
    <row r="13" spans="1:16" hidden="1" x14ac:dyDescent="0.3">
      <c r="A13" s="97" t="s">
        <v>29</v>
      </c>
    </row>
    <row r="14" spans="1:16" ht="50.5" hidden="1" x14ac:dyDescent="0.3">
      <c r="A14" s="98" t="s">
        <v>117</v>
      </c>
    </row>
    <row r="15" spans="1:16" ht="25.5" hidden="1" x14ac:dyDescent="0.3">
      <c r="A15" s="98" t="s">
        <v>187</v>
      </c>
    </row>
    <row r="16" spans="1:16" ht="25.5" hidden="1" x14ac:dyDescent="0.3">
      <c r="A16" s="164" t="s">
        <v>177</v>
      </c>
    </row>
    <row r="17" spans="1:19" hidden="1" x14ac:dyDescent="0.3">
      <c r="A17" s="99" t="s">
        <v>118</v>
      </c>
    </row>
    <row r="18" spans="1:19" hidden="1" x14ac:dyDescent="0.3">
      <c r="A18" s="99" t="s">
        <v>138</v>
      </c>
    </row>
    <row r="19" spans="1:19" hidden="1" x14ac:dyDescent="0.3">
      <c r="A19" s="165" t="s">
        <v>178</v>
      </c>
    </row>
    <row r="20" spans="1:19" hidden="1" x14ac:dyDescent="0.3">
      <c r="A20" s="165" t="s">
        <v>179</v>
      </c>
    </row>
    <row r="21" spans="1:19" hidden="1" x14ac:dyDescent="0.3">
      <c r="A21" s="100" t="s">
        <v>98</v>
      </c>
      <c r="B21" s="153" t="str">
        <f>'2019 data tab 1'!AD21</f>
        <v/>
      </c>
      <c r="C21" s="154" t="str">
        <f>'2019 data tab 1'!AE21</f>
        <v/>
      </c>
      <c r="D21" s="154" t="str">
        <f>'2019 data tab 1'!AF21</f>
        <v/>
      </c>
      <c r="E21" s="154" t="str">
        <f>'2019 data tab 1'!AG21</f>
        <v/>
      </c>
      <c r="F21" s="154" t="str">
        <f>'2019 data tab 1'!AH21</f>
        <v/>
      </c>
      <c r="G21" s="154" t="str">
        <f>'2019 data tab 1'!AI21</f>
        <v/>
      </c>
      <c r="H21" s="154" t="str">
        <f>'2019 data tab 1'!AJ21</f>
        <v/>
      </c>
      <c r="I21" s="154" t="str">
        <f>'2019 data tab 1'!AK21</f>
        <v/>
      </c>
      <c r="J21" s="154" t="str">
        <f>'2019 data tab 1'!AL21</f>
        <v/>
      </c>
      <c r="K21" s="154" t="str">
        <f>'2019 data tab 1'!AM21</f>
        <v/>
      </c>
      <c r="L21" s="154" t="str">
        <f>'2019 data tab 1'!AN21</f>
        <v/>
      </c>
      <c r="M21" s="155" t="str">
        <f>'2019 data tab 1'!AO21</f>
        <v/>
      </c>
      <c r="N21" s="140">
        <v>0</v>
      </c>
      <c r="O21" s="14" t="str">
        <f>IF(N21&gt;0,"yes","no")</f>
        <v>no</v>
      </c>
      <c r="S21" s="14"/>
    </row>
    <row r="22" spans="1:19" ht="25.5" hidden="1" x14ac:dyDescent="0.3">
      <c r="A22" s="101" t="s">
        <v>143</v>
      </c>
      <c r="B22" s="147" t="str">
        <f>'2019 data tab 1'!AD22</f>
        <v/>
      </c>
      <c r="C22" s="148" t="str">
        <f>'2019 data tab 1'!AE22</f>
        <v/>
      </c>
      <c r="D22" s="148" t="str">
        <f>'2019 data tab 1'!AF22</f>
        <v/>
      </c>
      <c r="E22" s="148" t="str">
        <f>'2019 data tab 1'!AG22</f>
        <v/>
      </c>
      <c r="F22" s="148">
        <f>'2019 data tab 1'!AH22</f>
        <v>2.4125452352231603E-3</v>
      </c>
      <c r="G22" s="148" t="str">
        <f>'2019 data tab 1'!AI22</f>
        <v/>
      </c>
      <c r="H22" s="148" t="str">
        <f>'2019 data tab 1'!AJ22</f>
        <v/>
      </c>
      <c r="I22" s="148" t="str">
        <f>'2019 data tab 1'!AK22</f>
        <v/>
      </c>
      <c r="J22" s="148" t="str">
        <f>'2019 data tab 1'!AL22</f>
        <v/>
      </c>
      <c r="K22" s="148" t="str">
        <f>'2019 data tab 1'!AM22</f>
        <v/>
      </c>
      <c r="L22" s="148" t="str">
        <f>'2019 data tab 1'!AN22</f>
        <v/>
      </c>
      <c r="M22" s="149" t="str">
        <f>'2019 data tab 1'!AO22</f>
        <v/>
      </c>
      <c r="N22" s="140">
        <v>3.0816640986132513E-3</v>
      </c>
      <c r="O22" s="14" t="str">
        <f t="shared" ref="O22:O85" si="0">IF(N22&gt;0,"yes","no")</f>
        <v>yes</v>
      </c>
      <c r="S22" s="14"/>
    </row>
    <row r="23" spans="1:19" hidden="1" x14ac:dyDescent="0.3">
      <c r="A23" s="102" t="s">
        <v>139</v>
      </c>
      <c r="B23" s="147" t="str">
        <f>'2019 data tab 1'!AD23</f>
        <v/>
      </c>
      <c r="C23" s="148" t="str">
        <f>'2019 data tab 1'!AE23</f>
        <v/>
      </c>
      <c r="D23" s="148" t="str">
        <f>'2019 data tab 1'!AF23</f>
        <v/>
      </c>
      <c r="E23" s="148" t="str">
        <f>'2019 data tab 1'!AG23</f>
        <v/>
      </c>
      <c r="F23" s="148" t="str">
        <f>'2019 data tab 1'!AH23</f>
        <v/>
      </c>
      <c r="G23" s="148" t="str">
        <f>'2019 data tab 1'!AI23</f>
        <v/>
      </c>
      <c r="H23" s="148" t="str">
        <f>'2019 data tab 1'!AJ23</f>
        <v/>
      </c>
      <c r="I23" s="148" t="str">
        <f>'2019 data tab 1'!AK23</f>
        <v/>
      </c>
      <c r="J23" s="148" t="str">
        <f>'2019 data tab 1'!AL23</f>
        <v/>
      </c>
      <c r="K23" s="148" t="str">
        <f>'2019 data tab 1'!AM23</f>
        <v/>
      </c>
      <c r="L23" s="148" t="str">
        <f>'2019 data tab 1'!AN23</f>
        <v/>
      </c>
      <c r="M23" s="149" t="str">
        <f>'2019 data tab 1'!AO23</f>
        <v/>
      </c>
      <c r="N23" s="140">
        <v>0</v>
      </c>
      <c r="O23" s="14" t="str">
        <f t="shared" si="0"/>
        <v>no</v>
      </c>
      <c r="P23" s="15"/>
      <c r="S23" s="14"/>
    </row>
    <row r="24" spans="1:19" hidden="1" x14ac:dyDescent="0.3">
      <c r="A24" s="102" t="s">
        <v>119</v>
      </c>
      <c r="B24" s="147" t="str">
        <f>'2019 data tab 1'!AD24</f>
        <v/>
      </c>
      <c r="C24" s="148" t="str">
        <f>'2019 data tab 1'!AE24</f>
        <v/>
      </c>
      <c r="D24" s="148" t="str">
        <f>'2019 data tab 1'!AF24</f>
        <v/>
      </c>
      <c r="E24" s="148" t="str">
        <f>'2019 data tab 1'!AG24</f>
        <v/>
      </c>
      <c r="F24" s="148" t="str">
        <f>'2019 data tab 1'!AH24</f>
        <v/>
      </c>
      <c r="G24" s="148" t="str">
        <f>'2019 data tab 1'!AI24</f>
        <v/>
      </c>
      <c r="H24" s="148" t="str">
        <f>'2019 data tab 1'!AJ24</f>
        <v/>
      </c>
      <c r="I24" s="148" t="str">
        <f>'2019 data tab 1'!AK24</f>
        <v/>
      </c>
      <c r="J24" s="148" t="str">
        <f>'2019 data tab 1'!AL24</f>
        <v/>
      </c>
      <c r="K24" s="148" t="str">
        <f>'2019 data tab 1'!AM24</f>
        <v/>
      </c>
      <c r="L24" s="148" t="str">
        <f>'2019 data tab 1'!AN24</f>
        <v/>
      </c>
      <c r="M24" s="149" t="str">
        <f>'2019 data tab 1'!AO24</f>
        <v/>
      </c>
      <c r="N24" s="140">
        <v>0</v>
      </c>
      <c r="O24" s="14" t="str">
        <f t="shared" si="0"/>
        <v>no</v>
      </c>
      <c r="P24" s="15"/>
      <c r="S24" s="14"/>
    </row>
    <row r="25" spans="1:19" hidden="1" x14ac:dyDescent="0.3">
      <c r="A25" s="102" t="s">
        <v>30</v>
      </c>
      <c r="B25" s="147" t="str">
        <f>'2019 data tab 1'!AD25</f>
        <v/>
      </c>
      <c r="C25" s="148" t="str">
        <f>'2019 data tab 1'!AE25</f>
        <v/>
      </c>
      <c r="D25" s="148" t="str">
        <f>'2019 data tab 1'!AF25</f>
        <v/>
      </c>
      <c r="E25" s="148" t="str">
        <f>'2019 data tab 1'!AG25</f>
        <v/>
      </c>
      <c r="F25" s="148" t="str">
        <f>'2019 data tab 1'!AH25</f>
        <v/>
      </c>
      <c r="G25" s="148" t="str">
        <f>'2019 data tab 1'!AI25</f>
        <v/>
      </c>
      <c r="H25" s="148" t="str">
        <f>'2019 data tab 1'!AJ25</f>
        <v/>
      </c>
      <c r="I25" s="148" t="str">
        <f>'2019 data tab 1'!AK25</f>
        <v/>
      </c>
      <c r="J25" s="148" t="str">
        <f>'2019 data tab 1'!AL25</f>
        <v/>
      </c>
      <c r="K25" s="148" t="str">
        <f>'2019 data tab 1'!AM25</f>
        <v/>
      </c>
      <c r="L25" s="148" t="str">
        <f>'2019 data tab 1'!AN25</f>
        <v/>
      </c>
      <c r="M25" s="149" t="str">
        <f>'2019 data tab 1'!AO25</f>
        <v/>
      </c>
      <c r="N25" s="140">
        <v>0</v>
      </c>
      <c r="O25" s="14" t="str">
        <f t="shared" si="0"/>
        <v>no</v>
      </c>
      <c r="P25" s="15"/>
      <c r="S25" s="14"/>
    </row>
    <row r="26" spans="1:19" hidden="1" x14ac:dyDescent="0.3">
      <c r="A26" s="102" t="s">
        <v>31</v>
      </c>
      <c r="B26" s="147" t="str">
        <f>'2019 data tab 1'!AD26</f>
        <v/>
      </c>
      <c r="C26" s="148" t="str">
        <f>'2019 data tab 1'!AE26</f>
        <v/>
      </c>
      <c r="D26" s="148" t="str">
        <f>'2019 data tab 1'!AF26</f>
        <v/>
      </c>
      <c r="E26" s="148" t="str">
        <f>'2019 data tab 1'!AG26</f>
        <v/>
      </c>
      <c r="F26" s="148" t="str">
        <f>'2019 data tab 1'!AH26</f>
        <v/>
      </c>
      <c r="G26" s="148" t="str">
        <f>'2019 data tab 1'!AI26</f>
        <v/>
      </c>
      <c r="H26" s="148" t="str">
        <f>'2019 data tab 1'!AJ26</f>
        <v/>
      </c>
      <c r="I26" s="148" t="str">
        <f>'2019 data tab 1'!AK26</f>
        <v/>
      </c>
      <c r="J26" s="148" t="str">
        <f>'2019 data tab 1'!AL26</f>
        <v/>
      </c>
      <c r="K26" s="148" t="str">
        <f>'2019 data tab 1'!AM26</f>
        <v/>
      </c>
      <c r="L26" s="148" t="str">
        <f>'2019 data tab 1'!AN26</f>
        <v/>
      </c>
      <c r="M26" s="149" t="str">
        <f>'2019 data tab 1'!AO26</f>
        <v/>
      </c>
      <c r="N26" s="140">
        <v>0</v>
      </c>
      <c r="O26" s="14" t="str">
        <f t="shared" si="0"/>
        <v>no</v>
      </c>
      <c r="P26" s="15"/>
      <c r="S26" s="14"/>
    </row>
    <row r="27" spans="1:19" hidden="1" x14ac:dyDescent="0.3">
      <c r="A27" s="102" t="s">
        <v>18</v>
      </c>
      <c r="B27" s="147" t="str">
        <f>'2019 data tab 1'!AD27</f>
        <v/>
      </c>
      <c r="C27" s="148" t="str">
        <f>'2019 data tab 1'!AE27</f>
        <v/>
      </c>
      <c r="D27" s="148" t="str">
        <f>'2019 data tab 1'!AF27</f>
        <v/>
      </c>
      <c r="E27" s="148" t="str">
        <f>'2019 data tab 1'!AG27</f>
        <v/>
      </c>
      <c r="F27" s="148" t="str">
        <f>'2019 data tab 1'!AH27</f>
        <v/>
      </c>
      <c r="G27" s="148" t="str">
        <f>'2019 data tab 1'!AI27</f>
        <v/>
      </c>
      <c r="H27" s="148" t="str">
        <f>'2019 data tab 1'!AJ27</f>
        <v/>
      </c>
      <c r="I27" s="148" t="str">
        <f>'2019 data tab 1'!AK27</f>
        <v/>
      </c>
      <c r="J27" s="148" t="str">
        <f>'2019 data tab 1'!AL27</f>
        <v/>
      </c>
      <c r="K27" s="148" t="str">
        <f>'2019 data tab 1'!AM27</f>
        <v/>
      </c>
      <c r="L27" s="148" t="str">
        <f>'2019 data tab 1'!AN27</f>
        <v/>
      </c>
      <c r="M27" s="149" t="str">
        <f>'2019 data tab 1'!AO27</f>
        <v/>
      </c>
      <c r="N27" s="140">
        <v>0</v>
      </c>
      <c r="O27" s="14" t="str">
        <f t="shared" si="0"/>
        <v>no</v>
      </c>
      <c r="P27" s="15"/>
      <c r="S27" s="14"/>
    </row>
    <row r="28" spans="1:19" hidden="1" x14ac:dyDescent="0.3">
      <c r="A28" s="102" t="s">
        <v>90</v>
      </c>
      <c r="B28" s="147" t="str">
        <f>'2019 data tab 1'!AD28</f>
        <v/>
      </c>
      <c r="C28" s="148" t="str">
        <f>'2019 data tab 1'!AE28</f>
        <v/>
      </c>
      <c r="D28" s="148" t="str">
        <f>'2019 data tab 1'!AF28</f>
        <v/>
      </c>
      <c r="E28" s="148" t="str">
        <f>'2019 data tab 1'!AG28</f>
        <v/>
      </c>
      <c r="F28" s="148" t="str">
        <f>'2019 data tab 1'!AH28</f>
        <v/>
      </c>
      <c r="G28" s="148" t="str">
        <f>'2019 data tab 1'!AI28</f>
        <v/>
      </c>
      <c r="H28" s="148" t="str">
        <f>'2019 data tab 1'!AJ28</f>
        <v/>
      </c>
      <c r="I28" s="148" t="str">
        <f>'2019 data tab 1'!AK28</f>
        <v/>
      </c>
      <c r="J28" s="148" t="str">
        <f>'2019 data tab 1'!AL28</f>
        <v/>
      </c>
      <c r="K28" s="148" t="str">
        <f>'2019 data tab 1'!AM28</f>
        <v/>
      </c>
      <c r="L28" s="148" t="str">
        <f>'2019 data tab 1'!AN28</f>
        <v/>
      </c>
      <c r="M28" s="149" t="str">
        <f>'2019 data tab 1'!AO28</f>
        <v/>
      </c>
      <c r="N28" s="140">
        <v>0</v>
      </c>
      <c r="O28" s="14" t="str">
        <f t="shared" si="0"/>
        <v>no</v>
      </c>
      <c r="P28" s="15"/>
      <c r="S28" s="14"/>
    </row>
    <row r="29" spans="1:19" hidden="1" x14ac:dyDescent="0.3">
      <c r="A29" s="102" t="s">
        <v>32</v>
      </c>
      <c r="B29" s="147" t="str">
        <f>'2019 data tab 1'!AD29</f>
        <v/>
      </c>
      <c r="C29" s="148" t="str">
        <f>'2019 data tab 1'!AE29</f>
        <v/>
      </c>
      <c r="D29" s="148" t="str">
        <f>'2019 data tab 1'!AF29</f>
        <v/>
      </c>
      <c r="E29" s="148" t="str">
        <f>'2019 data tab 1'!AG29</f>
        <v/>
      </c>
      <c r="F29" s="148" t="str">
        <f>'2019 data tab 1'!AH29</f>
        <v/>
      </c>
      <c r="G29" s="148" t="str">
        <f>'2019 data tab 1'!AI29</f>
        <v/>
      </c>
      <c r="H29" s="148" t="str">
        <f>'2019 data tab 1'!AJ29</f>
        <v/>
      </c>
      <c r="I29" s="148" t="str">
        <f>'2019 data tab 1'!AK29</f>
        <v/>
      </c>
      <c r="J29" s="148" t="str">
        <f>'2019 data tab 1'!AL29</f>
        <v/>
      </c>
      <c r="K29" s="148" t="str">
        <f>'2019 data tab 1'!AM29</f>
        <v/>
      </c>
      <c r="L29" s="148" t="str">
        <f>'2019 data tab 1'!AN29</f>
        <v/>
      </c>
      <c r="M29" s="149" t="str">
        <f>'2019 data tab 1'!AO29</f>
        <v/>
      </c>
      <c r="N29" s="140">
        <v>0</v>
      </c>
      <c r="O29" s="14" t="str">
        <f t="shared" si="0"/>
        <v>no</v>
      </c>
      <c r="P29" s="15"/>
      <c r="S29" s="14"/>
    </row>
    <row r="30" spans="1:19" hidden="1" x14ac:dyDescent="0.3">
      <c r="A30" s="102" t="s">
        <v>33</v>
      </c>
      <c r="B30" s="147" t="str">
        <f>'2019 data tab 1'!AD30</f>
        <v/>
      </c>
      <c r="C30" s="148" t="str">
        <f>'2019 data tab 1'!AE30</f>
        <v/>
      </c>
      <c r="D30" s="148" t="str">
        <f>'2019 data tab 1'!AF30</f>
        <v/>
      </c>
      <c r="E30" s="148" t="str">
        <f>'2019 data tab 1'!AG30</f>
        <v/>
      </c>
      <c r="F30" s="148" t="str">
        <f>'2019 data tab 1'!AH30</f>
        <v/>
      </c>
      <c r="G30" s="148" t="str">
        <f>'2019 data tab 1'!AI30</f>
        <v/>
      </c>
      <c r="H30" s="148" t="str">
        <f>'2019 data tab 1'!AJ30</f>
        <v/>
      </c>
      <c r="I30" s="148" t="str">
        <f>'2019 data tab 1'!AK30</f>
        <v/>
      </c>
      <c r="J30" s="148" t="str">
        <f>'2019 data tab 1'!AL30</f>
        <v/>
      </c>
      <c r="K30" s="148">
        <f>'2019 data tab 1'!AM30</f>
        <v>3.2167269802975472E-3</v>
      </c>
      <c r="L30" s="148" t="str">
        <f>'2019 data tab 1'!AN30</f>
        <v/>
      </c>
      <c r="M30" s="149">
        <f>'2019 data tab 1'!AO30</f>
        <v>1.6083634901487736E-3</v>
      </c>
      <c r="N30" s="140">
        <v>0</v>
      </c>
      <c r="O30" s="14" t="str">
        <f t="shared" si="0"/>
        <v>no</v>
      </c>
      <c r="P30" s="15"/>
      <c r="S30" s="14"/>
    </row>
    <row r="31" spans="1:19" hidden="1" x14ac:dyDescent="0.3">
      <c r="A31" s="102" t="s">
        <v>91</v>
      </c>
      <c r="B31" s="147" t="str">
        <f>'2019 data tab 1'!AD31</f>
        <v/>
      </c>
      <c r="C31" s="148" t="str">
        <f>'2019 data tab 1'!AE31</f>
        <v/>
      </c>
      <c r="D31" s="148" t="str">
        <f>'2019 data tab 1'!AF31</f>
        <v/>
      </c>
      <c r="E31" s="148" t="str">
        <f>'2019 data tab 1'!AG31</f>
        <v/>
      </c>
      <c r="F31" s="148" t="str">
        <f>'2019 data tab 1'!AH31</f>
        <v/>
      </c>
      <c r="G31" s="148" t="str">
        <f>'2019 data tab 1'!AI31</f>
        <v/>
      </c>
      <c r="H31" s="148" t="str">
        <f>'2019 data tab 1'!AJ31</f>
        <v/>
      </c>
      <c r="I31" s="148" t="str">
        <f>'2019 data tab 1'!AK31</f>
        <v/>
      </c>
      <c r="J31" s="148" t="str">
        <f>'2019 data tab 1'!AL31</f>
        <v/>
      </c>
      <c r="K31" s="148" t="str">
        <f>'2019 data tab 1'!AM31</f>
        <v/>
      </c>
      <c r="L31" s="148" t="str">
        <f>'2019 data tab 1'!AN31</f>
        <v/>
      </c>
      <c r="M31" s="149" t="str">
        <f>'2019 data tab 1'!AO31</f>
        <v/>
      </c>
      <c r="N31" s="140">
        <v>0</v>
      </c>
      <c r="O31" s="14" t="str">
        <f t="shared" si="0"/>
        <v>no</v>
      </c>
      <c r="P31" s="15"/>
      <c r="S31" s="14"/>
    </row>
    <row r="32" spans="1:19" hidden="1" x14ac:dyDescent="0.3">
      <c r="A32" s="102" t="s">
        <v>34</v>
      </c>
      <c r="B32" s="147" t="str">
        <f>'2019 data tab 1'!AD32</f>
        <v/>
      </c>
      <c r="C32" s="148" t="str">
        <f>'2019 data tab 1'!AE32</f>
        <v/>
      </c>
      <c r="D32" s="148" t="str">
        <f>'2019 data tab 1'!AF32</f>
        <v/>
      </c>
      <c r="E32" s="148" t="str">
        <f>'2019 data tab 1'!AG32</f>
        <v/>
      </c>
      <c r="F32" s="148" t="str">
        <f>'2019 data tab 1'!AH32</f>
        <v/>
      </c>
      <c r="G32" s="148" t="str">
        <f>'2019 data tab 1'!AI32</f>
        <v/>
      </c>
      <c r="H32" s="148" t="str">
        <f>'2019 data tab 1'!AJ32</f>
        <v/>
      </c>
      <c r="I32" s="148" t="str">
        <f>'2019 data tab 1'!AK32</f>
        <v/>
      </c>
      <c r="J32" s="148" t="str">
        <f>'2019 data tab 1'!AL32</f>
        <v/>
      </c>
      <c r="K32" s="148" t="str">
        <f>'2019 data tab 1'!AM32</f>
        <v/>
      </c>
      <c r="L32" s="148" t="str">
        <f>'2019 data tab 1'!AN32</f>
        <v/>
      </c>
      <c r="M32" s="149" t="str">
        <f>'2019 data tab 1'!AO32</f>
        <v/>
      </c>
      <c r="N32" s="140">
        <v>0</v>
      </c>
      <c r="O32" s="14" t="str">
        <f t="shared" si="0"/>
        <v>no</v>
      </c>
      <c r="P32" s="15"/>
      <c r="S32" s="14"/>
    </row>
    <row r="33" spans="1:19" hidden="1" x14ac:dyDescent="0.3">
      <c r="A33" s="102" t="s">
        <v>35</v>
      </c>
      <c r="B33" s="147" t="str">
        <f>'2019 data tab 1'!AD33</f>
        <v/>
      </c>
      <c r="C33" s="148" t="str">
        <f>'2019 data tab 1'!AE33</f>
        <v/>
      </c>
      <c r="D33" s="148" t="str">
        <f>'2019 data tab 1'!AF33</f>
        <v/>
      </c>
      <c r="E33" s="148" t="str">
        <f>'2019 data tab 1'!AG33</f>
        <v/>
      </c>
      <c r="F33" s="148" t="str">
        <f>'2019 data tab 1'!AH33</f>
        <v/>
      </c>
      <c r="G33" s="148" t="str">
        <f>'2019 data tab 1'!AI33</f>
        <v/>
      </c>
      <c r="H33" s="148" t="str">
        <f>'2019 data tab 1'!AJ33</f>
        <v/>
      </c>
      <c r="I33" s="148" t="str">
        <f>'2019 data tab 1'!AK33</f>
        <v/>
      </c>
      <c r="J33" s="148" t="str">
        <f>'2019 data tab 1'!AL33</f>
        <v/>
      </c>
      <c r="K33" s="148" t="str">
        <f>'2019 data tab 1'!AM33</f>
        <v/>
      </c>
      <c r="L33" s="148" t="str">
        <f>'2019 data tab 1'!AN33</f>
        <v/>
      </c>
      <c r="M33" s="149" t="str">
        <f>'2019 data tab 1'!AO33</f>
        <v/>
      </c>
      <c r="N33" s="140">
        <v>0</v>
      </c>
      <c r="O33" s="14" t="str">
        <f t="shared" si="0"/>
        <v>no</v>
      </c>
      <c r="P33" s="15"/>
      <c r="S33" s="14"/>
    </row>
    <row r="34" spans="1:19" hidden="1" x14ac:dyDescent="0.3">
      <c r="A34" s="102" t="s">
        <v>36</v>
      </c>
      <c r="B34" s="147" t="str">
        <f>'2019 data tab 1'!AD34</f>
        <v/>
      </c>
      <c r="C34" s="148" t="str">
        <f>'2019 data tab 1'!AE34</f>
        <v/>
      </c>
      <c r="D34" s="148" t="str">
        <f>'2019 data tab 1'!AF34</f>
        <v/>
      </c>
      <c r="E34" s="148" t="str">
        <f>'2019 data tab 1'!AG34</f>
        <v/>
      </c>
      <c r="F34" s="148" t="str">
        <f>'2019 data tab 1'!AH34</f>
        <v/>
      </c>
      <c r="G34" s="148" t="str">
        <f>'2019 data tab 1'!AI34</f>
        <v/>
      </c>
      <c r="H34" s="148" t="str">
        <f>'2019 data tab 1'!AJ34</f>
        <v/>
      </c>
      <c r="I34" s="148" t="str">
        <f>'2019 data tab 1'!AK34</f>
        <v/>
      </c>
      <c r="J34" s="148" t="str">
        <f>'2019 data tab 1'!AL34</f>
        <v/>
      </c>
      <c r="K34" s="148" t="str">
        <f>'2019 data tab 1'!AM34</f>
        <v/>
      </c>
      <c r="L34" s="148" t="str">
        <f>'2019 data tab 1'!AN34</f>
        <v/>
      </c>
      <c r="M34" s="149" t="str">
        <f>'2019 data tab 1'!AO34</f>
        <v/>
      </c>
      <c r="N34" s="140">
        <v>0</v>
      </c>
      <c r="O34" s="14" t="str">
        <f t="shared" si="0"/>
        <v>no</v>
      </c>
      <c r="P34" s="15"/>
      <c r="S34" s="14"/>
    </row>
    <row r="35" spans="1:19" hidden="1" x14ac:dyDescent="0.3">
      <c r="A35" s="102" t="s">
        <v>92</v>
      </c>
      <c r="B35" s="147" t="str">
        <f>'2019 data tab 1'!AD35</f>
        <v/>
      </c>
      <c r="C35" s="148" t="str">
        <f>'2019 data tab 1'!AE35</f>
        <v/>
      </c>
      <c r="D35" s="148" t="str">
        <f>'2019 data tab 1'!AF35</f>
        <v/>
      </c>
      <c r="E35" s="148" t="str">
        <f>'2019 data tab 1'!AG35</f>
        <v/>
      </c>
      <c r="F35" s="148" t="str">
        <f>'2019 data tab 1'!AH35</f>
        <v/>
      </c>
      <c r="G35" s="148" t="str">
        <f>'2019 data tab 1'!AI35</f>
        <v/>
      </c>
      <c r="H35" s="148" t="str">
        <f>'2019 data tab 1'!AJ35</f>
        <v/>
      </c>
      <c r="I35" s="148" t="str">
        <f>'2019 data tab 1'!AK35</f>
        <v/>
      </c>
      <c r="J35" s="148" t="str">
        <f>'2019 data tab 1'!AL35</f>
        <v/>
      </c>
      <c r="K35" s="148" t="str">
        <f>'2019 data tab 1'!AM35</f>
        <v/>
      </c>
      <c r="L35" s="148" t="str">
        <f>'2019 data tab 1'!AN35</f>
        <v/>
      </c>
      <c r="M35" s="149" t="str">
        <f>'2019 data tab 1'!AO35</f>
        <v/>
      </c>
      <c r="N35" s="140">
        <v>0</v>
      </c>
      <c r="O35" s="14" t="str">
        <f t="shared" si="0"/>
        <v>no</v>
      </c>
      <c r="P35" s="15"/>
      <c r="S35" s="14"/>
    </row>
    <row r="36" spans="1:19" hidden="1" x14ac:dyDescent="0.3">
      <c r="A36" s="102" t="s">
        <v>37</v>
      </c>
      <c r="B36" s="147" t="str">
        <f>'2019 data tab 1'!AD36</f>
        <v/>
      </c>
      <c r="C36" s="148" t="str">
        <f>'2019 data tab 1'!AE36</f>
        <v/>
      </c>
      <c r="D36" s="148" t="str">
        <f>'2019 data tab 1'!AF36</f>
        <v/>
      </c>
      <c r="E36" s="148">
        <f>'2019 data tab 1'!AG36</f>
        <v>6.4334539605950944E-3</v>
      </c>
      <c r="F36" s="148" t="str">
        <f>'2019 data tab 1'!AH36</f>
        <v/>
      </c>
      <c r="G36" s="148" t="str">
        <f>'2019 data tab 1'!AI36</f>
        <v/>
      </c>
      <c r="H36" s="148" t="str">
        <f>'2019 data tab 1'!AJ36</f>
        <v/>
      </c>
      <c r="I36" s="148" t="str">
        <f>'2019 data tab 1'!AK36</f>
        <v/>
      </c>
      <c r="J36" s="148" t="str">
        <f>'2019 data tab 1'!AL36</f>
        <v/>
      </c>
      <c r="K36" s="148" t="str">
        <f>'2019 data tab 1'!AM36</f>
        <v/>
      </c>
      <c r="L36" s="148" t="str">
        <f>'2019 data tab 1'!AN36</f>
        <v/>
      </c>
      <c r="M36" s="149" t="str">
        <f>'2019 data tab 1'!AO36</f>
        <v/>
      </c>
      <c r="N36" s="140">
        <v>8.2177709296353367E-3</v>
      </c>
      <c r="O36" s="14" t="str">
        <f t="shared" si="0"/>
        <v>yes</v>
      </c>
      <c r="P36" s="15"/>
      <c r="S36" s="14"/>
    </row>
    <row r="37" spans="1:19" hidden="1" x14ac:dyDescent="0.3">
      <c r="A37" s="102" t="s">
        <v>38</v>
      </c>
      <c r="B37" s="147" t="str">
        <f>'2019 data tab 1'!AD37</f>
        <v/>
      </c>
      <c r="C37" s="148" t="str">
        <f>'2019 data tab 1'!AE37</f>
        <v/>
      </c>
      <c r="D37" s="148" t="str">
        <f>'2019 data tab 1'!AF37</f>
        <v/>
      </c>
      <c r="E37" s="148" t="str">
        <f>'2019 data tab 1'!AG37</f>
        <v/>
      </c>
      <c r="F37" s="148" t="str">
        <f>'2019 data tab 1'!AH37</f>
        <v/>
      </c>
      <c r="G37" s="148" t="str">
        <f>'2019 data tab 1'!AI37</f>
        <v/>
      </c>
      <c r="H37" s="148" t="str">
        <f>'2019 data tab 1'!AJ37</f>
        <v/>
      </c>
      <c r="I37" s="148" t="str">
        <f>'2019 data tab 1'!AK37</f>
        <v/>
      </c>
      <c r="J37" s="148" t="str">
        <f>'2019 data tab 1'!AL37</f>
        <v/>
      </c>
      <c r="K37" s="148" t="str">
        <f>'2019 data tab 1'!AM37</f>
        <v/>
      </c>
      <c r="L37" s="148" t="str">
        <f>'2019 data tab 1'!AN37</f>
        <v/>
      </c>
      <c r="M37" s="149" t="str">
        <f>'2019 data tab 1'!AO37</f>
        <v/>
      </c>
      <c r="N37" s="140">
        <v>0</v>
      </c>
      <c r="O37" s="14" t="str">
        <f t="shared" si="0"/>
        <v>no</v>
      </c>
      <c r="S37" s="14"/>
    </row>
    <row r="38" spans="1:19" hidden="1" x14ac:dyDescent="0.3">
      <c r="A38" s="102" t="s">
        <v>39</v>
      </c>
      <c r="B38" s="147" t="str">
        <f>'2019 data tab 1'!AD38</f>
        <v/>
      </c>
      <c r="C38" s="148" t="str">
        <f>'2019 data tab 1'!AE38</f>
        <v/>
      </c>
      <c r="D38" s="148" t="str">
        <f>'2019 data tab 1'!AF38</f>
        <v/>
      </c>
      <c r="E38" s="148" t="str">
        <f>'2019 data tab 1'!AG38</f>
        <v/>
      </c>
      <c r="F38" s="148" t="str">
        <f>'2019 data tab 1'!AH38</f>
        <v/>
      </c>
      <c r="G38" s="148" t="str">
        <f>'2019 data tab 1'!AI38</f>
        <v/>
      </c>
      <c r="H38" s="148" t="str">
        <f>'2019 data tab 1'!AJ38</f>
        <v/>
      </c>
      <c r="I38" s="148" t="str">
        <f>'2019 data tab 1'!AK38</f>
        <v/>
      </c>
      <c r="J38" s="148" t="str">
        <f>'2019 data tab 1'!AL38</f>
        <v/>
      </c>
      <c r="K38" s="148" t="str">
        <f>'2019 data tab 1'!AM38</f>
        <v/>
      </c>
      <c r="L38" s="148" t="str">
        <f>'2019 data tab 1'!AN38</f>
        <v/>
      </c>
      <c r="M38" s="149" t="str">
        <f>'2019 data tab 1'!AO38</f>
        <v/>
      </c>
      <c r="N38" s="140">
        <v>0</v>
      </c>
      <c r="O38" s="14" t="str">
        <f t="shared" si="0"/>
        <v>no</v>
      </c>
      <c r="P38" s="15"/>
      <c r="S38" s="14"/>
    </row>
    <row r="39" spans="1:19" hidden="1" x14ac:dyDescent="0.3">
      <c r="A39" s="102" t="s">
        <v>2</v>
      </c>
      <c r="B39" s="147" t="str">
        <f>'2019 data tab 1'!AD39</f>
        <v/>
      </c>
      <c r="C39" s="148" t="str">
        <f>'2019 data tab 1'!AE39</f>
        <v/>
      </c>
      <c r="D39" s="148" t="str">
        <f>'2019 data tab 1'!AF39</f>
        <v/>
      </c>
      <c r="E39" s="148" t="str">
        <f>'2019 data tab 1'!AG39</f>
        <v/>
      </c>
      <c r="F39" s="148" t="str">
        <f>'2019 data tab 1'!AH39</f>
        <v/>
      </c>
      <c r="G39" s="148" t="str">
        <f>'2019 data tab 1'!AI39</f>
        <v/>
      </c>
      <c r="H39" s="148" t="str">
        <f>'2019 data tab 1'!AJ39</f>
        <v/>
      </c>
      <c r="I39" s="148" t="str">
        <f>'2019 data tab 1'!AK39</f>
        <v/>
      </c>
      <c r="J39" s="148" t="str">
        <f>'2019 data tab 1'!AL39</f>
        <v/>
      </c>
      <c r="K39" s="148" t="str">
        <f>'2019 data tab 1'!AM39</f>
        <v/>
      </c>
      <c r="L39" s="148" t="str">
        <f>'2019 data tab 1'!AN39</f>
        <v/>
      </c>
      <c r="M39" s="149" t="str">
        <f>'2019 data tab 1'!AO39</f>
        <v/>
      </c>
      <c r="N39" s="140">
        <v>0</v>
      </c>
      <c r="O39" s="14" t="str">
        <f t="shared" si="0"/>
        <v>no</v>
      </c>
      <c r="P39" s="15"/>
      <c r="S39" s="14"/>
    </row>
    <row r="40" spans="1:19" hidden="1" x14ac:dyDescent="0.3">
      <c r="A40" s="102" t="s">
        <v>40</v>
      </c>
      <c r="B40" s="147" t="str">
        <f>'2019 data tab 1'!AD40</f>
        <v/>
      </c>
      <c r="C40" s="148" t="str">
        <f>'2019 data tab 1'!AE40</f>
        <v/>
      </c>
      <c r="D40" s="148" t="str">
        <f>'2019 data tab 1'!AF40</f>
        <v/>
      </c>
      <c r="E40" s="148">
        <f>'2019 data tab 1'!AG40</f>
        <v>2.4125452352231603E-3</v>
      </c>
      <c r="F40" s="148" t="str">
        <f>'2019 data tab 1'!AH40</f>
        <v/>
      </c>
      <c r="G40" s="148" t="str">
        <f>'2019 data tab 1'!AI40</f>
        <v/>
      </c>
      <c r="H40" s="148" t="str">
        <f>'2019 data tab 1'!AJ40</f>
        <v/>
      </c>
      <c r="I40" s="148" t="str">
        <f>'2019 data tab 1'!AK40</f>
        <v/>
      </c>
      <c r="J40" s="148" t="str">
        <f>'2019 data tab 1'!AL40</f>
        <v/>
      </c>
      <c r="K40" s="148">
        <f>'2019 data tab 1'!AM40</f>
        <v>1.6083634901487736E-3</v>
      </c>
      <c r="L40" s="148">
        <f>'2019 data tab 1'!AN40</f>
        <v>4.0209087253719336E-3</v>
      </c>
      <c r="M40" s="149">
        <f>'2019 data tab 1'!AO40</f>
        <v>8.0418174507438673E-3</v>
      </c>
      <c r="N40" s="140">
        <v>3.0816640986132513E-3</v>
      </c>
      <c r="O40" s="14" t="str">
        <f t="shared" si="0"/>
        <v>yes</v>
      </c>
      <c r="S40" s="14"/>
    </row>
    <row r="41" spans="1:19" hidden="1" x14ac:dyDescent="0.3">
      <c r="A41" s="102" t="s">
        <v>41</v>
      </c>
      <c r="B41" s="147" t="str">
        <f>'2019 data tab 1'!AD41</f>
        <v/>
      </c>
      <c r="C41" s="148" t="str">
        <f>'2019 data tab 1'!AE41</f>
        <v/>
      </c>
      <c r="D41" s="148" t="str">
        <f>'2019 data tab 1'!AF41</f>
        <v/>
      </c>
      <c r="E41" s="148" t="str">
        <f>'2019 data tab 1'!AG41</f>
        <v/>
      </c>
      <c r="F41" s="148" t="str">
        <f>'2019 data tab 1'!AH41</f>
        <v/>
      </c>
      <c r="G41" s="148" t="str">
        <f>'2019 data tab 1'!AI41</f>
        <v/>
      </c>
      <c r="H41" s="148" t="str">
        <f>'2019 data tab 1'!AJ41</f>
        <v/>
      </c>
      <c r="I41" s="148" t="str">
        <f>'2019 data tab 1'!AK41</f>
        <v/>
      </c>
      <c r="J41" s="148" t="str">
        <f>'2019 data tab 1'!AL41</f>
        <v/>
      </c>
      <c r="K41" s="148" t="str">
        <f>'2019 data tab 1'!AM41</f>
        <v/>
      </c>
      <c r="L41" s="148" t="str">
        <f>'2019 data tab 1'!AN41</f>
        <v/>
      </c>
      <c r="M41" s="149">
        <f>'2019 data tab 1'!AO41</f>
        <v>2.4125452352231603E-3</v>
      </c>
      <c r="N41" s="140">
        <v>0</v>
      </c>
      <c r="O41" s="14" t="str">
        <f t="shared" si="0"/>
        <v>no</v>
      </c>
      <c r="S41" s="14"/>
    </row>
    <row r="42" spans="1:19" hidden="1" x14ac:dyDescent="0.3">
      <c r="A42" s="102" t="s">
        <v>42</v>
      </c>
      <c r="B42" s="147" t="str">
        <f>'2019 data tab 1'!AD42</f>
        <v/>
      </c>
      <c r="C42" s="148" t="str">
        <f>'2019 data tab 1'!AE42</f>
        <v/>
      </c>
      <c r="D42" s="148" t="str">
        <f>'2019 data tab 1'!AF42</f>
        <v/>
      </c>
      <c r="E42" s="148" t="str">
        <f>'2019 data tab 1'!AG42</f>
        <v/>
      </c>
      <c r="F42" s="148" t="str">
        <f>'2019 data tab 1'!AH42</f>
        <v/>
      </c>
      <c r="G42" s="148" t="str">
        <f>'2019 data tab 1'!AI42</f>
        <v/>
      </c>
      <c r="H42" s="148" t="str">
        <f>'2019 data tab 1'!AJ42</f>
        <v/>
      </c>
      <c r="I42" s="148" t="str">
        <f>'2019 data tab 1'!AK42</f>
        <v/>
      </c>
      <c r="J42" s="148" t="str">
        <f>'2019 data tab 1'!AL42</f>
        <v/>
      </c>
      <c r="K42" s="148" t="str">
        <f>'2019 data tab 1'!AM42</f>
        <v/>
      </c>
      <c r="L42" s="148" t="str">
        <f>'2019 data tab 1'!AN42</f>
        <v/>
      </c>
      <c r="M42" s="149" t="str">
        <f>'2019 data tab 1'!AO42</f>
        <v/>
      </c>
      <c r="N42" s="140">
        <v>0</v>
      </c>
      <c r="O42" s="14" t="str">
        <f t="shared" si="0"/>
        <v>no</v>
      </c>
      <c r="P42" s="15"/>
      <c r="S42" s="14"/>
    </row>
    <row r="43" spans="1:19" hidden="1" x14ac:dyDescent="0.3">
      <c r="A43" s="102" t="s">
        <v>120</v>
      </c>
      <c r="B43" s="147" t="str">
        <f>'2019 data tab 1'!AD43</f>
        <v/>
      </c>
      <c r="C43" s="148">
        <f>'2019 data tab 1'!AE43</f>
        <v>2.4125452352231603E-3</v>
      </c>
      <c r="D43" s="148">
        <f>'2019 data tab 1'!AF43</f>
        <v>1.6083634901487736E-3</v>
      </c>
      <c r="E43" s="148" t="str">
        <f>'2019 data tab 1'!AG43</f>
        <v/>
      </c>
      <c r="F43" s="148" t="str">
        <f>'2019 data tab 1'!AH43</f>
        <v/>
      </c>
      <c r="G43" s="148" t="str">
        <f>'2019 data tab 1'!AI43</f>
        <v/>
      </c>
      <c r="H43" s="148" t="str">
        <f>'2019 data tab 1'!AJ43</f>
        <v/>
      </c>
      <c r="I43" s="148" t="str">
        <f>'2019 data tab 1'!AK43</f>
        <v/>
      </c>
      <c r="J43" s="148" t="str">
        <f>'2019 data tab 1'!AL43</f>
        <v/>
      </c>
      <c r="K43" s="148" t="str">
        <f>'2019 data tab 1'!AM43</f>
        <v/>
      </c>
      <c r="L43" s="148" t="str">
        <f>'2019 data tab 1'!AN43</f>
        <v/>
      </c>
      <c r="M43" s="149" t="str">
        <f>'2019 data tab 1'!AO43</f>
        <v/>
      </c>
      <c r="N43" s="140">
        <v>5.1361068310220859E-3</v>
      </c>
      <c r="O43" s="14" t="str">
        <f t="shared" si="0"/>
        <v>yes</v>
      </c>
      <c r="P43" s="15"/>
      <c r="S43" s="14"/>
    </row>
    <row r="44" spans="1:19" hidden="1" x14ac:dyDescent="0.3">
      <c r="A44" s="102" t="s">
        <v>43</v>
      </c>
      <c r="B44" s="147" t="str">
        <f>'2019 data tab 1'!AD44</f>
        <v/>
      </c>
      <c r="C44" s="148" t="str">
        <f>'2019 data tab 1'!AE44</f>
        <v/>
      </c>
      <c r="D44" s="148" t="str">
        <f>'2019 data tab 1'!AF44</f>
        <v/>
      </c>
      <c r="E44" s="148" t="str">
        <f>'2019 data tab 1'!AG44</f>
        <v/>
      </c>
      <c r="F44" s="148" t="str">
        <f>'2019 data tab 1'!AH44</f>
        <v/>
      </c>
      <c r="G44" s="148" t="str">
        <f>'2019 data tab 1'!AI44</f>
        <v/>
      </c>
      <c r="H44" s="148" t="str">
        <f>'2019 data tab 1'!AJ44</f>
        <v/>
      </c>
      <c r="I44" s="148" t="str">
        <f>'2019 data tab 1'!AK44</f>
        <v/>
      </c>
      <c r="J44" s="148" t="str">
        <f>'2019 data tab 1'!AL44</f>
        <v/>
      </c>
      <c r="K44" s="148" t="str">
        <f>'2019 data tab 1'!AM44</f>
        <v/>
      </c>
      <c r="L44" s="148" t="str">
        <f>'2019 data tab 1'!AN44</f>
        <v/>
      </c>
      <c r="M44" s="149" t="str">
        <f>'2019 data tab 1'!AO44</f>
        <v/>
      </c>
      <c r="N44" s="140">
        <v>0</v>
      </c>
      <c r="O44" s="14" t="str">
        <f t="shared" si="0"/>
        <v>no</v>
      </c>
      <c r="S44" s="14"/>
    </row>
    <row r="45" spans="1:19" hidden="1" x14ac:dyDescent="0.3">
      <c r="A45" s="102" t="s">
        <v>44</v>
      </c>
      <c r="B45" s="147" t="str">
        <f>'2019 data tab 1'!AD45</f>
        <v/>
      </c>
      <c r="C45" s="148" t="str">
        <f>'2019 data tab 1'!AE45</f>
        <v/>
      </c>
      <c r="D45" s="148" t="str">
        <f>'2019 data tab 1'!AF45</f>
        <v/>
      </c>
      <c r="E45" s="148" t="str">
        <f>'2019 data tab 1'!AG45</f>
        <v/>
      </c>
      <c r="F45" s="148" t="str">
        <f>'2019 data tab 1'!AH45</f>
        <v/>
      </c>
      <c r="G45" s="148" t="str">
        <f>'2019 data tab 1'!AI45</f>
        <v/>
      </c>
      <c r="H45" s="148" t="str">
        <f>'2019 data tab 1'!AJ45</f>
        <v/>
      </c>
      <c r="I45" s="148" t="str">
        <f>'2019 data tab 1'!AK45</f>
        <v/>
      </c>
      <c r="J45" s="148" t="str">
        <f>'2019 data tab 1'!AL45</f>
        <v/>
      </c>
      <c r="K45" s="148" t="str">
        <f>'2019 data tab 1'!AM45</f>
        <v/>
      </c>
      <c r="L45" s="148" t="str">
        <f>'2019 data tab 1'!AN45</f>
        <v/>
      </c>
      <c r="M45" s="149" t="str">
        <f>'2019 data tab 1'!AO45</f>
        <v/>
      </c>
      <c r="N45" s="140">
        <v>0</v>
      </c>
      <c r="O45" s="14" t="str">
        <f t="shared" si="0"/>
        <v>no</v>
      </c>
      <c r="S45" s="14"/>
    </row>
    <row r="46" spans="1:19" hidden="1" x14ac:dyDescent="0.3">
      <c r="A46" s="102" t="s">
        <v>45</v>
      </c>
      <c r="B46" s="147" t="str">
        <f>'2019 data tab 1'!AD46</f>
        <v/>
      </c>
      <c r="C46" s="148" t="str">
        <f>'2019 data tab 1'!AE46</f>
        <v/>
      </c>
      <c r="D46" s="148" t="str">
        <f>'2019 data tab 1'!AF46</f>
        <v/>
      </c>
      <c r="E46" s="148" t="str">
        <f>'2019 data tab 1'!AG46</f>
        <v/>
      </c>
      <c r="F46" s="148" t="str">
        <f>'2019 data tab 1'!AH46</f>
        <v/>
      </c>
      <c r="G46" s="148" t="str">
        <f>'2019 data tab 1'!AI46</f>
        <v/>
      </c>
      <c r="H46" s="148" t="str">
        <f>'2019 data tab 1'!AJ46</f>
        <v/>
      </c>
      <c r="I46" s="148" t="str">
        <f>'2019 data tab 1'!AK46</f>
        <v/>
      </c>
      <c r="J46" s="148" t="str">
        <f>'2019 data tab 1'!AL46</f>
        <v/>
      </c>
      <c r="K46" s="148">
        <f>'2019 data tab 1'!AM46</f>
        <v>1.6083634901487736E-3</v>
      </c>
      <c r="L46" s="148" t="str">
        <f>'2019 data tab 1'!AN46</f>
        <v/>
      </c>
      <c r="M46" s="149" t="str">
        <f>'2019 data tab 1'!AO46</f>
        <v/>
      </c>
      <c r="N46" s="140">
        <v>0</v>
      </c>
      <c r="O46" s="14" t="str">
        <f t="shared" si="0"/>
        <v>no</v>
      </c>
      <c r="P46" s="15"/>
      <c r="S46" s="14"/>
    </row>
    <row r="47" spans="1:19" hidden="1" x14ac:dyDescent="0.3">
      <c r="A47" s="102" t="s">
        <v>46</v>
      </c>
      <c r="B47" s="147" t="str">
        <f>'2019 data tab 1'!AD47</f>
        <v/>
      </c>
      <c r="C47" s="148" t="str">
        <f>'2019 data tab 1'!AE47</f>
        <v/>
      </c>
      <c r="D47" s="148">
        <f>'2019 data tab 1'!AF47</f>
        <v>8.0418174507438679E-4</v>
      </c>
      <c r="E47" s="148" t="str">
        <f>'2019 data tab 1'!AG47</f>
        <v/>
      </c>
      <c r="F47" s="148" t="str">
        <f>'2019 data tab 1'!AH47</f>
        <v/>
      </c>
      <c r="G47" s="148" t="str">
        <f>'2019 data tab 1'!AI47</f>
        <v/>
      </c>
      <c r="H47" s="148">
        <f>'2019 data tab 1'!AJ47</f>
        <v>8.0418174507438673E-3</v>
      </c>
      <c r="I47" s="148" t="str">
        <f>'2019 data tab 1'!AK47</f>
        <v/>
      </c>
      <c r="J47" s="148" t="str">
        <f>'2019 data tab 1'!AL47</f>
        <v/>
      </c>
      <c r="K47" s="148" t="str">
        <f>'2019 data tab 1'!AM47</f>
        <v/>
      </c>
      <c r="L47" s="148" t="str">
        <f>'2019 data tab 1'!AN47</f>
        <v/>
      </c>
      <c r="M47" s="149" t="str">
        <f>'2019 data tab 1'!AO47</f>
        <v/>
      </c>
      <c r="N47" s="140">
        <v>1.1299435028248588E-2</v>
      </c>
      <c r="O47" s="14" t="str">
        <f t="shared" si="0"/>
        <v>yes</v>
      </c>
      <c r="S47" s="14"/>
    </row>
    <row r="48" spans="1:19" hidden="1" x14ac:dyDescent="0.3">
      <c r="A48" s="102" t="s">
        <v>3</v>
      </c>
      <c r="B48" s="147" t="str">
        <f>'2019 data tab 1'!AD48</f>
        <v/>
      </c>
      <c r="C48" s="148" t="str">
        <f>'2019 data tab 1'!AE48</f>
        <v/>
      </c>
      <c r="D48" s="148" t="str">
        <f>'2019 data tab 1'!AF48</f>
        <v/>
      </c>
      <c r="E48" s="148" t="str">
        <f>'2019 data tab 1'!AG48</f>
        <v/>
      </c>
      <c r="F48" s="148" t="str">
        <f>'2019 data tab 1'!AH48</f>
        <v/>
      </c>
      <c r="G48" s="148" t="str">
        <f>'2019 data tab 1'!AI48</f>
        <v/>
      </c>
      <c r="H48" s="148" t="str">
        <f>'2019 data tab 1'!AJ48</f>
        <v/>
      </c>
      <c r="I48" s="148" t="str">
        <f>'2019 data tab 1'!AK48</f>
        <v/>
      </c>
      <c r="J48" s="148" t="str">
        <f>'2019 data tab 1'!AL48</f>
        <v/>
      </c>
      <c r="K48" s="148" t="str">
        <f>'2019 data tab 1'!AM48</f>
        <v/>
      </c>
      <c r="L48" s="148" t="str">
        <f>'2019 data tab 1'!AN48</f>
        <v/>
      </c>
      <c r="M48" s="149" t="str">
        <f>'2019 data tab 1'!AO48</f>
        <v/>
      </c>
      <c r="N48" s="140">
        <v>0</v>
      </c>
      <c r="O48" s="14" t="str">
        <f t="shared" si="0"/>
        <v>no</v>
      </c>
      <c r="S48" s="14"/>
    </row>
    <row r="49" spans="1:19" hidden="1" x14ac:dyDescent="0.3">
      <c r="A49" s="102" t="s">
        <v>47</v>
      </c>
      <c r="B49" s="147" t="str">
        <f>'2019 data tab 1'!AD49</f>
        <v/>
      </c>
      <c r="C49" s="148" t="str">
        <f>'2019 data tab 1'!AE49</f>
        <v/>
      </c>
      <c r="D49" s="148" t="str">
        <f>'2019 data tab 1'!AF49</f>
        <v/>
      </c>
      <c r="E49" s="148" t="str">
        <f>'2019 data tab 1'!AG49</f>
        <v/>
      </c>
      <c r="F49" s="148" t="str">
        <f>'2019 data tab 1'!AH49</f>
        <v/>
      </c>
      <c r="G49" s="148" t="str">
        <f>'2019 data tab 1'!AI49</f>
        <v/>
      </c>
      <c r="H49" s="148" t="str">
        <f>'2019 data tab 1'!AJ49</f>
        <v/>
      </c>
      <c r="I49" s="148" t="str">
        <f>'2019 data tab 1'!AK49</f>
        <v/>
      </c>
      <c r="J49" s="148" t="str">
        <f>'2019 data tab 1'!AL49</f>
        <v/>
      </c>
      <c r="K49" s="148" t="str">
        <f>'2019 data tab 1'!AM49</f>
        <v/>
      </c>
      <c r="L49" s="148" t="str">
        <f>'2019 data tab 1'!AN49</f>
        <v/>
      </c>
      <c r="M49" s="149" t="str">
        <f>'2019 data tab 1'!AO49</f>
        <v/>
      </c>
      <c r="N49" s="140">
        <v>0</v>
      </c>
      <c r="O49" s="14" t="str">
        <f t="shared" si="0"/>
        <v>no</v>
      </c>
      <c r="S49" s="14"/>
    </row>
    <row r="50" spans="1:19" hidden="1" x14ac:dyDescent="0.3">
      <c r="A50" s="102" t="s">
        <v>48</v>
      </c>
      <c r="B50" s="147" t="str">
        <f>'2019 data tab 1'!AD50</f>
        <v/>
      </c>
      <c r="C50" s="148" t="str">
        <f>'2019 data tab 1'!AE50</f>
        <v/>
      </c>
      <c r="D50" s="148" t="str">
        <f>'2019 data tab 1'!AF50</f>
        <v/>
      </c>
      <c r="E50" s="148" t="str">
        <f>'2019 data tab 1'!AG50</f>
        <v/>
      </c>
      <c r="F50" s="148" t="str">
        <f>'2019 data tab 1'!AH50</f>
        <v/>
      </c>
      <c r="G50" s="148" t="str">
        <f>'2019 data tab 1'!AI50</f>
        <v/>
      </c>
      <c r="H50" s="148" t="str">
        <f>'2019 data tab 1'!AJ50</f>
        <v/>
      </c>
      <c r="I50" s="148" t="str">
        <f>'2019 data tab 1'!AK50</f>
        <v/>
      </c>
      <c r="J50" s="148" t="str">
        <f>'2019 data tab 1'!AL50</f>
        <v/>
      </c>
      <c r="K50" s="148" t="str">
        <f>'2019 data tab 1'!AM50</f>
        <v/>
      </c>
      <c r="L50" s="148" t="str">
        <f>'2019 data tab 1'!AN50</f>
        <v/>
      </c>
      <c r="M50" s="149" t="str">
        <f>'2019 data tab 1'!AO50</f>
        <v/>
      </c>
      <c r="N50" s="140">
        <v>0</v>
      </c>
      <c r="O50" s="14" t="str">
        <f t="shared" si="0"/>
        <v>no</v>
      </c>
      <c r="P50" s="15"/>
      <c r="S50" s="14"/>
    </row>
    <row r="51" spans="1:19" hidden="1" x14ac:dyDescent="0.3">
      <c r="A51" s="102" t="s">
        <v>49</v>
      </c>
      <c r="B51" s="147" t="str">
        <f>'2019 data tab 1'!AD51</f>
        <v/>
      </c>
      <c r="C51" s="148" t="str">
        <f>'2019 data tab 1'!AE51</f>
        <v/>
      </c>
      <c r="D51" s="148" t="str">
        <f>'2019 data tab 1'!AF51</f>
        <v/>
      </c>
      <c r="E51" s="148" t="str">
        <f>'2019 data tab 1'!AG51</f>
        <v/>
      </c>
      <c r="F51" s="148" t="str">
        <f>'2019 data tab 1'!AH51</f>
        <v/>
      </c>
      <c r="G51" s="148" t="str">
        <f>'2019 data tab 1'!AI51</f>
        <v/>
      </c>
      <c r="H51" s="148" t="str">
        <f>'2019 data tab 1'!AJ51</f>
        <v/>
      </c>
      <c r="I51" s="148" t="str">
        <f>'2019 data tab 1'!AK51</f>
        <v/>
      </c>
      <c r="J51" s="148" t="str">
        <f>'2019 data tab 1'!AL51</f>
        <v/>
      </c>
      <c r="K51" s="148" t="str">
        <f>'2019 data tab 1'!AM51</f>
        <v/>
      </c>
      <c r="L51" s="148" t="str">
        <f>'2019 data tab 1'!AN51</f>
        <v/>
      </c>
      <c r="M51" s="149" t="str">
        <f>'2019 data tab 1'!AO51</f>
        <v/>
      </c>
      <c r="N51" s="140">
        <v>0</v>
      </c>
      <c r="O51" s="14" t="str">
        <f t="shared" si="0"/>
        <v>no</v>
      </c>
      <c r="P51" s="15"/>
      <c r="S51" s="14"/>
    </row>
    <row r="52" spans="1:19" hidden="1" x14ac:dyDescent="0.3">
      <c r="A52" s="102" t="s">
        <v>50</v>
      </c>
      <c r="B52" s="147">
        <f>'2019 data tab 1'!AD52</f>
        <v>3.2167269802975472E-3</v>
      </c>
      <c r="C52" s="148" t="str">
        <f>'2019 data tab 1'!AE52</f>
        <v/>
      </c>
      <c r="D52" s="148" t="str">
        <f>'2019 data tab 1'!AF52</f>
        <v/>
      </c>
      <c r="E52" s="148" t="str">
        <f>'2019 data tab 1'!AG52</f>
        <v/>
      </c>
      <c r="F52" s="148" t="str">
        <f>'2019 data tab 1'!AH52</f>
        <v/>
      </c>
      <c r="G52" s="148">
        <f>'2019 data tab 1'!AI52</f>
        <v>1.6083634901487736E-3</v>
      </c>
      <c r="H52" s="148" t="str">
        <f>'2019 data tab 1'!AJ52</f>
        <v/>
      </c>
      <c r="I52" s="148" t="str">
        <f>'2019 data tab 1'!AK52</f>
        <v/>
      </c>
      <c r="J52" s="148" t="str">
        <f>'2019 data tab 1'!AL52</f>
        <v/>
      </c>
      <c r="K52" s="148" t="str">
        <f>'2019 data tab 1'!AM52</f>
        <v/>
      </c>
      <c r="L52" s="148" t="str">
        <f>'2019 data tab 1'!AN52</f>
        <v/>
      </c>
      <c r="M52" s="149" t="str">
        <f>'2019 data tab 1'!AO52</f>
        <v/>
      </c>
      <c r="N52" s="140">
        <v>6.1633281972265025E-3</v>
      </c>
      <c r="O52" s="14" t="str">
        <f t="shared" si="0"/>
        <v>yes</v>
      </c>
      <c r="P52" s="15"/>
      <c r="S52" s="14"/>
    </row>
    <row r="53" spans="1:19" hidden="1" x14ac:dyDescent="0.3">
      <c r="A53" s="102" t="s">
        <v>51</v>
      </c>
      <c r="B53" s="147" t="str">
        <f>'2019 data tab 1'!AD53</f>
        <v/>
      </c>
      <c r="C53" s="148" t="str">
        <f>'2019 data tab 1'!AE53</f>
        <v/>
      </c>
      <c r="D53" s="148" t="str">
        <f>'2019 data tab 1'!AF53</f>
        <v/>
      </c>
      <c r="E53" s="148" t="str">
        <f>'2019 data tab 1'!AG53</f>
        <v/>
      </c>
      <c r="F53" s="148" t="str">
        <f>'2019 data tab 1'!AH53</f>
        <v/>
      </c>
      <c r="G53" s="148" t="str">
        <f>'2019 data tab 1'!AI53</f>
        <v/>
      </c>
      <c r="H53" s="148" t="str">
        <f>'2019 data tab 1'!AJ53</f>
        <v/>
      </c>
      <c r="I53" s="148" t="str">
        <f>'2019 data tab 1'!AK53</f>
        <v/>
      </c>
      <c r="J53" s="148" t="str">
        <f>'2019 data tab 1'!AL53</f>
        <v/>
      </c>
      <c r="K53" s="148" t="str">
        <f>'2019 data tab 1'!AM53</f>
        <v/>
      </c>
      <c r="L53" s="148" t="str">
        <f>'2019 data tab 1'!AN53</f>
        <v/>
      </c>
      <c r="M53" s="149" t="str">
        <f>'2019 data tab 1'!AO53</f>
        <v/>
      </c>
      <c r="N53" s="140">
        <v>0</v>
      </c>
      <c r="O53" s="14" t="str">
        <f t="shared" si="0"/>
        <v>no</v>
      </c>
      <c r="P53" s="15"/>
      <c r="S53" s="14"/>
    </row>
    <row r="54" spans="1:19" hidden="1" x14ac:dyDescent="0.3">
      <c r="A54" s="102" t="s">
        <v>4</v>
      </c>
      <c r="B54" s="147" t="str">
        <f>'2019 data tab 1'!AD54</f>
        <v/>
      </c>
      <c r="C54" s="148" t="str">
        <f>'2019 data tab 1'!AE54</f>
        <v/>
      </c>
      <c r="D54" s="148" t="str">
        <f>'2019 data tab 1'!AF54</f>
        <v/>
      </c>
      <c r="E54" s="148" t="str">
        <f>'2019 data tab 1'!AG54</f>
        <v/>
      </c>
      <c r="F54" s="148" t="str">
        <f>'2019 data tab 1'!AH54</f>
        <v/>
      </c>
      <c r="G54" s="148" t="str">
        <f>'2019 data tab 1'!AI54</f>
        <v/>
      </c>
      <c r="H54" s="148" t="str">
        <f>'2019 data tab 1'!AJ54</f>
        <v/>
      </c>
      <c r="I54" s="148" t="str">
        <f>'2019 data tab 1'!AK54</f>
        <v/>
      </c>
      <c r="J54" s="148" t="str">
        <f>'2019 data tab 1'!AL54</f>
        <v/>
      </c>
      <c r="K54" s="148" t="str">
        <f>'2019 data tab 1'!AM54</f>
        <v/>
      </c>
      <c r="L54" s="148" t="str">
        <f>'2019 data tab 1'!AN54</f>
        <v/>
      </c>
      <c r="M54" s="149" t="str">
        <f>'2019 data tab 1'!AO54</f>
        <v/>
      </c>
      <c r="N54" s="140">
        <v>0</v>
      </c>
      <c r="O54" s="14" t="str">
        <f t="shared" si="0"/>
        <v>no</v>
      </c>
      <c r="P54" s="15"/>
      <c r="S54" s="14"/>
    </row>
    <row r="55" spans="1:19" hidden="1" x14ac:dyDescent="0.3">
      <c r="A55" s="102" t="s">
        <v>52</v>
      </c>
      <c r="B55" s="147" t="str">
        <f>'2019 data tab 1'!AD55</f>
        <v/>
      </c>
      <c r="C55" s="148" t="str">
        <f>'2019 data tab 1'!AE55</f>
        <v/>
      </c>
      <c r="D55" s="148" t="str">
        <f>'2019 data tab 1'!AF55</f>
        <v/>
      </c>
      <c r="E55" s="148" t="str">
        <f>'2019 data tab 1'!AG55</f>
        <v/>
      </c>
      <c r="F55" s="148" t="str">
        <f>'2019 data tab 1'!AH55</f>
        <v/>
      </c>
      <c r="G55" s="148" t="str">
        <f>'2019 data tab 1'!AI55</f>
        <v/>
      </c>
      <c r="H55" s="148" t="str">
        <f>'2019 data tab 1'!AJ55</f>
        <v/>
      </c>
      <c r="I55" s="148" t="str">
        <f>'2019 data tab 1'!AK55</f>
        <v/>
      </c>
      <c r="J55" s="148" t="str">
        <f>'2019 data tab 1'!AL55</f>
        <v/>
      </c>
      <c r="K55" s="148" t="str">
        <f>'2019 data tab 1'!AM55</f>
        <v/>
      </c>
      <c r="L55" s="148" t="str">
        <f>'2019 data tab 1'!AN55</f>
        <v/>
      </c>
      <c r="M55" s="149" t="str">
        <f>'2019 data tab 1'!AO55</f>
        <v/>
      </c>
      <c r="N55" s="140">
        <v>0</v>
      </c>
      <c r="O55" s="14" t="str">
        <f t="shared" si="0"/>
        <v>no</v>
      </c>
      <c r="P55" s="15"/>
      <c r="S55" s="14"/>
    </row>
    <row r="56" spans="1:19" hidden="1" x14ac:dyDescent="0.3">
      <c r="A56" s="102" t="s">
        <v>53</v>
      </c>
      <c r="B56" s="147" t="str">
        <f>'2019 data tab 1'!AD56</f>
        <v/>
      </c>
      <c r="C56" s="148" t="str">
        <f>'2019 data tab 1'!AE56</f>
        <v/>
      </c>
      <c r="D56" s="148" t="str">
        <f>'2019 data tab 1'!AF56</f>
        <v/>
      </c>
      <c r="E56" s="148" t="str">
        <f>'2019 data tab 1'!AG56</f>
        <v/>
      </c>
      <c r="F56" s="148" t="str">
        <f>'2019 data tab 1'!AH56</f>
        <v/>
      </c>
      <c r="G56" s="148" t="str">
        <f>'2019 data tab 1'!AI56</f>
        <v/>
      </c>
      <c r="H56" s="148" t="str">
        <f>'2019 data tab 1'!AJ56</f>
        <v/>
      </c>
      <c r="I56" s="148" t="str">
        <f>'2019 data tab 1'!AK56</f>
        <v/>
      </c>
      <c r="J56" s="148" t="str">
        <f>'2019 data tab 1'!AL56</f>
        <v/>
      </c>
      <c r="K56" s="148" t="str">
        <f>'2019 data tab 1'!AM56</f>
        <v/>
      </c>
      <c r="L56" s="148" t="str">
        <f>'2019 data tab 1'!AN56</f>
        <v/>
      </c>
      <c r="M56" s="149" t="str">
        <f>'2019 data tab 1'!AO56</f>
        <v/>
      </c>
      <c r="N56" s="140">
        <v>0</v>
      </c>
      <c r="O56" s="14" t="str">
        <f t="shared" si="0"/>
        <v>no</v>
      </c>
      <c r="S56" s="14"/>
    </row>
    <row r="57" spans="1:19" hidden="1" x14ac:dyDescent="0.3">
      <c r="A57" s="102" t="s">
        <v>5</v>
      </c>
      <c r="B57" s="147" t="str">
        <f>'2019 data tab 1'!AD57</f>
        <v/>
      </c>
      <c r="C57" s="148" t="str">
        <f>'2019 data tab 1'!AE57</f>
        <v/>
      </c>
      <c r="D57" s="148" t="str">
        <f>'2019 data tab 1'!AF57</f>
        <v/>
      </c>
      <c r="E57" s="148" t="str">
        <f>'2019 data tab 1'!AG57</f>
        <v/>
      </c>
      <c r="F57" s="148" t="str">
        <f>'2019 data tab 1'!AH57</f>
        <v/>
      </c>
      <c r="G57" s="148" t="str">
        <f>'2019 data tab 1'!AI57</f>
        <v/>
      </c>
      <c r="H57" s="148" t="str">
        <f>'2019 data tab 1'!AJ57</f>
        <v/>
      </c>
      <c r="I57" s="148" t="str">
        <f>'2019 data tab 1'!AK57</f>
        <v/>
      </c>
      <c r="J57" s="148" t="str">
        <f>'2019 data tab 1'!AL57</f>
        <v/>
      </c>
      <c r="K57" s="148" t="str">
        <f>'2019 data tab 1'!AM57</f>
        <v/>
      </c>
      <c r="L57" s="148" t="str">
        <f>'2019 data tab 1'!AN57</f>
        <v/>
      </c>
      <c r="M57" s="149" t="str">
        <f>'2019 data tab 1'!AO57</f>
        <v/>
      </c>
      <c r="N57" s="140">
        <v>0</v>
      </c>
      <c r="O57" s="14" t="str">
        <f t="shared" si="0"/>
        <v>no</v>
      </c>
      <c r="P57" s="15"/>
      <c r="S57" s="14"/>
    </row>
    <row r="58" spans="1:19" hidden="1" x14ac:dyDescent="0.3">
      <c r="A58" s="102" t="s">
        <v>54</v>
      </c>
      <c r="B58" s="147" t="str">
        <f>'2019 data tab 1'!AD58</f>
        <v/>
      </c>
      <c r="C58" s="148" t="str">
        <f>'2019 data tab 1'!AE58</f>
        <v/>
      </c>
      <c r="D58" s="148" t="str">
        <f>'2019 data tab 1'!AF58</f>
        <v/>
      </c>
      <c r="E58" s="148" t="str">
        <f>'2019 data tab 1'!AG58</f>
        <v/>
      </c>
      <c r="F58" s="148" t="str">
        <f>'2019 data tab 1'!AH58</f>
        <v/>
      </c>
      <c r="G58" s="148" t="str">
        <f>'2019 data tab 1'!AI58</f>
        <v/>
      </c>
      <c r="H58" s="148" t="str">
        <f>'2019 data tab 1'!AJ58</f>
        <v/>
      </c>
      <c r="I58" s="148" t="str">
        <f>'2019 data tab 1'!AK58</f>
        <v/>
      </c>
      <c r="J58" s="148" t="str">
        <f>'2019 data tab 1'!AL58</f>
        <v/>
      </c>
      <c r="K58" s="148" t="str">
        <f>'2019 data tab 1'!AM58</f>
        <v/>
      </c>
      <c r="L58" s="148" t="str">
        <f>'2019 data tab 1'!AN58</f>
        <v/>
      </c>
      <c r="M58" s="149" t="str">
        <f>'2019 data tab 1'!AO58</f>
        <v/>
      </c>
      <c r="N58" s="140">
        <v>0</v>
      </c>
      <c r="O58" s="14" t="str">
        <f t="shared" si="0"/>
        <v>no</v>
      </c>
      <c r="P58" s="15"/>
      <c r="S58" s="14"/>
    </row>
    <row r="59" spans="1:19" hidden="1" x14ac:dyDescent="0.3">
      <c r="A59" s="102" t="s">
        <v>55</v>
      </c>
      <c r="B59" s="147" t="str">
        <f>'2019 data tab 1'!AD59</f>
        <v/>
      </c>
      <c r="C59" s="148" t="str">
        <f>'2019 data tab 1'!AE59</f>
        <v/>
      </c>
      <c r="D59" s="148" t="str">
        <f>'2019 data tab 1'!AF59</f>
        <v/>
      </c>
      <c r="E59" s="148" t="str">
        <f>'2019 data tab 1'!AG59</f>
        <v/>
      </c>
      <c r="F59" s="148" t="str">
        <f>'2019 data tab 1'!AH59</f>
        <v/>
      </c>
      <c r="G59" s="148" t="str">
        <f>'2019 data tab 1'!AI59</f>
        <v/>
      </c>
      <c r="H59" s="148" t="str">
        <f>'2019 data tab 1'!AJ59</f>
        <v/>
      </c>
      <c r="I59" s="148" t="str">
        <f>'2019 data tab 1'!AK59</f>
        <v/>
      </c>
      <c r="J59" s="148" t="str">
        <f>'2019 data tab 1'!AL59</f>
        <v/>
      </c>
      <c r="K59" s="148" t="str">
        <f>'2019 data tab 1'!AM59</f>
        <v/>
      </c>
      <c r="L59" s="148" t="str">
        <f>'2019 data tab 1'!AN59</f>
        <v/>
      </c>
      <c r="M59" s="149" t="str">
        <f>'2019 data tab 1'!AO59</f>
        <v/>
      </c>
      <c r="N59" s="140">
        <v>0</v>
      </c>
      <c r="O59" s="14" t="str">
        <f t="shared" si="0"/>
        <v>no</v>
      </c>
      <c r="S59" s="14"/>
    </row>
    <row r="60" spans="1:19" hidden="1" x14ac:dyDescent="0.3">
      <c r="A60" s="102" t="s">
        <v>56</v>
      </c>
      <c r="B60" s="147" t="str">
        <f>'2019 data tab 1'!AD60</f>
        <v/>
      </c>
      <c r="C60" s="148" t="str">
        <f>'2019 data tab 1'!AE60</f>
        <v/>
      </c>
      <c r="D60" s="148" t="str">
        <f>'2019 data tab 1'!AF60</f>
        <v/>
      </c>
      <c r="E60" s="148" t="str">
        <f>'2019 data tab 1'!AG60</f>
        <v/>
      </c>
      <c r="F60" s="148" t="str">
        <f>'2019 data tab 1'!AH60</f>
        <v/>
      </c>
      <c r="G60" s="148" t="str">
        <f>'2019 data tab 1'!AI60</f>
        <v/>
      </c>
      <c r="H60" s="148" t="str">
        <f>'2019 data tab 1'!AJ60</f>
        <v/>
      </c>
      <c r="I60" s="148" t="str">
        <f>'2019 data tab 1'!AK60</f>
        <v/>
      </c>
      <c r="J60" s="148" t="str">
        <f>'2019 data tab 1'!AL60</f>
        <v/>
      </c>
      <c r="K60" s="148" t="str">
        <f>'2019 data tab 1'!AM60</f>
        <v/>
      </c>
      <c r="L60" s="148" t="str">
        <f>'2019 data tab 1'!AN60</f>
        <v/>
      </c>
      <c r="M60" s="149" t="str">
        <f>'2019 data tab 1'!AO60</f>
        <v/>
      </c>
      <c r="N60" s="140">
        <v>0</v>
      </c>
      <c r="O60" s="14" t="str">
        <f t="shared" si="0"/>
        <v>no</v>
      </c>
      <c r="P60" s="15"/>
      <c r="S60" s="14"/>
    </row>
    <row r="61" spans="1:19" hidden="1" x14ac:dyDescent="0.3">
      <c r="A61" s="102" t="s">
        <v>6</v>
      </c>
      <c r="B61" s="147" t="str">
        <f>'2019 data tab 1'!AD61</f>
        <v/>
      </c>
      <c r="C61" s="148" t="str">
        <f>'2019 data tab 1'!AE61</f>
        <v/>
      </c>
      <c r="D61" s="148" t="str">
        <f>'2019 data tab 1'!AF61</f>
        <v/>
      </c>
      <c r="E61" s="148" t="str">
        <f>'2019 data tab 1'!AG61</f>
        <v/>
      </c>
      <c r="F61" s="148" t="str">
        <f>'2019 data tab 1'!AH61</f>
        <v/>
      </c>
      <c r="G61" s="148" t="str">
        <f>'2019 data tab 1'!AI61</f>
        <v/>
      </c>
      <c r="H61" s="148" t="str">
        <f>'2019 data tab 1'!AJ61</f>
        <v/>
      </c>
      <c r="I61" s="148" t="str">
        <f>'2019 data tab 1'!AK61</f>
        <v/>
      </c>
      <c r="J61" s="148" t="str">
        <f>'2019 data tab 1'!AL61</f>
        <v/>
      </c>
      <c r="K61" s="148" t="str">
        <f>'2019 data tab 1'!AM61</f>
        <v/>
      </c>
      <c r="L61" s="148" t="str">
        <f>'2019 data tab 1'!AN61</f>
        <v/>
      </c>
      <c r="M61" s="149" t="str">
        <f>'2019 data tab 1'!AO61</f>
        <v/>
      </c>
      <c r="N61" s="140">
        <v>0</v>
      </c>
      <c r="O61" s="14" t="str">
        <f t="shared" si="0"/>
        <v>no</v>
      </c>
      <c r="P61" s="15"/>
      <c r="S61" s="14"/>
    </row>
    <row r="62" spans="1:19" hidden="1" x14ac:dyDescent="0.3">
      <c r="A62" s="102" t="s">
        <v>7</v>
      </c>
      <c r="B62" s="147" t="str">
        <f>'2019 data tab 1'!AD62</f>
        <v/>
      </c>
      <c r="C62" s="148" t="str">
        <f>'2019 data tab 1'!AE62</f>
        <v/>
      </c>
      <c r="D62" s="148" t="str">
        <f>'2019 data tab 1'!AF62</f>
        <v/>
      </c>
      <c r="E62" s="148" t="str">
        <f>'2019 data tab 1'!AG62</f>
        <v/>
      </c>
      <c r="F62" s="148" t="str">
        <f>'2019 data tab 1'!AH62</f>
        <v/>
      </c>
      <c r="G62" s="148" t="str">
        <f>'2019 data tab 1'!AI62</f>
        <v/>
      </c>
      <c r="H62" s="148" t="str">
        <f>'2019 data tab 1'!AJ62</f>
        <v/>
      </c>
      <c r="I62" s="148" t="str">
        <f>'2019 data tab 1'!AK62</f>
        <v/>
      </c>
      <c r="J62" s="148" t="str">
        <f>'2019 data tab 1'!AL62</f>
        <v/>
      </c>
      <c r="K62" s="148" t="str">
        <f>'2019 data tab 1'!AM62</f>
        <v/>
      </c>
      <c r="L62" s="148" t="str">
        <f>'2019 data tab 1'!AN62</f>
        <v/>
      </c>
      <c r="M62" s="149" t="str">
        <f>'2019 data tab 1'!AO62</f>
        <v/>
      </c>
      <c r="N62" s="140">
        <v>0</v>
      </c>
      <c r="O62" s="14" t="str">
        <f t="shared" si="0"/>
        <v>no</v>
      </c>
      <c r="S62" s="14"/>
    </row>
    <row r="63" spans="1:19" hidden="1" x14ac:dyDescent="0.3">
      <c r="A63" s="102" t="s">
        <v>57</v>
      </c>
      <c r="B63" s="147" t="str">
        <f>'2019 data tab 1'!AD63</f>
        <v/>
      </c>
      <c r="C63" s="148" t="str">
        <f>'2019 data tab 1'!AE63</f>
        <v/>
      </c>
      <c r="D63" s="148" t="str">
        <f>'2019 data tab 1'!AF63</f>
        <v/>
      </c>
      <c r="E63" s="148" t="str">
        <f>'2019 data tab 1'!AG63</f>
        <v/>
      </c>
      <c r="F63" s="148" t="str">
        <f>'2019 data tab 1'!AH63</f>
        <v/>
      </c>
      <c r="G63" s="148" t="str">
        <f>'2019 data tab 1'!AI63</f>
        <v/>
      </c>
      <c r="H63" s="148" t="str">
        <f>'2019 data tab 1'!AJ63</f>
        <v/>
      </c>
      <c r="I63" s="148" t="str">
        <f>'2019 data tab 1'!AK63</f>
        <v/>
      </c>
      <c r="J63" s="148" t="str">
        <f>'2019 data tab 1'!AL63</f>
        <v/>
      </c>
      <c r="K63" s="148" t="str">
        <f>'2019 data tab 1'!AM63</f>
        <v/>
      </c>
      <c r="L63" s="148" t="str">
        <f>'2019 data tab 1'!AN63</f>
        <v/>
      </c>
      <c r="M63" s="149" t="str">
        <f>'2019 data tab 1'!AO63</f>
        <v/>
      </c>
      <c r="N63" s="140">
        <v>0</v>
      </c>
      <c r="O63" s="14" t="str">
        <f t="shared" si="0"/>
        <v>no</v>
      </c>
      <c r="S63" s="14"/>
    </row>
    <row r="64" spans="1:19" hidden="1" x14ac:dyDescent="0.3">
      <c r="A64" s="102" t="s">
        <v>8</v>
      </c>
      <c r="B64" s="147" t="str">
        <f>'2019 data tab 1'!AD64</f>
        <v/>
      </c>
      <c r="C64" s="148" t="str">
        <f>'2019 data tab 1'!AE64</f>
        <v/>
      </c>
      <c r="D64" s="148" t="str">
        <f>'2019 data tab 1'!AF64</f>
        <v/>
      </c>
      <c r="E64" s="148" t="str">
        <f>'2019 data tab 1'!AG64</f>
        <v/>
      </c>
      <c r="F64" s="148" t="str">
        <f>'2019 data tab 1'!AH64</f>
        <v/>
      </c>
      <c r="G64" s="148" t="str">
        <f>'2019 data tab 1'!AI64</f>
        <v/>
      </c>
      <c r="H64" s="148" t="str">
        <f>'2019 data tab 1'!AJ64</f>
        <v/>
      </c>
      <c r="I64" s="148" t="str">
        <f>'2019 data tab 1'!AK64</f>
        <v/>
      </c>
      <c r="J64" s="148" t="str">
        <f>'2019 data tab 1'!AL64</f>
        <v/>
      </c>
      <c r="K64" s="148" t="str">
        <f>'2019 data tab 1'!AM64</f>
        <v/>
      </c>
      <c r="L64" s="148" t="str">
        <f>'2019 data tab 1'!AN64</f>
        <v/>
      </c>
      <c r="M64" s="149" t="str">
        <f>'2019 data tab 1'!AO64</f>
        <v/>
      </c>
      <c r="N64" s="140">
        <v>0</v>
      </c>
      <c r="O64" s="14" t="str">
        <f t="shared" si="0"/>
        <v>no</v>
      </c>
      <c r="S64" s="14"/>
    </row>
    <row r="65" spans="1:19" hidden="1" x14ac:dyDescent="0.3">
      <c r="A65" s="102" t="s">
        <v>9</v>
      </c>
      <c r="B65" s="147" t="str">
        <f>'2019 data tab 1'!AD65</f>
        <v/>
      </c>
      <c r="C65" s="148" t="str">
        <f>'2019 data tab 1'!AE65</f>
        <v/>
      </c>
      <c r="D65" s="148" t="str">
        <f>'2019 data tab 1'!AF65</f>
        <v/>
      </c>
      <c r="E65" s="148" t="str">
        <f>'2019 data tab 1'!AG65</f>
        <v/>
      </c>
      <c r="F65" s="148" t="str">
        <f>'2019 data tab 1'!AH65</f>
        <v/>
      </c>
      <c r="G65" s="148" t="str">
        <f>'2019 data tab 1'!AI65</f>
        <v/>
      </c>
      <c r="H65" s="148" t="str">
        <f>'2019 data tab 1'!AJ65</f>
        <v/>
      </c>
      <c r="I65" s="148" t="str">
        <f>'2019 data tab 1'!AK65</f>
        <v/>
      </c>
      <c r="J65" s="148" t="str">
        <f>'2019 data tab 1'!AL65</f>
        <v/>
      </c>
      <c r="K65" s="148" t="str">
        <f>'2019 data tab 1'!AM65</f>
        <v/>
      </c>
      <c r="L65" s="148" t="str">
        <f>'2019 data tab 1'!AN65</f>
        <v/>
      </c>
      <c r="M65" s="149">
        <f>'2019 data tab 1'!AO65</f>
        <v>4.8250904704463205E-3</v>
      </c>
      <c r="N65" s="140">
        <v>0</v>
      </c>
      <c r="O65" s="14" t="str">
        <f t="shared" si="0"/>
        <v>no</v>
      </c>
      <c r="S65" s="14"/>
    </row>
    <row r="66" spans="1:19" hidden="1" x14ac:dyDescent="0.3">
      <c r="A66" s="102" t="s">
        <v>10</v>
      </c>
      <c r="B66" s="147" t="str">
        <f>'2019 data tab 1'!AD66</f>
        <v/>
      </c>
      <c r="C66" s="148" t="str">
        <f>'2019 data tab 1'!AE66</f>
        <v/>
      </c>
      <c r="D66" s="148" t="str">
        <f>'2019 data tab 1'!AF66</f>
        <v/>
      </c>
      <c r="E66" s="148" t="str">
        <f>'2019 data tab 1'!AG66</f>
        <v/>
      </c>
      <c r="F66" s="148" t="str">
        <f>'2019 data tab 1'!AH66</f>
        <v/>
      </c>
      <c r="G66" s="148">
        <f>'2019 data tab 1'!AI66</f>
        <v>9.6501809408926411E-3</v>
      </c>
      <c r="H66" s="148" t="str">
        <f>'2019 data tab 1'!AJ66</f>
        <v/>
      </c>
      <c r="I66" s="148" t="str">
        <f>'2019 data tab 1'!AK66</f>
        <v/>
      </c>
      <c r="J66" s="148" t="str">
        <f>'2019 data tab 1'!AL66</f>
        <v/>
      </c>
      <c r="K66" s="148" t="str">
        <f>'2019 data tab 1'!AM66</f>
        <v/>
      </c>
      <c r="L66" s="148" t="str">
        <f>'2019 data tab 1'!AN66</f>
        <v/>
      </c>
      <c r="M66" s="149" t="str">
        <f>'2019 data tab 1'!AO66</f>
        <v/>
      </c>
      <c r="N66" s="140">
        <v>1.2326656394453005E-2</v>
      </c>
      <c r="O66" s="14" t="str">
        <f t="shared" si="0"/>
        <v>yes</v>
      </c>
      <c r="P66" s="15"/>
      <c r="S66" s="14"/>
    </row>
    <row r="67" spans="1:19" ht="25.5" x14ac:dyDescent="0.3">
      <c r="A67" s="101" t="s">
        <v>176</v>
      </c>
      <c r="B67" s="147" t="str">
        <f>'2019 data tab 1'!AD67</f>
        <v/>
      </c>
      <c r="C67" s="148" t="str">
        <f>'2019 data tab 1'!AE67</f>
        <v/>
      </c>
      <c r="D67" s="148">
        <f>'2019 data tab 1'!AF67</f>
        <v>8.8459991958182542E-3</v>
      </c>
      <c r="E67" s="148">
        <f>'2019 data tab 1'!AG67</f>
        <v>8.0418174507438679E-4</v>
      </c>
      <c r="F67" s="148" t="str">
        <f>'2019 data tab 1'!AH67</f>
        <v/>
      </c>
      <c r="G67" s="148">
        <f>'2019 data tab 1'!AI67</f>
        <v>1.6083634901487736E-3</v>
      </c>
      <c r="H67" s="148" t="str">
        <f>'2019 data tab 1'!AJ67</f>
        <v/>
      </c>
      <c r="I67" s="148" t="str">
        <f>'2019 data tab 1'!AK67</f>
        <v/>
      </c>
      <c r="J67" s="148" t="str">
        <f>'2019 data tab 1'!AL67</f>
        <v/>
      </c>
      <c r="K67" s="148" t="str">
        <f>'2019 data tab 1'!AM67</f>
        <v/>
      </c>
      <c r="L67" s="148" t="str">
        <f>'2019 data tab 1'!AN67</f>
        <v/>
      </c>
      <c r="M67" s="149" t="str">
        <f>'2019 data tab 1'!AO67</f>
        <v/>
      </c>
      <c r="N67" s="140">
        <v>1.4381099126861838E-2</v>
      </c>
      <c r="O67" s="14" t="str">
        <f t="shared" si="0"/>
        <v>yes</v>
      </c>
      <c r="S67" s="14"/>
    </row>
    <row r="68" spans="1:19" hidden="1" x14ac:dyDescent="0.3">
      <c r="A68" s="102" t="s">
        <v>11</v>
      </c>
      <c r="B68" s="147" t="str">
        <f>'2019 data tab 1'!AD68</f>
        <v/>
      </c>
      <c r="C68" s="148" t="str">
        <f>'2019 data tab 1'!AE68</f>
        <v/>
      </c>
      <c r="D68" s="148" t="str">
        <f>'2019 data tab 1'!AF68</f>
        <v/>
      </c>
      <c r="E68" s="148" t="str">
        <f>'2019 data tab 1'!AG68</f>
        <v/>
      </c>
      <c r="F68" s="148" t="str">
        <f>'2019 data tab 1'!AH68</f>
        <v/>
      </c>
      <c r="G68" s="148" t="str">
        <f>'2019 data tab 1'!AI68</f>
        <v/>
      </c>
      <c r="H68" s="148" t="str">
        <f>'2019 data tab 1'!AJ68</f>
        <v/>
      </c>
      <c r="I68" s="148" t="str">
        <f>'2019 data tab 1'!AK68</f>
        <v/>
      </c>
      <c r="J68" s="148" t="str">
        <f>'2019 data tab 1'!AL68</f>
        <v/>
      </c>
      <c r="K68" s="148" t="str">
        <f>'2019 data tab 1'!AM68</f>
        <v/>
      </c>
      <c r="L68" s="148" t="str">
        <f>'2019 data tab 1'!AN68</f>
        <v/>
      </c>
      <c r="M68" s="149" t="str">
        <f>'2019 data tab 1'!AO68</f>
        <v/>
      </c>
      <c r="N68" s="140">
        <v>0</v>
      </c>
      <c r="O68" s="14" t="str">
        <f t="shared" si="0"/>
        <v>no</v>
      </c>
      <c r="P68" s="15"/>
      <c r="S68" s="14"/>
    </row>
    <row r="69" spans="1:19" hidden="1" x14ac:dyDescent="0.3">
      <c r="A69" s="102" t="s">
        <v>12</v>
      </c>
      <c r="B69" s="147" t="str">
        <f>'2019 data tab 1'!AD69</f>
        <v/>
      </c>
      <c r="C69" s="148" t="str">
        <f>'2019 data tab 1'!AE69</f>
        <v/>
      </c>
      <c r="D69" s="148" t="str">
        <f>'2019 data tab 1'!AF69</f>
        <v/>
      </c>
      <c r="E69" s="148" t="str">
        <f>'2019 data tab 1'!AG69</f>
        <v/>
      </c>
      <c r="F69" s="148">
        <f>'2019 data tab 1'!AH69</f>
        <v>8.0418174507438679E-4</v>
      </c>
      <c r="G69" s="148" t="str">
        <f>'2019 data tab 1'!AI69</f>
        <v/>
      </c>
      <c r="H69" s="148" t="str">
        <f>'2019 data tab 1'!AJ69</f>
        <v/>
      </c>
      <c r="I69" s="148" t="str">
        <f>'2019 data tab 1'!AK69</f>
        <v/>
      </c>
      <c r="J69" s="148" t="str">
        <f>'2019 data tab 1'!AL69</f>
        <v/>
      </c>
      <c r="K69" s="148" t="str">
        <f>'2019 data tab 1'!AM69</f>
        <v/>
      </c>
      <c r="L69" s="148" t="str">
        <f>'2019 data tab 1'!AN69</f>
        <v/>
      </c>
      <c r="M69" s="149" t="str">
        <f>'2019 data tab 1'!AO69</f>
        <v/>
      </c>
      <c r="N69" s="140">
        <v>1.0272213662044171E-3</v>
      </c>
      <c r="O69" s="14" t="str">
        <f t="shared" si="0"/>
        <v>yes</v>
      </c>
      <c r="S69" s="14"/>
    </row>
    <row r="70" spans="1:19" hidden="1" x14ac:dyDescent="0.3">
      <c r="A70" s="102" t="s">
        <v>13</v>
      </c>
      <c r="B70" s="147" t="str">
        <f>'2019 data tab 1'!AD70</f>
        <v/>
      </c>
      <c r="C70" s="148" t="str">
        <f>'2019 data tab 1'!AE70</f>
        <v/>
      </c>
      <c r="D70" s="148" t="str">
        <f>'2019 data tab 1'!AF70</f>
        <v/>
      </c>
      <c r="E70" s="148">
        <f>'2019 data tab 1'!AG70</f>
        <v>4.0209087253719336E-3</v>
      </c>
      <c r="F70" s="148">
        <f>'2019 data tab 1'!AH70</f>
        <v>3.2167269802975472E-3</v>
      </c>
      <c r="G70" s="148" t="str">
        <f>'2019 data tab 1'!AI70</f>
        <v/>
      </c>
      <c r="H70" s="148" t="str">
        <f>'2019 data tab 1'!AJ70</f>
        <v/>
      </c>
      <c r="I70" s="148" t="str">
        <f>'2019 data tab 1'!AK70</f>
        <v/>
      </c>
      <c r="J70" s="148" t="str">
        <f>'2019 data tab 1'!AL70</f>
        <v/>
      </c>
      <c r="K70" s="148" t="str">
        <f>'2019 data tab 1'!AM70</f>
        <v/>
      </c>
      <c r="L70" s="148" t="str">
        <f>'2019 data tab 1'!AN70</f>
        <v/>
      </c>
      <c r="M70" s="149" t="str">
        <f>'2019 data tab 1'!AO70</f>
        <v/>
      </c>
      <c r="N70" s="140">
        <v>9.2449922958397525E-3</v>
      </c>
      <c r="O70" s="14" t="str">
        <f t="shared" si="0"/>
        <v>yes</v>
      </c>
      <c r="S70" s="14"/>
    </row>
    <row r="71" spans="1:19" x14ac:dyDescent="0.3">
      <c r="A71" s="102" t="s">
        <v>121</v>
      </c>
      <c r="B71" s="147">
        <f>'2019 data tab 1'!AD71</f>
        <v>5.790108564535585E-2</v>
      </c>
      <c r="C71" s="148">
        <f>'2019 data tab 1'!AE71</f>
        <v>2.4125452352231603E-3</v>
      </c>
      <c r="D71" s="148">
        <f>'2019 data tab 1'!AF71</f>
        <v>5.6292722155207075E-3</v>
      </c>
      <c r="E71" s="148">
        <f>'2019 data tab 1'!AG71</f>
        <v>2.251708886208283E-2</v>
      </c>
      <c r="F71" s="148">
        <f>'2019 data tab 1'!AH71</f>
        <v>3.0558906312826699E-2</v>
      </c>
      <c r="G71" s="148">
        <f>'2019 data tab 1'!AI71</f>
        <v>3.2167269802975472E-3</v>
      </c>
      <c r="H71" s="148" t="str">
        <f>'2019 data tab 1'!AJ71</f>
        <v/>
      </c>
      <c r="I71" s="148" t="str">
        <f>'2019 data tab 1'!AK71</f>
        <v/>
      </c>
      <c r="J71" s="148">
        <f>'2019 data tab 1'!AL71</f>
        <v>3.2167269802975472E-3</v>
      </c>
      <c r="K71" s="148" t="str">
        <f>'2019 data tab 1'!AM71</f>
        <v/>
      </c>
      <c r="L71" s="148" t="str">
        <f>'2019 data tab 1'!AN71</f>
        <v/>
      </c>
      <c r="M71" s="149" t="str">
        <f>'2019 data tab 1'!AO71</f>
        <v/>
      </c>
      <c r="N71" s="140">
        <v>0.16024653312788906</v>
      </c>
      <c r="O71" s="14" t="str">
        <f t="shared" si="0"/>
        <v>yes</v>
      </c>
      <c r="S71" s="14"/>
    </row>
    <row r="72" spans="1:19" x14ac:dyDescent="0.3">
      <c r="A72" s="102" t="s">
        <v>14</v>
      </c>
      <c r="B72" s="147" t="str">
        <f>'2019 data tab 1'!AD72</f>
        <v/>
      </c>
      <c r="C72" s="148">
        <f>'2019 data tab 1'!AE72</f>
        <v>1.6083634901487735E-2</v>
      </c>
      <c r="D72" s="148" t="str">
        <f>'2019 data tab 1'!AF72</f>
        <v/>
      </c>
      <c r="E72" s="148" t="str">
        <f>'2019 data tab 1'!AG72</f>
        <v/>
      </c>
      <c r="F72" s="148" t="str">
        <f>'2019 data tab 1'!AH72</f>
        <v/>
      </c>
      <c r="G72" s="148" t="str">
        <f>'2019 data tab 1'!AI72</f>
        <v/>
      </c>
      <c r="H72" s="148" t="str">
        <f>'2019 data tab 1'!AJ72</f>
        <v/>
      </c>
      <c r="I72" s="148" t="str">
        <f>'2019 data tab 1'!AK72</f>
        <v/>
      </c>
      <c r="J72" s="148" t="str">
        <f>'2019 data tab 1'!AL72</f>
        <v/>
      </c>
      <c r="K72" s="148" t="str">
        <f>'2019 data tab 1'!AM72</f>
        <v/>
      </c>
      <c r="L72" s="148" t="str">
        <f>'2019 data tab 1'!AN72</f>
        <v/>
      </c>
      <c r="M72" s="149" t="str">
        <f>'2019 data tab 1'!AO72</f>
        <v/>
      </c>
      <c r="N72" s="140">
        <v>2.054442732408834E-2</v>
      </c>
      <c r="O72" s="14" t="str">
        <f t="shared" si="0"/>
        <v>yes</v>
      </c>
      <c r="S72" s="14"/>
    </row>
    <row r="73" spans="1:19" hidden="1" x14ac:dyDescent="0.3">
      <c r="A73" s="102" t="s">
        <v>15</v>
      </c>
      <c r="B73" s="147">
        <f>'2019 data tab 1'!AD73</f>
        <v>3.2167269802975472E-3</v>
      </c>
      <c r="C73" s="148" t="str">
        <f>'2019 data tab 1'!AE73</f>
        <v/>
      </c>
      <c r="D73" s="148" t="str">
        <f>'2019 data tab 1'!AF73</f>
        <v/>
      </c>
      <c r="E73" s="148" t="str">
        <f>'2019 data tab 1'!AG73</f>
        <v/>
      </c>
      <c r="F73" s="148" t="str">
        <f>'2019 data tab 1'!AH73</f>
        <v/>
      </c>
      <c r="G73" s="148" t="str">
        <f>'2019 data tab 1'!AI73</f>
        <v/>
      </c>
      <c r="H73" s="148" t="str">
        <f>'2019 data tab 1'!AJ73</f>
        <v/>
      </c>
      <c r="I73" s="148" t="str">
        <f>'2019 data tab 1'!AK73</f>
        <v/>
      </c>
      <c r="J73" s="148" t="str">
        <f>'2019 data tab 1'!AL73</f>
        <v/>
      </c>
      <c r="K73" s="148" t="str">
        <f>'2019 data tab 1'!AM73</f>
        <v/>
      </c>
      <c r="L73" s="148" t="str">
        <f>'2019 data tab 1'!AN73</f>
        <v/>
      </c>
      <c r="M73" s="149" t="str">
        <f>'2019 data tab 1'!AO73</f>
        <v/>
      </c>
      <c r="N73" s="140">
        <v>4.1088854648176684E-3</v>
      </c>
      <c r="O73" s="14" t="str">
        <f t="shared" si="0"/>
        <v>yes</v>
      </c>
      <c r="S73" s="14"/>
    </row>
    <row r="74" spans="1:19" x14ac:dyDescent="0.3">
      <c r="A74" s="102" t="s">
        <v>58</v>
      </c>
      <c r="B74" s="147" t="str">
        <f>'2019 data tab 1'!AD74</f>
        <v/>
      </c>
      <c r="C74" s="148" t="str">
        <f>'2019 data tab 1'!AE74</f>
        <v/>
      </c>
      <c r="D74" s="148" t="str">
        <f>'2019 data tab 1'!AF74</f>
        <v/>
      </c>
      <c r="E74" s="148" t="str">
        <f>'2019 data tab 1'!AG74</f>
        <v/>
      </c>
      <c r="F74" s="148">
        <f>'2019 data tab 1'!AH74</f>
        <v>4.8250904704463205E-3</v>
      </c>
      <c r="G74" s="148">
        <f>'2019 data tab 1'!AI74</f>
        <v>8.0418174507438673E-3</v>
      </c>
      <c r="H74" s="148" t="str">
        <f>'2019 data tab 1'!AJ74</f>
        <v/>
      </c>
      <c r="I74" s="148" t="str">
        <f>'2019 data tab 1'!AK74</f>
        <v/>
      </c>
      <c r="J74" s="148" t="str">
        <f>'2019 data tab 1'!AL74</f>
        <v/>
      </c>
      <c r="K74" s="148">
        <f>'2019 data tab 1'!AM74</f>
        <v>1.6083634901487736E-3</v>
      </c>
      <c r="L74" s="148" t="str">
        <f>'2019 data tab 1'!AN74</f>
        <v/>
      </c>
      <c r="M74" s="149" t="str">
        <f>'2019 data tab 1'!AO74</f>
        <v/>
      </c>
      <c r="N74" s="140">
        <v>1.6435541859270673E-2</v>
      </c>
      <c r="O74" s="14" t="str">
        <f t="shared" si="0"/>
        <v>yes</v>
      </c>
      <c r="S74" s="14"/>
    </row>
    <row r="75" spans="1:19" hidden="1" x14ac:dyDescent="0.3">
      <c r="A75" s="102" t="s">
        <v>16</v>
      </c>
      <c r="B75" s="147" t="str">
        <f>'2019 data tab 1'!AD75</f>
        <v/>
      </c>
      <c r="C75" s="148" t="str">
        <f>'2019 data tab 1'!AE75</f>
        <v/>
      </c>
      <c r="D75" s="148" t="str">
        <f>'2019 data tab 1'!AF75</f>
        <v/>
      </c>
      <c r="E75" s="148" t="str">
        <f>'2019 data tab 1'!AG75</f>
        <v/>
      </c>
      <c r="F75" s="148">
        <f>'2019 data tab 1'!AH75</f>
        <v>2.4125452352231603E-3</v>
      </c>
      <c r="G75" s="148">
        <f>'2019 data tab 1'!AI75</f>
        <v>2.4125452352231603E-3</v>
      </c>
      <c r="H75" s="148">
        <f>'2019 data tab 1'!AJ75</f>
        <v>2.4125452352231603E-3</v>
      </c>
      <c r="I75" s="148" t="str">
        <f>'2019 data tab 1'!AK75</f>
        <v/>
      </c>
      <c r="J75" s="148" t="str">
        <f>'2019 data tab 1'!AL75</f>
        <v/>
      </c>
      <c r="K75" s="148" t="str">
        <f>'2019 data tab 1'!AM75</f>
        <v/>
      </c>
      <c r="L75" s="148" t="str">
        <f>'2019 data tab 1'!AN75</f>
        <v/>
      </c>
      <c r="M75" s="149" t="str">
        <f>'2019 data tab 1'!AO75</f>
        <v/>
      </c>
      <c r="N75" s="140">
        <v>9.2449922958397542E-3</v>
      </c>
      <c r="O75" s="14" t="str">
        <f t="shared" si="0"/>
        <v>yes</v>
      </c>
      <c r="S75" s="14"/>
    </row>
    <row r="76" spans="1:19" hidden="1" x14ac:dyDescent="0.3">
      <c r="A76" s="102" t="s">
        <v>17</v>
      </c>
      <c r="B76" s="147" t="str">
        <f>'2019 data tab 1'!AD76</f>
        <v/>
      </c>
      <c r="C76" s="148" t="str">
        <f>'2019 data tab 1'!AE76</f>
        <v/>
      </c>
      <c r="D76" s="148" t="str">
        <f>'2019 data tab 1'!AF76</f>
        <v/>
      </c>
      <c r="E76" s="148" t="str">
        <f>'2019 data tab 1'!AG76</f>
        <v/>
      </c>
      <c r="F76" s="148" t="str">
        <f>'2019 data tab 1'!AH76</f>
        <v/>
      </c>
      <c r="G76" s="148" t="str">
        <f>'2019 data tab 1'!AI76</f>
        <v/>
      </c>
      <c r="H76" s="148" t="str">
        <f>'2019 data tab 1'!AJ76</f>
        <v/>
      </c>
      <c r="I76" s="148" t="str">
        <f>'2019 data tab 1'!AK76</f>
        <v/>
      </c>
      <c r="J76" s="148" t="str">
        <f>'2019 data tab 1'!AL76</f>
        <v/>
      </c>
      <c r="K76" s="148" t="str">
        <f>'2019 data tab 1'!AM76</f>
        <v/>
      </c>
      <c r="L76" s="148" t="str">
        <f>'2019 data tab 1'!AN76</f>
        <v/>
      </c>
      <c r="M76" s="149" t="str">
        <f>'2019 data tab 1'!AO76</f>
        <v/>
      </c>
      <c r="N76" s="140">
        <v>0</v>
      </c>
      <c r="O76" s="14" t="str">
        <f t="shared" si="0"/>
        <v>no</v>
      </c>
      <c r="S76" s="14"/>
    </row>
    <row r="77" spans="1:19" hidden="1" x14ac:dyDescent="0.3">
      <c r="A77" s="102" t="s">
        <v>59</v>
      </c>
      <c r="B77" s="147" t="str">
        <f>'2019 data tab 1'!AD77</f>
        <v/>
      </c>
      <c r="C77" s="148" t="str">
        <f>'2019 data tab 1'!AE77</f>
        <v/>
      </c>
      <c r="D77" s="148" t="str">
        <f>'2019 data tab 1'!AF77</f>
        <v/>
      </c>
      <c r="E77" s="148" t="str">
        <f>'2019 data tab 1'!AG77</f>
        <v/>
      </c>
      <c r="F77" s="148" t="str">
        <f>'2019 data tab 1'!AH77</f>
        <v/>
      </c>
      <c r="G77" s="148" t="str">
        <f>'2019 data tab 1'!AI77</f>
        <v/>
      </c>
      <c r="H77" s="148" t="str">
        <f>'2019 data tab 1'!AJ77</f>
        <v/>
      </c>
      <c r="I77" s="148" t="str">
        <f>'2019 data tab 1'!AK77</f>
        <v/>
      </c>
      <c r="J77" s="148" t="str">
        <f>'2019 data tab 1'!AL77</f>
        <v/>
      </c>
      <c r="K77" s="148" t="str">
        <f>'2019 data tab 1'!AM77</f>
        <v/>
      </c>
      <c r="L77" s="148" t="str">
        <f>'2019 data tab 1'!AN77</f>
        <v/>
      </c>
      <c r="M77" s="149" t="str">
        <f>'2019 data tab 1'!AO77</f>
        <v/>
      </c>
      <c r="N77" s="140">
        <v>0</v>
      </c>
      <c r="O77" s="14" t="str">
        <f t="shared" si="0"/>
        <v>no</v>
      </c>
      <c r="S77" s="14"/>
    </row>
    <row r="78" spans="1:19" hidden="1" x14ac:dyDescent="0.3">
      <c r="A78" s="102" t="s">
        <v>60</v>
      </c>
      <c r="B78" s="147" t="str">
        <f>'2019 data tab 1'!AD78</f>
        <v/>
      </c>
      <c r="C78" s="148" t="str">
        <f>'2019 data tab 1'!AE78</f>
        <v/>
      </c>
      <c r="D78" s="148" t="str">
        <f>'2019 data tab 1'!AF78</f>
        <v/>
      </c>
      <c r="E78" s="148" t="str">
        <f>'2019 data tab 1'!AG78</f>
        <v/>
      </c>
      <c r="F78" s="148">
        <f>'2019 data tab 1'!AH78</f>
        <v>2.4125452352231603E-3</v>
      </c>
      <c r="G78" s="148" t="str">
        <f>'2019 data tab 1'!AI78</f>
        <v/>
      </c>
      <c r="H78" s="148" t="str">
        <f>'2019 data tab 1'!AJ78</f>
        <v/>
      </c>
      <c r="I78" s="148" t="str">
        <f>'2019 data tab 1'!AK78</f>
        <v/>
      </c>
      <c r="J78" s="148" t="str">
        <f>'2019 data tab 1'!AL78</f>
        <v/>
      </c>
      <c r="K78" s="148" t="str">
        <f>'2019 data tab 1'!AM78</f>
        <v/>
      </c>
      <c r="L78" s="148" t="str">
        <f>'2019 data tab 1'!AN78</f>
        <v/>
      </c>
      <c r="M78" s="149" t="str">
        <f>'2019 data tab 1'!AO78</f>
        <v/>
      </c>
      <c r="N78" s="140">
        <v>3.0816640986132513E-3</v>
      </c>
      <c r="O78" s="14" t="str">
        <f t="shared" si="0"/>
        <v>yes</v>
      </c>
      <c r="S78" s="14"/>
    </row>
    <row r="79" spans="1:19" hidden="1" x14ac:dyDescent="0.3">
      <c r="A79" s="102" t="s">
        <v>61</v>
      </c>
      <c r="B79" s="147" t="str">
        <f>'2019 data tab 1'!AD79</f>
        <v/>
      </c>
      <c r="C79" s="148" t="str">
        <f>'2019 data tab 1'!AE79</f>
        <v/>
      </c>
      <c r="D79" s="148" t="str">
        <f>'2019 data tab 1'!AF79</f>
        <v/>
      </c>
      <c r="E79" s="148" t="str">
        <f>'2019 data tab 1'!AG79</f>
        <v/>
      </c>
      <c r="F79" s="148" t="str">
        <f>'2019 data tab 1'!AH79</f>
        <v/>
      </c>
      <c r="G79" s="148" t="str">
        <f>'2019 data tab 1'!AI79</f>
        <v/>
      </c>
      <c r="H79" s="148" t="str">
        <f>'2019 data tab 1'!AJ79</f>
        <v/>
      </c>
      <c r="I79" s="148" t="str">
        <f>'2019 data tab 1'!AK79</f>
        <v/>
      </c>
      <c r="J79" s="148" t="str">
        <f>'2019 data tab 1'!AL79</f>
        <v/>
      </c>
      <c r="K79" s="148" t="str">
        <f>'2019 data tab 1'!AM79</f>
        <v/>
      </c>
      <c r="L79" s="148" t="str">
        <f>'2019 data tab 1'!AN79</f>
        <v/>
      </c>
      <c r="M79" s="149" t="str">
        <f>'2019 data tab 1'!AO79</f>
        <v/>
      </c>
      <c r="N79" s="140">
        <v>0</v>
      </c>
      <c r="O79" s="14" t="str">
        <f t="shared" si="0"/>
        <v>no</v>
      </c>
      <c r="S79" s="14"/>
    </row>
    <row r="80" spans="1:19" x14ac:dyDescent="0.3">
      <c r="A80" s="102" t="s">
        <v>62</v>
      </c>
      <c r="B80" s="147" t="str">
        <f>'2019 data tab 1'!AD80</f>
        <v/>
      </c>
      <c r="C80" s="148" t="str">
        <f>'2019 data tab 1'!AE80</f>
        <v/>
      </c>
      <c r="D80" s="148">
        <f>'2019 data tab 1'!AF80</f>
        <v>2.4125452352231604E-2</v>
      </c>
      <c r="E80" s="148" t="str">
        <f>'2019 data tab 1'!AG80</f>
        <v/>
      </c>
      <c r="F80" s="148" t="str">
        <f>'2019 data tab 1'!AH80</f>
        <v/>
      </c>
      <c r="G80" s="148" t="str">
        <f>'2019 data tab 1'!AI80</f>
        <v/>
      </c>
      <c r="H80" s="148" t="str">
        <f>'2019 data tab 1'!AJ80</f>
        <v/>
      </c>
      <c r="I80" s="148" t="str">
        <f>'2019 data tab 1'!AK80</f>
        <v/>
      </c>
      <c r="J80" s="148" t="str">
        <f>'2019 data tab 1'!AL80</f>
        <v/>
      </c>
      <c r="K80" s="148" t="str">
        <f>'2019 data tab 1'!AM80</f>
        <v/>
      </c>
      <c r="L80" s="148" t="str">
        <f>'2019 data tab 1'!AN80</f>
        <v/>
      </c>
      <c r="M80" s="149" t="str">
        <f>'2019 data tab 1'!AO80</f>
        <v/>
      </c>
      <c r="N80" s="140">
        <v>3.0816640986132512E-2</v>
      </c>
      <c r="O80" s="14" t="str">
        <f t="shared" si="0"/>
        <v>yes</v>
      </c>
      <c r="S80" s="14"/>
    </row>
    <row r="81" spans="1:19" x14ac:dyDescent="0.3">
      <c r="A81" s="102" t="s">
        <v>63</v>
      </c>
      <c r="B81" s="147">
        <f>'2019 data tab 1'!AD81</f>
        <v>1.2866907921190189E-2</v>
      </c>
      <c r="C81" s="148" t="str">
        <f>'2019 data tab 1'!AE81</f>
        <v/>
      </c>
      <c r="D81" s="148" t="str">
        <f>'2019 data tab 1'!AF81</f>
        <v/>
      </c>
      <c r="E81" s="148" t="str">
        <f>'2019 data tab 1'!AG81</f>
        <v/>
      </c>
      <c r="F81" s="148" t="str">
        <f>'2019 data tab 1'!AH81</f>
        <v/>
      </c>
      <c r="G81" s="148" t="str">
        <f>'2019 data tab 1'!AI81</f>
        <v/>
      </c>
      <c r="H81" s="148" t="str">
        <f>'2019 data tab 1'!AJ81</f>
        <v/>
      </c>
      <c r="I81" s="148" t="str">
        <f>'2019 data tab 1'!AK81</f>
        <v/>
      </c>
      <c r="J81" s="148" t="str">
        <f>'2019 data tab 1'!AL81</f>
        <v/>
      </c>
      <c r="K81" s="148" t="str">
        <f>'2019 data tab 1'!AM81</f>
        <v/>
      </c>
      <c r="L81" s="148" t="str">
        <f>'2019 data tab 1'!AN81</f>
        <v/>
      </c>
      <c r="M81" s="149" t="str">
        <f>'2019 data tab 1'!AO81</f>
        <v/>
      </c>
      <c r="N81" s="140">
        <v>1.6435541859270673E-2</v>
      </c>
      <c r="O81" s="14" t="str">
        <f t="shared" si="0"/>
        <v>yes</v>
      </c>
      <c r="P81" s="15"/>
      <c r="S81" s="14"/>
    </row>
    <row r="82" spans="1:19" x14ac:dyDescent="0.3">
      <c r="A82" s="102" t="s">
        <v>64</v>
      </c>
      <c r="B82" s="147">
        <f>'2019 data tab 1'!AD82</f>
        <v>1.1258544431041415E-2</v>
      </c>
      <c r="C82" s="148">
        <f>'2019 data tab 1'!AE82</f>
        <v>3.2167269802975469E-2</v>
      </c>
      <c r="D82" s="148">
        <f>'2019 data tab 1'!AF82</f>
        <v>3.2167269802975472E-3</v>
      </c>
      <c r="E82" s="148">
        <f>'2019 data tab 1'!AG82</f>
        <v>7.6397265782066747E-3</v>
      </c>
      <c r="F82" s="148" t="str">
        <f>'2019 data tab 1'!AH82</f>
        <v/>
      </c>
      <c r="G82" s="148" t="str">
        <f>'2019 data tab 1'!AI82</f>
        <v/>
      </c>
      <c r="H82" s="148">
        <f>'2019 data tab 1'!AJ82</f>
        <v>1.6083634901487736E-3</v>
      </c>
      <c r="I82" s="148" t="str">
        <f>'2019 data tab 1'!AK82</f>
        <v/>
      </c>
      <c r="J82" s="148">
        <f>'2019 data tab 1'!AL82</f>
        <v>4.8250904704463205E-3</v>
      </c>
      <c r="K82" s="148">
        <f>'2019 data tab 1'!AM82</f>
        <v>1.6083634901487736E-3</v>
      </c>
      <c r="L82" s="148" t="str">
        <f>'2019 data tab 1'!AN82</f>
        <v/>
      </c>
      <c r="M82" s="149">
        <f>'2019 data tab 1'!AO82</f>
        <v>1.6083634901487735E-2</v>
      </c>
      <c r="N82" s="140">
        <v>7.7555213148433499E-2</v>
      </c>
      <c r="O82" s="14" t="str">
        <f t="shared" si="0"/>
        <v>yes</v>
      </c>
      <c r="S82" s="14"/>
    </row>
    <row r="83" spans="1:19" x14ac:dyDescent="0.3">
      <c r="A83" s="102" t="s">
        <v>122</v>
      </c>
      <c r="B83" s="147" t="str">
        <f>'2019 data tab 1'!AD83</f>
        <v/>
      </c>
      <c r="C83" s="148">
        <f>'2019 data tab 1'!AE83</f>
        <v>6.4334539605950944E-3</v>
      </c>
      <c r="D83" s="148">
        <f>'2019 data tab 1'!AF83</f>
        <v>3.2167269802975472E-3</v>
      </c>
      <c r="E83" s="148">
        <f>'2019 data tab 1'!AG83</f>
        <v>4.0209087253719336E-3</v>
      </c>
      <c r="F83" s="148" t="str">
        <f>'2019 data tab 1'!AH83</f>
        <v/>
      </c>
      <c r="G83" s="148">
        <f>'2019 data tab 1'!AI83</f>
        <v>6.4334539605950944E-3</v>
      </c>
      <c r="H83" s="148">
        <f>'2019 data tab 1'!AJ83</f>
        <v>3.2167269802975469E-2</v>
      </c>
      <c r="I83" s="148">
        <f>'2019 data tab 1'!AK83</f>
        <v>2.251708886208283E-2</v>
      </c>
      <c r="J83" s="148">
        <f>'2019 data tab 1'!AL83</f>
        <v>8.0418174507438673E-3</v>
      </c>
      <c r="K83" s="148" t="str">
        <f>'2019 data tab 1'!AM83</f>
        <v/>
      </c>
      <c r="L83" s="148" t="str">
        <f>'2019 data tab 1'!AN83</f>
        <v/>
      </c>
      <c r="M83" s="149" t="str">
        <f>'2019 data tab 1'!AO83</f>
        <v/>
      </c>
      <c r="N83" s="140">
        <v>0.10580380071905496</v>
      </c>
      <c r="O83" s="14" t="str">
        <f t="shared" si="0"/>
        <v>yes</v>
      </c>
      <c r="S83" s="14"/>
    </row>
    <row r="84" spans="1:19" hidden="1" x14ac:dyDescent="0.3">
      <c r="A84" s="102" t="s">
        <v>65</v>
      </c>
      <c r="B84" s="147" t="str">
        <f>'2019 data tab 1'!AD84</f>
        <v/>
      </c>
      <c r="C84" s="148">
        <f>'2019 data tab 1'!AE84</f>
        <v>8.0418174507438679E-4</v>
      </c>
      <c r="D84" s="148">
        <f>'2019 data tab 1'!AF84</f>
        <v>1.6083634901487736E-3</v>
      </c>
      <c r="E84" s="148" t="str">
        <f>'2019 data tab 1'!AG84</f>
        <v/>
      </c>
      <c r="F84" s="148" t="str">
        <f>'2019 data tab 1'!AH84</f>
        <v/>
      </c>
      <c r="G84" s="148" t="str">
        <f>'2019 data tab 1'!AI84</f>
        <v/>
      </c>
      <c r="H84" s="148" t="str">
        <f>'2019 data tab 1'!AJ84</f>
        <v/>
      </c>
      <c r="I84" s="148" t="str">
        <f>'2019 data tab 1'!AK84</f>
        <v/>
      </c>
      <c r="J84" s="148" t="str">
        <f>'2019 data tab 1'!AL84</f>
        <v/>
      </c>
      <c r="K84" s="148" t="str">
        <f>'2019 data tab 1'!AM84</f>
        <v/>
      </c>
      <c r="L84" s="148" t="str">
        <f>'2019 data tab 1'!AN84</f>
        <v/>
      </c>
      <c r="M84" s="149" t="str">
        <f>'2019 data tab 1'!AO84</f>
        <v/>
      </c>
      <c r="N84" s="140">
        <v>3.0816640986132513E-3</v>
      </c>
      <c r="O84" s="14" t="str">
        <f t="shared" si="0"/>
        <v>yes</v>
      </c>
      <c r="S84" s="14"/>
    </row>
    <row r="85" spans="1:19" x14ac:dyDescent="0.3">
      <c r="A85" s="102" t="s">
        <v>66</v>
      </c>
      <c r="B85" s="147" t="str">
        <f>'2019 data tab 1'!AD85</f>
        <v/>
      </c>
      <c r="C85" s="148">
        <f>'2019 data tab 1'!AE85</f>
        <v>3.2167269802975472E-3</v>
      </c>
      <c r="D85" s="148" t="str">
        <f>'2019 data tab 1'!AF85</f>
        <v/>
      </c>
      <c r="E85" s="148">
        <f>'2019 data tab 1'!AG85</f>
        <v>1.6083634901487736E-3</v>
      </c>
      <c r="F85" s="148" t="str">
        <f>'2019 data tab 1'!AH85</f>
        <v/>
      </c>
      <c r="G85" s="148">
        <f>'2019 data tab 1'!AI85</f>
        <v>2.8950542822677925E-2</v>
      </c>
      <c r="H85" s="148">
        <f>'2019 data tab 1'!AJ85</f>
        <v>9.6501809408926411E-3</v>
      </c>
      <c r="I85" s="148">
        <f>'2019 data tab 1'!AK85</f>
        <v>3.2167269802975472E-3</v>
      </c>
      <c r="J85" s="148">
        <f>'2019 data tab 1'!AL85</f>
        <v>1.6083634901487736E-3</v>
      </c>
      <c r="K85" s="148" t="str">
        <f>'2019 data tab 1'!AM85</f>
        <v/>
      </c>
      <c r="L85" s="148" t="str">
        <f>'2019 data tab 1'!AN85</f>
        <v/>
      </c>
      <c r="M85" s="149" t="str">
        <f>'2019 data tab 1'!AO85</f>
        <v/>
      </c>
      <c r="N85" s="140">
        <v>6.1633281972265024E-2</v>
      </c>
      <c r="O85" s="14" t="str">
        <f t="shared" si="0"/>
        <v>yes</v>
      </c>
      <c r="S85" s="14"/>
    </row>
    <row r="86" spans="1:19" hidden="1" x14ac:dyDescent="0.3">
      <c r="A86" s="102" t="s">
        <v>67</v>
      </c>
      <c r="B86" s="147" t="str">
        <f>'2019 data tab 1'!AD86</f>
        <v/>
      </c>
      <c r="C86" s="148" t="str">
        <f>'2019 data tab 1'!AE86</f>
        <v/>
      </c>
      <c r="D86" s="148" t="str">
        <f>'2019 data tab 1'!AF86</f>
        <v/>
      </c>
      <c r="E86" s="148" t="str">
        <f>'2019 data tab 1'!AG86</f>
        <v/>
      </c>
      <c r="F86" s="148" t="str">
        <f>'2019 data tab 1'!AH86</f>
        <v/>
      </c>
      <c r="G86" s="148" t="str">
        <f>'2019 data tab 1'!AI86</f>
        <v/>
      </c>
      <c r="H86" s="148" t="str">
        <f>'2019 data tab 1'!AJ86</f>
        <v/>
      </c>
      <c r="I86" s="148" t="str">
        <f>'2019 data tab 1'!AK86</f>
        <v/>
      </c>
      <c r="J86" s="148" t="str">
        <f>'2019 data tab 1'!AL86</f>
        <v/>
      </c>
      <c r="K86" s="148" t="str">
        <f>'2019 data tab 1'!AM86</f>
        <v/>
      </c>
      <c r="L86" s="148" t="str">
        <f>'2019 data tab 1'!AN86</f>
        <v/>
      </c>
      <c r="M86" s="149" t="str">
        <f>'2019 data tab 1'!AO86</f>
        <v/>
      </c>
      <c r="N86" s="140">
        <v>0</v>
      </c>
      <c r="O86" s="14" t="str">
        <f t="shared" ref="O86:O136" si="1">IF(N86&gt;0,"yes","no")</f>
        <v>no</v>
      </c>
      <c r="S86" s="14"/>
    </row>
    <row r="87" spans="1:19" hidden="1" x14ac:dyDescent="0.3">
      <c r="A87" s="102" t="s">
        <v>68</v>
      </c>
      <c r="B87" s="147" t="str">
        <f>'2019 data tab 1'!AD87</f>
        <v/>
      </c>
      <c r="C87" s="148" t="str">
        <f>'2019 data tab 1'!AE87</f>
        <v/>
      </c>
      <c r="D87" s="148" t="str">
        <f>'2019 data tab 1'!AF87</f>
        <v/>
      </c>
      <c r="E87" s="148" t="str">
        <f>'2019 data tab 1'!AG87</f>
        <v/>
      </c>
      <c r="F87" s="148" t="str">
        <f>'2019 data tab 1'!AH87</f>
        <v/>
      </c>
      <c r="G87" s="148" t="str">
        <f>'2019 data tab 1'!AI87</f>
        <v/>
      </c>
      <c r="H87" s="148" t="str">
        <f>'2019 data tab 1'!AJ87</f>
        <v/>
      </c>
      <c r="I87" s="148">
        <f>'2019 data tab 1'!AK87</f>
        <v>8.0418174507438673E-3</v>
      </c>
      <c r="J87" s="148" t="str">
        <f>'2019 data tab 1'!AL87</f>
        <v/>
      </c>
      <c r="K87" s="148" t="str">
        <f>'2019 data tab 1'!AM87</f>
        <v/>
      </c>
      <c r="L87" s="148" t="str">
        <f>'2019 data tab 1'!AN87</f>
        <v/>
      </c>
      <c r="M87" s="149" t="str">
        <f>'2019 data tab 1'!AO87</f>
        <v/>
      </c>
      <c r="N87" s="140">
        <v>1.027221366204417E-2</v>
      </c>
      <c r="O87" s="14" t="str">
        <f t="shared" si="1"/>
        <v>yes</v>
      </c>
      <c r="S87" s="14"/>
    </row>
    <row r="88" spans="1:19" x14ac:dyDescent="0.3">
      <c r="A88" s="102" t="s">
        <v>123</v>
      </c>
      <c r="B88" s="147">
        <f>'2019 data tab 1'!AD88</f>
        <v>1.2866907921190189E-2</v>
      </c>
      <c r="C88" s="148" t="str">
        <f>'2019 data tab 1'!AE88</f>
        <v/>
      </c>
      <c r="D88" s="148" t="str">
        <f>'2019 data tab 1'!AF88</f>
        <v/>
      </c>
      <c r="E88" s="148" t="str">
        <f>'2019 data tab 1'!AG88</f>
        <v/>
      </c>
      <c r="F88" s="148">
        <f>'2019 data tab 1'!AH88</f>
        <v>8.0418174507438679E-4</v>
      </c>
      <c r="G88" s="148" t="str">
        <f>'2019 data tab 1'!AI88</f>
        <v/>
      </c>
      <c r="H88" s="148" t="str">
        <f>'2019 data tab 1'!AJ88</f>
        <v/>
      </c>
      <c r="I88" s="148" t="str">
        <f>'2019 data tab 1'!AK88</f>
        <v/>
      </c>
      <c r="J88" s="148" t="str">
        <f>'2019 data tab 1'!AL88</f>
        <v/>
      </c>
      <c r="K88" s="148" t="str">
        <f>'2019 data tab 1'!AM88</f>
        <v/>
      </c>
      <c r="L88" s="148" t="str">
        <f>'2019 data tab 1'!AN88</f>
        <v/>
      </c>
      <c r="M88" s="149" t="str">
        <f>'2019 data tab 1'!AO88</f>
        <v/>
      </c>
      <c r="N88" s="140">
        <v>1.7462763225475089E-2</v>
      </c>
      <c r="O88" s="14" t="str">
        <f t="shared" si="1"/>
        <v>yes</v>
      </c>
      <c r="S88" s="14"/>
    </row>
    <row r="89" spans="1:19" hidden="1" x14ac:dyDescent="0.3">
      <c r="A89" s="102" t="s">
        <v>69</v>
      </c>
      <c r="B89" s="147" t="str">
        <f>'2019 data tab 1'!AD89</f>
        <v/>
      </c>
      <c r="C89" s="148" t="str">
        <f>'2019 data tab 1'!AE89</f>
        <v/>
      </c>
      <c r="D89" s="148" t="str">
        <f>'2019 data tab 1'!AF89</f>
        <v/>
      </c>
      <c r="E89" s="148" t="str">
        <f>'2019 data tab 1'!AG89</f>
        <v/>
      </c>
      <c r="F89" s="148" t="str">
        <f>'2019 data tab 1'!AH89</f>
        <v/>
      </c>
      <c r="G89" s="148" t="str">
        <f>'2019 data tab 1'!AI89</f>
        <v/>
      </c>
      <c r="H89" s="148" t="str">
        <f>'2019 data tab 1'!AJ89</f>
        <v/>
      </c>
      <c r="I89" s="148" t="str">
        <f>'2019 data tab 1'!AK89</f>
        <v/>
      </c>
      <c r="J89" s="148" t="str">
        <f>'2019 data tab 1'!AL89</f>
        <v/>
      </c>
      <c r="K89" s="148" t="str">
        <f>'2019 data tab 1'!AM89</f>
        <v/>
      </c>
      <c r="L89" s="148" t="str">
        <f>'2019 data tab 1'!AN89</f>
        <v/>
      </c>
      <c r="M89" s="149" t="str">
        <f>'2019 data tab 1'!AO89</f>
        <v/>
      </c>
      <c r="N89" s="140">
        <v>0</v>
      </c>
      <c r="O89" s="14" t="str">
        <f t="shared" si="1"/>
        <v>no</v>
      </c>
      <c r="P89" s="15"/>
      <c r="S89" s="14"/>
    </row>
    <row r="90" spans="1:19" x14ac:dyDescent="0.3">
      <c r="A90" s="102" t="s">
        <v>124</v>
      </c>
      <c r="B90" s="147">
        <f>'2019 data tab 1'!AD90</f>
        <v>8.0418174507438679E-4</v>
      </c>
      <c r="C90" s="148">
        <f>'2019 data tab 1'!AE90</f>
        <v>1.6083634901487736E-3</v>
      </c>
      <c r="D90" s="148">
        <f>'2019 data tab 1'!AF90</f>
        <v>2.4125452352231603E-3</v>
      </c>
      <c r="E90" s="148" t="str">
        <f>'2019 data tab 1'!AG90</f>
        <v/>
      </c>
      <c r="F90" s="148">
        <f>'2019 data tab 1'!AH90</f>
        <v>2.4125452352231604E-2</v>
      </c>
      <c r="G90" s="148" t="str">
        <f>'2019 data tab 1'!AI90</f>
        <v/>
      </c>
      <c r="H90" s="148" t="str">
        <f>'2019 data tab 1'!AJ90</f>
        <v/>
      </c>
      <c r="I90" s="148" t="str">
        <f>'2019 data tab 1'!AK90</f>
        <v/>
      </c>
      <c r="J90" s="148" t="str">
        <f>'2019 data tab 1'!AL90</f>
        <v/>
      </c>
      <c r="K90" s="148" t="str">
        <f>'2019 data tab 1'!AM90</f>
        <v/>
      </c>
      <c r="L90" s="148" t="str">
        <f>'2019 data tab 1'!AN90</f>
        <v/>
      </c>
      <c r="M90" s="149" t="str">
        <f>'2019 data tab 1'!AO90</f>
        <v/>
      </c>
      <c r="N90" s="140">
        <v>3.6979969183359017E-2</v>
      </c>
      <c r="O90" s="14" t="str">
        <f t="shared" si="1"/>
        <v>yes</v>
      </c>
      <c r="S90" s="14"/>
    </row>
    <row r="91" spans="1:19" hidden="1" x14ac:dyDescent="0.3">
      <c r="A91" s="102" t="s">
        <v>125</v>
      </c>
      <c r="B91" s="147">
        <f>'2019 data tab 1'!AD91</f>
        <v>2.4125452352231603E-3</v>
      </c>
      <c r="C91" s="148" t="str">
        <f>'2019 data tab 1'!AE91</f>
        <v/>
      </c>
      <c r="D91" s="148" t="str">
        <f>'2019 data tab 1'!AF91</f>
        <v/>
      </c>
      <c r="E91" s="148" t="str">
        <f>'2019 data tab 1'!AG91</f>
        <v/>
      </c>
      <c r="F91" s="148" t="str">
        <f>'2019 data tab 1'!AH91</f>
        <v/>
      </c>
      <c r="G91" s="148" t="str">
        <f>'2019 data tab 1'!AI91</f>
        <v/>
      </c>
      <c r="H91" s="148" t="str">
        <f>'2019 data tab 1'!AJ91</f>
        <v/>
      </c>
      <c r="I91" s="148" t="str">
        <f>'2019 data tab 1'!AK91</f>
        <v/>
      </c>
      <c r="J91" s="148" t="str">
        <f>'2019 data tab 1'!AL91</f>
        <v/>
      </c>
      <c r="K91" s="148" t="str">
        <f>'2019 data tab 1'!AM91</f>
        <v/>
      </c>
      <c r="L91" s="148" t="str">
        <f>'2019 data tab 1'!AN91</f>
        <v/>
      </c>
      <c r="M91" s="149" t="str">
        <f>'2019 data tab 1'!AO91</f>
        <v/>
      </c>
      <c r="N91" s="140">
        <v>3.0816640986132513E-3</v>
      </c>
      <c r="O91" s="14" t="str">
        <f t="shared" si="1"/>
        <v>yes</v>
      </c>
      <c r="S91" s="14"/>
    </row>
    <row r="92" spans="1:19" hidden="1" x14ac:dyDescent="0.3">
      <c r="A92" s="102" t="s">
        <v>126</v>
      </c>
      <c r="B92" s="147">
        <f>'2019 data tab 1'!AD92</f>
        <v>3.2167269802975472E-3</v>
      </c>
      <c r="C92" s="148" t="str">
        <f>'2019 data tab 1'!AE92</f>
        <v/>
      </c>
      <c r="D92" s="148" t="str">
        <f>'2019 data tab 1'!AF92</f>
        <v/>
      </c>
      <c r="E92" s="148" t="str">
        <f>'2019 data tab 1'!AG92</f>
        <v/>
      </c>
      <c r="F92" s="148" t="str">
        <f>'2019 data tab 1'!AH92</f>
        <v/>
      </c>
      <c r="G92" s="148" t="str">
        <f>'2019 data tab 1'!AI92</f>
        <v/>
      </c>
      <c r="H92" s="148" t="str">
        <f>'2019 data tab 1'!AJ92</f>
        <v/>
      </c>
      <c r="I92" s="148" t="str">
        <f>'2019 data tab 1'!AK92</f>
        <v/>
      </c>
      <c r="J92" s="148" t="str">
        <f>'2019 data tab 1'!AL92</f>
        <v/>
      </c>
      <c r="K92" s="148" t="str">
        <f>'2019 data tab 1'!AM92</f>
        <v/>
      </c>
      <c r="L92" s="148">
        <f>'2019 data tab 1'!AN92</f>
        <v>3.2167269802975472E-3</v>
      </c>
      <c r="M92" s="149">
        <f>'2019 data tab 1'!AO92</f>
        <v>7.2376357056694813E-3</v>
      </c>
      <c r="N92" s="140">
        <v>4.1088854648176684E-3</v>
      </c>
      <c r="O92" s="14" t="str">
        <f t="shared" si="1"/>
        <v>yes</v>
      </c>
      <c r="S92" s="14"/>
    </row>
    <row r="93" spans="1:19" hidden="1" x14ac:dyDescent="0.3">
      <c r="A93" s="102" t="s">
        <v>127</v>
      </c>
      <c r="B93" s="147">
        <f>'2019 data tab 1'!AD93</f>
        <v>1.6083634901487736E-3</v>
      </c>
      <c r="C93" s="148" t="str">
        <f>'2019 data tab 1'!AE93</f>
        <v/>
      </c>
      <c r="D93" s="148">
        <f>'2019 data tab 1'!AF93</f>
        <v>1.6083634901487736E-3</v>
      </c>
      <c r="E93" s="148" t="str">
        <f>'2019 data tab 1'!AG93</f>
        <v/>
      </c>
      <c r="F93" s="148" t="str">
        <f>'2019 data tab 1'!AH93</f>
        <v/>
      </c>
      <c r="G93" s="148">
        <f>'2019 data tab 1'!AI93</f>
        <v>2.4125452352231603E-3</v>
      </c>
      <c r="H93" s="148">
        <f>'2019 data tab 1'!AJ93</f>
        <v>1.6083634901487736E-3</v>
      </c>
      <c r="I93" s="148" t="str">
        <f>'2019 data tab 1'!AK93</f>
        <v/>
      </c>
      <c r="J93" s="148" t="str">
        <f>'2019 data tab 1'!AL93</f>
        <v/>
      </c>
      <c r="K93" s="148" t="str">
        <f>'2019 data tab 1'!AM93</f>
        <v/>
      </c>
      <c r="L93" s="148" t="str">
        <f>'2019 data tab 1'!AN93</f>
        <v/>
      </c>
      <c r="M93" s="149" t="str">
        <f>'2019 data tab 1'!AO93</f>
        <v/>
      </c>
      <c r="N93" s="140">
        <v>9.2449922958397525E-3</v>
      </c>
      <c r="O93" s="14" t="str">
        <f t="shared" si="1"/>
        <v>yes</v>
      </c>
      <c r="S93" s="14"/>
    </row>
    <row r="94" spans="1:19" hidden="1" x14ac:dyDescent="0.3">
      <c r="A94" s="102" t="s">
        <v>128</v>
      </c>
      <c r="B94" s="147">
        <f>'2019 data tab 1'!AD94</f>
        <v>1.6083634901487736E-3</v>
      </c>
      <c r="C94" s="148" t="str">
        <f>'2019 data tab 1'!AE94</f>
        <v/>
      </c>
      <c r="D94" s="148" t="str">
        <f>'2019 data tab 1'!AF94</f>
        <v/>
      </c>
      <c r="E94" s="148" t="str">
        <f>'2019 data tab 1'!AG94</f>
        <v/>
      </c>
      <c r="F94" s="148" t="str">
        <f>'2019 data tab 1'!AH94</f>
        <v/>
      </c>
      <c r="G94" s="148" t="str">
        <f>'2019 data tab 1'!AI94</f>
        <v/>
      </c>
      <c r="H94" s="148" t="str">
        <f>'2019 data tab 1'!AJ94</f>
        <v/>
      </c>
      <c r="I94" s="148" t="str">
        <f>'2019 data tab 1'!AK94</f>
        <v/>
      </c>
      <c r="J94" s="148" t="str">
        <f>'2019 data tab 1'!AL94</f>
        <v/>
      </c>
      <c r="K94" s="148" t="str">
        <f>'2019 data tab 1'!AM94</f>
        <v/>
      </c>
      <c r="L94" s="148" t="str">
        <f>'2019 data tab 1'!AN94</f>
        <v/>
      </c>
      <c r="M94" s="149" t="str">
        <f>'2019 data tab 1'!AO94</f>
        <v/>
      </c>
      <c r="N94" s="140">
        <v>2.0544427324088342E-3</v>
      </c>
      <c r="O94" s="14" t="str">
        <f t="shared" si="1"/>
        <v>yes</v>
      </c>
      <c r="S94" s="14"/>
    </row>
    <row r="95" spans="1:19" hidden="1" x14ac:dyDescent="0.3">
      <c r="A95" s="102" t="s">
        <v>129</v>
      </c>
      <c r="B95" s="147" t="str">
        <f>'2019 data tab 1'!AD95</f>
        <v/>
      </c>
      <c r="C95" s="148">
        <f>'2019 data tab 1'!AE95</f>
        <v>8.0418174507438673E-3</v>
      </c>
      <c r="D95" s="148" t="str">
        <f>'2019 data tab 1'!AF95</f>
        <v/>
      </c>
      <c r="E95" s="148" t="str">
        <f>'2019 data tab 1'!AG95</f>
        <v/>
      </c>
      <c r="F95" s="148" t="str">
        <f>'2019 data tab 1'!AH95</f>
        <v/>
      </c>
      <c r="G95" s="148" t="str">
        <f>'2019 data tab 1'!AI95</f>
        <v/>
      </c>
      <c r="H95" s="148" t="str">
        <f>'2019 data tab 1'!AJ95</f>
        <v/>
      </c>
      <c r="I95" s="148" t="str">
        <f>'2019 data tab 1'!AK95</f>
        <v/>
      </c>
      <c r="J95" s="148" t="str">
        <f>'2019 data tab 1'!AL95</f>
        <v/>
      </c>
      <c r="K95" s="148" t="str">
        <f>'2019 data tab 1'!AM95</f>
        <v/>
      </c>
      <c r="L95" s="148" t="str">
        <f>'2019 data tab 1'!AN95</f>
        <v/>
      </c>
      <c r="M95" s="149" t="str">
        <f>'2019 data tab 1'!AO95</f>
        <v/>
      </c>
      <c r="N95" s="140">
        <v>1.027221366204417E-2</v>
      </c>
      <c r="O95" s="14" t="str">
        <f t="shared" si="1"/>
        <v>yes</v>
      </c>
      <c r="P95" s="15"/>
      <c r="S95" s="14"/>
    </row>
    <row r="96" spans="1:19" hidden="1" x14ac:dyDescent="0.3">
      <c r="A96" s="102" t="s">
        <v>130</v>
      </c>
      <c r="B96" s="147" t="str">
        <f>'2019 data tab 1'!AD96</f>
        <v/>
      </c>
      <c r="C96" s="148">
        <f>'2019 data tab 1'!AE96</f>
        <v>1.6083634901487736E-3</v>
      </c>
      <c r="D96" s="148" t="str">
        <f>'2019 data tab 1'!AF96</f>
        <v/>
      </c>
      <c r="E96" s="148" t="str">
        <f>'2019 data tab 1'!AG96</f>
        <v/>
      </c>
      <c r="F96" s="148" t="str">
        <f>'2019 data tab 1'!AH96</f>
        <v/>
      </c>
      <c r="G96" s="148">
        <f>'2019 data tab 1'!AI96</f>
        <v>2.4125452352231603E-3</v>
      </c>
      <c r="H96" s="148" t="str">
        <f>'2019 data tab 1'!AJ96</f>
        <v/>
      </c>
      <c r="I96" s="148" t="str">
        <f>'2019 data tab 1'!AK96</f>
        <v/>
      </c>
      <c r="J96" s="148" t="str">
        <f>'2019 data tab 1'!AL96</f>
        <v/>
      </c>
      <c r="K96" s="148" t="str">
        <f>'2019 data tab 1'!AM96</f>
        <v/>
      </c>
      <c r="L96" s="148" t="str">
        <f>'2019 data tab 1'!AN96</f>
        <v/>
      </c>
      <c r="M96" s="149" t="str">
        <f>'2019 data tab 1'!AO96</f>
        <v/>
      </c>
      <c r="N96" s="140">
        <v>5.1361068310220859E-3</v>
      </c>
      <c r="O96" s="14" t="str">
        <f t="shared" si="1"/>
        <v>yes</v>
      </c>
    </row>
    <row r="97" spans="1:15" hidden="1" x14ac:dyDescent="0.3">
      <c r="A97" s="102" t="s">
        <v>14</v>
      </c>
      <c r="B97" s="147" t="str">
        <f>'2019 data tab 1'!AD97</f>
        <v/>
      </c>
      <c r="C97" s="148">
        <f>'2019 data tab 1'!AE97</f>
        <v>1.6083634901487736E-3</v>
      </c>
      <c r="D97" s="148" t="str">
        <f>'2019 data tab 1'!AF97</f>
        <v/>
      </c>
      <c r="E97" s="148" t="str">
        <f>'2019 data tab 1'!AG97</f>
        <v/>
      </c>
      <c r="F97" s="148" t="str">
        <f>'2019 data tab 1'!AH97</f>
        <v/>
      </c>
      <c r="G97" s="148" t="str">
        <f>'2019 data tab 1'!AI97</f>
        <v/>
      </c>
      <c r="H97" s="148" t="str">
        <f>'2019 data tab 1'!AJ97</f>
        <v/>
      </c>
      <c r="I97" s="148" t="str">
        <f>'2019 data tab 1'!AK97</f>
        <v/>
      </c>
      <c r="J97" s="148" t="str">
        <f>'2019 data tab 1'!AL97</f>
        <v/>
      </c>
      <c r="K97" s="148" t="str">
        <f>'2019 data tab 1'!AM97</f>
        <v/>
      </c>
      <c r="L97" s="148" t="str">
        <f>'2019 data tab 1'!AN97</f>
        <v/>
      </c>
      <c r="M97" s="149" t="str">
        <f>'2019 data tab 1'!AO97</f>
        <v/>
      </c>
      <c r="N97" s="140">
        <v>2.0544427324088342E-3</v>
      </c>
      <c r="O97" s="14" t="str">
        <f t="shared" si="1"/>
        <v>yes</v>
      </c>
    </row>
    <row r="98" spans="1:15" x14ac:dyDescent="0.3">
      <c r="A98" s="102" t="s">
        <v>131</v>
      </c>
      <c r="B98" s="147" t="str">
        <f>'2019 data tab 1'!AD98</f>
        <v/>
      </c>
      <c r="C98" s="148">
        <f>'2019 data tab 1'!AE98</f>
        <v>4.0209087253719336E-3</v>
      </c>
      <c r="D98" s="148">
        <f>'2019 data tab 1'!AF98</f>
        <v>8.8459991958182542E-3</v>
      </c>
      <c r="E98" s="148" t="str">
        <f>'2019 data tab 1'!AG98</f>
        <v/>
      </c>
      <c r="F98" s="148" t="str">
        <f>'2019 data tab 1'!AH98</f>
        <v/>
      </c>
      <c r="G98" s="148" t="str">
        <f>'2019 data tab 1'!AI98</f>
        <v/>
      </c>
      <c r="H98" s="148" t="str">
        <f>'2019 data tab 1'!AJ98</f>
        <v/>
      </c>
      <c r="I98" s="148" t="str">
        <f>'2019 data tab 1'!AK98</f>
        <v/>
      </c>
      <c r="J98" s="148" t="str">
        <f>'2019 data tab 1'!AL98</f>
        <v/>
      </c>
      <c r="K98" s="148" t="str">
        <f>'2019 data tab 1'!AM98</f>
        <v/>
      </c>
      <c r="L98" s="148" t="str">
        <f>'2019 data tab 1'!AN98</f>
        <v/>
      </c>
      <c r="M98" s="149" t="str">
        <f>'2019 data tab 1'!AO98</f>
        <v/>
      </c>
      <c r="N98" s="140">
        <v>1.6435541859270673E-2</v>
      </c>
      <c r="O98" s="14" t="str">
        <f t="shared" si="1"/>
        <v>yes</v>
      </c>
    </row>
    <row r="99" spans="1:15" x14ac:dyDescent="0.3">
      <c r="A99" s="102" t="s">
        <v>132</v>
      </c>
      <c r="B99" s="147" t="str">
        <f>'2019 data tab 1'!AD99</f>
        <v/>
      </c>
      <c r="C99" s="148">
        <f>'2019 data tab 1'!AE99</f>
        <v>8.0418174507438679E-4</v>
      </c>
      <c r="D99" s="148" t="str">
        <f>'2019 data tab 1'!AF99</f>
        <v/>
      </c>
      <c r="E99" s="148" t="str">
        <f>'2019 data tab 1'!AG99</f>
        <v/>
      </c>
      <c r="F99" s="148">
        <f>'2019 data tab 1'!AH99</f>
        <v>8.8459991958182542E-3</v>
      </c>
      <c r="G99" s="148" t="str">
        <f>'2019 data tab 1'!AI99</f>
        <v/>
      </c>
      <c r="H99" s="148">
        <f>'2019 data tab 1'!AJ99</f>
        <v>1.6083634901487736E-3</v>
      </c>
      <c r="I99" s="148" t="str">
        <f>'2019 data tab 1'!AK99</f>
        <v/>
      </c>
      <c r="J99" s="148" t="str">
        <f>'2019 data tab 1'!AL99</f>
        <v/>
      </c>
      <c r="K99" s="148" t="str">
        <f>'2019 data tab 1'!AM99</f>
        <v/>
      </c>
      <c r="L99" s="148" t="str">
        <f>'2019 data tab 1'!AN99</f>
        <v/>
      </c>
      <c r="M99" s="149" t="str">
        <f>'2019 data tab 1'!AO99</f>
        <v/>
      </c>
      <c r="N99" s="140">
        <v>1.4381099126861838E-2</v>
      </c>
      <c r="O99" s="14" t="str">
        <f t="shared" si="1"/>
        <v>yes</v>
      </c>
    </row>
    <row r="100" spans="1:15" x14ac:dyDescent="0.3">
      <c r="A100" s="102" t="s">
        <v>133</v>
      </c>
      <c r="B100" s="147" t="str">
        <f>'2019 data tab 1'!AD100</f>
        <v/>
      </c>
      <c r="C100" s="148">
        <f>'2019 data tab 1'!AE100</f>
        <v>8.8459991958182542E-3</v>
      </c>
      <c r="D100" s="148">
        <f>'2019 data tab 1'!AF100</f>
        <v>8.8459991958182542E-3</v>
      </c>
      <c r="E100" s="148">
        <f>'2019 data tab 1'!AG100</f>
        <v>8.0418174507438673E-3</v>
      </c>
      <c r="F100" s="148" t="str">
        <f>'2019 data tab 1'!AH100</f>
        <v/>
      </c>
      <c r="G100" s="148" t="str">
        <f>'2019 data tab 1'!AI100</f>
        <v/>
      </c>
      <c r="H100" s="148" t="str">
        <f>'2019 data tab 1'!AJ100</f>
        <v/>
      </c>
      <c r="I100" s="148" t="str">
        <f>'2019 data tab 1'!AK100</f>
        <v/>
      </c>
      <c r="J100" s="148" t="str">
        <f>'2019 data tab 1'!AL100</f>
        <v/>
      </c>
      <c r="K100" s="148" t="str">
        <f>'2019 data tab 1'!AM100</f>
        <v/>
      </c>
      <c r="L100" s="148" t="str">
        <f>'2019 data tab 1'!AN100</f>
        <v/>
      </c>
      <c r="M100" s="149" t="str">
        <f>'2019 data tab 1'!AO100</f>
        <v/>
      </c>
      <c r="N100" s="140">
        <v>3.2871083718541347E-2</v>
      </c>
      <c r="O100" s="14" t="str">
        <f t="shared" si="1"/>
        <v>yes</v>
      </c>
    </row>
    <row r="101" spans="1:15" hidden="1" x14ac:dyDescent="0.3">
      <c r="A101" s="102" t="s">
        <v>134</v>
      </c>
      <c r="B101" s="147" t="str">
        <f>'2019 data tab 1'!AD101</f>
        <v/>
      </c>
      <c r="C101" s="148" t="str">
        <f>'2019 data tab 1'!AE101</f>
        <v/>
      </c>
      <c r="D101" s="148" t="str">
        <f>'2019 data tab 1'!AF101</f>
        <v/>
      </c>
      <c r="E101" s="148">
        <f>'2019 data tab 1'!AG101</f>
        <v>8.0418174507438673E-3</v>
      </c>
      <c r="F101" s="148" t="str">
        <f>'2019 data tab 1'!AH101</f>
        <v/>
      </c>
      <c r="G101" s="148" t="str">
        <f>'2019 data tab 1'!AI101</f>
        <v/>
      </c>
      <c r="H101" s="148" t="str">
        <f>'2019 data tab 1'!AJ101</f>
        <v/>
      </c>
      <c r="I101" s="148" t="str">
        <f>'2019 data tab 1'!AK101</f>
        <v/>
      </c>
      <c r="J101" s="148" t="str">
        <f>'2019 data tab 1'!AL101</f>
        <v/>
      </c>
      <c r="K101" s="148" t="str">
        <f>'2019 data tab 1'!AM101</f>
        <v/>
      </c>
      <c r="L101" s="148" t="str">
        <f>'2019 data tab 1'!AN101</f>
        <v/>
      </c>
      <c r="M101" s="149" t="str">
        <f>'2019 data tab 1'!AO101</f>
        <v/>
      </c>
      <c r="N101" s="140">
        <v>1.027221366204417E-2</v>
      </c>
      <c r="O101" s="14" t="str">
        <f t="shared" si="1"/>
        <v>yes</v>
      </c>
    </row>
    <row r="102" spans="1:15" x14ac:dyDescent="0.3">
      <c r="A102" s="102" t="s">
        <v>135</v>
      </c>
      <c r="B102" s="147" t="str">
        <f>'2019 data tab 1'!AD102</f>
        <v/>
      </c>
      <c r="C102" s="148" t="str">
        <f>'2019 data tab 1'!AE102</f>
        <v/>
      </c>
      <c r="D102" s="148">
        <f>'2019 data tab 1'!AF102</f>
        <v>9.6501809408926411E-3</v>
      </c>
      <c r="E102" s="148">
        <f>'2019 data tab 1'!AG102</f>
        <v>1.1258544431041415E-2</v>
      </c>
      <c r="F102" s="148" t="str">
        <f>'2019 data tab 1'!AH102</f>
        <v/>
      </c>
      <c r="G102" s="148" t="str">
        <f>'2019 data tab 1'!AI102</f>
        <v/>
      </c>
      <c r="H102" s="148" t="str">
        <f>'2019 data tab 1'!AJ102</f>
        <v/>
      </c>
      <c r="I102" s="148" t="str">
        <f>'2019 data tab 1'!AK102</f>
        <v/>
      </c>
      <c r="J102" s="148" t="str">
        <f>'2019 data tab 1'!AL102</f>
        <v/>
      </c>
      <c r="K102" s="148" t="str">
        <f>'2019 data tab 1'!AM102</f>
        <v/>
      </c>
      <c r="L102" s="148" t="str">
        <f>'2019 data tab 1'!AN102</f>
        <v/>
      </c>
      <c r="M102" s="149" t="str">
        <f>'2019 data tab 1'!AO102</f>
        <v/>
      </c>
      <c r="N102" s="140">
        <v>2.6707755521314845E-2</v>
      </c>
      <c r="O102" s="14" t="str">
        <f t="shared" si="1"/>
        <v>yes</v>
      </c>
    </row>
    <row r="103" spans="1:15" x14ac:dyDescent="0.3">
      <c r="A103" s="102" t="s">
        <v>156</v>
      </c>
      <c r="B103" s="147" t="str">
        <f>'2019 data tab 1'!AD103</f>
        <v/>
      </c>
      <c r="C103" s="148" t="str">
        <f>'2019 data tab 1'!AE103</f>
        <v/>
      </c>
      <c r="D103" s="148">
        <f>'2019 data tab 1'!AF103</f>
        <v>1.6083634901487736E-3</v>
      </c>
      <c r="E103" s="148">
        <f>'2019 data tab 1'!AG103</f>
        <v>1.6887816646562123E-2</v>
      </c>
      <c r="F103" s="148" t="str">
        <f>'2019 data tab 1'!AH103</f>
        <v/>
      </c>
      <c r="G103" s="148" t="str">
        <f>'2019 data tab 1'!AI103</f>
        <v/>
      </c>
      <c r="H103" s="148" t="str">
        <f>'2019 data tab 1'!AJ103</f>
        <v/>
      </c>
      <c r="I103" s="148" t="str">
        <f>'2019 data tab 1'!AK103</f>
        <v/>
      </c>
      <c r="J103" s="148" t="str">
        <f>'2019 data tab 1'!AL103</f>
        <v/>
      </c>
      <c r="K103" s="148" t="str">
        <f>'2019 data tab 1'!AM103</f>
        <v/>
      </c>
      <c r="L103" s="148" t="str">
        <f>'2019 data tab 1'!AN103</f>
        <v/>
      </c>
      <c r="M103" s="149" t="str">
        <f>'2019 data tab 1'!AO103</f>
        <v/>
      </c>
      <c r="N103" s="140">
        <v>2.3626091422701594E-2</v>
      </c>
      <c r="O103" s="14" t="str">
        <f t="shared" si="1"/>
        <v>yes</v>
      </c>
    </row>
    <row r="104" spans="1:15" x14ac:dyDescent="0.3">
      <c r="A104" s="102" t="s">
        <v>136</v>
      </c>
      <c r="B104" s="147" t="str">
        <f>'2019 data tab 1'!AD104</f>
        <v/>
      </c>
      <c r="C104" s="148" t="str">
        <f>'2019 data tab 1'!AE104</f>
        <v/>
      </c>
      <c r="D104" s="148">
        <f>'2019 data tab 1'!AF104</f>
        <v>1.2062726176115802E-2</v>
      </c>
      <c r="E104" s="148" t="str">
        <f>'2019 data tab 1'!AG104</f>
        <v/>
      </c>
      <c r="F104" s="148" t="str">
        <f>'2019 data tab 1'!AH104</f>
        <v/>
      </c>
      <c r="G104" s="148" t="str">
        <f>'2019 data tab 1'!AI104</f>
        <v/>
      </c>
      <c r="H104" s="148" t="str">
        <f>'2019 data tab 1'!AJ104</f>
        <v/>
      </c>
      <c r="I104" s="148" t="str">
        <f>'2019 data tab 1'!AK104</f>
        <v/>
      </c>
      <c r="J104" s="148" t="str">
        <f>'2019 data tab 1'!AL104</f>
        <v/>
      </c>
      <c r="K104" s="148" t="str">
        <f>'2019 data tab 1'!AM104</f>
        <v/>
      </c>
      <c r="L104" s="148" t="str">
        <f>'2019 data tab 1'!AN104</f>
        <v/>
      </c>
      <c r="M104" s="149" t="str">
        <f>'2019 data tab 1'!AO104</f>
        <v/>
      </c>
      <c r="N104" s="140">
        <v>1.5408320493066256E-2</v>
      </c>
      <c r="O104" s="14" t="str">
        <f t="shared" si="1"/>
        <v>yes</v>
      </c>
    </row>
    <row r="105" spans="1:15" hidden="1" x14ac:dyDescent="0.3">
      <c r="A105" s="102" t="s">
        <v>137</v>
      </c>
      <c r="B105" s="147" t="str">
        <f>'2019 data tab 1'!AD105</f>
        <v/>
      </c>
      <c r="C105" s="148" t="str">
        <f>'2019 data tab 1'!AE105</f>
        <v/>
      </c>
      <c r="D105" s="148">
        <f>'2019 data tab 1'!AF105</f>
        <v>3.2167269802975472E-3</v>
      </c>
      <c r="E105" s="148" t="str">
        <f>'2019 data tab 1'!AG105</f>
        <v/>
      </c>
      <c r="F105" s="148" t="str">
        <f>'2019 data tab 1'!AH105</f>
        <v/>
      </c>
      <c r="G105" s="148" t="str">
        <f>'2019 data tab 1'!AI105</f>
        <v/>
      </c>
      <c r="H105" s="148">
        <f>'2019 data tab 1'!AJ105</f>
        <v>8.0418174507438679E-4</v>
      </c>
      <c r="I105" s="148" t="str">
        <f>'2019 data tab 1'!AK105</f>
        <v/>
      </c>
      <c r="J105" s="148" t="str">
        <f>'2019 data tab 1'!AL105</f>
        <v/>
      </c>
      <c r="K105" s="148" t="str">
        <f>'2019 data tab 1'!AM105</f>
        <v/>
      </c>
      <c r="L105" s="148" t="str">
        <f>'2019 data tab 1'!AN105</f>
        <v/>
      </c>
      <c r="M105" s="149" t="str">
        <f>'2019 data tab 1'!AO105</f>
        <v/>
      </c>
      <c r="N105" s="140">
        <v>5.1361068310220859E-3</v>
      </c>
      <c r="O105" s="14" t="str">
        <f t="shared" si="1"/>
        <v>yes</v>
      </c>
    </row>
    <row r="106" spans="1:15" hidden="1" x14ac:dyDescent="0.3">
      <c r="A106" s="102" t="s">
        <v>151</v>
      </c>
      <c r="B106" s="147" t="str">
        <f>'2019 data tab 1'!AD106</f>
        <v/>
      </c>
      <c r="C106" s="148" t="str">
        <f>'2019 data tab 1'!AE106</f>
        <v/>
      </c>
      <c r="D106" s="148" t="str">
        <f>'2019 data tab 1'!AF106</f>
        <v/>
      </c>
      <c r="E106" s="148">
        <f>'2019 data tab 1'!AG106</f>
        <v>8.0418174507438673E-3</v>
      </c>
      <c r="F106" s="148" t="str">
        <f>'2019 data tab 1'!AH106</f>
        <v/>
      </c>
      <c r="G106" s="148" t="str">
        <f>'2019 data tab 1'!AI106</f>
        <v/>
      </c>
      <c r="H106" s="148" t="str">
        <f>'2019 data tab 1'!AJ106</f>
        <v/>
      </c>
      <c r="I106" s="148" t="str">
        <f>'2019 data tab 1'!AK106</f>
        <v/>
      </c>
      <c r="J106" s="148" t="str">
        <f>'2019 data tab 1'!AL106</f>
        <v/>
      </c>
      <c r="K106" s="148" t="str">
        <f>'2019 data tab 1'!AM106</f>
        <v/>
      </c>
      <c r="L106" s="148" t="str">
        <f>'2019 data tab 1'!AN106</f>
        <v/>
      </c>
      <c r="M106" s="149" t="str">
        <f>'2019 data tab 1'!AO106</f>
        <v/>
      </c>
      <c r="N106" s="140">
        <v>1.027221366204417E-2</v>
      </c>
      <c r="O106" s="14" t="str">
        <f t="shared" si="1"/>
        <v>yes</v>
      </c>
    </row>
    <row r="107" spans="1:15" hidden="1" x14ac:dyDescent="0.3">
      <c r="A107" s="102" t="s">
        <v>152</v>
      </c>
      <c r="B107" s="147" t="str">
        <f>'2019 data tab 1'!AD107</f>
        <v/>
      </c>
      <c r="C107" s="148" t="str">
        <f>'2019 data tab 1'!AE107</f>
        <v/>
      </c>
      <c r="D107" s="148" t="str">
        <f>'2019 data tab 1'!AF107</f>
        <v/>
      </c>
      <c r="E107" s="148" t="str">
        <f>'2019 data tab 1'!AG107</f>
        <v/>
      </c>
      <c r="F107" s="148">
        <f>'2019 data tab 1'!AH107</f>
        <v>8.0418174507438673E-3</v>
      </c>
      <c r="G107" s="148" t="str">
        <f>'2019 data tab 1'!AI107</f>
        <v/>
      </c>
      <c r="H107" s="148" t="str">
        <f>'2019 data tab 1'!AJ107</f>
        <v/>
      </c>
      <c r="I107" s="148" t="str">
        <f>'2019 data tab 1'!AK107</f>
        <v/>
      </c>
      <c r="J107" s="148" t="str">
        <f>'2019 data tab 1'!AL107</f>
        <v/>
      </c>
      <c r="K107" s="148" t="str">
        <f>'2019 data tab 1'!AM107</f>
        <v/>
      </c>
      <c r="L107" s="148" t="str">
        <f>'2019 data tab 1'!AN107</f>
        <v/>
      </c>
      <c r="M107" s="149" t="str">
        <f>'2019 data tab 1'!AO107</f>
        <v/>
      </c>
      <c r="N107" s="140">
        <v>1.027221366204417E-2</v>
      </c>
      <c r="O107" s="14" t="str">
        <f t="shared" si="1"/>
        <v>yes</v>
      </c>
    </row>
    <row r="108" spans="1:15" hidden="1" x14ac:dyDescent="0.3">
      <c r="A108" s="102" t="s">
        <v>153</v>
      </c>
      <c r="B108" s="147" t="str">
        <f>'2019 data tab 1'!AD108</f>
        <v/>
      </c>
      <c r="C108" s="148" t="str">
        <f>'2019 data tab 1'!AE108</f>
        <v/>
      </c>
      <c r="D108" s="148" t="str">
        <f>'2019 data tab 1'!AF108</f>
        <v/>
      </c>
      <c r="E108" s="148" t="str">
        <f>'2019 data tab 1'!AG108</f>
        <v/>
      </c>
      <c r="F108" s="148" t="str">
        <f>'2019 data tab 1'!AH108</f>
        <v/>
      </c>
      <c r="G108" s="148">
        <f>'2019 data tab 1'!AI108</f>
        <v>8.0418174507438679E-4</v>
      </c>
      <c r="H108" s="148" t="str">
        <f>'2019 data tab 1'!AJ108</f>
        <v/>
      </c>
      <c r="I108" s="148" t="str">
        <f>'2019 data tab 1'!AK108</f>
        <v/>
      </c>
      <c r="J108" s="148" t="str">
        <f>'2019 data tab 1'!AL108</f>
        <v/>
      </c>
      <c r="K108" s="148" t="str">
        <f>'2019 data tab 1'!AM108</f>
        <v/>
      </c>
      <c r="L108" s="148">
        <f>'2019 data tab 1'!AN108</f>
        <v>3.2167269802975472E-3</v>
      </c>
      <c r="M108" s="149" t="str">
        <f>'2019 data tab 1'!AO108</f>
        <v/>
      </c>
      <c r="N108" s="140">
        <v>1.0272213662044171E-3</v>
      </c>
      <c r="O108" s="14" t="str">
        <f t="shared" si="1"/>
        <v>yes</v>
      </c>
    </row>
    <row r="109" spans="1:15" hidden="1" x14ac:dyDescent="0.3">
      <c r="A109" s="102" t="s">
        <v>154</v>
      </c>
      <c r="B109" s="147" t="str">
        <f>'2019 data tab 1'!AD109</f>
        <v/>
      </c>
      <c r="C109" s="148" t="str">
        <f>'2019 data tab 1'!AE109</f>
        <v/>
      </c>
      <c r="D109" s="148" t="str">
        <f>'2019 data tab 1'!AF109</f>
        <v/>
      </c>
      <c r="E109" s="148" t="str">
        <f>'2019 data tab 1'!AG109</f>
        <v/>
      </c>
      <c r="F109" s="148" t="str">
        <f>'2019 data tab 1'!AH109</f>
        <v/>
      </c>
      <c r="G109" s="148">
        <f>'2019 data tab 1'!AI109</f>
        <v>2.4125452352231603E-3</v>
      </c>
      <c r="H109" s="148" t="str">
        <f>'2019 data tab 1'!AJ109</f>
        <v/>
      </c>
      <c r="I109" s="148" t="str">
        <f>'2019 data tab 1'!AK109</f>
        <v/>
      </c>
      <c r="J109" s="148" t="str">
        <f>'2019 data tab 1'!AL109</f>
        <v/>
      </c>
      <c r="K109" s="148" t="str">
        <f>'2019 data tab 1'!AM109</f>
        <v/>
      </c>
      <c r="L109" s="148" t="str">
        <f>'2019 data tab 1'!AN109</f>
        <v/>
      </c>
      <c r="M109" s="149" t="str">
        <f>'2019 data tab 1'!AO109</f>
        <v/>
      </c>
      <c r="N109" s="140">
        <v>3.0816640986132513E-3</v>
      </c>
      <c r="O109" s="14" t="str">
        <f t="shared" si="1"/>
        <v>yes</v>
      </c>
    </row>
    <row r="110" spans="1:15" x14ac:dyDescent="0.3">
      <c r="A110" s="102" t="s">
        <v>155</v>
      </c>
      <c r="B110" s="147" t="str">
        <f>'2019 data tab 1'!AD110</f>
        <v/>
      </c>
      <c r="C110" s="148" t="str">
        <f>'2019 data tab 1'!AE110</f>
        <v/>
      </c>
      <c r="D110" s="148" t="str">
        <f>'2019 data tab 1'!AF110</f>
        <v/>
      </c>
      <c r="E110" s="148" t="str">
        <f>'2019 data tab 1'!AG110</f>
        <v/>
      </c>
      <c r="F110" s="148" t="str">
        <f>'2019 data tab 1'!AH110</f>
        <v/>
      </c>
      <c r="G110" s="148">
        <f>'2019 data tab 1'!AI110</f>
        <v>8.8459991958182542E-3</v>
      </c>
      <c r="H110" s="148">
        <f>'2019 data tab 1'!AJ110</f>
        <v>2.4125452352231603E-3</v>
      </c>
      <c r="I110" s="148" t="str">
        <f>'2019 data tab 1'!AK110</f>
        <v/>
      </c>
      <c r="J110" s="148" t="str">
        <f>'2019 data tab 1'!AL110</f>
        <v/>
      </c>
      <c r="K110" s="148" t="str">
        <f>'2019 data tab 1'!AM110</f>
        <v/>
      </c>
      <c r="L110" s="148" t="str">
        <f>'2019 data tab 1'!AN110</f>
        <v/>
      </c>
      <c r="M110" s="149" t="str">
        <f>'2019 data tab 1'!AO110</f>
        <v/>
      </c>
      <c r="N110" s="140">
        <v>1.4381099126861838E-2</v>
      </c>
      <c r="O110" s="14" t="str">
        <f t="shared" si="1"/>
        <v>yes</v>
      </c>
    </row>
    <row r="111" spans="1:15" hidden="1" x14ac:dyDescent="0.3">
      <c r="A111" s="102" t="s">
        <v>158</v>
      </c>
      <c r="B111" s="147" t="str">
        <f>'2019 data tab 1'!AD111</f>
        <v/>
      </c>
      <c r="C111" s="148" t="str">
        <f>'2019 data tab 1'!AE111</f>
        <v/>
      </c>
      <c r="D111" s="148" t="str">
        <f>'2019 data tab 1'!AF111</f>
        <v/>
      </c>
      <c r="E111" s="148">
        <f>'2019 data tab 1'!AG111</f>
        <v>2.4125452352231603E-3</v>
      </c>
      <c r="F111" s="148" t="str">
        <f>'2019 data tab 1'!AH111</f>
        <v/>
      </c>
      <c r="G111" s="148">
        <f>'2019 data tab 1'!AI111</f>
        <v>1.6083634901487736E-3</v>
      </c>
      <c r="H111" s="148" t="str">
        <f>'2019 data tab 1'!AJ111</f>
        <v/>
      </c>
      <c r="I111" s="148" t="str">
        <f>'2019 data tab 1'!AK111</f>
        <v/>
      </c>
      <c r="J111" s="148" t="str">
        <f>'2019 data tab 1'!AL111</f>
        <v/>
      </c>
      <c r="K111" s="148" t="str">
        <f>'2019 data tab 1'!AM111</f>
        <v/>
      </c>
      <c r="L111" s="148" t="str">
        <f>'2019 data tab 1'!AN111</f>
        <v/>
      </c>
      <c r="M111" s="149" t="str">
        <f>'2019 data tab 1'!AO111</f>
        <v/>
      </c>
      <c r="N111" s="140">
        <v>5.1361068310220859E-3</v>
      </c>
      <c r="O111" s="14" t="str">
        <f t="shared" si="1"/>
        <v>yes</v>
      </c>
    </row>
    <row r="112" spans="1:15" hidden="1" x14ac:dyDescent="0.3">
      <c r="A112" s="102" t="s">
        <v>164</v>
      </c>
      <c r="B112" s="147" t="str">
        <f>'2019 data tab 1'!AD112</f>
        <v/>
      </c>
      <c r="C112" s="148" t="str">
        <f>'2019 data tab 1'!AE112</f>
        <v/>
      </c>
      <c r="D112" s="148" t="str">
        <f>'2019 data tab 1'!AF112</f>
        <v/>
      </c>
      <c r="E112" s="148" t="str">
        <f>'2019 data tab 1'!AG112</f>
        <v/>
      </c>
      <c r="F112" s="148" t="str">
        <f>'2019 data tab 1'!AH112</f>
        <v/>
      </c>
      <c r="G112" s="148" t="str">
        <f>'2019 data tab 1'!AI112</f>
        <v/>
      </c>
      <c r="H112" s="148">
        <f>'2019 data tab 1'!AJ112</f>
        <v>1.6083634901487736E-3</v>
      </c>
      <c r="I112" s="148">
        <f>'2019 data tab 1'!AK112</f>
        <v>2.4125452352231603E-3</v>
      </c>
      <c r="J112" s="148" t="str">
        <f>'2019 data tab 1'!AL112</f>
        <v/>
      </c>
      <c r="K112" s="148" t="str">
        <f>'2019 data tab 1'!AM112</f>
        <v/>
      </c>
      <c r="L112" s="148" t="str">
        <f>'2019 data tab 1'!AN112</f>
        <v/>
      </c>
      <c r="M112" s="149" t="str">
        <f>'2019 data tab 1'!AO112</f>
        <v/>
      </c>
      <c r="N112" s="140">
        <v>5.1361068310220859E-3</v>
      </c>
      <c r="O112" s="14" t="str">
        <f t="shared" si="1"/>
        <v>yes</v>
      </c>
    </row>
    <row r="113" spans="1:15" hidden="1" x14ac:dyDescent="0.3">
      <c r="A113" s="102" t="s">
        <v>165</v>
      </c>
      <c r="B113" s="147" t="str">
        <f>'2019 data tab 1'!AD113</f>
        <v/>
      </c>
      <c r="C113" s="148" t="str">
        <f>'2019 data tab 1'!AE113</f>
        <v/>
      </c>
      <c r="D113" s="148" t="str">
        <f>'2019 data tab 1'!AF113</f>
        <v/>
      </c>
      <c r="E113" s="148" t="str">
        <f>'2019 data tab 1'!AG113</f>
        <v/>
      </c>
      <c r="F113" s="148" t="str">
        <f>'2019 data tab 1'!AH113</f>
        <v/>
      </c>
      <c r="G113" s="148" t="str">
        <f>'2019 data tab 1'!AI113</f>
        <v/>
      </c>
      <c r="H113" s="148">
        <f>'2019 data tab 1'!AJ113</f>
        <v>5.6292722155207075E-3</v>
      </c>
      <c r="I113" s="148" t="str">
        <f>'2019 data tab 1'!AK113</f>
        <v/>
      </c>
      <c r="J113" s="148">
        <f>'2019 data tab 1'!AL113</f>
        <v>4.8250904704463205E-3</v>
      </c>
      <c r="K113" s="148" t="str">
        <f>'2019 data tab 1'!AM113</f>
        <v/>
      </c>
      <c r="L113" s="148">
        <f>'2019 data tab 1'!AN113</f>
        <v>3.2167269802975472E-3</v>
      </c>
      <c r="M113" s="149">
        <f>'2019 data tab 1'!AO113</f>
        <v>3.2167269802975472E-3</v>
      </c>
      <c r="N113" s="140">
        <v>1.3353877760657423E-2</v>
      </c>
      <c r="O113" s="14" t="str">
        <f t="shared" si="1"/>
        <v>yes</v>
      </c>
    </row>
    <row r="114" spans="1:15" hidden="1" x14ac:dyDescent="0.3">
      <c r="A114" s="102" t="s">
        <v>166</v>
      </c>
      <c r="B114" s="147" t="str">
        <f>'2019 data tab 1'!AD114</f>
        <v/>
      </c>
      <c r="C114" s="148" t="str">
        <f>'2019 data tab 1'!AE114</f>
        <v/>
      </c>
      <c r="D114" s="148" t="str">
        <f>'2019 data tab 1'!AF114</f>
        <v/>
      </c>
      <c r="E114" s="148" t="str">
        <f>'2019 data tab 1'!AG114</f>
        <v/>
      </c>
      <c r="F114" s="148" t="str">
        <f>'2019 data tab 1'!AH114</f>
        <v/>
      </c>
      <c r="G114" s="148" t="str">
        <f>'2019 data tab 1'!AI114</f>
        <v/>
      </c>
      <c r="H114" s="148">
        <f>'2019 data tab 1'!AJ114</f>
        <v>9.6501809408926411E-3</v>
      </c>
      <c r="I114" s="148" t="str">
        <f>'2019 data tab 1'!AK114</f>
        <v/>
      </c>
      <c r="J114" s="148" t="str">
        <f>'2019 data tab 1'!AL114</f>
        <v/>
      </c>
      <c r="K114" s="148" t="str">
        <f>'2019 data tab 1'!AM114</f>
        <v/>
      </c>
      <c r="L114" s="148">
        <f>'2019 data tab 1'!AN114</f>
        <v>1.6083634901487736E-3</v>
      </c>
      <c r="M114" s="149" t="str">
        <f>'2019 data tab 1'!AO114</f>
        <v/>
      </c>
      <c r="N114" s="140">
        <v>1.2326656394453005E-2</v>
      </c>
      <c r="O114" s="14" t="str">
        <f t="shared" si="1"/>
        <v>yes</v>
      </c>
    </row>
    <row r="115" spans="1:15" hidden="1" x14ac:dyDescent="0.3">
      <c r="A115" s="102" t="s">
        <v>167</v>
      </c>
      <c r="B115" s="147" t="str">
        <f>'2019 data tab 1'!AD115</f>
        <v/>
      </c>
      <c r="C115" s="148" t="str">
        <f>'2019 data tab 1'!AE115</f>
        <v/>
      </c>
      <c r="D115" s="148" t="str">
        <f>'2019 data tab 1'!AF115</f>
        <v/>
      </c>
      <c r="E115" s="148" t="str">
        <f>'2019 data tab 1'!AG115</f>
        <v/>
      </c>
      <c r="F115" s="148" t="str">
        <f>'2019 data tab 1'!AH115</f>
        <v/>
      </c>
      <c r="G115" s="148" t="str">
        <f>'2019 data tab 1'!AI115</f>
        <v/>
      </c>
      <c r="H115" s="148">
        <f>'2019 data tab 1'!AJ115</f>
        <v>1.6083634901487736E-3</v>
      </c>
      <c r="I115" s="148" t="str">
        <f>'2019 data tab 1'!AK115</f>
        <v/>
      </c>
      <c r="J115" s="148" t="str">
        <f>'2019 data tab 1'!AL115</f>
        <v/>
      </c>
      <c r="K115" s="148" t="str">
        <f>'2019 data tab 1'!AM115</f>
        <v/>
      </c>
      <c r="L115" s="148" t="str">
        <f>'2019 data tab 1'!AN115</f>
        <v/>
      </c>
      <c r="M115" s="149" t="str">
        <f>'2019 data tab 1'!AO115</f>
        <v/>
      </c>
      <c r="N115" s="140">
        <v>2.0544427324088342E-3</v>
      </c>
      <c r="O115" s="14" t="str">
        <f t="shared" si="1"/>
        <v>yes</v>
      </c>
    </row>
    <row r="116" spans="1:15" x14ac:dyDescent="0.3">
      <c r="A116" s="102" t="s">
        <v>168</v>
      </c>
      <c r="B116" s="147" t="str">
        <f>'2019 data tab 1'!AD116</f>
        <v/>
      </c>
      <c r="C116" s="148" t="str">
        <f>'2019 data tab 1'!AE116</f>
        <v/>
      </c>
      <c r="D116" s="148" t="str">
        <f>'2019 data tab 1'!AF116</f>
        <v/>
      </c>
      <c r="E116" s="148" t="str">
        <f>'2019 data tab 1'!AG116</f>
        <v/>
      </c>
      <c r="F116" s="148" t="str">
        <f>'2019 data tab 1'!AH116</f>
        <v/>
      </c>
      <c r="G116" s="148" t="str">
        <f>'2019 data tab 1'!AI116</f>
        <v/>
      </c>
      <c r="H116" s="148" t="str">
        <f>'2019 data tab 1'!AJ116</f>
        <v/>
      </c>
      <c r="I116" s="148">
        <f>'2019 data tab 1'!AK116</f>
        <v>1.6083634901487735E-2</v>
      </c>
      <c r="J116" s="148">
        <f>'2019 data tab 1'!AL116</f>
        <v>1.6083634901487736E-3</v>
      </c>
      <c r="K116" s="148">
        <f>'2019 data tab 1'!AM116</f>
        <v>2.4125452352231603E-3</v>
      </c>
      <c r="L116" s="148">
        <f>'2019 data tab 1'!AN116</f>
        <v>4.0209087253719336E-3</v>
      </c>
      <c r="M116" s="149">
        <f>'2019 data tab 1'!AO116</f>
        <v>8.0418174507438679E-4</v>
      </c>
      <c r="N116" s="140">
        <v>2.2598870056497175E-2</v>
      </c>
      <c r="O116" s="14" t="str">
        <f t="shared" si="1"/>
        <v>yes</v>
      </c>
    </row>
    <row r="117" spans="1:15" hidden="1" x14ac:dyDescent="0.3">
      <c r="A117" s="102" t="s">
        <v>32</v>
      </c>
      <c r="B117" s="147" t="str">
        <f>'2019 data tab 1'!AD117</f>
        <v/>
      </c>
      <c r="C117" s="148" t="str">
        <f>'2019 data tab 1'!AE117</f>
        <v/>
      </c>
      <c r="D117" s="148" t="str">
        <f>'2019 data tab 1'!AF117</f>
        <v/>
      </c>
      <c r="E117" s="148" t="str">
        <f>'2019 data tab 1'!AG117</f>
        <v/>
      </c>
      <c r="F117" s="148" t="str">
        <f>'2019 data tab 1'!AH117</f>
        <v/>
      </c>
      <c r="G117" s="148" t="str">
        <f>'2019 data tab 1'!AI117</f>
        <v/>
      </c>
      <c r="H117" s="148" t="str">
        <f>'2019 data tab 1'!AJ117</f>
        <v/>
      </c>
      <c r="I117" s="148">
        <f>'2019 data tab 1'!AK117</f>
        <v>8.0418174507438673E-3</v>
      </c>
      <c r="J117" s="148" t="str">
        <f>'2019 data tab 1'!AL117</f>
        <v/>
      </c>
      <c r="K117" s="148" t="str">
        <f>'2019 data tab 1'!AM117</f>
        <v/>
      </c>
      <c r="L117" s="148" t="str">
        <f>'2019 data tab 1'!AN117</f>
        <v/>
      </c>
      <c r="M117" s="149" t="str">
        <f>'2019 data tab 1'!AO117</f>
        <v/>
      </c>
      <c r="N117" s="140">
        <v>1.027221366204417E-2</v>
      </c>
      <c r="O117" s="14" t="str">
        <f t="shared" si="1"/>
        <v>yes</v>
      </c>
    </row>
    <row r="118" spans="1:15" hidden="1" x14ac:dyDescent="0.3">
      <c r="A118" s="102" t="s">
        <v>169</v>
      </c>
      <c r="B118" s="147" t="str">
        <f>'2019 data tab 1'!AD118</f>
        <v/>
      </c>
      <c r="C118" s="148" t="str">
        <f>'2019 data tab 1'!AE118</f>
        <v/>
      </c>
      <c r="D118" s="148" t="str">
        <f>'2019 data tab 1'!AF118</f>
        <v/>
      </c>
      <c r="E118" s="148" t="str">
        <f>'2019 data tab 1'!AG118</f>
        <v/>
      </c>
      <c r="F118" s="148" t="str">
        <f>'2019 data tab 1'!AH118</f>
        <v/>
      </c>
      <c r="G118" s="148" t="str">
        <f>'2019 data tab 1'!AI118</f>
        <v/>
      </c>
      <c r="H118" s="148" t="str">
        <f>'2019 data tab 1'!AJ118</f>
        <v/>
      </c>
      <c r="I118" s="148">
        <f>'2019 data tab 1'!AK118</f>
        <v>3.2167269802975472E-3</v>
      </c>
      <c r="J118" s="148" t="str">
        <f>'2019 data tab 1'!AL118</f>
        <v/>
      </c>
      <c r="K118" s="148" t="str">
        <f>'2019 data tab 1'!AM118</f>
        <v/>
      </c>
      <c r="L118" s="148" t="str">
        <f>'2019 data tab 1'!AN118</f>
        <v/>
      </c>
      <c r="M118" s="149" t="str">
        <f>'2019 data tab 1'!AO118</f>
        <v/>
      </c>
      <c r="N118" s="140">
        <v>4.1088854648176684E-3</v>
      </c>
      <c r="O118" s="14" t="str">
        <f t="shared" si="1"/>
        <v>yes</v>
      </c>
    </row>
    <row r="119" spans="1:15" hidden="1" x14ac:dyDescent="0.3">
      <c r="A119" s="102" t="s">
        <v>170</v>
      </c>
      <c r="B119" s="147" t="str">
        <f>'2019 data tab 1'!AD119</f>
        <v/>
      </c>
      <c r="C119" s="148" t="str">
        <f>'2019 data tab 1'!AE119</f>
        <v/>
      </c>
      <c r="D119" s="148" t="str">
        <f>'2019 data tab 1'!AF119</f>
        <v/>
      </c>
      <c r="E119" s="148" t="str">
        <f>'2019 data tab 1'!AG119</f>
        <v/>
      </c>
      <c r="F119" s="148" t="str">
        <f>'2019 data tab 1'!AH119</f>
        <v/>
      </c>
      <c r="G119" s="148" t="str">
        <f>'2019 data tab 1'!AI119</f>
        <v/>
      </c>
      <c r="H119" s="148" t="str">
        <f>'2019 data tab 1'!AJ119</f>
        <v/>
      </c>
      <c r="I119" s="148">
        <f>'2019 data tab 1'!AK119</f>
        <v>2.4125452352231603E-3</v>
      </c>
      <c r="J119" s="148" t="str">
        <f>'2019 data tab 1'!AL119</f>
        <v/>
      </c>
      <c r="K119" s="148" t="str">
        <f>'2019 data tab 1'!AM119</f>
        <v/>
      </c>
      <c r="L119" s="148">
        <f>'2019 data tab 1'!AN119</f>
        <v>8.0418174507438679E-4</v>
      </c>
      <c r="M119" s="149" t="str">
        <f>'2019 data tab 1'!AO119</f>
        <v/>
      </c>
      <c r="N119" s="140">
        <v>3.0816640986132513E-3</v>
      </c>
      <c r="O119" s="14" t="str">
        <f t="shared" si="1"/>
        <v>yes</v>
      </c>
    </row>
    <row r="120" spans="1:15" hidden="1" x14ac:dyDescent="0.3">
      <c r="A120" s="102" t="s">
        <v>171</v>
      </c>
      <c r="B120" s="147" t="str">
        <f>'2019 data tab 1'!AD120</f>
        <v/>
      </c>
      <c r="C120" s="148" t="str">
        <f>'2019 data tab 1'!AE120</f>
        <v/>
      </c>
      <c r="D120" s="148" t="str">
        <f>'2019 data tab 1'!AF120</f>
        <v/>
      </c>
      <c r="E120" s="148" t="str">
        <f>'2019 data tab 1'!AG120</f>
        <v/>
      </c>
      <c r="F120" s="148" t="str">
        <f>'2019 data tab 1'!AH120</f>
        <v/>
      </c>
      <c r="G120" s="148" t="str">
        <f>'2019 data tab 1'!AI120</f>
        <v/>
      </c>
      <c r="H120" s="148" t="str">
        <f>'2019 data tab 1'!AJ120</f>
        <v/>
      </c>
      <c r="I120" s="148" t="str">
        <f>'2019 data tab 1'!AK120</f>
        <v/>
      </c>
      <c r="J120" s="148">
        <f>'2019 data tab 1'!AL120</f>
        <v>8.0418174507438673E-3</v>
      </c>
      <c r="K120" s="148" t="str">
        <f>'2019 data tab 1'!AM120</f>
        <v/>
      </c>
      <c r="L120" s="148" t="str">
        <f>'2019 data tab 1'!AN120</f>
        <v/>
      </c>
      <c r="M120" s="149" t="str">
        <f>'2019 data tab 1'!AO120</f>
        <v/>
      </c>
      <c r="N120" s="140">
        <v>1.027221366204417E-2</v>
      </c>
      <c r="O120" s="14" t="str">
        <f t="shared" si="1"/>
        <v>yes</v>
      </c>
    </row>
    <row r="121" spans="1:15" x14ac:dyDescent="0.3">
      <c r="A121" s="102" t="s">
        <v>172</v>
      </c>
      <c r="B121" s="147" t="str">
        <f>'2019 data tab 1'!AD121</f>
        <v/>
      </c>
      <c r="C121" s="148" t="str">
        <f>'2019 data tab 1'!AE121</f>
        <v/>
      </c>
      <c r="D121" s="148" t="str">
        <f>'2019 data tab 1'!AF121</f>
        <v/>
      </c>
      <c r="E121" s="148" t="str">
        <f>'2019 data tab 1'!AG121</f>
        <v/>
      </c>
      <c r="F121" s="148" t="str">
        <f>'2019 data tab 1'!AH121</f>
        <v/>
      </c>
      <c r="G121" s="148" t="str">
        <f>'2019 data tab 1'!AI121</f>
        <v/>
      </c>
      <c r="H121" s="148" t="str">
        <f>'2019 data tab 1'!AJ121</f>
        <v/>
      </c>
      <c r="I121" s="148" t="str">
        <f>'2019 data tab 1'!AK121</f>
        <v/>
      </c>
      <c r="J121" s="148">
        <f>'2019 data tab 1'!AL121</f>
        <v>1.6083634901487735E-2</v>
      </c>
      <c r="K121" s="148" t="str">
        <f>'2019 data tab 1'!AM121</f>
        <v/>
      </c>
      <c r="L121" s="148" t="str">
        <f>'2019 data tab 1'!AN121</f>
        <v/>
      </c>
      <c r="M121" s="149" t="str">
        <f>'2019 data tab 1'!AO121</f>
        <v/>
      </c>
      <c r="N121" s="140">
        <v>2.054442732408834E-2</v>
      </c>
      <c r="O121" s="14" t="str">
        <f t="shared" si="1"/>
        <v>yes</v>
      </c>
    </row>
    <row r="122" spans="1:15" hidden="1" x14ac:dyDescent="0.3">
      <c r="A122" s="102" t="s">
        <v>173</v>
      </c>
      <c r="B122" s="147" t="str">
        <f>'2019 data tab 1'!AD122</f>
        <v/>
      </c>
      <c r="C122" s="148" t="str">
        <f>'2019 data tab 1'!AE122</f>
        <v/>
      </c>
      <c r="D122" s="148" t="str">
        <f>'2019 data tab 1'!AF122</f>
        <v/>
      </c>
      <c r="E122" s="148" t="str">
        <f>'2019 data tab 1'!AG122</f>
        <v/>
      </c>
      <c r="F122" s="148" t="str">
        <f>'2019 data tab 1'!AH122</f>
        <v/>
      </c>
      <c r="G122" s="148" t="str">
        <f>'2019 data tab 1'!AI122</f>
        <v/>
      </c>
      <c r="H122" s="148" t="str">
        <f>'2019 data tab 1'!AJ122</f>
        <v/>
      </c>
      <c r="I122" s="148" t="str">
        <f>'2019 data tab 1'!AK122</f>
        <v/>
      </c>
      <c r="J122" s="148">
        <f>'2019 data tab 1'!AL122</f>
        <v>8.0418174507438673E-3</v>
      </c>
      <c r="K122" s="148" t="str">
        <f>'2019 data tab 1'!AM122</f>
        <v/>
      </c>
      <c r="L122" s="148" t="str">
        <f>'2019 data tab 1'!AN122</f>
        <v/>
      </c>
      <c r="M122" s="149">
        <f>'2019 data tab 1'!AO122</f>
        <v>3.2167269802975472E-3</v>
      </c>
      <c r="N122" s="140">
        <v>1.027221366204417E-2</v>
      </c>
      <c r="O122" s="14" t="str">
        <f t="shared" si="1"/>
        <v>yes</v>
      </c>
    </row>
    <row r="123" spans="1:15" hidden="1" x14ac:dyDescent="0.3">
      <c r="A123" s="102" t="s">
        <v>175</v>
      </c>
      <c r="B123" s="147" t="str">
        <f>'2019 data tab 1'!AD123</f>
        <v/>
      </c>
      <c r="C123" s="148" t="str">
        <f>'2019 data tab 1'!AE123</f>
        <v/>
      </c>
      <c r="D123" s="148" t="str">
        <f>'2019 data tab 1'!AF123</f>
        <v/>
      </c>
      <c r="E123" s="148" t="str">
        <f>'2019 data tab 1'!AG123</f>
        <v/>
      </c>
      <c r="F123" s="148" t="str">
        <f>'2019 data tab 1'!AH123</f>
        <v/>
      </c>
      <c r="G123" s="148" t="str">
        <f>'2019 data tab 1'!AI123</f>
        <v/>
      </c>
      <c r="H123" s="148" t="str">
        <f>'2019 data tab 1'!AJ123</f>
        <v/>
      </c>
      <c r="I123" s="148" t="str">
        <f>'2019 data tab 1'!AK123</f>
        <v/>
      </c>
      <c r="J123" s="148" t="str">
        <f>'2019 data tab 1'!AL123</f>
        <v/>
      </c>
      <c r="K123" s="148">
        <f>'2019 data tab 1'!AM123</f>
        <v>8.0418174507438679E-4</v>
      </c>
      <c r="L123" s="148">
        <f>'2019 data tab 1'!AN123</f>
        <v>6.4334539605950944E-3</v>
      </c>
      <c r="M123" s="149" t="str">
        <f>'2019 data tab 1'!AO123</f>
        <v/>
      </c>
      <c r="N123" s="140">
        <v>0</v>
      </c>
      <c r="O123" s="14" t="str">
        <f t="shared" si="1"/>
        <v>no</v>
      </c>
    </row>
    <row r="124" spans="1:15" hidden="1" x14ac:dyDescent="0.3">
      <c r="A124" s="102" t="s">
        <v>174</v>
      </c>
      <c r="B124" s="147" t="str">
        <f>'2019 data tab 1'!AD124</f>
        <v/>
      </c>
      <c r="C124" s="148" t="str">
        <f>'2019 data tab 1'!AE124</f>
        <v/>
      </c>
      <c r="D124" s="148" t="str">
        <f>'2019 data tab 1'!AF124</f>
        <v/>
      </c>
      <c r="E124" s="148" t="str">
        <f>'2019 data tab 1'!AG124</f>
        <v/>
      </c>
      <c r="F124" s="148" t="str">
        <f>'2019 data tab 1'!AH124</f>
        <v/>
      </c>
      <c r="G124" s="148" t="str">
        <f>'2019 data tab 1'!AI124</f>
        <v/>
      </c>
      <c r="H124" s="148" t="str">
        <f>'2019 data tab 1'!AJ124</f>
        <v/>
      </c>
      <c r="I124" s="148" t="str">
        <f>'2019 data tab 1'!AK124</f>
        <v/>
      </c>
      <c r="J124" s="148" t="str">
        <f>'2019 data tab 1'!AL124</f>
        <v/>
      </c>
      <c r="K124" s="148" t="str">
        <f>'2019 data tab 1'!AM124</f>
        <v/>
      </c>
      <c r="L124" s="148" t="str">
        <f>'2019 data tab 1'!AN124</f>
        <v/>
      </c>
      <c r="M124" s="149" t="str">
        <f>'2019 data tab 1'!AO124</f>
        <v/>
      </c>
      <c r="N124" s="140">
        <v>0</v>
      </c>
      <c r="O124" s="14" t="str">
        <f t="shared" si="1"/>
        <v>no</v>
      </c>
    </row>
    <row r="125" spans="1:15" hidden="1" x14ac:dyDescent="0.3">
      <c r="A125" s="102" t="s">
        <v>181</v>
      </c>
      <c r="B125" s="147" t="str">
        <f>'2019 data tab 1'!AD125</f>
        <v/>
      </c>
      <c r="C125" s="148" t="str">
        <f>'2019 data tab 1'!AE125</f>
        <v/>
      </c>
      <c r="D125" s="148" t="str">
        <f>'2019 data tab 1'!AF125</f>
        <v/>
      </c>
      <c r="E125" s="148" t="str">
        <f>'2019 data tab 1'!AG125</f>
        <v/>
      </c>
      <c r="F125" s="148" t="str">
        <f>'2019 data tab 1'!AH125</f>
        <v/>
      </c>
      <c r="G125" s="148" t="str">
        <f>'2019 data tab 1'!AI125</f>
        <v/>
      </c>
      <c r="H125" s="148" t="str">
        <f>'2019 data tab 1'!AJ125</f>
        <v/>
      </c>
      <c r="I125" s="148" t="str">
        <f>'2019 data tab 1'!AK125</f>
        <v/>
      </c>
      <c r="J125" s="148">
        <f>'2019 data tab 1'!AL125</f>
        <v>2.4125452352231603E-3</v>
      </c>
      <c r="K125" s="148" t="str">
        <f>'2019 data tab 1'!AM125</f>
        <v/>
      </c>
      <c r="L125" s="148">
        <f>'2019 data tab 1'!AN125</f>
        <v>1.6083634901487735E-2</v>
      </c>
      <c r="M125" s="149" t="str">
        <f>'2019 data tab 1'!AO125</f>
        <v/>
      </c>
      <c r="N125" s="140">
        <v>3.0816640986132513E-3</v>
      </c>
      <c r="O125" s="14" t="str">
        <f t="shared" si="1"/>
        <v>yes</v>
      </c>
    </row>
    <row r="126" spans="1:15" hidden="1" x14ac:dyDescent="0.3">
      <c r="A126" s="102" t="s">
        <v>168</v>
      </c>
      <c r="B126" s="147" t="str">
        <f>'2019 data tab 1'!AD126</f>
        <v/>
      </c>
      <c r="C126" s="148" t="str">
        <f>'2019 data tab 1'!AE126</f>
        <v/>
      </c>
      <c r="D126" s="148" t="str">
        <f>'2019 data tab 1'!AF126</f>
        <v/>
      </c>
      <c r="E126" s="148" t="str">
        <f>'2019 data tab 1'!AG126</f>
        <v/>
      </c>
      <c r="F126" s="148" t="str">
        <f>'2019 data tab 1'!AH126</f>
        <v/>
      </c>
      <c r="G126" s="148" t="str">
        <f>'2019 data tab 1'!AI126</f>
        <v/>
      </c>
      <c r="H126" s="148" t="str">
        <f>'2019 data tab 1'!AJ126</f>
        <v/>
      </c>
      <c r="I126" s="148" t="str">
        <f>'2019 data tab 1'!AK126</f>
        <v/>
      </c>
      <c r="J126" s="148" t="str">
        <f>'2019 data tab 1'!AL126</f>
        <v/>
      </c>
      <c r="K126" s="148">
        <f>'2019 data tab 1'!AM126</f>
        <v>3.6992360273421794E-2</v>
      </c>
      <c r="L126" s="148">
        <f>'2019 data tab 1'!AN126</f>
        <v>3.2167269802975472E-3</v>
      </c>
      <c r="M126" s="149">
        <f>'2019 data tab 1'!AO126</f>
        <v>3.2167269802975472E-3</v>
      </c>
      <c r="N126" s="140">
        <v>0</v>
      </c>
      <c r="O126" s="14" t="str">
        <f t="shared" si="1"/>
        <v>no</v>
      </c>
    </row>
    <row r="127" spans="1:15" hidden="1" x14ac:dyDescent="0.3">
      <c r="A127" s="102" t="s">
        <v>182</v>
      </c>
      <c r="B127" s="147" t="str">
        <f>'2019 data tab 1'!AD127</f>
        <v/>
      </c>
      <c r="C127" s="148" t="str">
        <f>'2019 data tab 1'!AE127</f>
        <v/>
      </c>
      <c r="D127" s="148" t="str">
        <f>'2019 data tab 1'!AF127</f>
        <v/>
      </c>
      <c r="E127" s="148" t="str">
        <f>'2019 data tab 1'!AG127</f>
        <v/>
      </c>
      <c r="F127" s="148" t="str">
        <f>'2019 data tab 1'!AH127</f>
        <v/>
      </c>
      <c r="G127" s="148" t="str">
        <f>'2019 data tab 1'!AI127</f>
        <v/>
      </c>
      <c r="H127" s="148" t="str">
        <f>'2019 data tab 1'!AJ127</f>
        <v/>
      </c>
      <c r="I127" s="148" t="str">
        <f>'2019 data tab 1'!AK127</f>
        <v/>
      </c>
      <c r="J127" s="148" t="str">
        <f>'2019 data tab 1'!AL127</f>
        <v/>
      </c>
      <c r="K127" s="148">
        <f>'2019 data tab 1'!AM127</f>
        <v>8.0418174507438673E-3</v>
      </c>
      <c r="L127" s="148">
        <f>'2019 data tab 1'!AN127</f>
        <v>4.8250904704463205E-3</v>
      </c>
      <c r="M127" s="149" t="str">
        <f>'2019 data tab 1'!AO127</f>
        <v/>
      </c>
      <c r="N127" s="140">
        <v>0</v>
      </c>
      <c r="O127" s="14" t="str">
        <f t="shared" si="1"/>
        <v>no</v>
      </c>
    </row>
    <row r="128" spans="1:15" hidden="1" x14ac:dyDescent="0.3">
      <c r="A128" s="102" t="s">
        <v>186</v>
      </c>
      <c r="B128" s="147" t="str">
        <f>'2019 data tab 1'!AD128</f>
        <v/>
      </c>
      <c r="C128" s="148" t="str">
        <f>'2019 data tab 1'!AE128</f>
        <v/>
      </c>
      <c r="D128" s="148" t="str">
        <f>'2019 data tab 1'!AF128</f>
        <v/>
      </c>
      <c r="E128" s="148" t="str">
        <f>'2019 data tab 1'!AG128</f>
        <v/>
      </c>
      <c r="F128" s="148" t="str">
        <f>'2019 data tab 1'!AH128</f>
        <v/>
      </c>
      <c r="G128" s="148" t="str">
        <f>'2019 data tab 1'!AI128</f>
        <v/>
      </c>
      <c r="H128" s="148" t="str">
        <f>'2019 data tab 1'!AJ128</f>
        <v/>
      </c>
      <c r="I128" s="148" t="str">
        <f>'2019 data tab 1'!AK128</f>
        <v/>
      </c>
      <c r="J128" s="148" t="str">
        <f>'2019 data tab 1'!AL128</f>
        <v/>
      </c>
      <c r="K128" s="148">
        <f>'2019 data tab 1'!AM128</f>
        <v>8.0418174507438679E-4</v>
      </c>
      <c r="L128" s="148">
        <f>'2019 data tab 1'!AN128</f>
        <v>3.1363088057901084E-2</v>
      </c>
      <c r="M128" s="149">
        <f>'2019 data tab 1'!AO128</f>
        <v>4.8250904704463205E-3</v>
      </c>
      <c r="N128" s="140">
        <v>0</v>
      </c>
      <c r="O128" s="14" t="str">
        <f t="shared" si="1"/>
        <v>no</v>
      </c>
    </row>
    <row r="129" spans="1:15" hidden="1" x14ac:dyDescent="0.3">
      <c r="A129" s="102" t="s">
        <v>183</v>
      </c>
      <c r="B129" s="147" t="str">
        <f>'2019 data tab 1'!AD129</f>
        <v/>
      </c>
      <c r="C129" s="148" t="str">
        <f>'2019 data tab 1'!AE129</f>
        <v/>
      </c>
      <c r="D129" s="148" t="str">
        <f>'2019 data tab 1'!AF129</f>
        <v/>
      </c>
      <c r="E129" s="148" t="str">
        <f>'2019 data tab 1'!AG129</f>
        <v/>
      </c>
      <c r="F129" s="148" t="str">
        <f>'2019 data tab 1'!AH129</f>
        <v/>
      </c>
      <c r="G129" s="148" t="str">
        <f>'2019 data tab 1'!AI129</f>
        <v/>
      </c>
      <c r="H129" s="148" t="str">
        <f>'2019 data tab 1'!AJ129</f>
        <v/>
      </c>
      <c r="I129" s="148" t="str">
        <f>'2019 data tab 1'!AK129</f>
        <v/>
      </c>
      <c r="J129" s="148" t="str">
        <f>'2019 data tab 1'!AL129</f>
        <v/>
      </c>
      <c r="K129" s="148" t="str">
        <f>'2019 data tab 1'!AM129</f>
        <v/>
      </c>
      <c r="L129" s="148">
        <f>'2019 data tab 1'!AN129</f>
        <v>8.0418174507438673E-3</v>
      </c>
      <c r="M129" s="149" t="str">
        <f>'2019 data tab 1'!AO129</f>
        <v/>
      </c>
      <c r="N129" s="140">
        <v>0</v>
      </c>
      <c r="O129" s="14" t="str">
        <f t="shared" si="1"/>
        <v>no</v>
      </c>
    </row>
    <row r="130" spans="1:15" hidden="1" x14ac:dyDescent="0.3">
      <c r="A130" s="102" t="s">
        <v>184</v>
      </c>
      <c r="B130" s="147" t="str">
        <f>'2019 data tab 1'!AD130</f>
        <v/>
      </c>
      <c r="C130" s="148" t="str">
        <f>'2019 data tab 1'!AE130</f>
        <v/>
      </c>
      <c r="D130" s="148" t="str">
        <f>'2019 data tab 1'!AF130</f>
        <v/>
      </c>
      <c r="E130" s="148" t="str">
        <f>'2019 data tab 1'!AG130</f>
        <v/>
      </c>
      <c r="F130" s="148" t="str">
        <f>'2019 data tab 1'!AH130</f>
        <v/>
      </c>
      <c r="G130" s="148" t="str">
        <f>'2019 data tab 1'!AI130</f>
        <v/>
      </c>
      <c r="H130" s="148" t="str">
        <f>'2019 data tab 1'!AJ130</f>
        <v/>
      </c>
      <c r="I130" s="148" t="str">
        <f>'2019 data tab 1'!AK130</f>
        <v/>
      </c>
      <c r="J130" s="148" t="str">
        <f>'2019 data tab 1'!AL130</f>
        <v/>
      </c>
      <c r="K130" s="148" t="str">
        <f>'2019 data tab 1'!AM130</f>
        <v/>
      </c>
      <c r="L130" s="148">
        <f>'2019 data tab 1'!AN130</f>
        <v>8.0418174507438673E-3</v>
      </c>
      <c r="M130" s="149" t="str">
        <f>'2019 data tab 1'!AO130</f>
        <v/>
      </c>
      <c r="N130" s="140">
        <v>0</v>
      </c>
      <c r="O130" s="14" t="str">
        <f t="shared" si="1"/>
        <v>no</v>
      </c>
    </row>
    <row r="131" spans="1:15" hidden="1" x14ac:dyDescent="0.3">
      <c r="A131" s="102" t="s">
        <v>185</v>
      </c>
      <c r="B131" s="147" t="str">
        <f>'2019 data tab 1'!AD131</f>
        <v/>
      </c>
      <c r="C131" s="148" t="str">
        <f>'2019 data tab 1'!AE131</f>
        <v/>
      </c>
      <c r="D131" s="148" t="str">
        <f>'2019 data tab 1'!AF131</f>
        <v/>
      </c>
      <c r="E131" s="148" t="str">
        <f>'2019 data tab 1'!AG131</f>
        <v/>
      </c>
      <c r="F131" s="148" t="str">
        <f>'2019 data tab 1'!AH131</f>
        <v/>
      </c>
      <c r="G131" s="148" t="str">
        <f>'2019 data tab 1'!AI131</f>
        <v/>
      </c>
      <c r="H131" s="148" t="str">
        <f>'2019 data tab 1'!AJ131</f>
        <v/>
      </c>
      <c r="I131" s="148" t="str">
        <f>'2019 data tab 1'!AK131</f>
        <v/>
      </c>
      <c r="J131" s="148" t="str">
        <f>'2019 data tab 1'!AL131</f>
        <v/>
      </c>
      <c r="K131" s="148">
        <f>'2019 data tab 1'!AM131</f>
        <v>3.2167269802975472E-3</v>
      </c>
      <c r="L131" s="148">
        <f>'2019 data tab 1'!AN131</f>
        <v>1.6083634901487736E-3</v>
      </c>
      <c r="M131" s="149" t="str">
        <f>'2019 data tab 1'!AO131</f>
        <v/>
      </c>
      <c r="N131" s="140">
        <v>0</v>
      </c>
      <c r="O131" s="14" t="str">
        <f t="shared" si="1"/>
        <v>no</v>
      </c>
    </row>
    <row r="132" spans="1:15" hidden="1" x14ac:dyDescent="0.3">
      <c r="A132" s="102"/>
      <c r="B132" s="147" t="str">
        <f>'2019 data tab 1'!AD132</f>
        <v/>
      </c>
      <c r="C132" s="148" t="str">
        <f>'2019 data tab 1'!AE132</f>
        <v/>
      </c>
      <c r="D132" s="148" t="str">
        <f>'2019 data tab 1'!AF132</f>
        <v/>
      </c>
      <c r="E132" s="148" t="str">
        <f>'2019 data tab 1'!AG132</f>
        <v/>
      </c>
      <c r="F132" s="148" t="str">
        <f>'2019 data tab 1'!AH132</f>
        <v/>
      </c>
      <c r="G132" s="148" t="str">
        <f>'2019 data tab 1'!AI132</f>
        <v/>
      </c>
      <c r="H132" s="148" t="str">
        <f>'2019 data tab 1'!AJ132</f>
        <v/>
      </c>
      <c r="I132" s="148" t="str">
        <f>'2019 data tab 1'!AK132</f>
        <v/>
      </c>
      <c r="J132" s="148" t="str">
        <f>'2019 data tab 1'!AL132</f>
        <v/>
      </c>
      <c r="K132" s="148" t="str">
        <f>'2019 data tab 1'!AM132</f>
        <v/>
      </c>
      <c r="L132" s="148" t="str">
        <f>'2019 data tab 1'!AN132</f>
        <v/>
      </c>
      <c r="M132" s="149" t="str">
        <f>'2019 data tab 1'!AO132</f>
        <v/>
      </c>
      <c r="N132" s="140">
        <v>0</v>
      </c>
      <c r="O132" s="14" t="str">
        <f t="shared" si="1"/>
        <v>no</v>
      </c>
    </row>
    <row r="133" spans="1:15" hidden="1" x14ac:dyDescent="0.3">
      <c r="A133" s="102"/>
      <c r="B133" s="147" t="str">
        <f>'2019 data tab 1'!AD133</f>
        <v/>
      </c>
      <c r="C133" s="148" t="str">
        <f>'2019 data tab 1'!AE133</f>
        <v/>
      </c>
      <c r="D133" s="148" t="str">
        <f>'2019 data tab 1'!AF133</f>
        <v/>
      </c>
      <c r="E133" s="148" t="str">
        <f>'2019 data tab 1'!AG133</f>
        <v/>
      </c>
      <c r="F133" s="148" t="str">
        <f>'2019 data tab 1'!AH133</f>
        <v/>
      </c>
      <c r="G133" s="148" t="str">
        <f>'2019 data tab 1'!AI133</f>
        <v/>
      </c>
      <c r="H133" s="148" t="str">
        <f>'2019 data tab 1'!AJ133</f>
        <v/>
      </c>
      <c r="I133" s="148" t="str">
        <f>'2019 data tab 1'!AK133</f>
        <v/>
      </c>
      <c r="J133" s="148" t="str">
        <f>'2019 data tab 1'!AL133</f>
        <v/>
      </c>
      <c r="K133" s="148" t="str">
        <f>'2019 data tab 1'!AM133</f>
        <v/>
      </c>
      <c r="L133" s="148" t="str">
        <f>'2019 data tab 1'!AN133</f>
        <v/>
      </c>
      <c r="M133" s="149" t="str">
        <f>'2019 data tab 1'!AO133</f>
        <v/>
      </c>
      <c r="N133" s="140">
        <v>0</v>
      </c>
      <c r="O133" s="14" t="str">
        <f t="shared" si="1"/>
        <v>no</v>
      </c>
    </row>
    <row r="134" spans="1:15" hidden="1" x14ac:dyDescent="0.3">
      <c r="A134" s="102" t="s">
        <v>157</v>
      </c>
      <c r="B134" s="147" t="str">
        <f>'2019 data tab 1'!AD134</f>
        <v/>
      </c>
      <c r="C134" s="148" t="str">
        <f>'2019 data tab 1'!AE134</f>
        <v/>
      </c>
      <c r="D134" s="148" t="str">
        <f>'2019 data tab 1'!AF134</f>
        <v/>
      </c>
      <c r="E134" s="148">
        <f>'2019 data tab 1'!AG134</f>
        <v>4.8250904704463205E-3</v>
      </c>
      <c r="F134" s="148" t="str">
        <f>'2019 data tab 1'!AH134</f>
        <v/>
      </c>
      <c r="G134" s="148" t="str">
        <f>'2019 data tab 1'!AI134</f>
        <v/>
      </c>
      <c r="H134" s="148">
        <f>'2019 data tab 1'!AJ134</f>
        <v>1.6083634901487736E-3</v>
      </c>
      <c r="I134" s="148" t="str">
        <f>'2019 data tab 1'!AK134</f>
        <v/>
      </c>
      <c r="J134" s="148">
        <f>'2019 data tab 1'!AL134</f>
        <v>1.6083634901487736E-3</v>
      </c>
      <c r="K134" s="148" t="str">
        <f>'2019 data tab 1'!AM134</f>
        <v/>
      </c>
      <c r="L134" s="148" t="str">
        <f>'2019 data tab 1'!AN134</f>
        <v/>
      </c>
      <c r="M134" s="149" t="str">
        <f>'2019 data tab 1'!AO134</f>
        <v/>
      </c>
      <c r="N134" s="140">
        <v>1.0272213662044172E-2</v>
      </c>
      <c r="O134" s="14" t="str">
        <f t="shared" si="1"/>
        <v>yes</v>
      </c>
    </row>
    <row r="135" spans="1:15" hidden="1" x14ac:dyDescent="0.3">
      <c r="A135" s="102"/>
      <c r="B135" s="147" t="str">
        <f>'2019 data tab 1'!AD135</f>
        <v/>
      </c>
      <c r="C135" s="148" t="str">
        <f>'2019 data tab 1'!AE135</f>
        <v/>
      </c>
      <c r="D135" s="148" t="str">
        <f>'2019 data tab 1'!AF135</f>
        <v/>
      </c>
      <c r="E135" s="148" t="str">
        <f>'2019 data tab 1'!AG135</f>
        <v/>
      </c>
      <c r="F135" s="148" t="str">
        <f>'2019 data tab 1'!AH135</f>
        <v/>
      </c>
      <c r="G135" s="148" t="str">
        <f>'2019 data tab 1'!AI135</f>
        <v/>
      </c>
      <c r="H135" s="148" t="str">
        <f>'2019 data tab 1'!AJ135</f>
        <v/>
      </c>
      <c r="I135" s="148" t="str">
        <f>'2019 data tab 1'!AK135</f>
        <v/>
      </c>
      <c r="J135" s="148" t="str">
        <f>'2019 data tab 1'!AL135</f>
        <v/>
      </c>
      <c r="K135" s="148" t="str">
        <f>'2019 data tab 1'!AM135</f>
        <v/>
      </c>
      <c r="L135" s="148" t="str">
        <f>'2019 data tab 1'!AN135</f>
        <v/>
      </c>
      <c r="M135" s="149" t="str">
        <f>'2019 data tab 1'!AO135</f>
        <v/>
      </c>
      <c r="N135" s="140">
        <v>0</v>
      </c>
      <c r="O135" s="14" t="str">
        <f t="shared" si="1"/>
        <v>no</v>
      </c>
    </row>
    <row r="136" spans="1:15" ht="13.5" hidden="1" thickBot="1" x14ac:dyDescent="0.35">
      <c r="A136" s="85"/>
      <c r="B136" s="156" t="str">
        <f>'2019 data tab 1'!AD136</f>
        <v/>
      </c>
      <c r="C136" s="157" t="str">
        <f>'2019 data tab 1'!AE136</f>
        <v/>
      </c>
      <c r="D136" s="157" t="str">
        <f>'2019 data tab 1'!AF136</f>
        <v/>
      </c>
      <c r="E136" s="157" t="str">
        <f>'2019 data tab 1'!AG136</f>
        <v/>
      </c>
      <c r="F136" s="157" t="str">
        <f>'2019 data tab 1'!AH136</f>
        <v/>
      </c>
      <c r="G136" s="157" t="str">
        <f>'2019 data tab 1'!AI136</f>
        <v/>
      </c>
      <c r="H136" s="157" t="str">
        <f>'2019 data tab 1'!AJ136</f>
        <v/>
      </c>
      <c r="I136" s="157" t="str">
        <f>'2019 data tab 1'!AK136</f>
        <v/>
      </c>
      <c r="J136" s="157" t="str">
        <f>'2019 data tab 1'!AL136</f>
        <v/>
      </c>
      <c r="K136" s="157" t="str">
        <f>'2019 data tab 1'!AM136</f>
        <v/>
      </c>
      <c r="L136" s="157" t="str">
        <f>'2019 data tab 1'!AN136</f>
        <v/>
      </c>
      <c r="M136" s="158" t="str">
        <f>'2019 data tab 1'!AO136</f>
        <v/>
      </c>
      <c r="N136" s="140">
        <v>0</v>
      </c>
      <c r="O136" s="14" t="str">
        <f t="shared" si="1"/>
        <v>no</v>
      </c>
    </row>
    <row r="137" spans="1:15" hidden="1" x14ac:dyDescent="0.3">
      <c r="O137" s="14"/>
    </row>
    <row r="138" spans="1:15" hidden="1" x14ac:dyDescent="0.3">
      <c r="O138" s="14"/>
    </row>
  </sheetData>
  <autoFilter ref="A1:N138">
    <filterColumn colId="13">
      <filters>
        <filter val="1.4%"/>
        <filter val="1.5%"/>
        <filter val="1.6%"/>
        <filter val="1.7%"/>
        <filter val="10.6%"/>
        <filter val="16.0%"/>
        <filter val="2.1%"/>
        <filter val="2.3%"/>
        <filter val="2.4%"/>
        <filter val="2.7%"/>
        <filter val="3.1%"/>
        <filter val="3.3%"/>
        <filter val="3.7%"/>
        <filter val="6.2%"/>
        <filter val="7.8%"/>
      </filters>
    </filterColumn>
  </autoFilter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Task Details</vt:lpstr>
      <vt:lpstr>2019 data tab 1</vt:lpstr>
      <vt:lpstr>2019 data tab 2</vt:lpstr>
      <vt:lpstr> 2019 graph1 hours per task</vt:lpstr>
      <vt:lpstr> 2019 graph2 hours per study</vt:lpstr>
    </vt:vector>
  </TitlesOfParts>
  <Company>F. Hoffmann-La Roche,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Engeldinger, Werner {DXCM~Mannheim}</dc:creator>
  <cp:lastModifiedBy>Felix, Austin {DXMM~Indianapolis}</cp:lastModifiedBy>
  <dcterms:created xsi:type="dcterms:W3CDTF">2018-08-22T10:12:17Z</dcterms:created>
  <dcterms:modified xsi:type="dcterms:W3CDTF">2020-02-10T16:33:14Z</dcterms:modified>
</cp:coreProperties>
</file>