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strategic_model_MINLP\strategic_model_MINLP\"/>
    </mc:Choice>
  </mc:AlternateContent>
  <xr:revisionPtr revIDLastSave="0" documentId="13_ncr:1_{166084BA-1664-49EF-BD0D-722CF75AA45C}" xr6:coauthVersionLast="47" xr6:coauthVersionMax="47" xr10:uidLastSave="{00000000-0000-0000-0000-000000000000}"/>
  <bookViews>
    <workbookView xWindow="-110" yWindow="-110" windowWidth="19420" windowHeight="11500" tabRatio="834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  <sheet name="Elevation" sheetId="115" r:id="rId78"/>
    <sheet name="WellPressure" sheetId="116" r:id="rId79"/>
    <sheet name="InitialPipelineDiameters" sheetId="117" r:id="rId80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AM4" i="65" l="1"/>
  <c r="AB4" i="65"/>
  <c r="T5" i="65"/>
  <c r="J5" i="65"/>
  <c r="AY4" i="65"/>
  <c r="AN4" i="65"/>
  <c r="AA4" i="65"/>
  <c r="P4" i="65"/>
  <c r="O4" i="65"/>
  <c r="AZ3" i="65"/>
  <c r="AW3" i="65"/>
  <c r="AZ4" i="65"/>
  <c r="AL3" i="65"/>
  <c r="BA4" i="65"/>
  <c r="AB3" i="65"/>
  <c r="AQ5" i="65"/>
  <c r="Z3" i="65"/>
  <c r="AP5" i="65"/>
  <c r="Y3" i="65"/>
  <c r="U5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<sst xmlns="http://schemas.openxmlformats.org/spreadsheetml/2006/main" count="1340" uniqueCount="275">
  <si>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</si>
  <si>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</si>
  <si>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</si>
  <si>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</si>
  <si>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</si>
  <si>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</si>
  <si>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</si>
  <si>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</si>
  <si>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</si>
  <si>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</si>
  <si>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</si>
  <si>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</si>
  <si>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</si>
  <si>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</si>
  <si>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</si>
  <si>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</si>
  <si>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</si>
  <si>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</si>
  <si>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</si>
  <si>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</si>
  <si>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</si>
  <si>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</si>
  <si>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</si>
  <si>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</si>
  <si>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</si>
  <si>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</si>
  <si>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</si>
  <si>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</si>
  <si>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</si>
  <si>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</si>
  <si>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</si>
  <si>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</si>
  <si>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</si>
  <si>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</si>
  <si>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</si>
  <si>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</si>
  <si>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</si>
  <si>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</si>
  <si>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</si>
  <si>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</si>
  <si>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</si>
  <si>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</si>
  <si>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</si>
  <si>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</si>
  <si>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</si>
  <si>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</si>
  <si>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</si>
  <si>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</si>
  <si>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</si>
  <si>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</si>
  <si>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</si>
  <si>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</si>
  <si>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</si>
  <si>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</si>
  <si>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</si>
  <si>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</si>
  <si>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</si>
  <si>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</si>
  <si>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</si>
  <si>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</si>
  <si>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</si>
  <si>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</si>
  <si>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</si>
  <si>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</si>
  <si>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</si>
  <si>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</si>
  <si>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</si>
  <si>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</si>
  <si>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</si>
  <si>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</si>
  <si>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</si>
  <si>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</si>
  <si>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</si>
  <si>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</si>
  <si>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</si>
  <si>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</si>
  <si>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</si>
  <si>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</si>
  <si>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</si>
  <si>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</si>
  <si>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</si>
  <si>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</si>
  <si>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</si>
  <si>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</si>
  <si>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</si>
  <si>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</si>
  <si>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</si>
  <si>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</si>
  <si>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</si>
  <si>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</si>
  <si>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</si>
  <si>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</si>
  <si>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</si>
  <si>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</si>
  <si>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</si>
  <si>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</si>
  <si>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</si>
  <si>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</si>
  <si>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</si>
  <si>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</si>
  <si>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</si>
  <si>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</si>
  <si>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</si>
  <si>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</si>
  <si>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</si>
  <si>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</si>
  <si>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</si>
  <si>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</si>
  <si>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</si>
  <si>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</si>
  <si>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</si>
  <si>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</si>
  <si>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</si>
  <si>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</si>
  <si>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</si>
  <si>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</si>
  <si>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</si>
  <si>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</si>
  <si>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</si>
  <si>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</si>
  <si>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</si>
  <si>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</si>
  <si>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</si>
  <si>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</si>
  <si>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</si>
  <si>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</si>
  <si>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</si>
  <si>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</si>
  <si>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</si>
  <si>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</si>
  <si>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</si>
  <si>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</si>
  <si>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</si>
  <si>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</si>
  <si>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</si>
  <si>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</si>
  <si>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</si>
  <si>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</si>
  <si>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</si>
  <si>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</si>
  <si>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</si>
  <si>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</si>
  <si>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</si>
  <si>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</si>
  <si>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</si>
  <si>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</si>
  <si>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</si>
  <si>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</si>
  <si>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</si>
  <si>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</si>
  <si>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</si>
  <si>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</si>
  <si>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</si>
  <si>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</si>
  <si>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</si>
  <si>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</si>
  <si>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</si>
  <si>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</si>
  <si>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</si>
  <si>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</si>
  <si>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</si>
  <si>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</si>
  <si>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</si>
  <si>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</si>
  <si>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</si>
  <si>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</si>
  <si>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</si>
  <si>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</si>
  <si>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</si>
  <si>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</si>
  <si>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</si>
  <si>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</si>
  <si>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</si>
  <si>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</si>
  <si>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</si>
  <si>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</si>
  <si>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</si>
  <si>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</si>
  <si>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</si>
  <si>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</si>
  <si>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</si>
  <si>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</si>
  <si>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</si>
  <si>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</si>
  <si>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</si>
  <si>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</si>
  <si>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</si>
  <si>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</si>
  <si>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</si>
  <si>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</si>
  <si>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</si>
  <si>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</si>
  <si>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</si>
  <si>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</si>
  <si>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</si>
  <si>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</si>
  <si>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</si>
  <si>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</si>
  <si>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</si>
  <si>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</si>
  <si>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</si>
  <si>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</si>
  <si>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</si>
  <si>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</si>
  <si>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</si>
  <si>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</si>
  <si>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</si>
  <si>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</si>
  <si>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</si>
  <si>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</si>
  <si>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</si>
  <si>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</si>
  <si>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</si>
  <si>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</si>
  <si>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</si>
  <si>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</si>
  <si>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</si>
  <si>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</si>
  <si>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</si>
  <si>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</si>
  <si>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</si>
  <si>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</si>
  <si>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</si>
  <si>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</si>
  <si>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</si>
  <si>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</si>
  <si>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</si>
  <si>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</si>
  <si>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</si>
  <si>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</si>
  <si>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</si>
  <si>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</si>
  <si>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</si>
  <si>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</si>
  <si>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</si>
  <si>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</si>
  <si>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</si>
  <si>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</si>
  <si>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</si>
  <si>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</si>
  <si>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</si>
  <si>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</si>
  <si>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</si>
  <si>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</si>
  <si>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</si>
  <si>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</si>
  <si>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</si>
  <si>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</si>
  <si>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</si>
  <si>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</si>
  <si>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</si>
  <si>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</si>
  <si>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</si>
  <si>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</si>
  <si>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</si>
  <si>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</si>
  <si>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</si>
  <si>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</si>
  <si>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</si>
  <si>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</si>
  <si>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</si>
  <si>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(%)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</si>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</sst>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4" fontId="9" fillId="5" borderId="14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4" fontId="9" fillId="5" borderId="44" xfId="0" applyNumberFormat="1" applyFont="1" applyFill="1" applyBorder="1" applyAlignment="1">
      <alignment horizontal="center"/>
    </xf>
    <xf numFmtId="4" fontId="9" fillId="5" borderId="22" xfId="0" applyNumberFormat="1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4" fontId="9" fillId="5" borderId="17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4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118</v>
      </c>
    </row>
    <row r="2" spans="1:16" x14ac:dyDescent="0.35">
      <c r="A2" s="2" t="s">
        <v>119</v>
      </c>
    </row>
    <row r="3" spans="1:16" x14ac:dyDescent="0.35">
      <c r="A3" s="2" t="s">
        <v>120</v>
      </c>
      <c r="N3" s="11"/>
      <c r="O3" s="11"/>
      <c r="P3" s="11"/>
    </row>
    <row r="4" spans="1:16" x14ac:dyDescent="0.35">
      <c r="A4" s="10"/>
    </row>
    <row r="5" spans="1:16" x14ac:dyDescent="0.35">
      <c r="A5" s="10"/>
    </row>
    <row r="6" spans="1:16" x14ac:dyDescent="0.35">
      <c r="A6" s="10"/>
    </row>
    <row r="7" spans="1:16" x14ac:dyDescent="0.3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118</v>
      </c>
    </row>
    <row r="2" spans="1:16" x14ac:dyDescent="0.35">
      <c r="A2" s="2" t="s">
        <v>121</v>
      </c>
    </row>
    <row r="3" spans="1:16" x14ac:dyDescent="0.35">
      <c r="A3" s="2" t="s">
        <v>122</v>
      </c>
      <c r="N3" s="11"/>
      <c r="O3" s="11"/>
      <c r="P3" s="11"/>
    </row>
    <row r="4" spans="1:16" x14ac:dyDescent="0.35">
      <c r="A4" s="2" t="s">
        <v>258</v>
      </c>
    </row>
    <row r="5" spans="1:16" x14ac:dyDescent="0.35">
      <c r="A5" s="2" t="s">
        <v>259</v>
      </c>
    </row>
    <row r="6" spans="1:16" x14ac:dyDescent="0.3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123</v>
      </c>
    </row>
    <row r="2" spans="1:16" x14ac:dyDescent="0.35">
      <c r="A2" s="2"/>
    </row>
    <row r="3" spans="1:16" x14ac:dyDescent="0.3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124</v>
      </c>
    </row>
    <row r="2" spans="1:16" x14ac:dyDescent="0.35">
      <c r="A2" s="2" t="s">
        <v>125</v>
      </c>
    </row>
    <row r="3" spans="1:16" x14ac:dyDescent="0.35">
      <c r="A3" s="2" t="s">
        <v>126</v>
      </c>
      <c r="N3" s="11"/>
      <c r="O3" s="11"/>
      <c r="P3" s="11"/>
    </row>
    <row r="4" spans="1:16" x14ac:dyDescent="0.35">
      <c r="A4" s="2" t="s">
        <v>127</v>
      </c>
    </row>
    <row r="5" spans="1:16" x14ac:dyDescent="0.35">
      <c r="A5" s="2" t="s">
        <v>128</v>
      </c>
    </row>
    <row r="6" spans="1:16" x14ac:dyDescent="0.35">
      <c r="A6" s="2" t="s">
        <v>129</v>
      </c>
    </row>
    <row r="7" spans="1:16" x14ac:dyDescent="0.35">
      <c r="A7" s="2" t="s">
        <v>130</v>
      </c>
    </row>
    <row r="8" spans="1:16" x14ac:dyDescent="0.35">
      <c r="A8" s="2" t="s">
        <v>131</v>
      </c>
    </row>
    <row r="9" spans="1:16" x14ac:dyDescent="0.35">
      <c r="A9" s="2" t="s">
        <v>132</v>
      </c>
    </row>
    <row r="10" spans="1:16" x14ac:dyDescent="0.35">
      <c r="A10" s="2" t="s">
        <v>133</v>
      </c>
    </row>
    <row r="11" spans="1:16" x14ac:dyDescent="0.35">
      <c r="A11" s="10"/>
    </row>
    <row r="12" spans="1:16" x14ac:dyDescent="0.35">
      <c r="A12" s="10"/>
    </row>
    <row r="13" spans="1:16" x14ac:dyDescent="0.35">
      <c r="A13" s="10"/>
    </row>
    <row r="14" spans="1:16" x14ac:dyDescent="0.35">
      <c r="A14" s="10"/>
    </row>
    <row r="15" spans="1:16" x14ac:dyDescent="0.35">
      <c r="A15" s="10"/>
    </row>
    <row r="16" spans="1:16" x14ac:dyDescent="0.35">
      <c r="A16" s="10"/>
    </row>
    <row r="17" spans="1:1" x14ac:dyDescent="0.35">
      <c r="A17" s="10"/>
    </row>
    <row r="18" spans="1:1" x14ac:dyDescent="0.35">
      <c r="A18" s="10"/>
    </row>
    <row r="19" spans="1:1" x14ac:dyDescent="0.35">
      <c r="A19" s="10"/>
    </row>
    <row r="20" spans="1:1" x14ac:dyDescent="0.35">
      <c r="A20" s="10"/>
    </row>
    <row r="21" spans="1:1" x14ac:dyDescent="0.35">
      <c r="A21" s="10"/>
    </row>
    <row r="22" spans="1:1" x14ac:dyDescent="0.35">
      <c r="A22" s="10"/>
    </row>
    <row r="23" spans="1:1" x14ac:dyDescent="0.35">
      <c r="A23" s="10"/>
    </row>
    <row r="24" spans="1:1" x14ac:dyDescent="0.35">
      <c r="A24" s="10"/>
    </row>
    <row r="25" spans="1:1" x14ac:dyDescent="0.35">
      <c r="A25" s="10"/>
    </row>
    <row r="26" spans="1:1" x14ac:dyDescent="0.35">
      <c r="A26" s="10"/>
    </row>
    <row r="27" spans="1:1" x14ac:dyDescent="0.35">
      <c r="A27" s="10"/>
    </row>
    <row r="28" spans="1:1" x14ac:dyDescent="0.35">
      <c r="A28" s="10"/>
    </row>
    <row r="29" spans="1:1" x14ac:dyDescent="0.35">
      <c r="A29" s="10"/>
    </row>
    <row r="30" spans="1:1" x14ac:dyDescent="0.3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" x14ac:dyDescent="0.35">
      <c r="A1" s="1" t="s">
        <v>134</v>
      </c>
    </row>
    <row r="2" spans="1:1" x14ac:dyDescent="0.35">
      <c r="A2" s="2" t="s">
        <v>135</v>
      </c>
    </row>
    <row r="3" spans="1:1" x14ac:dyDescent="0.35">
      <c r="A3" s="2" t="s">
        <v>136</v>
      </c>
    </row>
    <row r="4" spans="1:1" x14ac:dyDescent="0.35">
      <c r="A4" s="2" t="s">
        <v>137</v>
      </c>
    </row>
    <row r="5" spans="1:1" x14ac:dyDescent="0.35">
      <c r="A5" s="2" t="s">
        <v>138</v>
      </c>
    </row>
    <row r="6" spans="1:1" x14ac:dyDescent="0.3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140</v>
      </c>
    </row>
    <row r="2" spans="1:16" x14ac:dyDescent="0.35">
      <c r="A2" s="2" t="s">
        <v>141</v>
      </c>
    </row>
    <row r="3" spans="1:16" x14ac:dyDescent="0.35">
      <c r="A3" s="2" t="s">
        <v>142</v>
      </c>
      <c r="N3" s="11"/>
      <c r="O3" s="11"/>
      <c r="P3" s="11"/>
    </row>
    <row r="4" spans="1:16" x14ac:dyDescent="0.35">
      <c r="A4" s="2" t="s">
        <v>143</v>
      </c>
    </row>
    <row r="5" spans="1:16" x14ac:dyDescent="0.35">
      <c r="A5" s="2" t="s">
        <v>144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145</v>
      </c>
    </row>
    <row r="2" spans="1:16" x14ac:dyDescent="0.35">
      <c r="A2" s="2" t="s">
        <v>146</v>
      </c>
    </row>
    <row r="3" spans="1:16" x14ac:dyDescent="0.35">
      <c r="A3" s="2" t="s">
        <v>147</v>
      </c>
      <c r="N3" s="11"/>
      <c r="O3" s="11"/>
      <c r="P3" s="11"/>
    </row>
    <row r="4" spans="1:16" x14ac:dyDescent="0.35">
      <c r="A4" s="2" t="s">
        <v>148</v>
      </c>
    </row>
    <row r="5" spans="1:16" x14ac:dyDescent="0.35">
      <c r="A5" s="2" t="s">
        <v>149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150</v>
      </c>
    </row>
    <row r="2" spans="1:16" x14ac:dyDescent="0.35">
      <c r="A2" s="2" t="s">
        <v>151</v>
      </c>
    </row>
    <row r="3" spans="1:16" x14ac:dyDescent="0.35">
      <c r="A3" s="2" t="s">
        <v>152</v>
      </c>
      <c r="N3" s="11"/>
      <c r="O3" s="11"/>
      <c r="P3" s="11"/>
    </row>
    <row r="4" spans="1:16" x14ac:dyDescent="0.35">
      <c r="A4" s="2" t="s">
        <v>153</v>
      </c>
    </row>
    <row r="5" spans="1:16" x14ac:dyDescent="0.35">
      <c r="A5" s="2" t="s">
        <v>154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11" ht="16" thickBot="1" x14ac:dyDescent="0.4">
      <c r="A1" s="1" t="s">
        <v>155</v>
      </c>
    </row>
    <row r="2" spans="1:11" s="6" customFormat="1" x14ac:dyDescent="0.3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" thickBot="1" x14ac:dyDescent="0.4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796875" defaultRowHeight="15.5" x14ac:dyDescent="0.35"/>
  <cols>
    <col min="1" max="1" width="16.81640625" style="1" customWidth="1"/>
    <col min="2" max="16384" width="9.1796875" style="1"/>
  </cols>
  <sheetData>
    <row r="1" spans="1:11" ht="16" thickBot="1" x14ac:dyDescent="0.4">
      <c r="A1" s="1" t="s">
        <v>157</v>
      </c>
    </row>
    <row r="2" spans="1:11" s="6" customFormat="1" x14ac:dyDescent="0.3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" thickBot="1" x14ac:dyDescent="0.4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3" spans="3:3" x14ac:dyDescent="0.35">
      <c r="C3" s="38"/>
    </row>
    <row r="21" spans="3:13" x14ac:dyDescent="0.35">
      <c r="C21" s="39"/>
      <c r="F21" s="39"/>
    </row>
    <row r="23" spans="3:13" x14ac:dyDescent="0.35">
      <c r="C23" s="40"/>
    </row>
    <row r="24" spans="3:13" x14ac:dyDescent="0.35">
      <c r="C24" s="40"/>
    </row>
    <row r="25" spans="3:13" x14ac:dyDescent="0.35">
      <c r="C25" s="40"/>
    </row>
    <row r="26" spans="3:13" x14ac:dyDescent="0.35">
      <c r="C26" s="40"/>
    </row>
    <row r="27" spans="3:13" x14ac:dyDescent="0.35">
      <c r="C27" s="40"/>
    </row>
    <row r="28" spans="3:13" x14ac:dyDescent="0.35">
      <c r="C28" s="40"/>
    </row>
    <row r="29" spans="3:13" x14ac:dyDescent="0.35">
      <c r="C29" s="40"/>
    </row>
    <row r="30" spans="3:13" x14ac:dyDescent="0.35">
      <c r="C30" s="40"/>
    </row>
    <row r="31" spans="3:13" x14ac:dyDescent="0.35">
      <c r="C31" s="40"/>
      <c r="M31" s="24"/>
    </row>
    <row r="32" spans="3:13" x14ac:dyDescent="0.35">
      <c r="C32" s="40"/>
    </row>
    <row r="33" spans="3:3" x14ac:dyDescent="0.35">
      <c r="C33" s="40"/>
    </row>
    <row r="34" spans="3:3" x14ac:dyDescent="0.35">
      <c r="C34" s="40"/>
    </row>
    <row r="35" spans="3:3" x14ac:dyDescent="0.35">
      <c r="C35" s="40"/>
    </row>
    <row r="36" spans="3:3" x14ac:dyDescent="0.3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2" ht="16" thickBot="1" x14ac:dyDescent="0.4">
      <c r="A1" s="1" t="s">
        <v>159</v>
      </c>
    </row>
    <row r="2" spans="1:2" s="6" customFormat="1" x14ac:dyDescent="0.35">
      <c r="A2" s="4" t="s">
        <v>158</v>
      </c>
      <c r="B2" s="25" t="s">
        <v>109</v>
      </c>
    </row>
    <row r="3" spans="1:2" ht="16" thickBot="1" x14ac:dyDescent="0.4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796875" defaultRowHeight="15.5" x14ac:dyDescent="0.35"/>
  <cols>
    <col min="1" max="1" width="15.1796875" style="1" customWidth="1"/>
    <col min="2" max="16384" width="9.1796875" style="1"/>
  </cols>
  <sheetData>
    <row r="1" spans="1:11" ht="16" thickBot="1" x14ac:dyDescent="0.4">
      <c r="A1" s="1" t="s">
        <v>160</v>
      </c>
    </row>
    <row r="2" spans="1:11" s="6" customFormat="1" x14ac:dyDescent="0.3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" thickBot="1" x14ac:dyDescent="0.4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2" ht="16" thickBot="1" x14ac:dyDescent="0.4">
      <c r="A1" s="1" t="s">
        <v>162</v>
      </c>
    </row>
    <row r="2" spans="1:2" s="6" customFormat="1" x14ac:dyDescent="0.35">
      <c r="A2" s="4" t="s">
        <v>161</v>
      </c>
      <c r="B2" s="25" t="s">
        <v>109</v>
      </c>
    </row>
    <row r="3" spans="1:2" x14ac:dyDescent="0.35">
      <c r="A3" s="26" t="s">
        <v>125</v>
      </c>
      <c r="B3" s="29"/>
    </row>
    <row r="4" spans="1:2" x14ac:dyDescent="0.35">
      <c r="A4" s="26" t="s">
        <v>126</v>
      </c>
      <c r="B4" s="29"/>
    </row>
    <row r="5" spans="1:2" x14ac:dyDescent="0.35">
      <c r="A5" s="26" t="s">
        <v>127</v>
      </c>
      <c r="B5" s="29"/>
    </row>
    <row r="6" spans="1:2" x14ac:dyDescent="0.35">
      <c r="A6" s="26" t="s">
        <v>128</v>
      </c>
      <c r="B6" s="29"/>
    </row>
    <row r="7" spans="1:2" x14ac:dyDescent="0.35">
      <c r="A7" s="26" t="s">
        <v>129</v>
      </c>
      <c r="B7" s="29"/>
    </row>
    <row r="8" spans="1:2" x14ac:dyDescent="0.35">
      <c r="A8" s="26" t="s">
        <v>130</v>
      </c>
      <c r="B8" s="29"/>
    </row>
    <row r="9" spans="1:2" x14ac:dyDescent="0.35">
      <c r="A9" s="26" t="s">
        <v>131</v>
      </c>
      <c r="B9" s="29"/>
    </row>
    <row r="10" spans="1:2" x14ac:dyDescent="0.35">
      <c r="A10" s="26" t="s">
        <v>132</v>
      </c>
      <c r="B10" s="29"/>
    </row>
    <row r="11" spans="1:2" ht="16" thickBot="1" x14ac:dyDescent="0.4">
      <c r="A11" s="27" t="s">
        <v>133</v>
      </c>
      <c r="B11" s="9"/>
    </row>
    <row r="12" spans="1:2" x14ac:dyDescent="0.3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3" ht="16" thickBot="1" x14ac:dyDescent="0.4">
      <c r="A1" s="1" t="s">
        <v>163</v>
      </c>
    </row>
    <row r="2" spans="1:3" s="6" customFormat="1" x14ac:dyDescent="0.35">
      <c r="A2" s="4" t="s">
        <v>161</v>
      </c>
      <c r="B2" s="5" t="s">
        <v>111</v>
      </c>
      <c r="C2" s="25" t="s">
        <v>112</v>
      </c>
    </row>
    <row r="3" spans="1:3" x14ac:dyDescent="0.35">
      <c r="A3" s="26" t="s">
        <v>125</v>
      </c>
      <c r="B3" s="7">
        <v>1</v>
      </c>
      <c r="C3" s="29"/>
    </row>
    <row r="4" spans="1:3" x14ac:dyDescent="0.35">
      <c r="A4" s="26" t="s">
        <v>126</v>
      </c>
      <c r="B4" s="7"/>
      <c r="C4" s="29"/>
    </row>
    <row r="5" spans="1:3" x14ac:dyDescent="0.35">
      <c r="A5" s="26" t="s">
        <v>127</v>
      </c>
      <c r="B5" s="7"/>
      <c r="C5" s="29"/>
    </row>
    <row r="6" spans="1:3" x14ac:dyDescent="0.35">
      <c r="A6" s="26" t="s">
        <v>128</v>
      </c>
      <c r="B6" s="7"/>
      <c r="C6" s="29">
        <v>1</v>
      </c>
    </row>
    <row r="7" spans="1:3" x14ac:dyDescent="0.35">
      <c r="A7" s="26" t="s">
        <v>129</v>
      </c>
      <c r="B7" s="7"/>
      <c r="C7" s="29"/>
    </row>
    <row r="8" spans="1:3" x14ac:dyDescent="0.35">
      <c r="A8" s="26" t="s">
        <v>130</v>
      </c>
      <c r="B8" s="7"/>
      <c r="C8" s="29"/>
    </row>
    <row r="9" spans="1:3" x14ac:dyDescent="0.35">
      <c r="A9" s="26" t="s">
        <v>131</v>
      </c>
      <c r="B9" s="7"/>
      <c r="C9" s="29"/>
    </row>
    <row r="10" spans="1:3" x14ac:dyDescent="0.35">
      <c r="A10" s="26" t="s">
        <v>132</v>
      </c>
      <c r="B10" s="7"/>
      <c r="C10" s="29"/>
    </row>
    <row r="11" spans="1:3" ht="16" thickBot="1" x14ac:dyDescent="0.4">
      <c r="A11" s="27" t="s">
        <v>133</v>
      </c>
      <c r="B11" s="8"/>
      <c r="C11" s="9"/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796875" defaultRowHeight="15.5" x14ac:dyDescent="0.35"/>
  <cols>
    <col min="1" max="1" width="15" style="1" customWidth="1"/>
    <col min="2" max="16384" width="9.1796875" style="1"/>
  </cols>
  <sheetData>
    <row r="1" spans="1:3" ht="16" thickBot="1" x14ac:dyDescent="0.4">
      <c r="A1" s="1" t="s">
        <v>164</v>
      </c>
    </row>
    <row r="2" spans="1:3" s="6" customFormat="1" x14ac:dyDescent="0.35">
      <c r="A2" s="4" t="s">
        <v>161</v>
      </c>
      <c r="B2" s="5" t="s">
        <v>119</v>
      </c>
      <c r="C2" s="25" t="s">
        <v>120</v>
      </c>
    </row>
    <row r="3" spans="1:3" x14ac:dyDescent="0.35">
      <c r="A3" s="26" t="s">
        <v>125</v>
      </c>
      <c r="B3" s="7"/>
      <c r="C3" s="29"/>
    </row>
    <row r="4" spans="1:3" x14ac:dyDescent="0.35">
      <c r="A4" s="26" t="s">
        <v>126</v>
      </c>
      <c r="B4" s="7"/>
      <c r="C4" s="29"/>
    </row>
    <row r="5" spans="1:3" x14ac:dyDescent="0.35">
      <c r="A5" s="26" t="s">
        <v>127</v>
      </c>
      <c r="B5" s="7">
        <v>1</v>
      </c>
      <c r="C5" s="29"/>
    </row>
    <row r="6" spans="1:3" x14ac:dyDescent="0.35">
      <c r="A6" s="26" t="s">
        <v>128</v>
      </c>
      <c r="B6" s="7"/>
      <c r="C6" s="29"/>
    </row>
    <row r="7" spans="1:3" x14ac:dyDescent="0.35">
      <c r="A7" s="26" t="s">
        <v>129</v>
      </c>
      <c r="B7" s="7"/>
      <c r="C7" s="29"/>
    </row>
    <row r="8" spans="1:3" x14ac:dyDescent="0.35">
      <c r="A8" s="26" t="s">
        <v>130</v>
      </c>
      <c r="B8" s="7"/>
      <c r="C8" s="29"/>
    </row>
    <row r="9" spans="1:3" x14ac:dyDescent="0.35">
      <c r="A9" s="26" t="s">
        <v>131</v>
      </c>
      <c r="B9" s="7"/>
      <c r="C9" s="29"/>
    </row>
    <row r="10" spans="1:3" x14ac:dyDescent="0.35">
      <c r="A10" s="26" t="s">
        <v>132</v>
      </c>
      <c r="B10" s="7"/>
      <c r="C10" s="29"/>
    </row>
    <row r="11" spans="1:3" ht="16" thickBot="1" x14ac:dyDescent="0.4">
      <c r="A11" s="27" t="s">
        <v>133</v>
      </c>
      <c r="B11" s="8"/>
      <c r="C11" s="9">
        <v>1</v>
      </c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796875" defaultRowHeight="15.5" x14ac:dyDescent="0.35"/>
  <cols>
    <col min="1" max="1" width="16" style="1" customWidth="1"/>
    <col min="2" max="16384" width="9.1796875" style="1"/>
  </cols>
  <sheetData>
    <row r="1" spans="1:2" ht="16" thickBot="1" x14ac:dyDescent="0.4">
      <c r="A1" s="1" t="s">
        <v>165</v>
      </c>
    </row>
    <row r="2" spans="1:2" s="6" customFormat="1" x14ac:dyDescent="0.35">
      <c r="A2" s="4" t="s">
        <v>161</v>
      </c>
      <c r="B2" s="47" t="s">
        <v>117</v>
      </c>
    </row>
    <row r="3" spans="1:2" x14ac:dyDescent="0.35">
      <c r="A3" s="26" t="s">
        <v>125</v>
      </c>
      <c r="B3" s="87"/>
    </row>
    <row r="4" spans="1:2" x14ac:dyDescent="0.35">
      <c r="A4" s="26" t="s">
        <v>126</v>
      </c>
      <c r="B4" s="87"/>
    </row>
    <row r="5" spans="1:2" x14ac:dyDescent="0.35">
      <c r="A5" s="26" t="s">
        <v>127</v>
      </c>
      <c r="B5" s="87"/>
    </row>
    <row r="6" spans="1:2" x14ac:dyDescent="0.35">
      <c r="A6" s="26" t="s">
        <v>128</v>
      </c>
      <c r="B6" s="87"/>
    </row>
    <row r="7" spans="1:2" x14ac:dyDescent="0.35">
      <c r="A7" s="26" t="s">
        <v>129</v>
      </c>
      <c r="B7" s="87"/>
    </row>
    <row r="8" spans="1:2" x14ac:dyDescent="0.35">
      <c r="A8" s="26" t="s">
        <v>130</v>
      </c>
      <c r="B8" s="87"/>
    </row>
    <row r="9" spans="1:2" x14ac:dyDescent="0.35">
      <c r="A9" s="26" t="s">
        <v>131</v>
      </c>
      <c r="B9" s="87"/>
    </row>
    <row r="10" spans="1:2" x14ac:dyDescent="0.35">
      <c r="A10" s="26" t="s">
        <v>132</v>
      </c>
      <c r="B10" s="87"/>
    </row>
    <row r="11" spans="1:2" ht="16" thickBot="1" x14ac:dyDescent="0.4">
      <c r="A11" s="27" t="s">
        <v>133</v>
      </c>
      <c r="B11" s="8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10" ht="16" thickBot="1" x14ac:dyDescent="0.4">
      <c r="A1" s="1" t="s">
        <v>166</v>
      </c>
    </row>
    <row r="2" spans="1:10" s="6" customFormat="1" x14ac:dyDescent="0.3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" thickBot="1" x14ac:dyDescent="0.4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9.7265625" style="1" customWidth="1"/>
    <col min="2" max="16384" width="9.1796875" style="1"/>
  </cols>
  <sheetData>
    <row r="1" spans="1:2" ht="16" thickBot="1" x14ac:dyDescent="0.4">
      <c r="A1" s="1" t="s">
        <v>167</v>
      </c>
    </row>
    <row r="2" spans="1:2" s="6" customFormat="1" x14ac:dyDescent="0.35">
      <c r="A2" s="4" t="s">
        <v>168</v>
      </c>
      <c r="B2" s="25" t="s">
        <v>109</v>
      </c>
    </row>
    <row r="3" spans="1:2" x14ac:dyDescent="0.35">
      <c r="A3" s="26" t="s">
        <v>114</v>
      </c>
      <c r="B3" s="29">
        <v>1</v>
      </c>
    </row>
    <row r="4" spans="1:2" ht="16" thickBot="1" x14ac:dyDescent="0.4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2" ht="16" thickBot="1" x14ac:dyDescent="0.4">
      <c r="A1" s="1" t="s">
        <v>169</v>
      </c>
    </row>
    <row r="2" spans="1:2" s="6" customFormat="1" x14ac:dyDescent="0.35">
      <c r="A2" s="4" t="s">
        <v>170</v>
      </c>
      <c r="B2" s="25" t="s">
        <v>109</v>
      </c>
    </row>
    <row r="3" spans="1:2" x14ac:dyDescent="0.35">
      <c r="A3" s="26" t="s">
        <v>119</v>
      </c>
      <c r="B3" s="29"/>
    </row>
    <row r="4" spans="1:2" ht="16" thickBot="1" x14ac:dyDescent="0.4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5" x14ac:dyDescent="0.35"/>
  <cols>
    <col min="1" max="1" width="16.54296875" customWidth="1"/>
  </cols>
  <sheetData>
    <row r="1" spans="1:2" ht="16" thickBot="1" x14ac:dyDescent="0.4">
      <c r="A1" s="1" t="s">
        <v>171</v>
      </c>
      <c r="B1" s="1"/>
    </row>
    <row r="2" spans="1:2" ht="15.5" x14ac:dyDescent="0.35">
      <c r="A2" s="4" t="s">
        <v>170</v>
      </c>
      <c r="B2" s="25" t="s">
        <v>117</v>
      </c>
    </row>
    <row r="3" spans="1:2" ht="15.5" x14ac:dyDescent="0.35">
      <c r="A3" s="26" t="s">
        <v>119</v>
      </c>
      <c r="B3" s="29"/>
    </row>
    <row r="4" spans="1:2" ht="16" thickBot="1" x14ac:dyDescent="0.4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tabSelected="1" zoomScaleNormal="100" workbookViewId="0">
      <selection activeCell="D14" sqref="D14"/>
    </sheetView>
  </sheetViews>
  <sheetFormatPr defaultColWidth="9.1796875" defaultRowHeight="15.5" x14ac:dyDescent="0.35"/>
  <cols>
    <col min="1" max="1" width="16.81640625" style="1" customWidth="1"/>
    <col min="2" max="2" width="13.1796875" style="1" customWidth="1"/>
    <col min="3" max="3" width="9.1796875" style="1"/>
    <col min="4" max="4" width="92.54296875" style="1" bestFit="1" customWidth="1"/>
    <col min="5" max="5" width="8.453125" style="1" bestFit="1" customWidth="1"/>
    <col min="6" max="6" width="2.179687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1796875" style="1" bestFit="1" customWidth="1"/>
    <col min="11" max="11" width="12.453125" style="1" bestFit="1" customWidth="1"/>
    <col min="12" max="48" width="9.1796875" style="1"/>
    <col min="49" max="49" width="13.81640625" style="1" bestFit="1" customWidth="1"/>
    <col min="50" max="50" width="9.1796875" style="1" bestFit="1" customWidth="1"/>
    <col min="51" max="51" width="6.1796875" style="1" bestFit="1" customWidth="1"/>
    <col min="52" max="52" width="15.54296875" style="1" bestFit="1" customWidth="1"/>
    <col min="53" max="16384" width="9.1796875" style="1"/>
  </cols>
  <sheetData>
    <row r="1" spans="1:53" ht="16" thickBot="1" x14ac:dyDescent="0.4">
      <c r="A1" s="1" t="s">
        <v>44</v>
      </c>
    </row>
    <row r="2" spans="1:53" s="6" customFormat="1" x14ac:dyDescent="0.35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3" x14ac:dyDescent="0.35">
      <c r="A3" s="26" t="s">
        <v>49</v>
      </c>
      <c r="B3" s="42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3" x14ac:dyDescent="0.35">
      <c r="A4" s="26" t="s">
        <v>56</v>
      </c>
      <c r="B4" s="42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3" x14ac:dyDescent="0.35">
      <c r="A5" s="26" t="s">
        <v>61</v>
      </c>
      <c r="B5" s="42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3" x14ac:dyDescent="0.35">
      <c r="A6" s="26" t="s">
        <v>64</v>
      </c>
      <c r="B6" s="42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3" x14ac:dyDescent="0.35">
      <c r="A7" s="26" t="s">
        <v>68</v>
      </c>
      <c r="B7" s="42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3" x14ac:dyDescent="0.35">
      <c r="A8" s="26" t="s">
        <v>73</v>
      </c>
      <c r="B8" s="42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268</v>
      </c>
      <c r="BA8" s="1" t="s">
        <v>76</v>
      </c>
    </row>
    <row r="9" spans="1:53" ht="16" thickBot="1" x14ac:dyDescent="0.4">
      <c r="A9" s="27" t="s">
        <v>268</v>
      </c>
      <c r="B9" s="37" t="s">
        <v>269</v>
      </c>
      <c r="D9" s="58" t="s">
        <v>270</v>
      </c>
      <c r="E9" s="62" t="s">
        <v>269</v>
      </c>
      <c r="F9" s="63" t="s">
        <v>52</v>
      </c>
      <c r="G9" s="64" t="s">
        <v>271</v>
      </c>
      <c r="H9" s="58"/>
      <c r="I9" s="65"/>
      <c r="J9" s="63"/>
      <c r="K9" s="6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272</v>
      </c>
      <c r="BA9" s="1" t="s">
        <v>74</v>
      </c>
    </row>
    <row r="10" spans="1:53" x14ac:dyDescent="0.35">
      <c r="A10" s="1" t="s">
        <v>273</v>
      </c>
      <c r="B10" s="1" t="s">
        <v>84</v>
      </c>
      <c r="D10" s="1" t="s">
        <v>274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269</v>
      </c>
      <c r="BA10" s="1" t="s">
        <v>78</v>
      </c>
    </row>
    <row r="11" spans="1:53" x14ac:dyDescent="0.35">
      <c r="A11" s="1" t="s">
        <v>77</v>
      </c>
      <c r="B11" s="1" t="s">
        <v>78</v>
      </c>
      <c r="D11" s="1" t="s">
        <v>79</v>
      </c>
      <c r="E11" s="1" t="s">
        <v>80</v>
      </c>
      <c r="F11" s="1" t="s">
        <v>52</v>
      </c>
      <c r="G11" s="1" t="s">
        <v>81</v>
      </c>
      <c r="I11" s="1" t="s">
        <v>82</v>
      </c>
      <c r="J11" s="1" t="s">
        <v>52</v>
      </c>
      <c r="K11" s="1" t="s">
        <v>83</v>
      </c>
      <c r="AU11" s="1" t="s">
        <v>87</v>
      </c>
      <c r="BA11" s="1" t="s">
        <v>80</v>
      </c>
    </row>
    <row r="12" spans="1:53" x14ac:dyDescent="0.3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5" x14ac:dyDescent="0.35"/>
  <cols>
    <col min="1" max="1" width="14.7265625" customWidth="1"/>
  </cols>
  <sheetData>
    <row r="1" spans="1:2" ht="16" thickBot="1" x14ac:dyDescent="0.4">
      <c r="A1" s="1" t="s">
        <v>172</v>
      </c>
    </row>
    <row r="2" spans="1:2" ht="15.5" x14ac:dyDescent="0.35">
      <c r="A2" s="4" t="s">
        <v>173</v>
      </c>
      <c r="B2" s="25" t="s">
        <v>109</v>
      </c>
    </row>
    <row r="3" spans="1:2" ht="16" thickBot="1" x14ac:dyDescent="0.4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10" ht="16" thickBot="1" x14ac:dyDescent="0.4">
      <c r="A1" s="1" t="s">
        <v>174</v>
      </c>
    </row>
    <row r="2" spans="1:10" s="6" customFormat="1" x14ac:dyDescent="0.3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" thickBot="1" x14ac:dyDescent="0.4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2" ht="16" thickBot="1" x14ac:dyDescent="0.4">
      <c r="A1" s="1" t="s">
        <v>175</v>
      </c>
    </row>
    <row r="2" spans="1:2" s="6" customFormat="1" x14ac:dyDescent="0.35">
      <c r="A2" s="4" t="s">
        <v>156</v>
      </c>
      <c r="B2" s="25" t="s">
        <v>109</v>
      </c>
    </row>
    <row r="3" spans="1:2" s="6" customFormat="1" x14ac:dyDescent="0.35">
      <c r="A3" s="26" t="s">
        <v>89</v>
      </c>
      <c r="B3" s="29"/>
    </row>
    <row r="4" spans="1:2" x14ac:dyDescent="0.35">
      <c r="A4" s="26" t="s">
        <v>90</v>
      </c>
      <c r="B4" s="29"/>
    </row>
    <row r="5" spans="1:2" x14ac:dyDescent="0.35">
      <c r="A5" s="26" t="s">
        <v>91</v>
      </c>
      <c r="B5" s="29"/>
    </row>
    <row r="6" spans="1:2" ht="16" thickBot="1" x14ac:dyDescent="0.4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9.81640625" style="1" customWidth="1"/>
    <col min="2" max="16384" width="9.1796875" style="1"/>
  </cols>
  <sheetData>
    <row r="1" spans="1:2" ht="16" thickBot="1" x14ac:dyDescent="0.4">
      <c r="A1" s="1" t="s">
        <v>176</v>
      </c>
    </row>
    <row r="2" spans="1:2" s="6" customFormat="1" x14ac:dyDescent="0.35">
      <c r="A2" s="4" t="s">
        <v>168</v>
      </c>
      <c r="B2" s="25" t="s">
        <v>109</v>
      </c>
    </row>
    <row r="3" spans="1:2" x14ac:dyDescent="0.35">
      <c r="A3" s="26" t="s">
        <v>114</v>
      </c>
      <c r="B3" s="29">
        <v>1</v>
      </c>
    </row>
    <row r="4" spans="1:2" ht="16" thickBot="1" x14ac:dyDescent="0.4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3" ht="16" thickBot="1" x14ac:dyDescent="0.4">
      <c r="A1" s="1" t="s">
        <v>177</v>
      </c>
    </row>
    <row r="2" spans="1:3" s="6" customFormat="1" x14ac:dyDescent="0.35">
      <c r="A2" s="4" t="s">
        <v>156</v>
      </c>
      <c r="B2" s="5" t="s">
        <v>111</v>
      </c>
      <c r="C2" s="25" t="s">
        <v>112</v>
      </c>
    </row>
    <row r="3" spans="1:3" s="6" customFormat="1" x14ac:dyDescent="0.35">
      <c r="A3" s="26" t="s">
        <v>89</v>
      </c>
      <c r="B3" s="7">
        <v>1</v>
      </c>
      <c r="C3" s="29">
        <v>1</v>
      </c>
    </row>
    <row r="4" spans="1:3" s="6" customFormat="1" x14ac:dyDescent="0.35">
      <c r="A4" s="26" t="s">
        <v>90</v>
      </c>
      <c r="B4" s="7">
        <v>1</v>
      </c>
      <c r="C4" s="29">
        <v>1</v>
      </c>
    </row>
    <row r="5" spans="1:3" s="6" customFormat="1" x14ac:dyDescent="0.35">
      <c r="A5" s="26" t="s">
        <v>91</v>
      </c>
      <c r="B5" s="7">
        <v>1</v>
      </c>
      <c r="C5" s="29">
        <v>1</v>
      </c>
    </row>
    <row r="6" spans="1:3" ht="16" thickBot="1" x14ac:dyDescent="0.4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3" ht="16" thickBot="1" x14ac:dyDescent="0.4">
      <c r="A1" s="1" t="s">
        <v>178</v>
      </c>
    </row>
    <row r="2" spans="1:3" s="6" customFormat="1" x14ac:dyDescent="0.35">
      <c r="A2" s="4" t="s">
        <v>158</v>
      </c>
      <c r="B2" s="5" t="s">
        <v>111</v>
      </c>
      <c r="C2" s="25" t="s">
        <v>112</v>
      </c>
    </row>
    <row r="3" spans="1:3" s="6" customFormat="1" ht="16" thickBot="1" x14ac:dyDescent="0.4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796875" defaultRowHeight="15.5" x14ac:dyDescent="0.35"/>
  <cols>
    <col min="1" max="1" width="17.7265625" style="1" customWidth="1"/>
    <col min="2" max="16384" width="9.1796875" style="1"/>
  </cols>
  <sheetData>
    <row r="1" spans="1:2" ht="16" thickBot="1" x14ac:dyDescent="0.4">
      <c r="A1" s="1" t="s">
        <v>179</v>
      </c>
    </row>
    <row r="2" spans="1:2" s="6" customFormat="1" x14ac:dyDescent="0.35">
      <c r="A2" s="4" t="s">
        <v>158</v>
      </c>
      <c r="B2" s="25" t="s">
        <v>109</v>
      </c>
    </row>
    <row r="3" spans="1:2" s="6" customFormat="1" ht="16" thickBot="1" x14ac:dyDescent="0.4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180</v>
      </c>
    </row>
    <row r="2" spans="1:2" s="6" customFormat="1" x14ac:dyDescent="0.35">
      <c r="A2" s="4" t="s">
        <v>158</v>
      </c>
      <c r="B2" s="25" t="s">
        <v>117</v>
      </c>
    </row>
    <row r="3" spans="1:2" s="6" customFormat="1" ht="16" thickBot="1" x14ac:dyDescent="0.4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79687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1796875" style="1"/>
    <col min="54" max="54" width="11.7265625" style="1" bestFit="1" customWidth="1"/>
    <col min="55" max="55" width="13.1796875" style="1" bestFit="1" customWidth="1"/>
    <col min="56" max="16384" width="9.1796875" style="1"/>
  </cols>
  <sheetData>
    <row r="1" spans="1:55" ht="16" thickBot="1" x14ac:dyDescent="0.4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3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" thickBot="1" x14ac:dyDescent="0.4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3"/>
      <c r="BC3" s="73"/>
    </row>
    <row r="7" spans="1:55" x14ac:dyDescent="0.35">
      <c r="B7" s="46"/>
    </row>
    <row r="8" spans="1:55" x14ac:dyDescent="0.3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796875" defaultRowHeight="15.5" x14ac:dyDescent="0.35"/>
  <cols>
    <col min="1" max="1" width="15.7265625" style="6" customWidth="1"/>
    <col min="2" max="2" width="16.54296875" style="1" bestFit="1" customWidth="1"/>
    <col min="3" max="3" width="14.1796875" style="1" bestFit="1" customWidth="1"/>
    <col min="4" max="5" width="10.1796875" style="1" bestFit="1" customWidth="1"/>
    <col min="6" max="16384" width="9.1796875" style="1"/>
  </cols>
  <sheetData>
    <row r="1" spans="1:53" ht="16" thickBot="1" x14ac:dyDescent="0.4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" thickBot="1" x14ac:dyDescent="0.4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B7" s="45"/>
      <c r="C7" s="46"/>
    </row>
    <row r="9" spans="1:53" x14ac:dyDescent="0.35">
      <c r="B9" s="46"/>
    </row>
    <row r="10" spans="1:53" x14ac:dyDescent="0.3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4" x14ac:dyDescent="0.35">
      <c r="A1" s="1" t="s">
        <v>88</v>
      </c>
    </row>
    <row r="2" spans="1:4" x14ac:dyDescent="0.35">
      <c r="A2" s="2" t="s">
        <v>89</v>
      </c>
    </row>
    <row r="3" spans="1:4" x14ac:dyDescent="0.35">
      <c r="A3" s="2" t="s">
        <v>90</v>
      </c>
      <c r="D3" s="10"/>
    </row>
    <row r="4" spans="1:4" x14ac:dyDescent="0.35">
      <c r="A4" s="2" t="s">
        <v>91</v>
      </c>
    </row>
    <row r="5" spans="1:4" x14ac:dyDescent="0.35">
      <c r="A5" s="2" t="s">
        <v>92</v>
      </c>
    </row>
    <row r="6" spans="1:4" x14ac:dyDescent="0.35">
      <c r="A6" s="10"/>
    </row>
    <row r="7" spans="1:4" x14ac:dyDescent="0.35">
      <c r="A7" s="10"/>
    </row>
    <row r="8" spans="1:4" x14ac:dyDescent="0.35">
      <c r="A8" s="10"/>
    </row>
    <row r="9" spans="1:4" x14ac:dyDescent="0.35">
      <c r="A9" s="10"/>
    </row>
    <row r="10" spans="1:4" x14ac:dyDescent="0.35">
      <c r="A10" s="10"/>
    </row>
    <row r="11" spans="1:4" x14ac:dyDescent="0.35">
      <c r="A11" s="10"/>
    </row>
    <row r="12" spans="1:4" x14ac:dyDescent="0.35">
      <c r="A12" s="10"/>
    </row>
    <row r="13" spans="1:4" x14ac:dyDescent="0.35">
      <c r="A13" s="10"/>
    </row>
    <row r="14" spans="1:4" x14ac:dyDescent="0.35">
      <c r="A14" s="10"/>
    </row>
    <row r="15" spans="1:4" x14ac:dyDescent="0.3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796875" defaultRowHeight="15.5" x14ac:dyDescent="0.35"/>
  <cols>
    <col min="1" max="1" width="17.1796875" style="6" customWidth="1"/>
    <col min="2" max="2" width="14.1796875" style="1" bestFit="1" customWidth="1"/>
    <col min="3" max="13" width="9.1796875" style="1"/>
    <col min="14" max="15" width="11.1796875" style="1" bestFit="1" customWidth="1"/>
    <col min="16" max="23" width="10.1796875" style="1" bestFit="1" customWidth="1"/>
    <col min="24" max="16384" width="9.1796875" style="1"/>
  </cols>
  <sheetData>
    <row r="1" spans="1:53" ht="16" thickBot="1" x14ac:dyDescent="0.4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" thickBot="1" x14ac:dyDescent="0.4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5">
      <c r="F5" s="10"/>
    </row>
    <row r="6" spans="1:53" x14ac:dyDescent="0.3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796875" defaultRowHeight="15.5" x14ac:dyDescent="0.35"/>
  <cols>
    <col min="1" max="16384" width="9.1796875" style="1"/>
  </cols>
  <sheetData>
    <row r="1" spans="1:16" ht="16" thickBot="1" x14ac:dyDescent="0.4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8" t="s">
        <v>133</v>
      </c>
      <c r="K2" s="5" t="s">
        <v>111</v>
      </c>
      <c r="L2" s="78" t="s">
        <v>112</v>
      </c>
      <c r="M2" s="5" t="s">
        <v>119</v>
      </c>
      <c r="N2" s="78" t="s">
        <v>120</v>
      </c>
      <c r="O2" s="84" t="s">
        <v>117</v>
      </c>
      <c r="P2" s="25" t="s">
        <v>109</v>
      </c>
    </row>
    <row r="3" spans="1:16" x14ac:dyDescent="0.3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5">
        <v>0</v>
      </c>
      <c r="K3" s="7">
        <v>0</v>
      </c>
      <c r="L3" s="75">
        <v>0</v>
      </c>
      <c r="M3" s="7">
        <v>0</v>
      </c>
      <c r="N3" s="75">
        <v>0</v>
      </c>
      <c r="O3" s="89">
        <v>0</v>
      </c>
      <c r="P3" s="29">
        <v>0</v>
      </c>
    </row>
    <row r="4" spans="1:16" x14ac:dyDescent="0.3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5">
        <v>0</v>
      </c>
      <c r="K4" s="7">
        <v>0</v>
      </c>
      <c r="L4" s="75">
        <v>0</v>
      </c>
      <c r="M4" s="7">
        <v>0</v>
      </c>
      <c r="N4" s="75">
        <v>0</v>
      </c>
      <c r="O4" s="89">
        <v>0</v>
      </c>
      <c r="P4" s="29">
        <v>0</v>
      </c>
    </row>
    <row r="5" spans="1:16" x14ac:dyDescent="0.3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5">
        <v>0</v>
      </c>
      <c r="K5" s="7">
        <v>0</v>
      </c>
      <c r="L5" s="75">
        <v>0</v>
      </c>
      <c r="M5" s="7">
        <v>0</v>
      </c>
      <c r="N5" s="75">
        <v>0</v>
      </c>
      <c r="O5" s="89">
        <v>0</v>
      </c>
      <c r="P5" s="29">
        <v>0</v>
      </c>
    </row>
    <row r="6" spans="1:16" x14ac:dyDescent="0.35">
      <c r="A6" s="68" t="s">
        <v>92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0</v>
      </c>
      <c r="K6" s="76">
        <v>0</v>
      </c>
      <c r="L6" s="77">
        <v>0</v>
      </c>
      <c r="M6" s="76">
        <v>0</v>
      </c>
      <c r="N6" s="77">
        <v>0</v>
      </c>
      <c r="O6" s="90">
        <v>0</v>
      </c>
      <c r="P6" s="79">
        <v>0</v>
      </c>
    </row>
    <row r="7" spans="1:16" x14ac:dyDescent="0.35">
      <c r="A7" s="68" t="s">
        <v>109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42857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90">
        <v>0</v>
      </c>
      <c r="P7" s="79">
        <v>0</v>
      </c>
    </row>
    <row r="8" spans="1:16" x14ac:dyDescent="0.3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5">
        <v>0</v>
      </c>
      <c r="K8" s="7">
        <v>42857</v>
      </c>
      <c r="L8" s="75">
        <v>0</v>
      </c>
      <c r="M8" s="7">
        <v>0</v>
      </c>
      <c r="N8" s="75">
        <v>0</v>
      </c>
      <c r="O8" s="89">
        <v>0</v>
      </c>
      <c r="P8" s="29">
        <v>0</v>
      </c>
    </row>
    <row r="9" spans="1:16" x14ac:dyDescent="0.35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5">
        <v>0</v>
      </c>
      <c r="K9" s="7">
        <v>0</v>
      </c>
      <c r="L9" s="75">
        <v>0</v>
      </c>
      <c r="M9" s="7">
        <v>0</v>
      </c>
      <c r="N9" s="75">
        <v>0</v>
      </c>
      <c r="O9" s="89">
        <v>0</v>
      </c>
      <c r="P9" s="29">
        <v>0</v>
      </c>
    </row>
    <row r="10" spans="1:16" x14ac:dyDescent="0.35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5">
        <v>0</v>
      </c>
      <c r="K10" s="7">
        <v>0</v>
      </c>
      <c r="L10" s="75">
        <v>0</v>
      </c>
      <c r="M10" s="7">
        <v>0</v>
      </c>
      <c r="N10" s="75">
        <v>0</v>
      </c>
      <c r="O10" s="89">
        <v>0</v>
      </c>
      <c r="P10" s="29">
        <v>0</v>
      </c>
    </row>
    <row r="11" spans="1:16" x14ac:dyDescent="0.35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5">
        <v>0</v>
      </c>
      <c r="K11" s="7">
        <v>0</v>
      </c>
      <c r="L11" s="75">
        <v>42857</v>
      </c>
      <c r="M11" s="7">
        <v>0</v>
      </c>
      <c r="N11" s="75">
        <v>0</v>
      </c>
      <c r="O11" s="89">
        <v>0</v>
      </c>
      <c r="P11" s="29">
        <v>0</v>
      </c>
    </row>
    <row r="12" spans="1:16" x14ac:dyDescent="0.35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5">
        <v>0</v>
      </c>
      <c r="K12" s="7">
        <v>0</v>
      </c>
      <c r="L12" s="75">
        <v>0</v>
      </c>
      <c r="M12" s="7">
        <v>0</v>
      </c>
      <c r="N12" s="75">
        <v>0</v>
      </c>
      <c r="O12" s="89">
        <v>0</v>
      </c>
      <c r="P12" s="29">
        <v>0</v>
      </c>
    </row>
    <row r="13" spans="1:16" x14ac:dyDescent="0.35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5">
        <v>0</v>
      </c>
      <c r="K13" s="7">
        <v>0</v>
      </c>
      <c r="L13" s="75">
        <v>0</v>
      </c>
      <c r="M13" s="7">
        <v>0</v>
      </c>
      <c r="N13" s="75">
        <v>0</v>
      </c>
      <c r="O13" s="89">
        <v>0</v>
      </c>
      <c r="P13" s="29">
        <v>0</v>
      </c>
    </row>
    <row r="14" spans="1:16" x14ac:dyDescent="0.3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5">
        <v>0</v>
      </c>
      <c r="K14" s="7">
        <v>0</v>
      </c>
      <c r="L14" s="75">
        <v>0</v>
      </c>
      <c r="M14" s="7">
        <v>0</v>
      </c>
      <c r="N14" s="75">
        <v>0</v>
      </c>
      <c r="O14" s="89">
        <v>0</v>
      </c>
      <c r="P14" s="29">
        <v>0</v>
      </c>
    </row>
    <row r="15" spans="1:16" x14ac:dyDescent="0.3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5">
        <v>0</v>
      </c>
      <c r="K15" s="7">
        <v>0</v>
      </c>
      <c r="L15" s="75">
        <v>0</v>
      </c>
      <c r="M15" s="7">
        <v>0</v>
      </c>
      <c r="N15" s="75">
        <v>0</v>
      </c>
      <c r="O15" s="89">
        <v>0</v>
      </c>
      <c r="P15" s="29">
        <v>0</v>
      </c>
    </row>
    <row r="16" spans="1:16" x14ac:dyDescent="0.35">
      <c r="A16" s="68" t="s">
        <v>133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0</v>
      </c>
      <c r="O16" s="90">
        <v>0</v>
      </c>
      <c r="P16" s="79">
        <v>0</v>
      </c>
    </row>
    <row r="17" spans="1:16" x14ac:dyDescent="0.35">
      <c r="A17" s="68" t="s">
        <v>117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7">
        <v>0</v>
      </c>
      <c r="K17" s="76">
        <v>0</v>
      </c>
      <c r="L17" s="77">
        <v>0</v>
      </c>
      <c r="M17" s="76">
        <v>0</v>
      </c>
      <c r="N17" s="77">
        <v>0</v>
      </c>
      <c r="O17" s="90">
        <v>0</v>
      </c>
      <c r="P17" s="79">
        <v>0</v>
      </c>
    </row>
    <row r="18" spans="1:16" x14ac:dyDescent="0.3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5">
        <v>0</v>
      </c>
      <c r="K18" s="7">
        <v>0</v>
      </c>
      <c r="L18" s="75">
        <v>0</v>
      </c>
      <c r="M18" s="7">
        <v>0</v>
      </c>
      <c r="N18" s="75">
        <v>0</v>
      </c>
      <c r="O18" s="89">
        <v>0</v>
      </c>
      <c r="P18" s="29">
        <v>42857</v>
      </c>
    </row>
    <row r="19" spans="1:16" x14ac:dyDescent="0.35">
      <c r="A19" s="68" t="s">
        <v>115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7">
        <v>0</v>
      </c>
      <c r="K19" s="76">
        <v>0</v>
      </c>
      <c r="L19" s="77">
        <v>0</v>
      </c>
      <c r="M19" s="76">
        <v>0</v>
      </c>
      <c r="N19" s="77">
        <v>0</v>
      </c>
      <c r="O19" s="90">
        <v>0</v>
      </c>
      <c r="P19" s="79">
        <v>42857</v>
      </c>
    </row>
    <row r="20" spans="1:16" x14ac:dyDescent="0.3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5">
        <v>0</v>
      </c>
      <c r="K20" s="7">
        <v>0</v>
      </c>
      <c r="L20" s="75">
        <v>0</v>
      </c>
      <c r="M20" s="7">
        <v>0</v>
      </c>
      <c r="N20" s="75">
        <v>0</v>
      </c>
      <c r="O20" s="89">
        <v>0</v>
      </c>
      <c r="P20" s="29">
        <v>0</v>
      </c>
    </row>
    <row r="21" spans="1:16" ht="16" thickBot="1" x14ac:dyDescent="0.4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0">
        <v>0</v>
      </c>
      <c r="K21" s="8">
        <v>0</v>
      </c>
      <c r="L21" s="80">
        <v>0</v>
      </c>
      <c r="M21" s="8">
        <v>0</v>
      </c>
      <c r="N21" s="80">
        <v>0</v>
      </c>
      <c r="O21" s="91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796875" defaultRowHeight="15.5" x14ac:dyDescent="0.35"/>
  <cols>
    <col min="1" max="1" width="12.1796875" style="1" customWidth="1"/>
    <col min="2" max="16384" width="9.1796875" style="1"/>
  </cols>
  <sheetData>
    <row r="1" spans="1:2" ht="16" thickBot="1" x14ac:dyDescent="0.4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5">
      <c r="A2" s="4" t="s">
        <v>234</v>
      </c>
      <c r="B2" s="25" t="s">
        <v>46</v>
      </c>
    </row>
    <row r="3" spans="1:2" x14ac:dyDescent="0.35">
      <c r="A3" s="26" t="s">
        <v>111</v>
      </c>
      <c r="B3" s="35">
        <v>9285.7142857143008</v>
      </c>
    </row>
    <row r="4" spans="1:2" ht="16" thickBot="1" x14ac:dyDescent="0.4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4.54296875" style="1" customWidth="1"/>
    <col min="2" max="16384" width="9.1796875" style="1"/>
  </cols>
  <sheetData>
    <row r="1" spans="1:2" ht="16" thickBot="1" x14ac:dyDescent="0.4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5">
      <c r="A2" s="4" t="s">
        <v>173</v>
      </c>
      <c r="B2" s="25" t="s">
        <v>46</v>
      </c>
    </row>
    <row r="3" spans="1:2" ht="16" thickBot="1" x14ac:dyDescent="0.4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796875" defaultRowHeight="15.5" x14ac:dyDescent="0.35"/>
  <cols>
    <col min="1" max="1" width="16.1796875" style="1" customWidth="1"/>
    <col min="2" max="16384" width="9.1796875" style="1"/>
  </cols>
  <sheetData>
    <row r="1" spans="1:6" ht="16" thickBot="1" x14ac:dyDescent="0.4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35">
      <c r="A2" s="4" t="s">
        <v>170</v>
      </c>
      <c r="B2" s="71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35">
      <c r="A3" s="26" t="s">
        <v>119</v>
      </c>
      <c r="B3" s="69">
        <v>0</v>
      </c>
      <c r="C3" s="70">
        <v>0</v>
      </c>
      <c r="D3" s="70">
        <v>0</v>
      </c>
      <c r="E3" s="70">
        <v>0</v>
      </c>
      <c r="F3" s="44">
        <v>0</v>
      </c>
    </row>
    <row r="4" spans="1:6" ht="16" thickBot="1" x14ac:dyDescent="0.4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53" ht="16" thickBot="1" x14ac:dyDescent="0.4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" thickBot="1" x14ac:dyDescent="0.4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6.81640625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5">
      <c r="A2" s="4" t="s">
        <v>158</v>
      </c>
      <c r="B2" s="25" t="s">
        <v>46</v>
      </c>
    </row>
    <row r="3" spans="1:2" ht="16" thickBot="1" x14ac:dyDescent="0.4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7.54296875" style="1" customWidth="1"/>
    <col min="2" max="16384" width="9.1796875" style="1"/>
  </cols>
  <sheetData>
    <row r="1" spans="1:2" ht="16" thickBot="1" x14ac:dyDescent="0.4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5">
      <c r="A2" s="4" t="s">
        <v>158</v>
      </c>
      <c r="B2" s="25" t="s">
        <v>46</v>
      </c>
    </row>
    <row r="3" spans="1:2" s="6" customFormat="1" ht="16" thickBot="1" x14ac:dyDescent="0.4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796875" defaultRowHeight="15.5" x14ac:dyDescent="0.35"/>
  <cols>
    <col min="1" max="1" width="11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5">
      <c r="A2" s="4" t="s">
        <v>233</v>
      </c>
      <c r="B2" s="25" t="s">
        <v>46</v>
      </c>
    </row>
    <row r="3" spans="1:2" x14ac:dyDescent="0.35">
      <c r="A3" s="26" t="s">
        <v>125</v>
      </c>
      <c r="B3" s="35"/>
    </row>
    <row r="4" spans="1:2" x14ac:dyDescent="0.35">
      <c r="A4" s="26" t="s">
        <v>126</v>
      </c>
      <c r="B4" s="35"/>
    </row>
    <row r="5" spans="1:2" x14ac:dyDescent="0.35">
      <c r="A5" s="26" t="s">
        <v>127</v>
      </c>
      <c r="B5" s="35"/>
    </row>
    <row r="6" spans="1:2" x14ac:dyDescent="0.35">
      <c r="A6" s="26" t="s">
        <v>128</v>
      </c>
      <c r="B6" s="35"/>
    </row>
    <row r="7" spans="1:2" x14ac:dyDescent="0.35">
      <c r="A7" s="26" t="s">
        <v>129</v>
      </c>
      <c r="B7" s="35"/>
    </row>
    <row r="8" spans="1:2" x14ac:dyDescent="0.35">
      <c r="A8" s="26" t="s">
        <v>130</v>
      </c>
      <c r="B8" s="35"/>
    </row>
    <row r="9" spans="1:2" x14ac:dyDescent="0.35">
      <c r="A9" s="26" t="s">
        <v>131</v>
      </c>
      <c r="B9" s="35"/>
    </row>
    <row r="10" spans="1:2" x14ac:dyDescent="0.35">
      <c r="A10" s="26" t="s">
        <v>132</v>
      </c>
      <c r="B10" s="35"/>
    </row>
    <row r="11" spans="1:2" ht="16" thickBot="1" x14ac:dyDescent="0.4">
      <c r="A11" s="27" t="s">
        <v>133</v>
      </c>
      <c r="B11" s="37"/>
    </row>
    <row r="12" spans="1:2" x14ac:dyDescent="0.35">
      <c r="A12" s="11"/>
      <c r="B12" s="81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79687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1796875" style="1"/>
  </cols>
  <sheetData>
    <row r="1" spans="1:53" ht="16" thickBot="1" x14ac:dyDescent="0.4">
      <c r="A1" s="1" t="str">
        <f>_xlfn.CONCAT( "Operating Capacity of Disposal Site [%]")</f>
        <v>Operating Capacity of Disposal Site [%]</v>
      </c>
    </row>
    <row r="2" spans="1:53" s="6" customFormat="1" x14ac:dyDescent="0.3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" thickBot="1" x14ac:dyDescent="0.4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5">
      <c r="B8" s="46"/>
    </row>
    <row r="9" spans="1:53" x14ac:dyDescent="0.3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15" x14ac:dyDescent="0.35">
      <c r="A1" s="1" t="s">
        <v>93</v>
      </c>
    </row>
    <row r="2" spans="1:15" x14ac:dyDescent="0.35">
      <c r="A2" s="2" t="s">
        <v>94</v>
      </c>
    </row>
    <row r="3" spans="1:15" x14ac:dyDescent="0.35">
      <c r="A3" s="2" t="s">
        <v>95</v>
      </c>
    </row>
    <row r="4" spans="1:15" x14ac:dyDescent="0.35">
      <c r="A4" s="2" t="s">
        <v>96</v>
      </c>
      <c r="D4" s="10"/>
    </row>
    <row r="5" spans="1:15" x14ac:dyDescent="0.35">
      <c r="A5" s="2" t="s">
        <v>97</v>
      </c>
      <c r="M5" s="11"/>
      <c r="N5" s="11"/>
      <c r="O5" s="11"/>
    </row>
    <row r="6" spans="1:15" x14ac:dyDescent="0.35">
      <c r="A6" s="2" t="s">
        <v>98</v>
      </c>
    </row>
    <row r="7" spans="1:15" x14ac:dyDescent="0.35">
      <c r="A7" s="2" t="s">
        <v>99</v>
      </c>
    </row>
    <row r="8" spans="1:15" x14ac:dyDescent="0.35">
      <c r="A8" s="2" t="s">
        <v>100</v>
      </c>
    </row>
    <row r="9" spans="1:15" x14ac:dyDescent="0.35">
      <c r="A9" s="2" t="s">
        <v>101</v>
      </c>
    </row>
    <row r="10" spans="1:15" x14ac:dyDescent="0.35">
      <c r="A10" s="2" t="s">
        <v>102</v>
      </c>
    </row>
    <row r="11" spans="1:15" x14ac:dyDescent="0.35">
      <c r="A11" s="2" t="s">
        <v>103</v>
      </c>
    </row>
    <row r="12" spans="1:15" x14ac:dyDescent="0.35">
      <c r="A12" s="2" t="s">
        <v>104</v>
      </c>
    </row>
    <row r="13" spans="1:15" x14ac:dyDescent="0.35">
      <c r="A13" s="2" t="s">
        <v>105</v>
      </c>
    </row>
    <row r="14" spans="1:15" x14ac:dyDescent="0.35">
      <c r="A14" s="2" t="s">
        <v>106</v>
      </c>
    </row>
    <row r="15" spans="1:15" x14ac:dyDescent="0.3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796875" defaultRowHeight="15.5" x14ac:dyDescent="0.35"/>
  <cols>
    <col min="1" max="1" width="11.81640625" style="1" customWidth="1"/>
    <col min="2" max="16384" width="9.1796875" style="1"/>
  </cols>
  <sheetData>
    <row r="1" spans="1:2" ht="16" thickBot="1" x14ac:dyDescent="0.4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5">
      <c r="A2" s="4" t="s">
        <v>234</v>
      </c>
      <c r="B2" s="25" t="s">
        <v>46</v>
      </c>
    </row>
    <row r="3" spans="1:2" s="6" customFormat="1" x14ac:dyDescent="0.35">
      <c r="A3" s="26" t="s">
        <v>111</v>
      </c>
      <c r="B3" s="29">
        <v>0.35</v>
      </c>
    </row>
    <row r="4" spans="1:2" s="6" customFormat="1" ht="16" thickBot="1" x14ac:dyDescent="0.4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796875" defaultRowHeight="15.5" x14ac:dyDescent="0.35"/>
  <cols>
    <col min="1" max="1" width="15.5429687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35">
      <c r="A2" s="4" t="s">
        <v>170</v>
      </c>
      <c r="B2" s="84" t="s">
        <v>236</v>
      </c>
      <c r="C2" s="25" t="s">
        <v>46</v>
      </c>
    </row>
    <row r="3" spans="1:3" x14ac:dyDescent="0.35">
      <c r="A3" s="26" t="s">
        <v>119</v>
      </c>
      <c r="B3" s="82" t="s">
        <v>121</v>
      </c>
      <c r="C3" s="32">
        <v>0.2</v>
      </c>
    </row>
    <row r="4" spans="1:3" x14ac:dyDescent="0.35">
      <c r="A4" s="26" t="s">
        <v>120</v>
      </c>
      <c r="B4" s="82" t="s">
        <v>121</v>
      </c>
      <c r="C4" s="32">
        <v>0.2</v>
      </c>
    </row>
    <row r="5" spans="1:3" x14ac:dyDescent="0.35">
      <c r="A5" s="26" t="s">
        <v>119</v>
      </c>
      <c r="B5" s="82" t="s">
        <v>122</v>
      </c>
      <c r="C5" s="32">
        <v>0.3</v>
      </c>
    </row>
    <row r="6" spans="1:3" x14ac:dyDescent="0.35">
      <c r="A6" s="26" t="s">
        <v>120</v>
      </c>
      <c r="B6" s="82" t="s">
        <v>122</v>
      </c>
      <c r="C6" s="32">
        <v>0.3</v>
      </c>
    </row>
    <row r="7" spans="1:3" x14ac:dyDescent="0.35">
      <c r="A7" s="26" t="s">
        <v>119</v>
      </c>
      <c r="B7" s="82" t="s">
        <v>258</v>
      </c>
      <c r="C7" s="32">
        <v>0.5</v>
      </c>
    </row>
    <row r="8" spans="1:3" x14ac:dyDescent="0.35">
      <c r="A8" s="26" t="s">
        <v>120</v>
      </c>
      <c r="B8" s="82" t="s">
        <v>258</v>
      </c>
      <c r="C8" s="32">
        <v>0.5</v>
      </c>
    </row>
    <row r="9" spans="1:3" x14ac:dyDescent="0.35">
      <c r="A9" s="26" t="s">
        <v>119</v>
      </c>
      <c r="B9" s="82" t="s">
        <v>259</v>
      </c>
      <c r="C9" s="32">
        <v>1</v>
      </c>
    </row>
    <row r="10" spans="1:3" x14ac:dyDescent="0.35">
      <c r="A10" s="26" t="s">
        <v>120</v>
      </c>
      <c r="B10" s="82" t="s">
        <v>259</v>
      </c>
      <c r="C10" s="32">
        <v>1</v>
      </c>
    </row>
    <row r="11" spans="1:3" x14ac:dyDescent="0.35">
      <c r="A11" s="26" t="s">
        <v>119</v>
      </c>
      <c r="B11" s="82" t="s">
        <v>260</v>
      </c>
      <c r="C11" s="32">
        <v>0.7</v>
      </c>
    </row>
    <row r="12" spans="1:3" ht="16" thickBot="1" x14ac:dyDescent="0.4">
      <c r="A12" s="27" t="s">
        <v>120</v>
      </c>
      <c r="B12" s="85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796875" defaultRowHeight="15.5" x14ac:dyDescent="0.35"/>
  <cols>
    <col min="1" max="1" width="17.1796875" style="1" customWidth="1"/>
    <col min="2" max="16384" width="9.1796875" style="1"/>
  </cols>
  <sheetData>
    <row r="1" spans="1:2" ht="16" thickBot="1" x14ac:dyDescent="0.4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5">
      <c r="A2" s="4" t="s">
        <v>158</v>
      </c>
      <c r="B2" s="25" t="s">
        <v>46</v>
      </c>
    </row>
    <row r="3" spans="1:2" s="6" customFormat="1" ht="16" thickBot="1" x14ac:dyDescent="0.4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796875" defaultRowHeight="15.5" x14ac:dyDescent="0.35"/>
  <cols>
    <col min="1" max="3" width="9.1796875" style="1"/>
    <col min="4" max="6" width="10.1796875" style="1" bestFit="1" customWidth="1"/>
    <col min="7" max="16384" width="9.1796875" style="1"/>
  </cols>
  <sheetData>
    <row r="1" spans="1:16" ht="16" thickBot="1" x14ac:dyDescent="0.4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8" t="s">
        <v>133</v>
      </c>
      <c r="K2" s="5" t="s">
        <v>111</v>
      </c>
      <c r="L2" s="78" t="s">
        <v>112</v>
      </c>
      <c r="M2" s="5" t="s">
        <v>119</v>
      </c>
      <c r="N2" s="78" t="s">
        <v>120</v>
      </c>
      <c r="O2" s="84" t="s">
        <v>117</v>
      </c>
      <c r="P2" s="25" t="s">
        <v>109</v>
      </c>
    </row>
    <row r="3" spans="1:16" x14ac:dyDescent="0.3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5">
        <v>0</v>
      </c>
      <c r="K3" s="7">
        <v>0</v>
      </c>
      <c r="L3" s="75">
        <v>0</v>
      </c>
      <c r="M3" s="7">
        <v>0</v>
      </c>
      <c r="N3" s="75">
        <v>0</v>
      </c>
      <c r="O3" s="89">
        <v>0</v>
      </c>
      <c r="P3" s="29">
        <v>0</v>
      </c>
    </row>
    <row r="4" spans="1:16" x14ac:dyDescent="0.3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5">
        <v>0</v>
      </c>
      <c r="K4" s="7">
        <v>0</v>
      </c>
      <c r="L4" s="75">
        <v>0</v>
      </c>
      <c r="M4" s="7">
        <v>0</v>
      </c>
      <c r="N4" s="75">
        <v>0</v>
      </c>
      <c r="O4" s="89">
        <v>0</v>
      </c>
      <c r="P4" s="29">
        <v>0</v>
      </c>
    </row>
    <row r="5" spans="1:16" x14ac:dyDescent="0.3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5">
        <v>0</v>
      </c>
      <c r="K5" s="7">
        <v>0</v>
      </c>
      <c r="L5" s="75">
        <v>0</v>
      </c>
      <c r="M5" s="7">
        <v>0</v>
      </c>
      <c r="N5" s="75">
        <v>0</v>
      </c>
      <c r="O5" s="89">
        <v>0</v>
      </c>
      <c r="P5" s="29">
        <v>0</v>
      </c>
    </row>
    <row r="6" spans="1:16" x14ac:dyDescent="0.35">
      <c r="A6" s="68" t="s">
        <v>92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7">
        <v>1E-4</v>
      </c>
      <c r="K6" s="76">
        <v>0</v>
      </c>
      <c r="L6" s="77">
        <v>0</v>
      </c>
      <c r="M6" s="76">
        <v>0</v>
      </c>
      <c r="N6" s="77">
        <v>0</v>
      </c>
      <c r="O6" s="90">
        <v>0</v>
      </c>
      <c r="P6" s="79">
        <v>0</v>
      </c>
    </row>
    <row r="7" spans="1:16" x14ac:dyDescent="0.35">
      <c r="A7" s="68" t="s">
        <v>109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1E-4</v>
      </c>
      <c r="J7" s="77">
        <v>0</v>
      </c>
      <c r="K7" s="76">
        <v>0</v>
      </c>
      <c r="L7" s="77">
        <v>0</v>
      </c>
      <c r="M7" s="76">
        <v>0</v>
      </c>
      <c r="N7" s="77">
        <v>0</v>
      </c>
      <c r="O7" s="90">
        <v>0</v>
      </c>
      <c r="P7" s="79">
        <v>0</v>
      </c>
    </row>
    <row r="8" spans="1:16" x14ac:dyDescent="0.3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5">
        <v>0</v>
      </c>
      <c r="K8" s="7">
        <v>1E-4</v>
      </c>
      <c r="L8" s="75">
        <v>0</v>
      </c>
      <c r="M8" s="7">
        <v>0</v>
      </c>
      <c r="N8" s="75">
        <v>0</v>
      </c>
      <c r="O8" s="89">
        <v>0</v>
      </c>
      <c r="P8" s="29">
        <v>0</v>
      </c>
    </row>
    <row r="9" spans="1:16" x14ac:dyDescent="0.3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5">
        <v>0</v>
      </c>
      <c r="K9" s="7">
        <v>0</v>
      </c>
      <c r="L9" s="75">
        <v>0</v>
      </c>
      <c r="M9" s="7">
        <v>0</v>
      </c>
      <c r="N9" s="75">
        <v>0</v>
      </c>
      <c r="O9" s="89">
        <v>0</v>
      </c>
      <c r="P9" s="29">
        <v>0</v>
      </c>
    </row>
    <row r="10" spans="1:16" x14ac:dyDescent="0.3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5">
        <v>0</v>
      </c>
      <c r="K10" s="7">
        <v>0</v>
      </c>
      <c r="L10" s="75">
        <v>0</v>
      </c>
      <c r="M10" s="7">
        <v>1E-4</v>
      </c>
      <c r="N10" s="75">
        <v>0</v>
      </c>
      <c r="O10" s="89">
        <v>0</v>
      </c>
      <c r="P10" s="29">
        <v>0</v>
      </c>
    </row>
    <row r="11" spans="1:16" x14ac:dyDescent="0.3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5">
        <v>0</v>
      </c>
      <c r="K11" s="7">
        <v>0</v>
      </c>
      <c r="L11" s="75">
        <v>1E-4</v>
      </c>
      <c r="M11" s="7">
        <v>0</v>
      </c>
      <c r="N11" s="75">
        <v>0</v>
      </c>
      <c r="O11" s="89">
        <v>0</v>
      </c>
      <c r="P11" s="29">
        <v>0</v>
      </c>
    </row>
    <row r="12" spans="1:16" x14ac:dyDescent="0.3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5">
        <v>0</v>
      </c>
      <c r="K12" s="7">
        <v>0</v>
      </c>
      <c r="L12" s="75">
        <v>0</v>
      </c>
      <c r="M12" s="7">
        <v>0</v>
      </c>
      <c r="N12" s="75">
        <v>0</v>
      </c>
      <c r="O12" s="89">
        <v>0</v>
      </c>
      <c r="P12" s="29">
        <v>0</v>
      </c>
    </row>
    <row r="13" spans="1:16" x14ac:dyDescent="0.3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5">
        <v>0</v>
      </c>
      <c r="K13" s="7">
        <v>0</v>
      </c>
      <c r="L13" s="75">
        <v>0</v>
      </c>
      <c r="M13" s="7">
        <v>0</v>
      </c>
      <c r="N13" s="75">
        <v>0</v>
      </c>
      <c r="O13" s="89">
        <v>0</v>
      </c>
      <c r="P13" s="29">
        <v>0</v>
      </c>
    </row>
    <row r="14" spans="1:16" x14ac:dyDescent="0.3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5">
        <v>1E-4</v>
      </c>
      <c r="K14" s="7">
        <v>0</v>
      </c>
      <c r="L14" s="75">
        <v>0</v>
      </c>
      <c r="M14" s="7">
        <v>0</v>
      </c>
      <c r="N14" s="75">
        <v>0</v>
      </c>
      <c r="O14" s="89">
        <v>0</v>
      </c>
      <c r="P14" s="29">
        <v>0</v>
      </c>
    </row>
    <row r="15" spans="1:16" x14ac:dyDescent="0.3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5">
        <v>0</v>
      </c>
      <c r="K15" s="7">
        <v>0</v>
      </c>
      <c r="L15" s="75">
        <v>0</v>
      </c>
      <c r="M15" s="7">
        <v>0</v>
      </c>
      <c r="N15" s="75">
        <v>0</v>
      </c>
      <c r="O15" s="89">
        <v>0</v>
      </c>
      <c r="P15" s="29">
        <v>0</v>
      </c>
    </row>
    <row r="16" spans="1:16" x14ac:dyDescent="0.35">
      <c r="A16" s="68" t="s">
        <v>133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1E-4</v>
      </c>
      <c r="I16" s="76">
        <v>0</v>
      </c>
      <c r="J16" s="77">
        <v>0</v>
      </c>
      <c r="K16" s="76">
        <v>0</v>
      </c>
      <c r="L16" s="77">
        <v>0</v>
      </c>
      <c r="M16" s="76">
        <v>0</v>
      </c>
      <c r="N16" s="77">
        <v>1E-4</v>
      </c>
      <c r="O16" s="90">
        <v>0</v>
      </c>
      <c r="P16" s="79">
        <v>0</v>
      </c>
    </row>
    <row r="17" spans="1:16" x14ac:dyDescent="0.35">
      <c r="A17" s="68" t="s">
        <v>117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7">
        <v>0</v>
      </c>
      <c r="K17" s="76">
        <v>0</v>
      </c>
      <c r="L17" s="77">
        <v>0</v>
      </c>
      <c r="M17" s="76">
        <v>0</v>
      </c>
      <c r="N17" s="77">
        <v>0</v>
      </c>
      <c r="O17" s="90">
        <v>0</v>
      </c>
      <c r="P17" s="79">
        <v>1E-4</v>
      </c>
    </row>
    <row r="18" spans="1:16" x14ac:dyDescent="0.3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5">
        <v>0</v>
      </c>
      <c r="K18" s="7">
        <v>0</v>
      </c>
      <c r="L18" s="75">
        <v>0</v>
      </c>
      <c r="M18" s="7">
        <v>0</v>
      </c>
      <c r="N18" s="75">
        <v>0</v>
      </c>
      <c r="O18" s="89">
        <v>0</v>
      </c>
      <c r="P18" s="29">
        <v>1E-4</v>
      </c>
    </row>
    <row r="19" spans="1:16" x14ac:dyDescent="0.35">
      <c r="A19" s="68" t="s">
        <v>115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7">
        <v>0</v>
      </c>
      <c r="K19" s="76">
        <v>0</v>
      </c>
      <c r="L19" s="77">
        <v>0</v>
      </c>
      <c r="M19" s="76">
        <v>0</v>
      </c>
      <c r="N19" s="77">
        <v>0</v>
      </c>
      <c r="O19" s="90">
        <v>0</v>
      </c>
      <c r="P19" s="79">
        <v>1E-4</v>
      </c>
    </row>
    <row r="20" spans="1:16" x14ac:dyDescent="0.3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5">
        <v>0</v>
      </c>
      <c r="K20" s="7">
        <v>0</v>
      </c>
      <c r="L20" s="75">
        <v>0</v>
      </c>
      <c r="M20" s="7">
        <v>0</v>
      </c>
      <c r="N20" s="75">
        <v>0</v>
      </c>
      <c r="O20" s="89">
        <v>0</v>
      </c>
      <c r="P20" s="29">
        <v>0</v>
      </c>
    </row>
    <row r="21" spans="1:16" ht="16" thickBot="1" x14ac:dyDescent="0.4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0">
        <v>0</v>
      </c>
      <c r="K21" s="8">
        <v>0</v>
      </c>
      <c r="L21" s="80">
        <v>0</v>
      </c>
      <c r="M21" s="8">
        <v>0</v>
      </c>
      <c r="N21" s="80">
        <v>0</v>
      </c>
      <c r="O21" s="91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5">
      <c r="A2" s="4" t="s">
        <v>168</v>
      </c>
      <c r="B2" s="25" t="s">
        <v>46</v>
      </c>
    </row>
    <row r="3" spans="1:2" s="6" customFormat="1" x14ac:dyDescent="0.35">
      <c r="A3" s="26" t="s">
        <v>114</v>
      </c>
      <c r="B3" s="29">
        <v>1.5</v>
      </c>
    </row>
    <row r="4" spans="1:2" ht="16" thickBot="1" x14ac:dyDescent="0.4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796875" defaultRowHeight="15.5" x14ac:dyDescent="0.35"/>
  <cols>
    <col min="1" max="16384" width="9.1796875" style="1"/>
  </cols>
  <sheetData>
    <row r="1" spans="1:2" ht="16" thickBot="1" x14ac:dyDescent="0.4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5">
      <c r="A2" s="4" t="s">
        <v>233</v>
      </c>
      <c r="B2" s="25" t="s">
        <v>46</v>
      </c>
    </row>
    <row r="3" spans="1:2" x14ac:dyDescent="0.35">
      <c r="A3" s="26" t="s">
        <v>89</v>
      </c>
      <c r="B3" s="29">
        <v>95</v>
      </c>
    </row>
    <row r="4" spans="1:2" x14ac:dyDescent="0.35">
      <c r="A4" s="26" t="s">
        <v>90</v>
      </c>
      <c r="B4" s="29">
        <v>93</v>
      </c>
    </row>
    <row r="5" spans="1:2" x14ac:dyDescent="0.35">
      <c r="A5" s="26" t="s">
        <v>91</v>
      </c>
      <c r="B5" s="29">
        <v>97</v>
      </c>
    </row>
    <row r="6" spans="1:2" x14ac:dyDescent="0.35">
      <c r="A6" s="68" t="s">
        <v>92</v>
      </c>
      <c r="B6" s="79">
        <v>94</v>
      </c>
    </row>
    <row r="7" spans="1:2" x14ac:dyDescent="0.35">
      <c r="A7" s="92" t="s">
        <v>109</v>
      </c>
      <c r="B7" s="93">
        <v>90</v>
      </c>
    </row>
    <row r="8" spans="1:2" x14ac:dyDescent="0.35">
      <c r="A8" s="26" t="s">
        <v>114</v>
      </c>
      <c r="B8" s="29">
        <v>110</v>
      </c>
    </row>
    <row r="9" spans="1:2" ht="16" thickBot="1" x14ac:dyDescent="0.4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796875" defaultRowHeight="15.5" x14ac:dyDescent="0.35"/>
  <cols>
    <col min="1" max="16384" width="9.1796875" style="1"/>
  </cols>
  <sheetData>
    <row r="1" spans="1:3" ht="16" thickBot="1" x14ac:dyDescent="0.4">
      <c r="A1" s="1" t="s">
        <v>235</v>
      </c>
    </row>
    <row r="2" spans="1:3" x14ac:dyDescent="0.35">
      <c r="A2" s="3" t="s">
        <v>233</v>
      </c>
      <c r="B2" s="5" t="s">
        <v>111</v>
      </c>
      <c r="C2" s="25" t="s">
        <v>112</v>
      </c>
    </row>
    <row r="3" spans="1:3" x14ac:dyDescent="0.35">
      <c r="A3" s="26" t="s">
        <v>89</v>
      </c>
      <c r="B3" s="7">
        <v>3</v>
      </c>
      <c r="C3" s="29">
        <v>3.5</v>
      </c>
    </row>
    <row r="4" spans="1:3" x14ac:dyDescent="0.35">
      <c r="A4" s="26" t="s">
        <v>90</v>
      </c>
      <c r="B4" s="7">
        <v>2.5</v>
      </c>
      <c r="C4" s="29">
        <v>2</v>
      </c>
    </row>
    <row r="5" spans="1:3" x14ac:dyDescent="0.35">
      <c r="A5" s="26" t="s">
        <v>91</v>
      </c>
      <c r="B5" s="7">
        <v>3</v>
      </c>
      <c r="C5" s="29">
        <v>0.5</v>
      </c>
    </row>
    <row r="6" spans="1:3" x14ac:dyDescent="0.35">
      <c r="A6" s="68" t="s">
        <v>92</v>
      </c>
      <c r="B6" s="76">
        <v>3</v>
      </c>
      <c r="C6" s="79">
        <v>3.5</v>
      </c>
    </row>
    <row r="7" spans="1:3" ht="16" thickBot="1" x14ac:dyDescent="0.4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796875" defaultRowHeight="15.5" x14ac:dyDescent="0.35"/>
  <cols>
    <col min="1" max="1" width="12.7265625" style="1" customWidth="1"/>
    <col min="2" max="16384" width="9.1796875" style="1"/>
  </cols>
  <sheetData>
    <row r="1" spans="1:5" ht="16" thickBot="1" x14ac:dyDescent="0.4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3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" thickBot="1" x14ac:dyDescent="0.4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796875" defaultRowHeight="15.5" x14ac:dyDescent="0.35"/>
  <cols>
    <col min="1" max="1" width="19" style="1" customWidth="1"/>
    <col min="2" max="16384" width="9.1796875" style="1"/>
  </cols>
  <sheetData>
    <row r="1" spans="1:2" ht="16" thickBot="1" x14ac:dyDescent="0.4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5">
      <c r="A2" s="4" t="s">
        <v>238</v>
      </c>
      <c r="B2" s="25" t="s">
        <v>46</v>
      </c>
    </row>
    <row r="3" spans="1:2" x14ac:dyDescent="0.35">
      <c r="A3" s="26" t="s">
        <v>151</v>
      </c>
      <c r="B3" s="35">
        <v>0</v>
      </c>
    </row>
    <row r="4" spans="1:2" x14ac:dyDescent="0.35">
      <c r="A4" s="26" t="s">
        <v>152</v>
      </c>
      <c r="B4" s="107">
        <v>7143</v>
      </c>
    </row>
    <row r="5" spans="1:2" x14ac:dyDescent="0.35">
      <c r="A5" s="26" t="s">
        <v>153</v>
      </c>
      <c r="B5" s="107">
        <v>14286</v>
      </c>
    </row>
    <row r="6" spans="1:2" ht="16" thickBot="1" x14ac:dyDescent="0.4">
      <c r="A6" s="27" t="s">
        <v>154</v>
      </c>
      <c r="B6" s="106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5" ht="16" thickBot="1" x14ac:dyDescent="0.4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3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" thickBot="1" x14ac:dyDescent="0.4">
      <c r="A3" s="27" t="s">
        <v>117</v>
      </c>
      <c r="B3" s="36">
        <v>2</v>
      </c>
      <c r="C3" s="36">
        <v>2.2000000000000002</v>
      </c>
      <c r="D3" s="36">
        <v>2.5</v>
      </c>
      <c r="E3" s="9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108</v>
      </c>
    </row>
    <row r="2" spans="1:16" x14ac:dyDescent="0.35">
      <c r="A2" s="2" t="s">
        <v>109</v>
      </c>
    </row>
    <row r="3" spans="1:16" x14ac:dyDescent="0.35">
      <c r="A3" s="10"/>
      <c r="N3" s="11"/>
      <c r="O3" s="11"/>
      <c r="P3" s="11"/>
    </row>
    <row r="4" spans="1:16" x14ac:dyDescent="0.3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2" ht="16" thickBot="1" x14ac:dyDescent="0.4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5">
      <c r="A2" s="4" t="s">
        <v>239</v>
      </c>
      <c r="B2" s="25" t="s">
        <v>46</v>
      </c>
    </row>
    <row r="3" spans="1:2" x14ac:dyDescent="0.35">
      <c r="A3" s="26" t="s">
        <v>141</v>
      </c>
      <c r="B3" s="35">
        <v>0</v>
      </c>
    </row>
    <row r="4" spans="1:2" x14ac:dyDescent="0.35">
      <c r="A4" s="26" t="s">
        <v>142</v>
      </c>
      <c r="B4" s="35">
        <v>50000</v>
      </c>
    </row>
    <row r="5" spans="1:2" x14ac:dyDescent="0.35">
      <c r="A5" s="26" t="s">
        <v>143</v>
      </c>
      <c r="B5" s="35">
        <v>100000</v>
      </c>
    </row>
    <row r="6" spans="1:2" ht="16" thickBot="1" x14ac:dyDescent="0.4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796875" defaultRowHeight="15.5" x14ac:dyDescent="0.35"/>
  <cols>
    <col min="1" max="1" width="16.1796875" style="1" customWidth="1"/>
    <col min="2" max="2" width="23.54296875" style="1" bestFit="1" customWidth="1"/>
    <col min="3" max="16384" width="9.1796875" style="1"/>
  </cols>
  <sheetData>
    <row r="1" spans="1:6" ht="16" thickBot="1" x14ac:dyDescent="0.4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35">
      <c r="A2" s="4" t="s">
        <v>170</v>
      </c>
      <c r="B2" s="78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5">
      <c r="A3" s="26" t="s">
        <v>119</v>
      </c>
      <c r="B3" s="74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5">
      <c r="A4" s="26" t="s">
        <v>120</v>
      </c>
      <c r="B4" s="74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5">
      <c r="A5" s="26" t="s">
        <v>119</v>
      </c>
      <c r="B5" s="74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5">
      <c r="A6" s="26" t="s">
        <v>120</v>
      </c>
      <c r="B6" s="74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5">
      <c r="A7" s="26" t="s">
        <v>119</v>
      </c>
      <c r="B7" s="74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5">
      <c r="A8" s="26" t="s">
        <v>120</v>
      </c>
      <c r="B8" s="74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5">
      <c r="A9" s="26" t="s">
        <v>119</v>
      </c>
      <c r="B9" s="74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5">
      <c r="A10" s="26" t="s">
        <v>120</v>
      </c>
      <c r="B10" s="74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5">
      <c r="A11" s="26" t="s">
        <v>119</v>
      </c>
      <c r="B11" s="74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" thickBot="1" x14ac:dyDescent="0.4">
      <c r="A12" s="27" t="s">
        <v>120</v>
      </c>
      <c r="B12" s="83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796875" defaultRowHeight="15.5" x14ac:dyDescent="0.35"/>
  <cols>
    <col min="1" max="1" width="21.54296875" style="1" customWidth="1"/>
    <col min="2" max="2" width="9.1796875" style="1"/>
    <col min="3" max="3" width="14.453125" style="1" bestFit="1" customWidth="1"/>
    <col min="4" max="16384" width="9.1796875" style="1"/>
  </cols>
  <sheetData>
    <row r="1" spans="1:5" ht="16" thickBot="1" x14ac:dyDescent="0.4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" thickBot="1" x14ac:dyDescent="0.4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5">
      <c r="C9" s="72"/>
    </row>
    <row r="10" spans="1:5" x14ac:dyDescent="0.35">
      <c r="C10" s="7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5" x14ac:dyDescent="0.35"/>
  <cols>
    <col min="1" max="1" width="33.1796875" bestFit="1" customWidth="1"/>
    <col min="2" max="2" width="9.1796875" customWidth="1"/>
  </cols>
  <sheetData>
    <row r="1" spans="1:2" ht="16" thickBot="1" x14ac:dyDescent="0.4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5" x14ac:dyDescent="0.35">
      <c r="A2" s="4" t="s">
        <v>45</v>
      </c>
      <c r="B2" s="25" t="s">
        <v>243</v>
      </c>
    </row>
    <row r="3" spans="1:2" ht="16" thickBot="1" x14ac:dyDescent="0.4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5" x14ac:dyDescent="0.35"/>
  <sheetData>
    <row r="1" spans="1:16" ht="16" thickBot="1" x14ac:dyDescent="0.4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5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8" t="s">
        <v>133</v>
      </c>
      <c r="K2" s="5" t="s">
        <v>111</v>
      </c>
      <c r="L2" s="78" t="s">
        <v>112</v>
      </c>
      <c r="M2" s="5" t="s">
        <v>119</v>
      </c>
      <c r="N2" s="78" t="s">
        <v>120</v>
      </c>
      <c r="O2" s="84" t="s">
        <v>117</v>
      </c>
      <c r="P2" s="25" t="s">
        <v>109</v>
      </c>
    </row>
    <row r="3" spans="1:16" ht="15.5" x14ac:dyDescent="0.3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5" t="s">
        <v>245</v>
      </c>
      <c r="K3" s="7" t="s">
        <v>245</v>
      </c>
      <c r="L3" s="75" t="s">
        <v>245</v>
      </c>
      <c r="M3" s="7" t="s">
        <v>245</v>
      </c>
      <c r="N3" s="75"/>
      <c r="O3" s="89" t="s">
        <v>245</v>
      </c>
      <c r="P3" s="29" t="s">
        <v>245</v>
      </c>
    </row>
    <row r="4" spans="1:16" ht="15.5" x14ac:dyDescent="0.3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5" t="s">
        <v>245</v>
      </c>
      <c r="K4" s="7" t="s">
        <v>245</v>
      </c>
      <c r="L4" s="75" t="s">
        <v>245</v>
      </c>
      <c r="M4" s="7" t="s">
        <v>245</v>
      </c>
      <c r="N4" s="75"/>
      <c r="O4" s="89" t="s">
        <v>245</v>
      </c>
      <c r="P4" s="29" t="s">
        <v>245</v>
      </c>
    </row>
    <row r="5" spans="1:16" ht="15.5" x14ac:dyDescent="0.3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5" t="s">
        <v>245</v>
      </c>
      <c r="K5" s="7" t="s">
        <v>245</v>
      </c>
      <c r="L5" s="75" t="s">
        <v>245</v>
      </c>
      <c r="M5" s="7" t="s">
        <v>245</v>
      </c>
      <c r="N5" s="75"/>
      <c r="O5" s="89" t="s">
        <v>245</v>
      </c>
      <c r="P5" s="29" t="s">
        <v>245</v>
      </c>
    </row>
    <row r="6" spans="1:16" ht="15.5" x14ac:dyDescent="0.35">
      <c r="A6" s="68" t="s">
        <v>92</v>
      </c>
      <c r="B6" s="76" t="s">
        <v>245</v>
      </c>
      <c r="C6" s="76" t="s">
        <v>245</v>
      </c>
      <c r="D6" s="76" t="s">
        <v>245</v>
      </c>
      <c r="E6" s="76" t="s">
        <v>245</v>
      </c>
      <c r="F6" s="76" t="s">
        <v>245</v>
      </c>
      <c r="G6" s="76" t="s">
        <v>245</v>
      </c>
      <c r="H6" s="76" t="s">
        <v>245</v>
      </c>
      <c r="I6" s="76" t="s">
        <v>245</v>
      </c>
      <c r="J6" s="77">
        <v>2.5074000000000001</v>
      </c>
      <c r="K6" s="76" t="s">
        <v>245</v>
      </c>
      <c r="L6" s="77" t="s">
        <v>245</v>
      </c>
      <c r="M6" s="76" t="s">
        <v>245</v>
      </c>
      <c r="N6" s="77"/>
      <c r="O6" s="90" t="s">
        <v>245</v>
      </c>
      <c r="P6" s="79" t="s">
        <v>245</v>
      </c>
    </row>
    <row r="7" spans="1:16" ht="15.5" x14ac:dyDescent="0.35">
      <c r="A7" s="92" t="s">
        <v>109</v>
      </c>
      <c r="B7" s="96" t="s">
        <v>245</v>
      </c>
      <c r="C7" s="96" t="s">
        <v>245</v>
      </c>
      <c r="D7" s="96"/>
      <c r="E7" s="96" t="s">
        <v>245</v>
      </c>
      <c r="F7" s="96" t="s">
        <v>245</v>
      </c>
      <c r="G7" s="96" t="s">
        <v>245</v>
      </c>
      <c r="H7" s="96" t="s">
        <v>245</v>
      </c>
      <c r="I7" s="96">
        <f>2*F4</f>
        <v>3.3694000000000002</v>
      </c>
      <c r="J7" s="77" t="s">
        <v>245</v>
      </c>
      <c r="K7" s="97" t="s">
        <v>245</v>
      </c>
      <c r="L7" s="100" t="s">
        <v>245</v>
      </c>
      <c r="M7" s="96"/>
      <c r="N7" s="99"/>
      <c r="O7" s="101" t="s">
        <v>245</v>
      </c>
      <c r="P7" s="98" t="s">
        <v>245</v>
      </c>
    </row>
    <row r="8" spans="1:16" ht="15.5" x14ac:dyDescent="0.35">
      <c r="A8" s="26" t="s">
        <v>125</v>
      </c>
      <c r="B8" s="95" t="s">
        <v>245</v>
      </c>
      <c r="C8" s="95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5" t="s">
        <v>245</v>
      </c>
      <c r="K8" s="95">
        <v>4.1717000000000004</v>
      </c>
      <c r="L8" s="75" t="s">
        <v>245</v>
      </c>
      <c r="M8" s="7" t="s">
        <v>245</v>
      </c>
      <c r="N8" s="75"/>
      <c r="O8" s="89"/>
      <c r="P8" s="29"/>
    </row>
    <row r="9" spans="1:16" ht="15.5" x14ac:dyDescent="0.35">
      <c r="A9" s="26" t="s">
        <v>126</v>
      </c>
      <c r="B9" s="95">
        <v>4.0752409775985399</v>
      </c>
      <c r="C9" s="95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5" t="s">
        <v>245</v>
      </c>
      <c r="K9" s="7" t="s">
        <v>245</v>
      </c>
      <c r="L9" s="75" t="s">
        <v>245</v>
      </c>
      <c r="M9" s="7" t="s">
        <v>245</v>
      </c>
      <c r="N9" s="75"/>
      <c r="O9" s="89"/>
      <c r="P9" s="29"/>
    </row>
    <row r="10" spans="1:16" ht="15.5" x14ac:dyDescent="0.3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5" t="s">
        <v>245</v>
      </c>
      <c r="K10" s="7" t="s">
        <v>245</v>
      </c>
      <c r="L10" s="75" t="s">
        <v>245</v>
      </c>
      <c r="M10" s="7">
        <v>1.4</v>
      </c>
      <c r="N10" s="75"/>
      <c r="O10" s="89"/>
      <c r="P10" s="29"/>
    </row>
    <row r="11" spans="1:16" ht="15.5" x14ac:dyDescent="0.3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5" t="s">
        <v>245</v>
      </c>
      <c r="K11" s="7" t="s">
        <v>245</v>
      </c>
      <c r="L11" s="75">
        <v>1.3163</v>
      </c>
      <c r="M11" s="7" t="s">
        <v>245</v>
      </c>
      <c r="N11" s="75"/>
      <c r="O11" s="89"/>
      <c r="P11" s="29"/>
    </row>
    <row r="12" spans="1:16" ht="15.5" x14ac:dyDescent="0.35">
      <c r="A12" s="26" t="s">
        <v>129</v>
      </c>
      <c r="B12" s="7" t="s">
        <v>245</v>
      </c>
      <c r="C12" s="95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5" t="s">
        <v>245</v>
      </c>
      <c r="K12" s="7" t="s">
        <v>245</v>
      </c>
      <c r="L12" s="75" t="s">
        <v>245</v>
      </c>
      <c r="M12" s="7" t="s">
        <v>245</v>
      </c>
      <c r="N12" s="75"/>
      <c r="O12" s="89"/>
      <c r="P12" s="29"/>
    </row>
    <row r="13" spans="1:16" ht="15.5" x14ac:dyDescent="0.3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5" t="s">
        <v>245</v>
      </c>
      <c r="K13" s="7" t="s">
        <v>245</v>
      </c>
      <c r="L13" s="75" t="s">
        <v>245</v>
      </c>
      <c r="M13" s="7" t="s">
        <v>245</v>
      </c>
      <c r="N13" s="75"/>
      <c r="O13" s="89"/>
      <c r="P13" s="29"/>
    </row>
    <row r="14" spans="1:16" ht="15.5" x14ac:dyDescent="0.3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5">
        <v>2.4449000000000001</v>
      </c>
      <c r="K14" s="7" t="s">
        <v>245</v>
      </c>
      <c r="L14" s="75" t="s">
        <v>245</v>
      </c>
      <c r="M14" s="7" t="s">
        <v>245</v>
      </c>
      <c r="N14" s="75"/>
      <c r="O14" s="89"/>
      <c r="P14" s="29"/>
    </row>
    <row r="15" spans="1:16" ht="15.5" x14ac:dyDescent="0.3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5" t="s">
        <v>245</v>
      </c>
      <c r="K15" s="7" t="s">
        <v>245</v>
      </c>
      <c r="L15" s="75" t="s">
        <v>245</v>
      </c>
      <c r="M15" s="7"/>
      <c r="N15" s="75"/>
      <c r="O15" s="89"/>
      <c r="P15" s="29"/>
    </row>
    <row r="16" spans="1:16" ht="15.5" x14ac:dyDescent="0.3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5" t="s">
        <v>245</v>
      </c>
      <c r="K16" s="7" t="s">
        <v>245</v>
      </c>
      <c r="L16" s="75" t="s">
        <v>245</v>
      </c>
      <c r="M16" s="7" t="s">
        <v>245</v>
      </c>
      <c r="N16" s="75">
        <v>2.5</v>
      </c>
      <c r="O16" s="89"/>
      <c r="P16" s="29"/>
    </row>
    <row r="17" spans="1:16" ht="15.5" x14ac:dyDescent="0.35">
      <c r="A17" s="92" t="s">
        <v>117</v>
      </c>
      <c r="B17" s="96"/>
      <c r="C17" s="96"/>
      <c r="D17" s="96"/>
      <c r="E17" s="96"/>
      <c r="F17" s="96"/>
      <c r="G17" s="96"/>
      <c r="H17" s="96"/>
      <c r="I17" s="96"/>
      <c r="J17" s="99"/>
      <c r="K17" s="96"/>
      <c r="L17" s="99"/>
      <c r="M17" s="96"/>
      <c r="N17" s="99"/>
      <c r="O17" s="101"/>
      <c r="P17" s="93">
        <v>9</v>
      </c>
    </row>
    <row r="18" spans="1:16" ht="15.5" x14ac:dyDescent="0.3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5" t="s">
        <v>245</v>
      </c>
      <c r="K18" s="7" t="s">
        <v>245</v>
      </c>
      <c r="L18" s="75" t="s">
        <v>245</v>
      </c>
      <c r="M18" s="7" t="s">
        <v>245</v>
      </c>
      <c r="N18" s="75"/>
      <c r="O18" s="89" t="s">
        <v>245</v>
      </c>
      <c r="P18" s="29">
        <v>2.6</v>
      </c>
    </row>
    <row r="19" spans="1:16" ht="15.5" x14ac:dyDescent="0.35">
      <c r="A19" s="68" t="s">
        <v>115</v>
      </c>
      <c r="B19" s="76" t="s">
        <v>245</v>
      </c>
      <c r="C19" s="76" t="s">
        <v>245</v>
      </c>
      <c r="D19" s="76" t="s">
        <v>245</v>
      </c>
      <c r="E19" s="76" t="s">
        <v>245</v>
      </c>
      <c r="F19" s="76" t="s">
        <v>245</v>
      </c>
      <c r="G19" s="76" t="s">
        <v>245</v>
      </c>
      <c r="H19" s="76" t="s">
        <v>245</v>
      </c>
      <c r="I19" s="76" t="s">
        <v>245</v>
      </c>
      <c r="J19" s="77" t="s">
        <v>245</v>
      </c>
      <c r="K19" s="76" t="s">
        <v>245</v>
      </c>
      <c r="L19" s="77" t="s">
        <v>245</v>
      </c>
      <c r="M19" s="76" t="s">
        <v>245</v>
      </c>
      <c r="N19" s="77"/>
      <c r="O19" s="90" t="s">
        <v>245</v>
      </c>
      <c r="P19" s="79">
        <v>2.6</v>
      </c>
    </row>
    <row r="20" spans="1:16" ht="15.5" x14ac:dyDescent="0.3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5" t="s">
        <v>245</v>
      </c>
      <c r="K20" s="7" t="s">
        <v>245</v>
      </c>
      <c r="L20" s="75" t="s">
        <v>245</v>
      </c>
      <c r="M20" s="7" t="s">
        <v>245</v>
      </c>
      <c r="N20" s="75"/>
      <c r="O20" s="89" t="s">
        <v>245</v>
      </c>
      <c r="P20" s="29"/>
    </row>
    <row r="21" spans="1:16" ht="16" thickBot="1" x14ac:dyDescent="0.4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0"/>
      <c r="K21" s="8" t="s">
        <v>245</v>
      </c>
      <c r="L21" s="80" t="s">
        <v>245</v>
      </c>
      <c r="M21" s="8" t="s">
        <v>245</v>
      </c>
      <c r="N21" s="80"/>
      <c r="O21" s="91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5" x14ac:dyDescent="0.35"/>
  <sheetData>
    <row r="1" spans="1:7" ht="16" thickBot="1" x14ac:dyDescent="0.4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5" x14ac:dyDescent="0.35">
      <c r="A2" s="4" t="s">
        <v>233</v>
      </c>
      <c r="B2" s="84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5" x14ac:dyDescent="0.35">
      <c r="A3" s="26" t="s">
        <v>132</v>
      </c>
      <c r="B3" s="102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" thickBot="1" x14ac:dyDescent="0.4">
      <c r="A4" s="27" t="s">
        <v>133</v>
      </c>
      <c r="B4" s="103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5">
      <c r="A2" s="4" t="s">
        <v>237</v>
      </c>
      <c r="B2" s="25" t="s">
        <v>46</v>
      </c>
    </row>
    <row r="3" spans="1:2" x14ac:dyDescent="0.35">
      <c r="A3" s="26" t="s">
        <v>135</v>
      </c>
      <c r="B3" s="35">
        <v>0</v>
      </c>
    </row>
    <row r="4" spans="1:2" x14ac:dyDescent="0.35">
      <c r="A4" s="26" t="s">
        <v>136</v>
      </c>
      <c r="B4" s="35">
        <v>14285.714285714286</v>
      </c>
    </row>
    <row r="5" spans="1:2" x14ac:dyDescent="0.35">
      <c r="A5" s="26" t="s">
        <v>137</v>
      </c>
      <c r="B5" s="35">
        <v>35714.285714285717</v>
      </c>
    </row>
    <row r="6" spans="1:2" x14ac:dyDescent="0.35">
      <c r="A6" s="26" t="s">
        <v>138</v>
      </c>
      <c r="B6" s="35">
        <v>42857.142857142855</v>
      </c>
    </row>
    <row r="7" spans="1:2" ht="16" thickBot="1" x14ac:dyDescent="0.4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tr">
        <f>_xlfn.CONCAT( "Table of Pipeline Diameters [",VLOOKUP("diameter", Units!$A$2:$B$9, 2, FALSE),"]")</f>
        <v>Table of Pipeline Diameters [inch]</v>
      </c>
    </row>
    <row r="2" spans="1:2" x14ac:dyDescent="0.35">
      <c r="A2" s="4" t="s">
        <v>237</v>
      </c>
      <c r="B2" s="25" t="s">
        <v>46</v>
      </c>
    </row>
    <row r="3" spans="1:2" x14ac:dyDescent="0.35">
      <c r="A3" s="26" t="s">
        <v>135</v>
      </c>
      <c r="B3" s="35">
        <v>0</v>
      </c>
    </row>
    <row r="4" spans="1:2" x14ac:dyDescent="0.35">
      <c r="A4" s="26" t="s">
        <v>136</v>
      </c>
      <c r="B4" s="35">
        <v>4</v>
      </c>
    </row>
    <row r="5" spans="1:2" x14ac:dyDescent="0.35">
      <c r="A5" s="26" t="s">
        <v>137</v>
      </c>
      <c r="B5" s="35">
        <v>6</v>
      </c>
    </row>
    <row r="6" spans="1:2" x14ac:dyDescent="0.35">
      <c r="A6" s="26" t="s">
        <v>138</v>
      </c>
      <c r="B6" s="35">
        <v>8</v>
      </c>
    </row>
    <row r="7" spans="1:2" ht="16" thickBot="1" x14ac:dyDescent="0.4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5" x14ac:dyDescent="0.35"/>
  <cols>
    <col min="1" max="1" width="17.1796875" customWidth="1"/>
    <col min="2" max="2" width="23.54296875" bestFit="1" customWidth="1"/>
  </cols>
  <sheetData>
    <row r="1" spans="1:3" ht="16" thickBot="1" x14ac:dyDescent="0.4">
      <c r="A1" s="1" t="s">
        <v>241</v>
      </c>
    </row>
    <row r="2" spans="1:3" ht="15.5" x14ac:dyDescent="0.35">
      <c r="A2" s="4" t="s">
        <v>170</v>
      </c>
      <c r="B2" s="84" t="s">
        <v>236</v>
      </c>
      <c r="C2" s="25" t="s">
        <v>46</v>
      </c>
    </row>
    <row r="3" spans="1:3" ht="15.5" x14ac:dyDescent="0.35">
      <c r="A3" s="26" t="s">
        <v>119</v>
      </c>
      <c r="B3" s="82" t="s">
        <v>121</v>
      </c>
      <c r="C3" s="32">
        <v>0.95</v>
      </c>
    </row>
    <row r="4" spans="1:3" ht="15.5" x14ac:dyDescent="0.35">
      <c r="A4" s="26" t="s">
        <v>120</v>
      </c>
      <c r="B4" s="82" t="s">
        <v>121</v>
      </c>
      <c r="C4" s="32">
        <v>0.95</v>
      </c>
    </row>
    <row r="5" spans="1:3" ht="15.5" x14ac:dyDescent="0.35">
      <c r="A5" s="26" t="s">
        <v>119</v>
      </c>
      <c r="B5" s="82" t="s">
        <v>122</v>
      </c>
      <c r="C5" s="32">
        <v>0.95</v>
      </c>
    </row>
    <row r="6" spans="1:3" ht="15.5" x14ac:dyDescent="0.35">
      <c r="A6" s="26" t="s">
        <v>120</v>
      </c>
      <c r="B6" s="82" t="s">
        <v>122</v>
      </c>
      <c r="C6" s="32">
        <v>0.95</v>
      </c>
    </row>
    <row r="7" spans="1:3" ht="15.5" x14ac:dyDescent="0.35">
      <c r="A7" s="26" t="s">
        <v>119</v>
      </c>
      <c r="B7" s="82" t="s">
        <v>258</v>
      </c>
      <c r="C7" s="32">
        <v>0.5</v>
      </c>
    </row>
    <row r="8" spans="1:3" ht="15.5" x14ac:dyDescent="0.35">
      <c r="A8" s="26" t="s">
        <v>120</v>
      </c>
      <c r="B8" s="82" t="s">
        <v>258</v>
      </c>
      <c r="C8" s="32">
        <v>0.5</v>
      </c>
    </row>
    <row r="9" spans="1:3" ht="15.5" x14ac:dyDescent="0.35">
      <c r="A9" s="26" t="s">
        <v>119</v>
      </c>
      <c r="B9" s="82" t="s">
        <v>259</v>
      </c>
      <c r="C9" s="32">
        <v>0.5</v>
      </c>
    </row>
    <row r="10" spans="1:3" ht="15.5" x14ac:dyDescent="0.35">
      <c r="A10" s="26" t="s">
        <v>120</v>
      </c>
      <c r="B10" s="82" t="s">
        <v>259</v>
      </c>
      <c r="C10" s="32">
        <v>0.5</v>
      </c>
    </row>
    <row r="11" spans="1:3" ht="15.5" x14ac:dyDescent="0.35">
      <c r="A11" s="26" t="s">
        <v>119</v>
      </c>
      <c r="B11" s="82" t="s">
        <v>260</v>
      </c>
      <c r="C11" s="32">
        <v>0.5</v>
      </c>
    </row>
    <row r="12" spans="1:3" ht="16" thickBot="1" x14ac:dyDescent="0.4">
      <c r="A12" s="27" t="s">
        <v>120</v>
      </c>
      <c r="B12" s="85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E14" sqref="E14"/>
    </sheetView>
  </sheetViews>
  <sheetFormatPr defaultRowHeight="14.5" x14ac:dyDescent="0.35"/>
  <cols>
    <col min="1" max="1" width="17.54296875" customWidth="1"/>
    <col min="2" max="2" width="23.1796875" customWidth="1"/>
  </cols>
  <sheetData>
    <row r="1" spans="1:3" ht="16" thickBot="1" x14ac:dyDescent="0.4">
      <c r="A1" s="1" t="s">
        <v>261</v>
      </c>
    </row>
    <row r="2" spans="1:3" ht="15.5" x14ac:dyDescent="0.35">
      <c r="A2" s="4" t="s">
        <v>170</v>
      </c>
      <c r="B2" s="84" t="s">
        <v>236</v>
      </c>
      <c r="C2" s="25" t="s">
        <v>242</v>
      </c>
    </row>
    <row r="3" spans="1:3" ht="15.5" x14ac:dyDescent="0.35">
      <c r="A3" s="26" t="s">
        <v>119</v>
      </c>
      <c r="B3" s="82" t="s">
        <v>121</v>
      </c>
      <c r="C3" s="32">
        <v>0.05</v>
      </c>
    </row>
    <row r="4" spans="1:3" ht="15.5" x14ac:dyDescent="0.35">
      <c r="A4" s="26" t="s">
        <v>120</v>
      </c>
      <c r="B4" s="82" t="s">
        <v>121</v>
      </c>
      <c r="C4" s="32">
        <v>0.05</v>
      </c>
    </row>
    <row r="5" spans="1:3" ht="15.5" x14ac:dyDescent="0.35">
      <c r="A5" s="26" t="s">
        <v>119</v>
      </c>
      <c r="B5" s="82" t="s">
        <v>122</v>
      </c>
      <c r="C5" s="32">
        <v>0.05</v>
      </c>
    </row>
    <row r="6" spans="1:3" ht="15.5" x14ac:dyDescent="0.35">
      <c r="A6" s="26" t="s">
        <v>120</v>
      </c>
      <c r="B6" s="82" t="s">
        <v>122</v>
      </c>
      <c r="C6" s="32">
        <v>0.05</v>
      </c>
    </row>
    <row r="7" spans="1:3" ht="15.5" x14ac:dyDescent="0.35">
      <c r="A7" s="26" t="s">
        <v>119</v>
      </c>
      <c r="B7" s="82" t="s">
        <v>258</v>
      </c>
      <c r="C7" s="32">
        <v>0.995</v>
      </c>
    </row>
    <row r="8" spans="1:3" ht="15.5" x14ac:dyDescent="0.35">
      <c r="A8" s="26" t="s">
        <v>120</v>
      </c>
      <c r="B8" s="82" t="s">
        <v>258</v>
      </c>
      <c r="C8" s="32">
        <v>0.995</v>
      </c>
    </row>
    <row r="9" spans="1:3" ht="15.5" x14ac:dyDescent="0.35">
      <c r="A9" s="26" t="s">
        <v>119</v>
      </c>
      <c r="B9" s="82" t="s">
        <v>259</v>
      </c>
      <c r="C9" s="32">
        <v>0.995</v>
      </c>
    </row>
    <row r="10" spans="1:3" ht="15.5" x14ac:dyDescent="0.35">
      <c r="A10" s="26" t="s">
        <v>120</v>
      </c>
      <c r="B10" s="82" t="s">
        <v>259</v>
      </c>
      <c r="C10" s="32">
        <v>0.995</v>
      </c>
    </row>
    <row r="11" spans="1:3" ht="15.5" x14ac:dyDescent="0.35">
      <c r="A11" s="26" t="s">
        <v>119</v>
      </c>
      <c r="B11" s="82" t="s">
        <v>260</v>
      </c>
      <c r="C11" s="32">
        <v>0.995</v>
      </c>
    </row>
    <row r="12" spans="1:3" ht="16" thickBot="1" x14ac:dyDescent="0.4">
      <c r="A12" s="27" t="s">
        <v>120</v>
      </c>
      <c r="B12" s="85" t="s">
        <v>260</v>
      </c>
      <c r="C12" s="108">
        <v>0.995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796875" defaultRowHeight="15.5" x14ac:dyDescent="0.35"/>
  <cols>
    <col min="1" max="3" width="9.1796875" style="1"/>
    <col min="4" max="4" width="4.453125" style="1" customWidth="1"/>
    <col min="5" max="14" width="9.1796875" style="1"/>
    <col min="15" max="16" width="12.1796875" style="1" customWidth="1"/>
    <col min="17" max="17" width="4.54296875" style="1" customWidth="1"/>
    <col min="18" max="16384" width="9.1796875" style="1"/>
  </cols>
  <sheetData>
    <row r="1" spans="1:1" x14ac:dyDescent="0.35">
      <c r="A1" s="1" t="s">
        <v>110</v>
      </c>
    </row>
    <row r="2" spans="1:1" x14ac:dyDescent="0.35">
      <c r="A2" s="2" t="s">
        <v>111</v>
      </c>
    </row>
    <row r="3" spans="1:1" x14ac:dyDescent="0.35">
      <c r="A3" s="2" t="s">
        <v>112</v>
      </c>
    </row>
    <row r="4" spans="1:1" x14ac:dyDescent="0.35">
      <c r="A4" s="10"/>
    </row>
    <row r="5" spans="1:1" x14ac:dyDescent="0.35">
      <c r="A5" s="10"/>
    </row>
    <row r="6" spans="1:1" x14ac:dyDescent="0.3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5" x14ac:dyDescent="0.35"/>
  <cols>
    <col min="1" max="1" width="25.453125" customWidth="1"/>
  </cols>
  <sheetData>
    <row r="1" spans="1:2" ht="16" thickBot="1" x14ac:dyDescent="0.4">
      <c r="A1" s="1" t="s">
        <v>257</v>
      </c>
    </row>
    <row r="2" spans="1:2" ht="15.5" x14ac:dyDescent="0.35">
      <c r="A2" s="4" t="s">
        <v>236</v>
      </c>
      <c r="B2" s="25" t="s">
        <v>46</v>
      </c>
    </row>
    <row r="3" spans="1:2" ht="15.5" x14ac:dyDescent="0.35">
      <c r="A3" s="86" t="s">
        <v>121</v>
      </c>
      <c r="B3" s="35">
        <v>0</v>
      </c>
    </row>
    <row r="4" spans="1:2" ht="15.5" x14ac:dyDescent="0.35">
      <c r="A4" s="86" t="s">
        <v>122</v>
      </c>
      <c r="B4" s="35">
        <v>0</v>
      </c>
    </row>
    <row r="5" spans="1:2" ht="15.5" x14ac:dyDescent="0.35">
      <c r="A5" s="86" t="s">
        <v>258</v>
      </c>
      <c r="B5" s="35">
        <v>1</v>
      </c>
    </row>
    <row r="6" spans="1:2" ht="15.5" x14ac:dyDescent="0.35">
      <c r="A6" s="86" t="s">
        <v>259</v>
      </c>
      <c r="B6" s="35">
        <v>1</v>
      </c>
    </row>
    <row r="7" spans="1:2" ht="16" thickBot="1" x14ac:dyDescent="0.4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5" x14ac:dyDescent="0.35"/>
  <cols>
    <col min="1" max="1" width="18" customWidth="1"/>
  </cols>
  <sheetData>
    <row r="1" spans="1:2" ht="16" thickBot="1" x14ac:dyDescent="0.4">
      <c r="A1" s="1" t="s">
        <v>255</v>
      </c>
    </row>
    <row r="2" spans="1:2" ht="15.5" x14ac:dyDescent="0.35">
      <c r="A2" s="4" t="s">
        <v>170</v>
      </c>
      <c r="B2" s="25" t="s">
        <v>46</v>
      </c>
    </row>
    <row r="3" spans="1:2" ht="15.5" x14ac:dyDescent="0.35">
      <c r="A3" s="26" t="s">
        <v>119</v>
      </c>
      <c r="B3" s="32">
        <v>1</v>
      </c>
    </row>
    <row r="4" spans="1:2" ht="16" thickBot="1" x14ac:dyDescent="0.4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5" x14ac:dyDescent="0.35"/>
  <cols>
    <col min="1" max="1" width="19.1796875" customWidth="1"/>
  </cols>
  <sheetData>
    <row r="1" spans="1:2" ht="16" thickBot="1" x14ac:dyDescent="0.4">
      <c r="A1" s="1" t="s">
        <v>256</v>
      </c>
    </row>
    <row r="2" spans="1:2" ht="15.5" x14ac:dyDescent="0.35">
      <c r="A2" s="4" t="s">
        <v>158</v>
      </c>
      <c r="B2" s="25" t="s">
        <v>46</v>
      </c>
    </row>
    <row r="3" spans="1:2" ht="16" thickBot="1" x14ac:dyDescent="0.4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5" x14ac:dyDescent="0.35"/>
  <cols>
    <col min="1" max="1" width="22.1796875" bestFit="1" customWidth="1"/>
  </cols>
  <sheetData>
    <row r="1" spans="1:2" ht="16" thickBot="1" x14ac:dyDescent="0.4">
      <c r="A1" s="28" t="s">
        <v>246</v>
      </c>
    </row>
    <row r="2" spans="1:2" ht="15.5" x14ac:dyDescent="0.35">
      <c r="A2" s="4" t="s">
        <v>45</v>
      </c>
      <c r="B2" s="25" t="s">
        <v>243</v>
      </c>
    </row>
    <row r="3" spans="1:2" ht="15.5" x14ac:dyDescent="0.35">
      <c r="A3" s="26" t="s">
        <v>247</v>
      </c>
      <c r="B3" s="35">
        <v>110</v>
      </c>
    </row>
    <row r="4" spans="1:2" ht="16" thickBot="1" x14ac:dyDescent="0.4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5" x14ac:dyDescent="0.35"/>
  <cols>
    <col min="1" max="1" width="17" bestFit="1" customWidth="1"/>
  </cols>
  <sheetData>
    <row r="1" spans="1:2" ht="16" thickBot="1" x14ac:dyDescent="0.4">
      <c r="A1" s="28" t="s">
        <v>249</v>
      </c>
    </row>
    <row r="2" spans="1:2" ht="15.5" x14ac:dyDescent="0.35">
      <c r="A2" s="4" t="s">
        <v>45</v>
      </c>
      <c r="B2" s="25" t="s">
        <v>243</v>
      </c>
    </row>
    <row r="3" spans="1:2" ht="15.5" x14ac:dyDescent="0.35">
      <c r="A3" s="26" t="s">
        <v>250</v>
      </c>
      <c r="B3" s="42">
        <v>0.08</v>
      </c>
    </row>
    <row r="4" spans="1:2" ht="16" thickBot="1" x14ac:dyDescent="0.4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3" sqref="A3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12.54296875" bestFit="1" customWidth="1"/>
    <col min="4" max="4" width="11.7265625" customWidth="1"/>
    <col min="5" max="5" width="17.1796875" bestFit="1" customWidth="1"/>
    <col min="6" max="6" width="16.1796875" customWidth="1"/>
    <col min="7" max="7" width="11.453125" bestFit="1" customWidth="1"/>
    <col min="8" max="8" width="11" bestFit="1" customWidth="1"/>
  </cols>
  <sheetData>
    <row r="1" spans="1:2" ht="16" thickBot="1" x14ac:dyDescent="0.4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5" x14ac:dyDescent="0.35">
      <c r="A2" s="4" t="s">
        <v>252</v>
      </c>
      <c r="B2" s="47" t="s">
        <v>242</v>
      </c>
    </row>
    <row r="3" spans="1:2" ht="15.5" x14ac:dyDescent="0.35">
      <c r="A3" s="109" t="s">
        <v>89</v>
      </c>
      <c r="B3" s="110">
        <v>142277</v>
      </c>
    </row>
    <row r="4" spans="1:2" ht="15.5" x14ac:dyDescent="0.35">
      <c r="A4" s="111" t="s">
        <v>90</v>
      </c>
      <c r="B4" s="112">
        <v>257547</v>
      </c>
    </row>
    <row r="5" spans="1:2" ht="15.5" x14ac:dyDescent="0.35">
      <c r="A5" s="111" t="s">
        <v>91</v>
      </c>
      <c r="B5" s="113">
        <v>172490.2</v>
      </c>
    </row>
    <row r="6" spans="1:2" ht="15.5" x14ac:dyDescent="0.35">
      <c r="A6" s="114" t="s">
        <v>92</v>
      </c>
      <c r="B6" s="113">
        <v>140998</v>
      </c>
    </row>
    <row r="7" spans="1:2" ht="16" thickBot="1" x14ac:dyDescent="0.4">
      <c r="A7" s="115" t="s">
        <v>109</v>
      </c>
      <c r="B7" s="116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5" x14ac:dyDescent="0.35"/>
  <cols>
    <col min="2" max="2" width="12.7265625" bestFit="1" customWidth="1"/>
  </cols>
  <sheetData>
    <row r="1" spans="1:2" ht="16" thickBot="1" x14ac:dyDescent="0.4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5" x14ac:dyDescent="0.35">
      <c r="A2" s="4" t="s">
        <v>252</v>
      </c>
      <c r="B2" s="47" t="s">
        <v>242</v>
      </c>
    </row>
    <row r="3" spans="1:2" ht="16" thickBot="1" x14ac:dyDescent="0.4">
      <c r="A3" s="104" t="s">
        <v>117</v>
      </c>
      <c r="B3" s="105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5" x14ac:dyDescent="0.35"/>
  <cols>
    <col min="1" max="1" width="17.7265625" customWidth="1"/>
    <col min="2" max="2" width="12.54296875" bestFit="1" customWidth="1"/>
  </cols>
  <sheetData>
    <row r="1" spans="1:2" ht="16" thickBot="1" x14ac:dyDescent="0.4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5" x14ac:dyDescent="0.35">
      <c r="A2" s="4" t="s">
        <v>158</v>
      </c>
      <c r="B2" s="47" t="s">
        <v>242</v>
      </c>
    </row>
    <row r="3" spans="1:2" ht="16" thickBot="1" x14ac:dyDescent="0.4">
      <c r="A3" s="27" t="s">
        <v>109</v>
      </c>
      <c r="B3" s="48">
        <v>150000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A090-351F-4DD2-A10D-23E475E209A0}">
  <dimension ref="A1:B23"/>
  <sheetViews>
    <sheetView topLeftCell="A6" workbookViewId="0">
      <selection activeCell="H10" sqref="H10"/>
    </sheetView>
  </sheetViews>
  <sheetFormatPr defaultRowHeight="14.5" x14ac:dyDescent="0.35"/>
  <sheetData>
    <row r="1" spans="1:2" ht="16" thickBot="1" x14ac:dyDescent="0.4">
      <c r="A1" s="1" t="s">
        <v>262</v>
      </c>
      <c r="B1" s="1"/>
    </row>
    <row r="2" spans="1:2" ht="15.5" x14ac:dyDescent="0.35">
      <c r="A2" s="117" t="s">
        <v>233</v>
      </c>
      <c r="B2" s="117" t="s">
        <v>46</v>
      </c>
    </row>
    <row r="3" spans="1:2" ht="15.5" x14ac:dyDescent="0.35">
      <c r="A3" s="118" t="s">
        <v>89</v>
      </c>
      <c r="B3" s="119">
        <v>650</v>
      </c>
    </row>
    <row r="4" spans="1:2" ht="15.5" x14ac:dyDescent="0.35">
      <c r="A4" s="118" t="s">
        <v>90</v>
      </c>
      <c r="B4" s="119">
        <v>550</v>
      </c>
    </row>
    <row r="5" spans="1:2" ht="15.5" x14ac:dyDescent="0.35">
      <c r="A5" s="118" t="s">
        <v>91</v>
      </c>
      <c r="B5" s="119">
        <v>550</v>
      </c>
    </row>
    <row r="6" spans="1:2" ht="15.5" x14ac:dyDescent="0.35">
      <c r="A6" s="118" t="s">
        <v>92</v>
      </c>
      <c r="B6" s="119">
        <v>450</v>
      </c>
    </row>
    <row r="7" spans="1:2" ht="15.5" x14ac:dyDescent="0.35">
      <c r="A7" s="118" t="s">
        <v>109</v>
      </c>
      <c r="B7" s="119">
        <v>650</v>
      </c>
    </row>
    <row r="8" spans="1:2" ht="15.5" x14ac:dyDescent="0.35">
      <c r="A8" s="118" t="s">
        <v>111</v>
      </c>
      <c r="B8" s="119">
        <v>550</v>
      </c>
    </row>
    <row r="9" spans="1:2" ht="15.5" x14ac:dyDescent="0.35">
      <c r="A9" s="118" t="s">
        <v>112</v>
      </c>
      <c r="B9" s="119">
        <v>600</v>
      </c>
    </row>
    <row r="10" spans="1:2" ht="15.5" x14ac:dyDescent="0.35">
      <c r="A10" s="118" t="s">
        <v>114</v>
      </c>
      <c r="B10" s="119">
        <v>650</v>
      </c>
    </row>
    <row r="11" spans="1:2" ht="15.5" x14ac:dyDescent="0.35">
      <c r="A11" s="118" t="s">
        <v>115</v>
      </c>
      <c r="B11" s="119">
        <v>650</v>
      </c>
    </row>
    <row r="12" spans="1:2" ht="15.5" x14ac:dyDescent="0.35">
      <c r="A12" s="118" t="s">
        <v>117</v>
      </c>
      <c r="B12" s="119">
        <v>350</v>
      </c>
    </row>
    <row r="13" spans="1:2" ht="15.5" x14ac:dyDescent="0.35">
      <c r="A13" s="118" t="s">
        <v>119</v>
      </c>
      <c r="B13" s="119">
        <v>500</v>
      </c>
    </row>
    <row r="14" spans="1:2" ht="15.5" x14ac:dyDescent="0.35">
      <c r="A14" s="118" t="s">
        <v>120</v>
      </c>
      <c r="B14" s="119">
        <v>250</v>
      </c>
    </row>
    <row r="15" spans="1:2" ht="15.5" x14ac:dyDescent="0.35">
      <c r="A15" s="118" t="s">
        <v>125</v>
      </c>
      <c r="B15" s="119">
        <v>600</v>
      </c>
    </row>
    <row r="16" spans="1:2" ht="15.5" x14ac:dyDescent="0.35">
      <c r="A16" s="118" t="s">
        <v>126</v>
      </c>
      <c r="B16" s="119">
        <v>600</v>
      </c>
    </row>
    <row r="17" spans="1:2" ht="15.5" x14ac:dyDescent="0.35">
      <c r="A17" s="118" t="s">
        <v>127</v>
      </c>
      <c r="B17" s="119">
        <v>600</v>
      </c>
    </row>
    <row r="18" spans="1:2" ht="15.5" x14ac:dyDescent="0.35">
      <c r="A18" s="118" t="s">
        <v>128</v>
      </c>
      <c r="B18" s="119">
        <v>600</v>
      </c>
    </row>
    <row r="19" spans="1:2" ht="15.5" x14ac:dyDescent="0.35">
      <c r="A19" s="118" t="s">
        <v>129</v>
      </c>
      <c r="B19" s="119">
        <v>550</v>
      </c>
    </row>
    <row r="20" spans="1:2" ht="15.5" x14ac:dyDescent="0.35">
      <c r="A20" s="118" t="s">
        <v>130</v>
      </c>
      <c r="B20" s="119">
        <v>550</v>
      </c>
    </row>
    <row r="21" spans="1:2" ht="15.5" x14ac:dyDescent="0.35">
      <c r="A21" s="118" t="s">
        <v>131</v>
      </c>
      <c r="B21" s="119">
        <v>550</v>
      </c>
    </row>
    <row r="22" spans="1:2" ht="15.5" x14ac:dyDescent="0.35">
      <c r="A22" s="118" t="s">
        <v>132</v>
      </c>
      <c r="B22" s="119">
        <v>550</v>
      </c>
    </row>
    <row r="23" spans="1:2" ht="15.5" x14ac:dyDescent="0.35">
      <c r="A23" s="118" t="s">
        <v>133</v>
      </c>
      <c r="B23" s="119">
        <v>500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6AD1-9C44-4AD0-AEC5-A14641CC12AC}">
  <dimension ref="A1:BA7"/>
  <sheetViews>
    <sheetView workbookViewId="0">
      <selection activeCell="F21" sqref="F21"/>
    </sheetView>
  </sheetViews>
  <sheetFormatPr defaultRowHeight="14.5" x14ac:dyDescent="0.35"/>
  <sheetData>
    <row r="1" spans="1:53" ht="16" thickBot="1" x14ac:dyDescent="0.4">
      <c r="A1" s="1" t="s">
        <v>263</v>
      </c>
      <c r="B1" s="1"/>
      <c r="C1" s="1"/>
      <c r="D1" s="1"/>
      <c r="E1" s="1" t="s">
        <v>264</v>
      </c>
      <c r="F1" s="1"/>
      <c r="G1" s="1"/>
      <c r="H1" s="1" t="s">
        <v>265</v>
      </c>
      <c r="I1" s="1"/>
      <c r="J1" s="1"/>
      <c r="K1" s="1"/>
      <c r="L1" s="1"/>
      <c r="M1" s="1"/>
      <c r="N1" s="1"/>
      <c r="O1" s="1" t="s">
        <v>266</v>
      </c>
      <c r="P1" s="1"/>
      <c r="Q1" s="1">
        <v>0.01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5" x14ac:dyDescent="0.35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5.5" x14ac:dyDescent="0.3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</row>
    <row r="4" spans="1:53" ht="15.5" x14ac:dyDescent="0.3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</row>
    <row r="5" spans="1:53" ht="15.5" x14ac:dyDescent="0.3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</row>
    <row r="6" spans="1:53" ht="15.5" x14ac:dyDescent="0.3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</row>
    <row r="7" spans="1:53" ht="15.5" x14ac:dyDescent="0.3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113</v>
      </c>
    </row>
    <row r="2" spans="1:16" x14ac:dyDescent="0.35">
      <c r="A2" s="2" t="s">
        <v>114</v>
      </c>
    </row>
    <row r="3" spans="1:16" x14ac:dyDescent="0.3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7AA-106F-4644-B9DD-05787E77F81F}">
  <dimension ref="A1:P21"/>
  <sheetViews>
    <sheetView workbookViewId="0">
      <selection activeCell="E16" sqref="E16"/>
    </sheetView>
  </sheetViews>
  <sheetFormatPr defaultRowHeight="14.5" x14ac:dyDescent="0.35"/>
  <sheetData>
    <row r="1" spans="1:16" ht="16" thickBot="1" x14ac:dyDescent="0.4">
      <c r="A1" s="1" t="s">
        <v>267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5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8" t="s">
        <v>133</v>
      </c>
      <c r="K2" s="5" t="s">
        <v>111</v>
      </c>
      <c r="L2" s="78" t="s">
        <v>112</v>
      </c>
      <c r="M2" s="5" t="s">
        <v>119</v>
      </c>
      <c r="N2" s="78" t="s">
        <v>120</v>
      </c>
      <c r="O2" s="84" t="s">
        <v>117</v>
      </c>
      <c r="P2" s="25" t="s">
        <v>109</v>
      </c>
    </row>
    <row r="3" spans="1:16" ht="15.5" x14ac:dyDescent="0.3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5"/>
      <c r="K3" s="7"/>
      <c r="L3" s="75"/>
      <c r="M3" s="7"/>
      <c r="N3" s="75"/>
      <c r="O3" s="89"/>
      <c r="P3" s="29"/>
    </row>
    <row r="4" spans="1:16" ht="15.5" x14ac:dyDescent="0.3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5"/>
      <c r="K4" s="7"/>
      <c r="L4" s="75"/>
      <c r="M4" s="7"/>
      <c r="N4" s="75"/>
      <c r="O4" s="89"/>
      <c r="P4" s="29"/>
    </row>
    <row r="5" spans="1:16" ht="15.5" x14ac:dyDescent="0.3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5"/>
      <c r="K5" s="7"/>
      <c r="L5" s="75"/>
      <c r="M5" s="7"/>
      <c r="N5" s="75"/>
      <c r="O5" s="89"/>
      <c r="P5" s="29"/>
    </row>
    <row r="6" spans="1:16" ht="15.5" x14ac:dyDescent="0.35">
      <c r="A6" s="68" t="s">
        <v>92</v>
      </c>
      <c r="B6" s="76"/>
      <c r="C6" s="76"/>
      <c r="D6" s="76"/>
      <c r="E6" s="76"/>
      <c r="F6" s="76"/>
      <c r="G6" s="76"/>
      <c r="H6" s="76"/>
      <c r="I6" s="76"/>
      <c r="J6" s="77"/>
      <c r="K6" s="76"/>
      <c r="L6" s="77"/>
      <c r="M6" s="76"/>
      <c r="N6" s="77"/>
      <c r="O6" s="90"/>
      <c r="P6" s="79"/>
    </row>
    <row r="7" spans="1:16" ht="15.5" x14ac:dyDescent="0.35">
      <c r="A7" s="68" t="s">
        <v>109</v>
      </c>
      <c r="B7" s="76"/>
      <c r="C7" s="76"/>
      <c r="D7" s="76"/>
      <c r="E7" s="76"/>
      <c r="F7" s="76"/>
      <c r="G7" s="76"/>
      <c r="H7" s="76"/>
      <c r="I7" s="76">
        <v>6</v>
      </c>
      <c r="J7" s="77"/>
      <c r="K7" s="76"/>
      <c r="L7" s="77"/>
      <c r="M7" s="76"/>
      <c r="N7" s="77"/>
      <c r="O7" s="90"/>
      <c r="P7" s="79"/>
    </row>
    <row r="8" spans="1:16" ht="15.5" x14ac:dyDescent="0.3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5"/>
      <c r="K8" s="7">
        <v>8</v>
      </c>
      <c r="L8" s="75"/>
      <c r="M8" s="7"/>
      <c r="N8" s="75"/>
      <c r="O8" s="89"/>
      <c r="P8" s="29"/>
    </row>
    <row r="9" spans="1:16" ht="15.5" x14ac:dyDescent="0.3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5"/>
      <c r="K9" s="7"/>
      <c r="L9" s="75"/>
      <c r="M9" s="7"/>
      <c r="N9" s="75"/>
      <c r="O9" s="89"/>
      <c r="P9" s="29"/>
    </row>
    <row r="10" spans="1:16" ht="15.5" x14ac:dyDescent="0.3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5"/>
      <c r="K10" s="7"/>
      <c r="L10" s="75"/>
      <c r="M10" s="7"/>
      <c r="N10" s="75"/>
      <c r="O10" s="89"/>
      <c r="P10" s="29"/>
    </row>
    <row r="11" spans="1:16" ht="15.5" x14ac:dyDescent="0.3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5"/>
      <c r="K11" s="7"/>
      <c r="L11" s="75">
        <v>8</v>
      </c>
      <c r="M11" s="7"/>
      <c r="N11" s="75"/>
      <c r="O11" s="89"/>
      <c r="P11" s="29"/>
    </row>
    <row r="12" spans="1:16" ht="15.5" x14ac:dyDescent="0.3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5"/>
      <c r="K12" s="7"/>
      <c r="L12" s="75"/>
      <c r="M12" s="7"/>
      <c r="N12" s="75"/>
      <c r="O12" s="89"/>
      <c r="P12" s="29"/>
    </row>
    <row r="13" spans="1:16" ht="15.5" x14ac:dyDescent="0.3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5"/>
      <c r="K13" s="7"/>
      <c r="L13" s="75"/>
      <c r="M13" s="7"/>
      <c r="N13" s="75"/>
      <c r="O13" s="89"/>
      <c r="P13" s="29"/>
    </row>
    <row r="14" spans="1:16" ht="15.5" x14ac:dyDescent="0.3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5"/>
      <c r="K14" s="7"/>
      <c r="L14" s="75"/>
      <c r="M14" s="7"/>
      <c r="N14" s="75"/>
      <c r="O14" s="89"/>
      <c r="P14" s="29"/>
    </row>
    <row r="15" spans="1:16" ht="15.5" x14ac:dyDescent="0.3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5"/>
      <c r="K15" s="7"/>
      <c r="L15" s="75"/>
      <c r="M15" s="7"/>
      <c r="N15" s="75"/>
      <c r="O15" s="89"/>
      <c r="P15" s="29"/>
    </row>
    <row r="16" spans="1:16" ht="15.5" x14ac:dyDescent="0.35">
      <c r="A16" s="68" t="s">
        <v>133</v>
      </c>
      <c r="B16" s="76"/>
      <c r="C16" s="76"/>
      <c r="D16" s="76"/>
      <c r="E16" s="76"/>
      <c r="F16" s="76"/>
      <c r="G16" s="76"/>
      <c r="H16" s="76"/>
      <c r="I16" s="76"/>
      <c r="J16" s="77"/>
      <c r="K16" s="76"/>
      <c r="L16" s="77"/>
      <c r="M16" s="76"/>
      <c r="N16" s="77"/>
      <c r="O16" s="90"/>
      <c r="P16" s="79"/>
    </row>
    <row r="17" spans="1:16" ht="15.5" x14ac:dyDescent="0.35">
      <c r="A17" s="68" t="s">
        <v>117</v>
      </c>
      <c r="B17" s="76"/>
      <c r="C17" s="76"/>
      <c r="D17" s="76"/>
      <c r="E17" s="76"/>
      <c r="F17" s="76"/>
      <c r="G17" s="76"/>
      <c r="H17" s="76"/>
      <c r="I17" s="76"/>
      <c r="J17" s="77"/>
      <c r="K17" s="76"/>
      <c r="L17" s="77"/>
      <c r="M17" s="76"/>
      <c r="N17" s="77"/>
      <c r="O17" s="90"/>
      <c r="P17" s="79"/>
    </row>
    <row r="18" spans="1:16" ht="15.5" x14ac:dyDescent="0.35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5"/>
      <c r="K18" s="7"/>
      <c r="L18" s="75"/>
      <c r="M18" s="7"/>
      <c r="N18" s="75"/>
      <c r="O18" s="89"/>
      <c r="P18" s="29">
        <v>8</v>
      </c>
    </row>
    <row r="19" spans="1:16" ht="15.5" x14ac:dyDescent="0.35">
      <c r="A19" s="68" t="s">
        <v>115</v>
      </c>
      <c r="B19" s="76"/>
      <c r="C19" s="76"/>
      <c r="D19" s="76"/>
      <c r="E19" s="76"/>
      <c r="F19" s="76"/>
      <c r="G19" s="76"/>
      <c r="H19" s="76"/>
      <c r="I19" s="76"/>
      <c r="J19" s="77"/>
      <c r="K19" s="76"/>
      <c r="L19" s="77"/>
      <c r="M19" s="76"/>
      <c r="N19" s="77"/>
      <c r="O19" s="90"/>
      <c r="P19" s="79">
        <v>8</v>
      </c>
    </row>
    <row r="20" spans="1:16" ht="15.5" x14ac:dyDescent="0.35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5"/>
      <c r="K20" s="7"/>
      <c r="L20" s="75"/>
      <c r="M20" s="7"/>
      <c r="N20" s="75"/>
      <c r="O20" s="89"/>
      <c r="P20" s="29"/>
    </row>
    <row r="21" spans="1:16" ht="16" thickBot="1" x14ac:dyDescent="0.4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0"/>
      <c r="K21" s="8"/>
      <c r="L21" s="80"/>
      <c r="M21" s="8"/>
      <c r="N21" s="80"/>
      <c r="O21" s="91">
        <v>8</v>
      </c>
      <c r="P2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116</v>
      </c>
    </row>
    <row r="2" spans="1:16" x14ac:dyDescent="0.35">
      <c r="A2" s="2" t="s">
        <v>117</v>
      </c>
    </row>
    <row r="3" spans="1:16" x14ac:dyDescent="0.35">
      <c r="A3" s="10"/>
      <c r="N3" s="11"/>
      <c r="O3" s="11"/>
      <c r="P3" s="11"/>
    </row>
    <row r="4" spans="1:16" x14ac:dyDescent="0.3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Elevation</vt:lpstr>
      <vt:lpstr>WellPressure</vt:lpstr>
      <vt:lpstr>InitialPipelineDiameters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2023-08-11T16:37:31Z</dcterms:modified>
  <cp:category/>
  <cp:contentStatus/>
</cp:coreProperties>
</file>