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vakha25\ownCloud\RRCM\Irakli's Master Data Folder - Work in Progress\1-Nexus ( University of Nebraska )\Nexus - Certificate of Analysis\"/>
    </mc:Choice>
  </mc:AlternateContent>
  <xr:revisionPtr revIDLastSave="0" documentId="13_ncr:1_{FBAE22CC-D85F-49BE-BDD8-F6E105330247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COA Details" sheetId="1" r:id="rId1"/>
    <sheet name="Lab Sheet " sheetId="2" r:id="rId2"/>
    <sheet name="Original ATS  Sample Results" sheetId="3" r:id="rId3"/>
  </sheets>
  <definedNames>
    <definedName name="_xlnm.Print_Area" localSheetId="0">'COA Details'!$A$1:$T$54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2" l="1"/>
</calcChain>
</file>

<file path=xl/sharedStrings.xml><?xml version="1.0" encoding="utf-8"?>
<sst xmlns="http://schemas.openxmlformats.org/spreadsheetml/2006/main" count="230" uniqueCount="165">
  <si>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</si>
  <si>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Aqua Regia Prep and Calculations</t>
  </si>
  <si>
    <t>Procedure:</t>
  </si>
  <si>
    <t>13085 Ash Street</t>
  </si>
  <si>
    <t>Thornton, CO  80241</t>
  </si>
  <si>
    <t>1.    Label an empty high density polyethylene (HDPE) bottle with lid. Weigh empty bottle plus lid.*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</si>
  <si>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</si>
  <si>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</si>
  <si>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</si>
  <si>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</si>
  <si>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</si>
  <si>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</si>
  <si>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</si>
  <si>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</si>
  <si>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</si>
  <si>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</si>
  <si>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>1 of 1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</si>
  <si>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</si>
  <si>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</si>
  <si>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</si>
  <si>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</si>
  <si>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</si>
  <si>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</si>
  <si>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</si>
  <si>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</si>
  <si>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</si>
  <si>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</si>
  <si>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</si>
  <si>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Aqua Regia Digestion – ICP/MS &amp;</t>
  </si>
  <si>
    <t>10.  Transfer glass flux bead from washer to the appropriate bottle containing 1 N HNO3.</t>
  </si>
  <si>
    <t>1 sample AR with LMB/ICP-MS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</si>
  <si>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</si>
  <si>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</si>
  <si>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</si>
  <si>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</si>
  <si>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</si>
  <si>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</si>
  <si>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</si>
  <si>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</si>
  <si>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</si>
  <si>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* By request UNIV of NE. 15 ml aliquot of solution transferred from 60 ml bottle and submitted for analysis.</t>
  </si>
  <si>
    <t>Redox Biology Center</t>
  </si>
  <si>
    <t>Spectroscopic and Biophysics Core Facility</t>
  </si>
  <si>
    <t>      Dilution factor = (acid weight + button weight) / sample weight</t>
  </si>
  <si>
    <t>E157 Beadle Center</t>
  </si>
  <si>
    <t xml:space="preserve">      PPB is converted to ppm by dividing by 1,000.</t>
  </si>
  <si>
    <t>Lincoln, NE  68588-0662</t>
  </si>
  <si>
    <t xml:space="preserve">      PPM/weight x dilution factor = assay value (ppm)</t>
  </si>
  <si>
    <t>Method Code:  22-6230-0007 ICP-MS</t>
  </si>
  <si>
    <t>      Efficiency = ((flux weight + sample weight), pre-heat) / ((flux weight + sample weight), post heat)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</si>
  <si>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</si>
  <si>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</si>
  <si>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</si>
  <si>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</si>
  <si>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</si>
  <si>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</si>
  <si>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 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</si>
  <si>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</si>
  <si>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</si>
  <si>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</si>
  <si>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</si>
  <si>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</si>
  <si>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I</t>
  </si>
  <si>
    <t>Lab sheet for Batch 38 ATS Filter samples RRCMG Cuddeback Lake Project</t>
  </si>
  <si>
    <t>RRCM STID</t>
  </si>
  <si>
    <t xml:space="preserve">RRCM Lab ID </t>
  </si>
  <si>
    <t>Receiving Lab</t>
  </si>
  <si>
    <t xml:space="preserve">Container  </t>
  </si>
  <si>
    <t>matrix</t>
  </si>
  <si>
    <t>Sample Set #</t>
  </si>
  <si>
    <t>Weighed at Nexus</t>
  </si>
  <si>
    <t>Reported</t>
  </si>
  <si>
    <t>AR ml</t>
  </si>
  <si>
    <t>Extract kg</t>
  </si>
  <si>
    <t>ATS gallons</t>
  </si>
  <si>
    <t>Date</t>
  </si>
  <si>
    <t>Comments</t>
  </si>
  <si>
    <t>Weight</t>
  </si>
  <si>
    <t>ATS-065</t>
  </si>
  <si>
    <t>RRCM-01411</t>
  </si>
  <si>
    <t>Nexus UofN</t>
  </si>
  <si>
    <t>Envelope</t>
  </si>
  <si>
    <t>Zn</t>
  </si>
  <si>
    <t>ATS-066</t>
  </si>
  <si>
    <t>RRCM-01412</t>
  </si>
  <si>
    <t>aluminum</t>
  </si>
  <si>
    <t>200 H20/85 ml Aqua Regia, send out for 2fold dil rather than 10</t>
  </si>
  <si>
    <t>ATS-067</t>
  </si>
  <si>
    <t>RRCM-01413</t>
  </si>
  <si>
    <t>Cu</t>
  </si>
  <si>
    <t>ATS-068</t>
  </si>
  <si>
    <t>RRCM-01414</t>
  </si>
  <si>
    <t>Carbon</t>
  </si>
  <si>
    <t>sum</t>
  </si>
  <si>
    <t>Ammonium thiosulfate extraction test – Cuddeback Lake Playa Samples –Batch 32 Filters</t>
  </si>
  <si>
    <t>Lab ID</t>
  </si>
  <si>
    <t>Sample</t>
  </si>
  <si>
    <t>Filter</t>
  </si>
  <si>
    <t>units</t>
  </si>
  <si>
    <t>Element</t>
  </si>
  <si>
    <t>Li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</si>
  <si>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</si>
  <si>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</si>
  <si>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</si>
  <si>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</si>
  <si>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</si>
  <si>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</si>
  <si>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</si>
  <si>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</si>
  <si>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</si>
  <si>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</si>
  <si>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</si>
  <si>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</si>
  <si>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</si>
  <si>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</si>
  <si>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</si>
  <si>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</si>
  <si>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</si>
  <si>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</si>
  <si>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</si>
  <si>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</si>
  <si>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</si>
  <si>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</si>
  <si>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</si>
  <si>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</si>
  <si>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</si>
  <si>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</si>
  <si>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</si>
  <si>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</si>
  <si>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</si>
  <si>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</si>
  <si>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</si>
  <si>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</si>
  <si>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</si>
  <si>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</si>
  <si>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</si>
  <si>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</si>
  <si>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</si>
  <si>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</si>
  <si>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</si>
  <si>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</si>
  <si>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</si>
  <si>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</si>
  <si>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</si>
  <si>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</si>
  <si>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</si>
  <si>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</si>
  <si>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</si>
  <si>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</si>
  <si>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</si>
  <si>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</si>
  <si>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</si>
  <si>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</si>
  <si>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</si>
  <si>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</si>
  <si>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</si>
  <si>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</si>
  <si>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</si>
  <si>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</si>
  <si>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</si>
  <si>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</si>
  <si>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</si>
  <si>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</si>
  <si>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</si>
  <si>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g/tonne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</si>
</sst>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m/dd/yyyy"/>
    <numFmt numFmtId="166" formatCode="0.0000"/>
  </numFmts>
  <fonts count="24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1"/>
      <color theme="0"/>
      <name val="Aptos Narrow"/>
      <family val="2"/>
      <charset val="1"/>
    </font>
    <font>
      <sz val="11"/>
      <color theme="0"/>
      <name val="Aptos Narrow"/>
      <family val="2"/>
      <charset val="1"/>
    </font>
    <font>
      <b/>
      <sz val="14"/>
      <color theme="1"/>
      <name val="Aptos Narrow"/>
      <family val="2"/>
      <charset val="1"/>
    </font>
    <font>
      <b/>
      <sz val="9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b/>
      <sz val="12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8"/>
      <color theme="1"/>
      <name val="Aptos Narrow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8" tint="0.59987182226020086"/>
        <bgColor rgb="FFCC99FF"/>
      </patternFill>
    </fill>
    <fill>
      <patternFill patternType="solid">
        <fgColor rgb="FFD4EA6B"/>
        <bgColor rgb="FFCCFFCC"/>
      </patternFill>
    </fill>
    <fill>
      <patternFill patternType="solid">
        <fgColor rgb="FFFFBF00"/>
        <bgColor rgb="FFFF99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75">
    <xf numFmtId="0" fontId="0" fillId="0" borderId="0" xfId="0"/>
    <xf numFmtId="0" fontId="14" fillId="3" borderId="10" xfId="0" applyFont="1" applyFill="1" applyBorder="1" applyAlignment="1">
      <alignment horizontal="center" vertical="center" wrapText="1"/>
    </xf>
    <xf numFmtId="166" fontId="17" fillId="3" borderId="10" xfId="0" applyNumberFormat="1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11" fillId="0" borderId="0" xfId="0" applyFont="1"/>
    <xf numFmtId="0" fontId="3" fillId="0" borderId="4" xfId="0" applyFont="1" applyBorder="1"/>
    <xf numFmtId="0" fontId="8" fillId="0" borderId="4" xfId="0" applyFont="1" applyBorder="1"/>
    <xf numFmtId="0" fontId="0" fillId="0" borderId="0" xfId="0"/>
    <xf numFmtId="0" fontId="5" fillId="0" borderId="6" xfId="0" applyFont="1" applyBorder="1" applyAlignment="1">
      <alignment horizontal="center"/>
    </xf>
    <xf numFmtId="0" fontId="0" fillId="0" borderId="4" xfId="0" applyBorder="1"/>
    <xf numFmtId="0" fontId="4" fillId="0" borderId="6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7" fillId="0" borderId="0" xfId="0" applyFont="1"/>
    <xf numFmtId="0" fontId="8" fillId="0" borderId="4" xfId="0" applyFont="1" applyBorder="1"/>
    <xf numFmtId="0" fontId="8" fillId="0" borderId="0" xfId="0" applyFont="1"/>
    <xf numFmtId="0" fontId="8" fillId="0" borderId="5" xfId="0" applyFont="1" applyBorder="1"/>
    <xf numFmtId="0" fontId="9" fillId="0" borderId="0" xfId="0" applyFont="1"/>
    <xf numFmtId="15" fontId="0" fillId="0" borderId="4" xfId="0" applyNumberFormat="1" applyBorder="1"/>
    <xf numFmtId="14" fontId="0" fillId="0" borderId="0" xfId="0" applyNumberFormat="1"/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0" xfId="0" applyFont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/>
    <xf numFmtId="166" fontId="0" fillId="0" borderId="0" xfId="0" applyNumberFormat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166" fontId="17" fillId="3" borderId="10" xfId="0" applyNumberFormat="1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5" borderId="10" xfId="0" applyFill="1" applyBorder="1"/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0" fillId="0" borderId="0" xfId="0" applyNumberFormat="1"/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2" fontId="23" fillId="0" borderId="10" xfId="0" applyNumberFormat="1" applyFont="1" applyBorder="1" applyAlignment="1">
      <alignment horizontal="center" vertical="center"/>
    </xf>
    <xf numFmtId="166" fontId="22" fillId="0" borderId="10" xfId="0" applyNumberFormat="1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10" xfId="0" applyBorder="1"/>
    <xf numFmtId="0" fontId="18" fillId="5" borderId="10" xfId="0" applyFont="1" applyFill="1" applyBorder="1" applyAlignment="1">
      <alignment wrapText="1"/>
    </xf>
    <xf numFmtId="0" fontId="10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6000000}"/>
    <cellStyle name="Normal 3" xfId="3" xr:uid="{00000000-0005-0000-0000-000008000000}"/>
    <cellStyle name="Normal 4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E59EDD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'Lab Sheet '!$G$6:$G$9</c:f>
              <c:numCache>
                <c:formatCode>0.0000</c:formatCode>
                <c:ptCount val="4"/>
                <c:pt idx="0">
                  <c:v>8.3132999999999999</c:v>
                </c:pt>
                <c:pt idx="1">
                  <c:v>10.069100000000001</c:v>
                </c:pt>
                <c:pt idx="2">
                  <c:v>7.4493999999999998</c:v>
                </c:pt>
                <c:pt idx="3">
                  <c:v>12.7546</c:v>
                </c:pt>
              </c:numCache>
            </c:numRef>
          </c:xVal>
          <c:yVal>
            <c:numRef>
              <c:f>'Lab Sheet '!$H$6:$H$9</c:f>
              <c:numCache>
                <c:formatCode>0.0000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8.1999999999999993</c:v>
                </c:pt>
                <c:pt idx="3">
                  <c:v>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0-4CDB-AED9-009EA958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1947"/>
        <c:axId val="22317227"/>
      </c:scatterChart>
      <c:valAx>
        <c:axId val="367919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</a:rPr>
                  <a:t>NEXUS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</a:defRPr>
            </a:pPr>
            <a:endParaRPr lang="en-US"/>
          </a:p>
        </c:txPr>
        <c:crossAx val="22317227"/>
        <c:crosses val="autoZero"/>
        <c:crossBetween val="midCat"/>
      </c:valAx>
      <c:valAx>
        <c:axId val="223172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/>
                  </a:rPr>
                  <a:t>RRCM  Weight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Arial"/>
              </a:defRPr>
            </a:pPr>
            <a:endParaRPr lang="en-US"/>
          </a:p>
        </c:txPr>
        <c:crossAx val="367919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542880</xdr:colOff>
      <xdr:row>0</xdr:row>
      <xdr:rowOff>47520</xdr:rowOff>
    </xdr:from>
    <xdr:to>
      <xdr:col>8</xdr:col>
      <xdr:colOff>153360</xdr:colOff>
      <xdr:row>2</xdr:row>
      <xdr:rowOff>72360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58120" y="47520"/>
          <a:ext cx="4096080" cy="348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276480</xdr:colOff>
      <xdr:row>29</xdr:row>
      <xdr:rowOff>114120</xdr:rowOff>
    </xdr:from>
    <xdr:to>
      <xdr:col>8</xdr:col>
      <xdr:colOff>57600</xdr:colOff>
      <xdr:row>45</xdr:row>
      <xdr:rowOff>37440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l="5243" t="23182" r="3580" b="23253"/>
        <a:stretch/>
      </xdr:blipFill>
      <xdr:spPr>
        <a:xfrm>
          <a:off x="1506960" y="4986360"/>
          <a:ext cx="3651480" cy="2773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21</xdr:col>
      <xdr:colOff>37440</xdr:colOff>
      <xdr:row>5</xdr:row>
      <xdr:rowOff>89280</xdr:rowOff>
    </xdr:from>
    <xdr:to>
      <xdr:col>32</xdr:col>
      <xdr:colOff>388800</xdr:colOff>
      <xdr:row>40</xdr:row>
      <xdr:rowOff>40320</xdr:rowOff>
    </xdr:to>
    <xdr:sp macro="" textlink="">
      <xdr:nvSpPr>
        <xdr:cNvPr id="4" name="Text Fram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352840" y="898920"/>
          <a:ext cx="7119720" cy="60235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Filter Aqua Regia Digestion Calculations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Digest filter in a mixture of 3 parts Hydrochloric acid with 1 part Nitric Acid. Record volume of acid used.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Filter solution to remove any remaining sediment or fines.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Transfer 15 ml of solution to HDPE bottle for submission to University for ICP-MS analysis.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Calculations: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 Convert ICP-MS value reported from ppb to ppm by dividing value by 1000.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Adjust for the volume of acid used. For example, id 40 ml was used, 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     CONC in samole = ICP-MS value/1000  x  0.040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     Correct for mass of sediment extracted. For this dataset, 10 kg of sediment was eluted.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     ADJ = 1000 kg/mass of sample, or 1000/10 → 100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     Final Dilution factor →  ADJ * CONC.</a:t>
          </a:r>
        </a:p>
        <a:p>
          <a:pPr>
            <a:lnSpc>
              <a:spcPct val="100000"/>
            </a:lnSpc>
          </a:pPr>
          <a:endParaRPr lang="en-US" sz="1200" b="0" u="none" strike="noStrik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u="none" strike="noStrike">
              <a:effectLst/>
              <a:uFillTx/>
              <a:latin typeface="Times New Roman"/>
            </a:rPr>
            <a:t>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1339560</xdr:colOff>
      <xdr:row>15</xdr:row>
      <xdr:rowOff>92520</xdr:rowOff>
    </xdr:from>
    <xdr:to>
      <xdr:col>3</xdr:col>
      <xdr:colOff>2468160</xdr:colOff>
      <xdr:row>32</xdr:row>
      <xdr:rowOff>93240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"/>
  <sheetViews>
    <sheetView tabSelected="1" zoomScale="80" zoomScaleNormal="80" workbookViewId="0">
      <selection activeCell="J21" sqref="J21"/>
    </sheetView>
  </sheetViews>
  <sheetFormatPr defaultColWidth="8.7109375" defaultRowHeight="12.75" customHeight="1" x14ac:dyDescent="0.2"/>
  <cols>
    <col min="6" max="6" width="11.28515625" customWidth="1"/>
    <col min="10" max="10" width="13.7109375" customWidth="1"/>
    <col min="15" max="15" width="16.140625" customWidth="1"/>
    <col min="20" max="20" width="13.7109375" customWidth="1"/>
  </cols>
  <sheetData>
    <row r="1" spans="1:28" ht="14.25" x14ac:dyDescent="0.2">
      <c r="A1" s="15"/>
      <c r="B1" s="16"/>
      <c r="C1" s="16"/>
      <c r="D1" s="16"/>
      <c r="E1" s="16"/>
      <c r="F1" s="16"/>
      <c r="G1" s="16"/>
      <c r="H1" s="16"/>
      <c r="I1" s="16"/>
      <c r="J1" s="17"/>
      <c r="K1" s="18" t="s">
        <v>0</v>
      </c>
      <c r="L1" s="16"/>
      <c r="M1" s="16"/>
      <c r="N1" s="16"/>
      <c r="O1" s="16"/>
      <c r="P1" s="16"/>
      <c r="Q1" s="16"/>
      <c r="R1" s="16"/>
      <c r="S1" s="16"/>
      <c r="T1" s="17"/>
      <c r="V1" s="14" t="s">
        <v>1</v>
      </c>
      <c r="W1" s="14"/>
      <c r="X1" s="14"/>
      <c r="Y1" s="14"/>
      <c r="Z1" s="14"/>
      <c r="AA1" s="14"/>
      <c r="AB1" s="14"/>
    </row>
    <row r="2" spans="1:28" x14ac:dyDescent="0.2">
      <c r="A2" s="20"/>
      <c r="J2" s="21"/>
      <c r="K2" s="20"/>
      <c r="T2" s="21"/>
    </row>
    <row r="3" spans="1:28" x14ac:dyDescent="0.2">
      <c r="A3" s="20"/>
      <c r="J3" s="21"/>
      <c r="K3" s="22" t="s">
        <v>2</v>
      </c>
      <c r="T3" s="21"/>
    </row>
    <row r="4" spans="1:28" x14ac:dyDescent="0.2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20"/>
      <c r="T4" s="21"/>
    </row>
    <row r="5" spans="1:28" x14ac:dyDescent="0.2">
      <c r="A5" s="13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2" t="s">
        <v>5</v>
      </c>
      <c r="L5" s="12"/>
      <c r="M5" s="12"/>
      <c r="N5" s="12"/>
      <c r="O5" s="12"/>
      <c r="P5" s="12"/>
      <c r="Q5" s="12"/>
      <c r="R5" s="12"/>
      <c r="S5" s="12"/>
      <c r="T5" s="12"/>
    </row>
    <row r="6" spans="1:28" x14ac:dyDescent="0.2">
      <c r="A6" s="20"/>
      <c r="J6" s="21"/>
      <c r="K6" s="12" t="s">
        <v>6</v>
      </c>
      <c r="L6" s="12"/>
      <c r="M6" s="12"/>
      <c r="N6" s="12"/>
      <c r="O6" s="12"/>
      <c r="P6" s="12"/>
      <c r="Q6" s="12"/>
      <c r="R6" s="12"/>
      <c r="S6" s="12"/>
      <c r="T6" s="12"/>
    </row>
    <row r="7" spans="1:28" ht="23.25" x14ac:dyDescent="0.35">
      <c r="A7" s="11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2" t="s">
        <v>8</v>
      </c>
      <c r="L7" s="12"/>
      <c r="M7" s="12"/>
      <c r="N7" s="12"/>
      <c r="O7" s="12"/>
      <c r="P7" s="12"/>
      <c r="Q7" s="12"/>
      <c r="R7" s="12"/>
      <c r="S7" s="12"/>
      <c r="T7" s="12"/>
    </row>
    <row r="8" spans="1:28" ht="18" x14ac:dyDescent="0.25">
      <c r="A8" s="20"/>
      <c r="E8" s="23"/>
      <c r="J8" s="21"/>
      <c r="K8" s="12" t="s">
        <v>9</v>
      </c>
      <c r="L8" s="12"/>
      <c r="M8" s="12"/>
      <c r="N8" s="12"/>
      <c r="O8" s="12"/>
      <c r="P8" s="12"/>
      <c r="Q8" s="12"/>
      <c r="R8" s="12"/>
      <c r="S8" s="12"/>
      <c r="T8" s="12"/>
    </row>
    <row r="9" spans="1:28" x14ac:dyDescent="0.2">
      <c r="A9" s="20"/>
      <c r="J9" s="21"/>
      <c r="K9" s="12" t="s">
        <v>10</v>
      </c>
      <c r="L9" s="12"/>
      <c r="M9" s="12"/>
      <c r="N9" s="12"/>
      <c r="O9" s="12"/>
      <c r="P9" s="12"/>
      <c r="Q9" s="12"/>
      <c r="R9" s="12"/>
      <c r="S9" s="12"/>
      <c r="T9" s="12"/>
    </row>
    <row r="10" spans="1:28" x14ac:dyDescent="0.2">
      <c r="A10" s="12" t="s">
        <v>11</v>
      </c>
      <c r="B10" s="12"/>
      <c r="C10" s="12"/>
      <c r="D10" s="12"/>
      <c r="E10" s="12"/>
      <c r="F10" s="12"/>
      <c r="G10" s="19" t="s">
        <v>12</v>
      </c>
      <c r="H10" s="24">
        <v>45880</v>
      </c>
      <c r="J10" s="25"/>
      <c r="K10" s="12" t="s">
        <v>13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8" x14ac:dyDescent="0.2">
      <c r="A11" s="12" t="s">
        <v>14</v>
      </c>
      <c r="B11" s="12"/>
      <c r="C11" s="12"/>
      <c r="D11" s="12"/>
      <c r="E11" s="12"/>
      <c r="F11" s="12"/>
      <c r="G11" s="19" t="s">
        <v>15</v>
      </c>
      <c r="H11" s="26" t="s">
        <v>16</v>
      </c>
      <c r="J11" s="27"/>
      <c r="K11" s="12" t="s">
        <v>17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8" x14ac:dyDescent="0.2">
      <c r="A12" s="12" t="s">
        <v>18</v>
      </c>
      <c r="B12" s="12"/>
      <c r="C12" s="12"/>
      <c r="D12" s="12"/>
      <c r="E12" s="12"/>
      <c r="F12" s="12"/>
      <c r="G12" s="19" t="s">
        <v>19</v>
      </c>
      <c r="I12" t="s">
        <v>20</v>
      </c>
      <c r="J12" s="27"/>
      <c r="K12" s="12" t="s">
        <v>21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8" x14ac:dyDescent="0.2">
      <c r="A13" s="12" t="s">
        <v>22</v>
      </c>
      <c r="B13" s="12"/>
      <c r="C13" s="12"/>
      <c r="D13" s="12"/>
      <c r="E13" s="12"/>
      <c r="F13" s="12"/>
      <c r="J13" s="21"/>
      <c r="K13" s="12" t="s">
        <v>23</v>
      </c>
      <c r="L13" s="12"/>
      <c r="M13" s="12"/>
      <c r="N13" s="12"/>
      <c r="O13" s="12"/>
      <c r="P13" s="12"/>
      <c r="Q13" s="12"/>
      <c r="R13" s="12"/>
      <c r="S13" s="12"/>
      <c r="T13" s="12"/>
    </row>
    <row r="14" spans="1:28" x14ac:dyDescent="0.2">
      <c r="A14" s="20"/>
      <c r="J14" s="21"/>
      <c r="K14" s="12" t="s">
        <v>24</v>
      </c>
      <c r="L14" s="12"/>
      <c r="M14" s="12"/>
      <c r="N14" s="12"/>
      <c r="O14" s="12"/>
      <c r="P14" s="12"/>
      <c r="Q14" s="12"/>
      <c r="R14" s="12"/>
      <c r="S14" s="12"/>
      <c r="T14" s="12"/>
    </row>
    <row r="15" spans="1:28" x14ac:dyDescent="0.2">
      <c r="A15" s="20"/>
      <c r="J15" s="21"/>
      <c r="K15" s="12" t="s">
        <v>25</v>
      </c>
      <c r="L15" s="12"/>
      <c r="M15" s="12"/>
      <c r="N15" s="12"/>
      <c r="O15" s="12"/>
      <c r="P15" s="12"/>
      <c r="Q15" s="12"/>
      <c r="R15" s="12"/>
      <c r="S15" s="12"/>
      <c r="T15" s="12"/>
    </row>
    <row r="16" spans="1:28" x14ac:dyDescent="0.2">
      <c r="A16" s="20"/>
      <c r="J16" s="21"/>
      <c r="K16" s="12" t="s">
        <v>26</v>
      </c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4.25" x14ac:dyDescent="0.2">
      <c r="A17" s="22" t="s">
        <v>27</v>
      </c>
      <c r="D17" s="10" t="s">
        <v>28</v>
      </c>
      <c r="E17" s="10"/>
      <c r="F17" s="10"/>
      <c r="J17" s="21"/>
      <c r="K17" s="12" t="s">
        <v>29</v>
      </c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">
      <c r="A18" s="22"/>
      <c r="D18" s="10" t="s">
        <v>30</v>
      </c>
      <c r="E18" s="10"/>
      <c r="F18" s="10"/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x14ac:dyDescent="0.2">
      <c r="A19" s="20"/>
      <c r="D19" t="s">
        <v>31</v>
      </c>
      <c r="J19" s="21"/>
      <c r="K19" s="12" t="s">
        <v>32</v>
      </c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">
      <c r="A20" s="20"/>
      <c r="D20" t="s">
        <v>33</v>
      </c>
      <c r="G20" s="28"/>
      <c r="J20" s="21"/>
      <c r="K20" s="12" t="s">
        <v>34</v>
      </c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">
      <c r="A21" s="20"/>
      <c r="J21" s="21"/>
      <c r="K21" s="12" t="s">
        <v>35</v>
      </c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">
      <c r="A22" s="20"/>
      <c r="J22" s="21"/>
      <c r="K22" s="12" t="s">
        <v>36</v>
      </c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4.25" x14ac:dyDescent="0.2">
      <c r="A23" s="22" t="s">
        <v>37</v>
      </c>
      <c r="D23" s="10" t="s">
        <v>38</v>
      </c>
      <c r="E23" s="10"/>
      <c r="F23" s="10"/>
      <c r="G23" s="10"/>
      <c r="H23" s="10"/>
      <c r="I23" s="10"/>
      <c r="J23" s="21"/>
      <c r="K23" s="29"/>
      <c r="L23" s="30"/>
      <c r="M23" s="30"/>
      <c r="N23" s="30"/>
      <c r="O23" s="30"/>
      <c r="P23" s="30"/>
      <c r="Q23" s="30"/>
      <c r="R23" s="30"/>
      <c r="S23" s="30"/>
      <c r="T23" s="31"/>
    </row>
    <row r="24" spans="1:20" x14ac:dyDescent="0.2">
      <c r="A24" s="20"/>
      <c r="D24" s="10" t="s">
        <v>39</v>
      </c>
      <c r="E24" s="10"/>
      <c r="F24" s="10"/>
      <c r="G24" s="10"/>
      <c r="H24" s="10"/>
      <c r="I24" s="10"/>
      <c r="J24" s="21"/>
      <c r="K24" s="9" t="s">
        <v>40</v>
      </c>
      <c r="L24" s="9"/>
      <c r="M24" s="9"/>
      <c r="N24" s="9"/>
      <c r="O24" s="9"/>
      <c r="P24" s="9"/>
      <c r="Q24" s="9"/>
      <c r="R24" s="9"/>
      <c r="S24" s="9"/>
      <c r="T24" s="31"/>
    </row>
    <row r="25" spans="1:20" x14ac:dyDescent="0.2">
      <c r="A25" s="20"/>
      <c r="D25" s="10" t="s">
        <v>41</v>
      </c>
      <c r="E25" s="10"/>
      <c r="F25" s="10"/>
      <c r="G25" s="10"/>
      <c r="H25" s="10"/>
      <c r="I25" s="10"/>
      <c r="J25" s="21"/>
      <c r="K25" s="9"/>
      <c r="L25" s="9"/>
      <c r="M25" s="9"/>
      <c r="N25" s="9"/>
      <c r="O25" s="9"/>
      <c r="P25" s="9"/>
      <c r="Q25" s="9"/>
      <c r="R25" s="9"/>
      <c r="S25" s="9"/>
      <c r="T25" s="31"/>
    </row>
    <row r="26" spans="1:20" x14ac:dyDescent="0.2">
      <c r="A26" s="20"/>
      <c r="D26" s="10" t="s">
        <v>42</v>
      </c>
      <c r="E26" s="10"/>
      <c r="F26" s="10"/>
      <c r="G26" s="10"/>
      <c r="H26" s="10"/>
      <c r="I26" s="10"/>
      <c r="J26" s="21"/>
      <c r="K26" s="9" t="s">
        <v>43</v>
      </c>
      <c r="L26" s="9"/>
      <c r="M26" s="9"/>
      <c r="N26" s="9"/>
      <c r="O26" s="9"/>
      <c r="P26" s="9"/>
      <c r="Q26" s="9"/>
      <c r="R26" s="9"/>
      <c r="S26" s="9"/>
      <c r="T26" s="31"/>
    </row>
    <row r="27" spans="1:20" x14ac:dyDescent="0.2">
      <c r="A27" s="20"/>
      <c r="D27" s="10" t="s">
        <v>44</v>
      </c>
      <c r="E27" s="10"/>
      <c r="F27" s="10"/>
      <c r="G27" s="10"/>
      <c r="H27" s="10"/>
      <c r="I27" s="10"/>
      <c r="J27" s="21"/>
      <c r="K27" s="9" t="s">
        <v>45</v>
      </c>
      <c r="L27" s="9"/>
      <c r="M27" s="9"/>
      <c r="N27" s="9"/>
      <c r="O27" s="9"/>
      <c r="P27" s="9"/>
      <c r="Q27" s="9"/>
      <c r="R27" s="9"/>
      <c r="S27" s="9"/>
      <c r="T27" s="31"/>
    </row>
    <row r="28" spans="1:20" x14ac:dyDescent="0.2">
      <c r="A28" s="20"/>
      <c r="D28" s="10" t="s">
        <v>46</v>
      </c>
      <c r="E28" s="10"/>
      <c r="F28" s="10"/>
      <c r="G28" s="10"/>
      <c r="H28" s="10"/>
      <c r="I28" s="10"/>
      <c r="J28" s="21"/>
      <c r="K28" s="9" t="s">
        <v>47</v>
      </c>
      <c r="L28" s="9"/>
      <c r="M28" s="9"/>
      <c r="N28" s="9"/>
      <c r="O28" s="9"/>
      <c r="P28" s="9"/>
      <c r="Q28" s="9"/>
      <c r="R28" s="9"/>
      <c r="S28" s="9"/>
      <c r="T28" s="31"/>
    </row>
    <row r="29" spans="1:20" x14ac:dyDescent="0.2">
      <c r="A29" s="20"/>
      <c r="D29" s="10" t="s">
        <v>48</v>
      </c>
      <c r="E29" s="10"/>
      <c r="F29" s="10"/>
      <c r="G29" s="10"/>
      <c r="H29" s="10"/>
      <c r="I29" s="10"/>
      <c r="J29" s="21"/>
      <c r="K29" s="9" t="s">
        <v>49</v>
      </c>
      <c r="L29" s="9"/>
      <c r="M29" s="9"/>
      <c r="N29" s="9"/>
      <c r="O29" s="9"/>
      <c r="P29" s="9"/>
      <c r="Q29" s="9"/>
      <c r="R29" s="9"/>
      <c r="S29" s="9"/>
      <c r="T29" s="21"/>
    </row>
    <row r="30" spans="1:20" x14ac:dyDescent="0.2">
      <c r="A30" s="20"/>
      <c r="J30" s="21"/>
      <c r="K30" s="20"/>
      <c r="T30" s="21"/>
    </row>
    <row r="31" spans="1:20" ht="14.25" x14ac:dyDescent="0.2">
      <c r="A31" s="20"/>
      <c r="J31" s="21"/>
      <c r="K31" s="8" t="s">
        <v>50</v>
      </c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 s="20"/>
      <c r="I32" s="21"/>
      <c r="J32" s="21"/>
      <c r="K32" s="20"/>
      <c r="T32" s="21"/>
    </row>
    <row r="33" spans="1:20" ht="15" x14ac:dyDescent="0.2">
      <c r="A33" s="20"/>
      <c r="D33" s="32"/>
      <c r="I33" s="21"/>
      <c r="J33" s="21"/>
      <c r="K33" s="12" t="s">
        <v>51</v>
      </c>
      <c r="L33" s="12"/>
      <c r="M33" s="10" t="s">
        <v>52</v>
      </c>
      <c r="N33" s="10"/>
      <c r="O33" s="10"/>
      <c r="P33" s="10"/>
      <c r="Q33" s="10"/>
      <c r="R33" s="10"/>
      <c r="S33" s="10"/>
      <c r="T33" s="21"/>
    </row>
    <row r="34" spans="1:20" ht="15" x14ac:dyDescent="0.2">
      <c r="A34" s="20"/>
      <c r="D34" s="32"/>
      <c r="I34" s="21"/>
      <c r="J34" s="21"/>
      <c r="M34" s="10" t="s">
        <v>53</v>
      </c>
      <c r="N34" s="10"/>
      <c r="O34" s="10"/>
      <c r="P34" s="10"/>
      <c r="Q34" s="10"/>
      <c r="R34" s="10"/>
      <c r="S34" s="10"/>
      <c r="T34" s="21"/>
    </row>
    <row r="35" spans="1:20" ht="15" x14ac:dyDescent="0.2">
      <c r="A35" s="20"/>
      <c r="D35" s="32"/>
      <c r="I35" s="21"/>
      <c r="J35" s="21"/>
      <c r="M35" s="10" t="s">
        <v>54</v>
      </c>
      <c r="N35" s="10"/>
      <c r="O35" s="10"/>
      <c r="P35" s="10"/>
      <c r="Q35" s="10"/>
      <c r="R35" s="10"/>
      <c r="S35" s="10"/>
      <c r="T35" s="21"/>
    </row>
    <row r="36" spans="1:20" ht="15" x14ac:dyDescent="0.2">
      <c r="A36" s="20"/>
      <c r="D36" s="32"/>
      <c r="I36" s="21"/>
      <c r="J36" s="21"/>
      <c r="T36" s="21"/>
    </row>
    <row r="37" spans="1:20" ht="15" x14ac:dyDescent="0.2">
      <c r="A37" s="20"/>
      <c r="E37" s="32"/>
      <c r="J37" s="21"/>
      <c r="M37" s="10" t="s">
        <v>55</v>
      </c>
      <c r="N37" s="10"/>
      <c r="O37" s="10"/>
      <c r="P37" s="10"/>
      <c r="Q37" s="10"/>
      <c r="R37" s="10"/>
      <c r="S37" s="10"/>
      <c r="T37" s="21"/>
    </row>
    <row r="38" spans="1:20" ht="15" x14ac:dyDescent="0.2">
      <c r="A38" s="20"/>
      <c r="E38" s="32"/>
      <c r="J38" s="21"/>
      <c r="M38" s="10" t="s">
        <v>56</v>
      </c>
      <c r="N38" s="10"/>
      <c r="O38" s="10"/>
      <c r="P38" s="10"/>
      <c r="Q38" s="10"/>
      <c r="R38" s="10"/>
      <c r="S38" s="10"/>
      <c r="T38" s="21"/>
    </row>
    <row r="39" spans="1:20" ht="15" x14ac:dyDescent="0.2">
      <c r="A39" s="20"/>
      <c r="E39" s="32"/>
      <c r="J39" s="21"/>
      <c r="K39" s="20"/>
      <c r="M39" s="10" t="s">
        <v>57</v>
      </c>
      <c r="N39" s="10"/>
      <c r="O39" s="10"/>
      <c r="P39" s="10"/>
      <c r="T39" s="21"/>
    </row>
    <row r="40" spans="1:20" ht="15" x14ac:dyDescent="0.2">
      <c r="A40" s="20"/>
      <c r="E40" s="32"/>
      <c r="J40" s="21"/>
      <c r="K40" s="20"/>
      <c r="T40" s="21"/>
    </row>
    <row r="41" spans="1:20" ht="15" x14ac:dyDescent="0.2">
      <c r="A41" s="20"/>
      <c r="E41" s="32"/>
      <c r="J41" s="21"/>
      <c r="K41" s="20"/>
      <c r="T41" s="21"/>
    </row>
    <row r="42" spans="1:20" x14ac:dyDescent="0.2">
      <c r="A42" s="33"/>
      <c r="J42" s="21"/>
      <c r="K42" s="22" t="s">
        <v>58</v>
      </c>
      <c r="T42" s="21"/>
    </row>
    <row r="43" spans="1:20" x14ac:dyDescent="0.2">
      <c r="A43" s="20"/>
      <c r="J43" s="21"/>
      <c r="K43" s="20"/>
      <c r="T43" s="21"/>
    </row>
    <row r="44" spans="1:20" x14ac:dyDescent="0.2">
      <c r="A44" s="20"/>
      <c r="J44" s="21"/>
      <c r="K44" s="9" t="s">
        <v>59</v>
      </c>
      <c r="L44" s="9"/>
      <c r="M44" s="9"/>
      <c r="N44" s="9"/>
      <c r="O44" s="34">
        <v>45863</v>
      </c>
      <c r="T44" s="21"/>
    </row>
    <row r="45" spans="1:20" x14ac:dyDescent="0.2">
      <c r="A45" s="20"/>
      <c r="J45" s="21"/>
      <c r="K45" s="9" t="s">
        <v>60</v>
      </c>
      <c r="L45" s="9"/>
      <c r="M45" s="9"/>
      <c r="N45" s="9"/>
      <c r="O45" s="35">
        <v>45863</v>
      </c>
      <c r="T45" s="21"/>
    </row>
    <row r="46" spans="1:20" x14ac:dyDescent="0.2">
      <c r="A46" s="20"/>
      <c r="J46" s="21"/>
      <c r="K46" s="9" t="s">
        <v>61</v>
      </c>
      <c r="L46" s="9"/>
      <c r="M46" s="9"/>
      <c r="N46" s="9"/>
      <c r="O46" s="35">
        <v>45879</v>
      </c>
      <c r="T46" s="21"/>
    </row>
    <row r="47" spans="1:20" x14ac:dyDescent="0.2">
      <c r="A47" s="20"/>
      <c r="J47" s="21"/>
      <c r="K47" s="12"/>
      <c r="L47" s="12"/>
      <c r="M47" s="12"/>
      <c r="N47" s="12"/>
      <c r="O47" s="12"/>
      <c r="P47" s="12"/>
      <c r="Q47" s="12"/>
      <c r="T47" s="21"/>
    </row>
    <row r="48" spans="1:20" x14ac:dyDescent="0.2">
      <c r="A48" s="20"/>
      <c r="J48" s="21"/>
      <c r="K48" s="20"/>
      <c r="T48" s="21"/>
    </row>
    <row r="49" spans="1:25" x14ac:dyDescent="0.2">
      <c r="A49" s="20"/>
      <c r="J49" s="21"/>
      <c r="K49" s="20"/>
      <c r="T49" s="21"/>
    </row>
    <row r="50" spans="1:25" x14ac:dyDescent="0.2">
      <c r="A50" s="20"/>
      <c r="J50" s="21"/>
      <c r="K50" s="20"/>
      <c r="T50" s="21"/>
      <c r="Y50" t="s">
        <v>62</v>
      </c>
    </row>
    <row r="51" spans="1:25" x14ac:dyDescent="0.2">
      <c r="A51" s="20"/>
      <c r="J51" s="21"/>
      <c r="K51" s="20"/>
      <c r="T51" s="21"/>
    </row>
    <row r="52" spans="1:25" x14ac:dyDescent="0.2">
      <c r="A52" s="20"/>
      <c r="J52" s="21"/>
      <c r="K52" s="20"/>
      <c r="T52" s="21"/>
    </row>
    <row r="53" spans="1:25" x14ac:dyDescent="0.2">
      <c r="A53" s="20"/>
      <c r="J53" s="21"/>
      <c r="K53" s="20"/>
      <c r="T53" s="21"/>
    </row>
    <row r="54" spans="1:25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8"/>
      <c r="K54" s="36"/>
      <c r="L54" s="37"/>
      <c r="M54" s="37"/>
      <c r="N54" s="37"/>
      <c r="O54" s="37"/>
      <c r="P54" s="37"/>
      <c r="Q54" s="37"/>
      <c r="R54" s="37"/>
      <c r="S54" s="37"/>
      <c r="T54" s="38"/>
    </row>
    <row r="55" spans="1:25" x14ac:dyDescent="0.2"/>
    <row r="56" spans="1:25" x14ac:dyDescent="0.2"/>
    <row r="57" spans="1:25" x14ac:dyDescent="0.2"/>
    <row r="58" spans="1:25" x14ac:dyDescent="0.2"/>
    <row r="59" spans="1:25" x14ac:dyDescent="0.2"/>
    <row r="60" spans="1:25" x14ac:dyDescent="0.2"/>
    <row r="61" spans="1:25" x14ac:dyDescent="0.2"/>
    <row r="62" spans="1:25" x14ac:dyDescent="0.2"/>
    <row r="63" spans="1:25" x14ac:dyDescent="0.2"/>
    <row r="64" spans="1:25" x14ac:dyDescent="0.2"/>
    <row r="65" spans="1:25" x14ac:dyDescent="0.2"/>
    <row r="66" spans="1:25" x14ac:dyDescent="0.2"/>
    <row r="67" spans="1:25" x14ac:dyDescent="0.2"/>
    <row r="68" spans="1:25" x14ac:dyDescent="0.2"/>
    <row r="69" spans="1:25" x14ac:dyDescent="0.2"/>
    <row r="70" spans="1:25" x14ac:dyDescent="0.2"/>
    <row r="71" spans="1:25" x14ac:dyDescent="0.2"/>
    <row r="72" spans="1:25" x14ac:dyDescent="0.2"/>
    <row r="73" spans="1:25" x14ac:dyDescent="0.2"/>
    <row r="74" spans="1:25" x14ac:dyDescent="0.2"/>
    <row r="75" spans="1:2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1:20" x14ac:dyDescent="0.2">
      <c r="K81" s="30"/>
      <c r="L81" s="30"/>
      <c r="M81" s="30"/>
      <c r="N81" s="30"/>
      <c r="O81" s="30"/>
      <c r="P81" s="30"/>
      <c r="Q81" s="30"/>
      <c r="R81" s="30"/>
      <c r="S81" s="30"/>
      <c r="T81" s="30"/>
    </row>
  </sheetData>
  <mergeCells count="52">
    <mergeCell ref="K44:N44"/>
    <mergeCell ref="K45:N45"/>
    <mergeCell ref="K46:N46"/>
    <mergeCell ref="K47:Q47"/>
    <mergeCell ref="M34:S34"/>
    <mergeCell ref="M35:S35"/>
    <mergeCell ref="M37:S37"/>
    <mergeCell ref="M38:S38"/>
    <mergeCell ref="M39:P39"/>
    <mergeCell ref="D29:I29"/>
    <mergeCell ref="K29:S29"/>
    <mergeCell ref="K31:T31"/>
    <mergeCell ref="K33:L33"/>
    <mergeCell ref="M33:S33"/>
    <mergeCell ref="D26:I26"/>
    <mergeCell ref="K26:S26"/>
    <mergeCell ref="D27:I27"/>
    <mergeCell ref="K27:S27"/>
    <mergeCell ref="D28:I28"/>
    <mergeCell ref="K28:S28"/>
    <mergeCell ref="D23:I23"/>
    <mergeCell ref="D24:I24"/>
    <mergeCell ref="K24:S24"/>
    <mergeCell ref="D25:I25"/>
    <mergeCell ref="K25:S25"/>
    <mergeCell ref="D18:F18"/>
    <mergeCell ref="K19:T19"/>
    <mergeCell ref="K20:T20"/>
    <mergeCell ref="K21:T21"/>
    <mergeCell ref="K22:T22"/>
    <mergeCell ref="K14:T14"/>
    <mergeCell ref="K15:T15"/>
    <mergeCell ref="K16:T16"/>
    <mergeCell ref="D17:F17"/>
    <mergeCell ref="K17:T17"/>
    <mergeCell ref="A11:F11"/>
    <mergeCell ref="K11:T11"/>
    <mergeCell ref="A12:F12"/>
    <mergeCell ref="K12:T12"/>
    <mergeCell ref="A13:F13"/>
    <mergeCell ref="K13:T13"/>
    <mergeCell ref="A7:J7"/>
    <mergeCell ref="K7:T7"/>
    <mergeCell ref="K8:T8"/>
    <mergeCell ref="K9:T9"/>
    <mergeCell ref="A10:F10"/>
    <mergeCell ref="K10:T10"/>
    <mergeCell ref="V1:AB1"/>
    <mergeCell ref="A4:J4"/>
    <mergeCell ref="A5:J5"/>
    <mergeCell ref="K5:T5"/>
    <mergeCell ref="K6:T6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048576"/>
  <sheetViews>
    <sheetView zoomScale="80" zoomScaleNormal="80" workbookViewId="0">
      <selection activeCell="L14" sqref="L14"/>
    </sheetView>
  </sheetViews>
  <sheetFormatPr defaultColWidth="11.5703125" defaultRowHeight="15" customHeight="1" x14ac:dyDescent="0.2"/>
  <cols>
    <col min="1" max="1" width="20.85546875" style="39" customWidth="1"/>
    <col min="2" max="2" width="20.28515625" style="39" customWidth="1"/>
    <col min="3" max="3" width="24.42578125" style="39" customWidth="1"/>
    <col min="4" max="4" width="39.7109375" style="39" customWidth="1"/>
    <col min="5" max="5" width="19.5703125" style="39" customWidth="1"/>
    <col min="6" max="9" width="11.5703125" style="39"/>
  </cols>
  <sheetData>
    <row r="2" spans="1:15" ht="19.5" x14ac:dyDescent="0.3">
      <c r="A2" s="7" t="s">
        <v>63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40"/>
      <c r="B3" s="40"/>
      <c r="C3" s="41"/>
      <c r="D3" s="42"/>
      <c r="E3" s="40"/>
      <c r="F3" s="43"/>
      <c r="G3" s="40"/>
      <c r="H3" s="43"/>
      <c r="I3"/>
      <c r="J3" s="44"/>
    </row>
    <row r="4" spans="1:15" ht="16.149999999999999" customHeight="1" x14ac:dyDescent="0.2">
      <c r="A4" s="6" t="s">
        <v>64</v>
      </c>
      <c r="B4" s="6" t="s">
        <v>65</v>
      </c>
      <c r="C4" s="5" t="s">
        <v>66</v>
      </c>
      <c r="D4" s="4" t="s">
        <v>67</v>
      </c>
      <c r="E4" s="45" t="s">
        <v>68</v>
      </c>
      <c r="F4" s="3" t="s">
        <v>69</v>
      </c>
      <c r="G4" s="2" t="s">
        <v>70</v>
      </c>
      <c r="H4" s="46" t="s">
        <v>71</v>
      </c>
      <c r="I4" s="3" t="s">
        <v>72</v>
      </c>
      <c r="J4" s="3" t="s">
        <v>73</v>
      </c>
      <c r="K4" s="3" t="s">
        <v>74</v>
      </c>
      <c r="L4" s="3" t="s">
        <v>75</v>
      </c>
      <c r="M4" s="1" t="s">
        <v>76</v>
      </c>
      <c r="N4" s="1"/>
      <c r="O4" s="1"/>
    </row>
    <row r="5" spans="1:15" ht="15.75" x14ac:dyDescent="0.2">
      <c r="A5" s="6"/>
      <c r="B5" s="6"/>
      <c r="C5" s="5"/>
      <c r="D5" s="4"/>
      <c r="E5" s="47"/>
      <c r="F5" s="3"/>
      <c r="G5" s="2"/>
      <c r="H5" s="46" t="s">
        <v>77</v>
      </c>
      <c r="I5" s="3"/>
      <c r="J5" s="3"/>
      <c r="K5" s="3"/>
      <c r="L5" s="3"/>
      <c r="M5" s="1"/>
      <c r="N5" s="1"/>
      <c r="O5" s="1"/>
    </row>
    <row r="6" spans="1:15" x14ac:dyDescent="0.2">
      <c r="A6" s="48" t="s">
        <v>78</v>
      </c>
      <c r="B6" s="49" t="s">
        <v>79</v>
      </c>
      <c r="C6" s="50" t="s">
        <v>80</v>
      </c>
      <c r="D6" s="50" t="s">
        <v>81</v>
      </c>
      <c r="E6" s="50" t="s">
        <v>82</v>
      </c>
      <c r="F6" s="49">
        <v>38</v>
      </c>
      <c r="G6" s="51">
        <v>8.3132999999999999</v>
      </c>
      <c r="H6" s="51">
        <v>12</v>
      </c>
      <c r="I6" s="52">
        <v>35</v>
      </c>
      <c r="J6" s="52">
        <v>10</v>
      </c>
      <c r="K6">
        <v>19.5</v>
      </c>
      <c r="L6" s="53">
        <v>45863</v>
      </c>
      <c r="M6" s="69"/>
      <c r="N6" s="69"/>
      <c r="O6" s="69"/>
    </row>
    <row r="7" spans="1:15" ht="28.35" customHeight="1" x14ac:dyDescent="0.25">
      <c r="A7" s="48" t="s">
        <v>83</v>
      </c>
      <c r="B7" s="49" t="s">
        <v>84</v>
      </c>
      <c r="C7" s="50" t="s">
        <v>80</v>
      </c>
      <c r="D7" s="50" t="s">
        <v>81</v>
      </c>
      <c r="E7" s="50" t="s">
        <v>85</v>
      </c>
      <c r="F7" s="49">
        <v>38</v>
      </c>
      <c r="G7" s="51">
        <v>10.069100000000001</v>
      </c>
      <c r="H7" s="51">
        <v>9</v>
      </c>
      <c r="I7" s="54">
        <v>85</v>
      </c>
      <c r="J7" s="52">
        <v>10</v>
      </c>
      <c r="K7">
        <v>19.5</v>
      </c>
      <c r="L7" s="53">
        <v>45863</v>
      </c>
      <c r="M7" s="70" t="s">
        <v>86</v>
      </c>
      <c r="N7" s="70"/>
      <c r="O7" s="70"/>
    </row>
    <row r="8" spans="1:15" x14ac:dyDescent="0.2">
      <c r="A8" s="48" t="s">
        <v>87</v>
      </c>
      <c r="B8" s="49" t="s">
        <v>88</v>
      </c>
      <c r="C8" s="50" t="s">
        <v>80</v>
      </c>
      <c r="D8" s="50" t="s">
        <v>81</v>
      </c>
      <c r="E8" s="50" t="s">
        <v>89</v>
      </c>
      <c r="F8" s="49">
        <v>38</v>
      </c>
      <c r="G8" s="51">
        <v>7.4493999999999998</v>
      </c>
      <c r="H8" s="51">
        <v>8.1999999999999993</v>
      </c>
      <c r="I8" s="52">
        <v>35</v>
      </c>
      <c r="J8" s="52">
        <v>10</v>
      </c>
      <c r="K8">
        <v>19.5</v>
      </c>
      <c r="L8" s="53">
        <v>45863</v>
      </c>
      <c r="M8" s="69"/>
      <c r="N8" s="69"/>
      <c r="O8" s="69"/>
    </row>
    <row r="9" spans="1:15" x14ac:dyDescent="0.2">
      <c r="A9" s="48" t="s">
        <v>90</v>
      </c>
      <c r="B9" s="49" t="s">
        <v>91</v>
      </c>
      <c r="C9" s="50" t="s">
        <v>80</v>
      </c>
      <c r="D9" s="50" t="s">
        <v>81</v>
      </c>
      <c r="E9" s="50" t="s">
        <v>92</v>
      </c>
      <c r="F9" s="49">
        <v>38</v>
      </c>
      <c r="G9" s="51">
        <v>12.7546</v>
      </c>
      <c r="H9" s="51">
        <v>14.2</v>
      </c>
      <c r="I9" s="52">
        <v>45</v>
      </c>
      <c r="J9" s="52">
        <v>10</v>
      </c>
      <c r="K9">
        <v>19.5</v>
      </c>
      <c r="L9" s="53">
        <v>45863</v>
      </c>
      <c r="M9" s="69"/>
      <c r="N9" s="69"/>
      <c r="O9" s="69"/>
    </row>
    <row r="10" spans="1:15" ht="12.75" x14ac:dyDescent="0.2">
      <c r="A10" s="26"/>
      <c r="B10" s="26"/>
      <c r="C10"/>
      <c r="D10"/>
      <c r="E10"/>
      <c r="F10"/>
      <c r="G10" s="44"/>
      <c r="H10" s="44" t="s">
        <v>93</v>
      </c>
      <c r="I10">
        <f>SUM(I6:I9)</f>
        <v>200</v>
      </c>
    </row>
    <row r="11" spans="1:15" ht="12.75" x14ac:dyDescent="0.2">
      <c r="A11" s="26"/>
      <c r="B11" s="26"/>
      <c r="C11"/>
      <c r="D11"/>
      <c r="E11"/>
      <c r="F11"/>
      <c r="G11" s="44"/>
      <c r="H11" s="44"/>
      <c r="I11"/>
    </row>
    <row r="12" spans="1:15" ht="12.75" x14ac:dyDescent="0.2">
      <c r="A12" s="26"/>
      <c r="B12" s="26"/>
      <c r="C12"/>
      <c r="D12"/>
      <c r="E12"/>
      <c r="F12"/>
      <c r="G12" s="44"/>
      <c r="H12" s="44"/>
      <c r="I12"/>
    </row>
    <row r="13" spans="1:15" ht="12.75" x14ac:dyDescent="0.2">
      <c r="A13" s="26"/>
      <c r="B13" s="26"/>
      <c r="C13"/>
      <c r="D13"/>
      <c r="E13"/>
      <c r="F13"/>
      <c r="G13" s="44"/>
      <c r="H13" s="44"/>
      <c r="I13"/>
    </row>
    <row r="14" spans="1:15" ht="12.75" x14ac:dyDescent="0.2">
      <c r="A14" s="26"/>
      <c r="B14" s="26"/>
      <c r="C14"/>
      <c r="D14"/>
      <c r="E14"/>
      <c r="F14"/>
      <c r="G14" s="44"/>
      <c r="H14" s="44"/>
      <c r="I14"/>
    </row>
    <row r="15" spans="1:15" ht="12.75" x14ac:dyDescent="0.2">
      <c r="A15" s="26"/>
      <c r="B15" s="26"/>
      <c r="C15"/>
      <c r="D15"/>
      <c r="E15"/>
      <c r="F15"/>
      <c r="G15" s="44"/>
      <c r="H15" s="44"/>
      <c r="I15"/>
    </row>
    <row r="16" spans="1:15" ht="12.75" x14ac:dyDescent="0.2">
      <c r="A16" s="26"/>
      <c r="B16" s="26"/>
      <c r="C16"/>
      <c r="D16"/>
      <c r="E16"/>
      <c r="F16"/>
      <c r="G16" s="44"/>
      <c r="H16" s="44"/>
      <c r="I16"/>
    </row>
    <row r="17" spans="1:9" ht="12.75" x14ac:dyDescent="0.2">
      <c r="A17" s="26"/>
      <c r="B17" s="26"/>
      <c r="C17"/>
      <c r="D17"/>
      <c r="E17"/>
      <c r="F17"/>
      <c r="G17" s="44"/>
      <c r="H17" s="44"/>
      <c r="I17"/>
    </row>
    <row r="18" spans="1:9" ht="12.75" x14ac:dyDescent="0.2">
      <c r="A18" s="26"/>
      <c r="B18" s="26"/>
      <c r="C18"/>
      <c r="D18"/>
      <c r="E18"/>
      <c r="F18"/>
      <c r="G18" s="44"/>
      <c r="H18" s="44"/>
      <c r="I18"/>
    </row>
    <row r="19" spans="1:9" ht="12.75" x14ac:dyDescent="0.2">
      <c r="A19" s="26"/>
      <c r="B19" s="26"/>
      <c r="C19"/>
      <c r="D19"/>
      <c r="E19"/>
      <c r="F19"/>
      <c r="G19" s="44"/>
      <c r="H19" s="44"/>
      <c r="I19"/>
    </row>
    <row r="20" spans="1:9" ht="12.75" x14ac:dyDescent="0.2">
      <c r="A20" s="26"/>
      <c r="B20" s="26"/>
      <c r="C20"/>
      <c r="D20"/>
      <c r="E20"/>
      <c r="F20"/>
      <c r="G20" s="44"/>
      <c r="H20" s="44"/>
      <c r="I20"/>
    </row>
    <row r="21" spans="1:9" ht="12.75" x14ac:dyDescent="0.2">
      <c r="A21" s="26"/>
      <c r="B21" s="26"/>
      <c r="C21"/>
      <c r="D21"/>
      <c r="E21"/>
      <c r="F21"/>
      <c r="G21" s="44"/>
      <c r="H21" s="44"/>
      <c r="I21"/>
    </row>
    <row r="22" spans="1:9" ht="12.75" x14ac:dyDescent="0.2">
      <c r="A22" s="26"/>
      <c r="B22" s="26"/>
      <c r="C22"/>
      <c r="D22"/>
      <c r="E22"/>
      <c r="F22"/>
      <c r="G22" s="44"/>
      <c r="H22" s="44"/>
      <c r="I22"/>
    </row>
    <row r="23" spans="1:9" ht="12.75" x14ac:dyDescent="0.2">
      <c r="A23" s="26"/>
      <c r="B23" s="26"/>
      <c r="C23"/>
      <c r="D23"/>
      <c r="E23"/>
      <c r="F23"/>
      <c r="G23" s="44"/>
      <c r="H23" s="44"/>
      <c r="I23"/>
    </row>
    <row r="24" spans="1:9" ht="12.75" x14ac:dyDescent="0.2">
      <c r="A24" s="26"/>
      <c r="B24" s="26"/>
      <c r="C24"/>
      <c r="D24"/>
      <c r="E24"/>
      <c r="F24"/>
      <c r="G24" s="44"/>
      <c r="H24" s="44"/>
      <c r="I24"/>
    </row>
    <row r="25" spans="1:9" ht="12.75" x14ac:dyDescent="0.2">
      <c r="A25" s="26"/>
      <c r="B25" s="26"/>
      <c r="C25"/>
      <c r="D25"/>
      <c r="E25"/>
      <c r="F25"/>
      <c r="G25" s="44"/>
      <c r="H25" s="44"/>
      <c r="I25"/>
    </row>
    <row r="26" spans="1:9" ht="12.75" x14ac:dyDescent="0.2">
      <c r="A26" s="26"/>
      <c r="B26" s="26"/>
      <c r="C26"/>
      <c r="D26"/>
      <c r="E26"/>
      <c r="F26"/>
      <c r="G26" s="44"/>
      <c r="H26" s="44"/>
      <c r="I26"/>
    </row>
    <row r="27" spans="1:9" ht="12.75" x14ac:dyDescent="0.2">
      <c r="A27" s="26"/>
      <c r="B27" s="26"/>
      <c r="C27"/>
      <c r="D27"/>
      <c r="E27"/>
      <c r="F27"/>
      <c r="G27" s="44"/>
      <c r="H27" s="44"/>
      <c r="I27"/>
    </row>
    <row r="28" spans="1:9" ht="12.75" x14ac:dyDescent="0.2">
      <c r="A28" s="26"/>
      <c r="B28" s="26"/>
      <c r="C28"/>
      <c r="D28"/>
      <c r="E28"/>
      <c r="F28"/>
      <c r="G28" s="44"/>
      <c r="H28" s="44"/>
      <c r="I28"/>
    </row>
    <row r="29" spans="1:9" ht="12.75" x14ac:dyDescent="0.2">
      <c r="A29" s="26"/>
      <c r="B29" s="26"/>
      <c r="C29"/>
      <c r="D29"/>
      <c r="E29"/>
      <c r="F29"/>
      <c r="G29" s="44"/>
      <c r="H29" s="44"/>
      <c r="I29"/>
    </row>
    <row r="30" spans="1:9" ht="12.75" x14ac:dyDescent="0.2">
      <c r="A30" s="26"/>
      <c r="B30" s="26"/>
      <c r="C30"/>
      <c r="D30"/>
      <c r="E30"/>
      <c r="F30"/>
      <c r="G30" s="44"/>
      <c r="H30" s="44"/>
      <c r="I30"/>
    </row>
    <row r="31" spans="1:9" ht="12.75" x14ac:dyDescent="0.2">
      <c r="A31" s="26"/>
      <c r="B31" s="26"/>
      <c r="C31"/>
      <c r="D31"/>
      <c r="E31"/>
      <c r="F31"/>
      <c r="G31" s="44"/>
      <c r="H31" s="44"/>
      <c r="I31"/>
    </row>
    <row r="32" spans="1:9" ht="12.75" x14ac:dyDescent="0.2">
      <c r="A32" s="26"/>
      <c r="B32" s="26"/>
      <c r="C32"/>
      <c r="D32"/>
      <c r="E32"/>
      <c r="F32"/>
      <c r="G32" s="44"/>
      <c r="H32" s="44"/>
      <c r="I32"/>
    </row>
    <row r="33" spans="1:9" ht="12.75" x14ac:dyDescent="0.2">
      <c r="A33" s="26"/>
      <c r="B33" s="26"/>
      <c r="C33"/>
      <c r="D33"/>
      <c r="E33"/>
      <c r="F33"/>
      <c r="G33" s="44"/>
      <c r="H33" s="44"/>
      <c r="I33"/>
    </row>
    <row r="1048563" ht="15.75" x14ac:dyDescent="0.2"/>
    <row r="1048564" ht="15.75" x14ac:dyDescent="0.2"/>
    <row r="1048565" ht="15.75" x14ac:dyDescent="0.2"/>
    <row r="1048566" ht="15.75" x14ac:dyDescent="0.2"/>
    <row r="1048567" ht="15.75" x14ac:dyDescent="0.2"/>
    <row r="1048568" ht="15.75" x14ac:dyDescent="0.2"/>
    <row r="1048569" ht="15.75" x14ac:dyDescent="0.2"/>
    <row r="1048570" ht="15.75" x14ac:dyDescent="0.2"/>
    <row r="1048571" ht="15.75" x14ac:dyDescent="0.2"/>
    <row r="1048572" ht="15.75" x14ac:dyDescent="0.2"/>
    <row r="1048573" ht="15.75" x14ac:dyDescent="0.2"/>
    <row r="1048574" ht="15.75" x14ac:dyDescent="0.2"/>
    <row r="1048575" ht="15.75" x14ac:dyDescent="0.2"/>
    <row r="1048576" ht="15.75" x14ac:dyDescent="0.2"/>
  </sheetData>
  <mergeCells count="16">
    <mergeCell ref="M6:O6"/>
    <mergeCell ref="M7:O7"/>
    <mergeCell ref="M8:O8"/>
    <mergeCell ref="M9:O9"/>
    <mergeCell ref="A2:O2"/>
    <mergeCell ref="A4:A5"/>
    <mergeCell ref="B4:B5"/>
    <mergeCell ref="C4:C5"/>
    <mergeCell ref="D4:D5"/>
    <mergeCell ref="F4:F5"/>
    <mergeCell ref="G4:G5"/>
    <mergeCell ref="I4:I5"/>
    <mergeCell ref="J4:J5"/>
    <mergeCell ref="K4:K5"/>
    <mergeCell ref="L4:L5"/>
    <mergeCell ref="M4:O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99"/>
  <sheetViews>
    <sheetView zoomScale="80" zoomScaleNormal="80" workbookViewId="0">
      <selection activeCell="E26" sqref="E26"/>
    </sheetView>
  </sheetViews>
  <sheetFormatPr defaultColWidth="11.5703125" defaultRowHeight="12.75" customHeight="1" x14ac:dyDescent="0.2"/>
  <cols>
    <col min="1" max="1" width="16.5703125" customWidth="1"/>
    <col min="2" max="2" width="24.140625" customWidth="1"/>
    <col min="3" max="3" width="11.5703125" style="55"/>
    <col min="13" max="13" width="20.7109375" customWidth="1"/>
  </cols>
  <sheetData>
    <row r="1" spans="1:71" ht="15.75" x14ac:dyDescent="0.2">
      <c r="A1" s="71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</row>
    <row r="2" spans="1:71" x14ac:dyDescent="0.2">
      <c r="A2" s="72" t="s">
        <v>95</v>
      </c>
      <c r="B2" s="73" t="s">
        <v>96</v>
      </c>
      <c r="C2" s="73" t="s">
        <v>97</v>
      </c>
      <c r="D2" s="74" t="s">
        <v>98</v>
      </c>
      <c r="E2" s="57" t="s">
        <v>99</v>
      </c>
      <c r="F2" s="58" t="s">
        <v>100</v>
      </c>
      <c r="G2" s="58" t="s">
        <v>101</v>
      </c>
      <c r="H2" s="58" t="s">
        <v>102</v>
      </c>
      <c r="I2" s="58" t="s">
        <v>103</v>
      </c>
      <c r="J2" s="58" t="s">
        <v>104</v>
      </c>
      <c r="K2" s="58" t="s">
        <v>105</v>
      </c>
      <c r="L2" s="58" t="s">
        <v>106</v>
      </c>
      <c r="M2" s="58" t="s">
        <v>107</v>
      </c>
      <c r="N2" s="58" t="s">
        <v>108</v>
      </c>
      <c r="O2" s="58" t="s">
        <v>109</v>
      </c>
      <c r="P2" s="58" t="s">
        <v>110</v>
      </c>
      <c r="Q2" s="58" t="s">
        <v>111</v>
      </c>
      <c r="R2" s="58" t="s">
        <v>112</v>
      </c>
      <c r="S2" s="58" t="s">
        <v>113</v>
      </c>
      <c r="T2" s="58" t="s">
        <v>114</v>
      </c>
      <c r="U2" s="58" t="s">
        <v>115</v>
      </c>
      <c r="V2" s="58" t="s">
        <v>116</v>
      </c>
      <c r="W2" s="58" t="s">
        <v>117</v>
      </c>
      <c r="X2" s="58" t="s">
        <v>118</v>
      </c>
      <c r="Y2" s="58" t="s">
        <v>119</v>
      </c>
      <c r="Z2" s="58" t="s">
        <v>120</v>
      </c>
      <c r="AA2" s="58" t="s">
        <v>121</v>
      </c>
      <c r="AB2" s="58" t="s">
        <v>122</v>
      </c>
      <c r="AC2" s="58" t="s">
        <v>123</v>
      </c>
      <c r="AD2" s="58" t="s">
        <v>124</v>
      </c>
      <c r="AE2" s="58" t="s">
        <v>125</v>
      </c>
      <c r="AF2" s="58" t="s">
        <v>126</v>
      </c>
      <c r="AG2" s="58" t="s">
        <v>127</v>
      </c>
      <c r="AH2" s="58" t="s">
        <v>128</v>
      </c>
      <c r="AI2" s="58" t="s">
        <v>129</v>
      </c>
      <c r="AJ2" s="58" t="s">
        <v>130</v>
      </c>
      <c r="AK2" s="58" t="s">
        <v>131</v>
      </c>
      <c r="AL2" s="58" t="s">
        <v>132</v>
      </c>
      <c r="AM2" s="58" t="s">
        <v>133</v>
      </c>
      <c r="AN2" s="58" t="s">
        <v>134</v>
      </c>
      <c r="AO2" s="58" t="s">
        <v>135</v>
      </c>
      <c r="AP2" s="58" t="s">
        <v>136</v>
      </c>
      <c r="AQ2" s="58" t="s">
        <v>137</v>
      </c>
      <c r="AR2" s="58" t="s">
        <v>138</v>
      </c>
      <c r="AS2" s="58" t="s">
        <v>139</v>
      </c>
      <c r="AT2" s="58" t="s">
        <v>140</v>
      </c>
      <c r="AU2" s="58" t="s">
        <v>141</v>
      </c>
      <c r="AV2" s="58" t="s">
        <v>142</v>
      </c>
      <c r="AW2" s="58" t="s">
        <v>143</v>
      </c>
      <c r="AX2" s="58" t="s">
        <v>144</v>
      </c>
      <c r="AY2" s="58" t="s">
        <v>145</v>
      </c>
      <c r="AZ2" s="58" t="s">
        <v>146</v>
      </c>
      <c r="BA2" s="58" t="s">
        <v>147</v>
      </c>
      <c r="BB2" s="58" t="s">
        <v>148</v>
      </c>
      <c r="BC2" s="58" t="s">
        <v>149</v>
      </c>
      <c r="BD2" s="58" t="s">
        <v>150</v>
      </c>
      <c r="BE2" s="58" t="s">
        <v>151</v>
      </c>
      <c r="BF2" s="58" t="s">
        <v>152</v>
      </c>
      <c r="BG2" s="58" t="s">
        <v>153</v>
      </c>
      <c r="BH2" s="58" t="s">
        <v>154</v>
      </c>
      <c r="BI2" s="58" t="s">
        <v>155</v>
      </c>
      <c r="BJ2" s="58" t="s">
        <v>156</v>
      </c>
      <c r="BK2" s="58" t="s">
        <v>157</v>
      </c>
      <c r="BL2" s="58" t="s">
        <v>158</v>
      </c>
      <c r="BM2" s="58" t="s">
        <v>159</v>
      </c>
      <c r="BN2" s="58" t="s">
        <v>160</v>
      </c>
      <c r="BO2" s="58" t="s">
        <v>161</v>
      </c>
      <c r="BP2" s="58" t="s">
        <v>162</v>
      </c>
    </row>
    <row r="3" spans="1:71" s="60" customFormat="1" x14ac:dyDescent="0.2">
      <c r="A3" s="72"/>
      <c r="B3" s="73"/>
      <c r="C3" s="73"/>
      <c r="D3" s="74"/>
      <c r="E3" s="59" t="s">
        <v>163</v>
      </c>
      <c r="F3" s="59">
        <v>7</v>
      </c>
      <c r="G3" s="59">
        <v>9</v>
      </c>
      <c r="H3" s="59">
        <v>23</v>
      </c>
      <c r="I3" s="59">
        <v>24</v>
      </c>
      <c r="J3" s="59">
        <v>27</v>
      </c>
      <c r="K3" s="59">
        <v>31</v>
      </c>
      <c r="L3" s="59">
        <v>34</v>
      </c>
      <c r="M3" s="59">
        <v>35</v>
      </c>
      <c r="N3" s="59">
        <v>39</v>
      </c>
      <c r="O3" s="59">
        <v>44</v>
      </c>
      <c r="P3" s="59">
        <v>45</v>
      </c>
      <c r="Q3" s="59">
        <v>47</v>
      </c>
      <c r="R3" s="59">
        <v>51</v>
      </c>
      <c r="S3" s="59">
        <v>52</v>
      </c>
      <c r="T3" s="59">
        <v>55</v>
      </c>
      <c r="U3" s="59">
        <v>57</v>
      </c>
      <c r="V3" s="59">
        <v>59</v>
      </c>
      <c r="W3" s="59">
        <v>60</v>
      </c>
      <c r="X3" s="59">
        <v>71</v>
      </c>
      <c r="Y3" s="59">
        <v>72</v>
      </c>
      <c r="Z3" s="59">
        <v>75</v>
      </c>
      <c r="AA3" s="59">
        <v>82</v>
      </c>
      <c r="AB3" s="59">
        <v>85</v>
      </c>
      <c r="AC3" s="59">
        <v>88</v>
      </c>
      <c r="AD3" s="59">
        <v>89</v>
      </c>
      <c r="AE3" s="59">
        <v>90</v>
      </c>
      <c r="AF3" s="59">
        <v>93</v>
      </c>
      <c r="AG3" s="59">
        <v>95</v>
      </c>
      <c r="AH3" s="59">
        <v>101</v>
      </c>
      <c r="AI3" s="59">
        <v>103</v>
      </c>
      <c r="AJ3" s="59">
        <v>105</v>
      </c>
      <c r="AK3" s="59">
        <v>107</v>
      </c>
      <c r="AL3" s="59">
        <v>115</v>
      </c>
      <c r="AM3" s="59">
        <v>121</v>
      </c>
      <c r="AN3" s="59">
        <v>125</v>
      </c>
      <c r="AO3" s="59">
        <v>133</v>
      </c>
      <c r="AP3" s="59">
        <v>137</v>
      </c>
      <c r="AQ3" s="59">
        <v>139</v>
      </c>
      <c r="AR3" s="59">
        <v>140</v>
      </c>
      <c r="AS3" s="59">
        <v>141</v>
      </c>
      <c r="AT3" s="59">
        <v>146</v>
      </c>
      <c r="AU3" s="59">
        <v>147</v>
      </c>
      <c r="AV3" s="59">
        <v>153</v>
      </c>
      <c r="AW3" s="59">
        <v>157</v>
      </c>
      <c r="AX3" s="59">
        <v>159</v>
      </c>
      <c r="AY3" s="59">
        <v>163</v>
      </c>
      <c r="AZ3" s="59">
        <v>165</v>
      </c>
      <c r="BA3" s="59">
        <v>166</v>
      </c>
      <c r="BB3" s="59">
        <v>169</v>
      </c>
      <c r="BC3" s="59">
        <v>172</v>
      </c>
      <c r="BD3" s="59">
        <v>175</v>
      </c>
      <c r="BE3" s="59">
        <v>178</v>
      </c>
      <c r="BF3" s="59">
        <v>181</v>
      </c>
      <c r="BG3" s="59">
        <v>182</v>
      </c>
      <c r="BH3" s="59">
        <v>185</v>
      </c>
      <c r="BI3" s="59">
        <v>189</v>
      </c>
      <c r="BJ3" s="59">
        <v>193</v>
      </c>
      <c r="BK3" s="59">
        <v>195</v>
      </c>
      <c r="BL3" s="59">
        <v>197</v>
      </c>
      <c r="BM3" s="59">
        <v>205</v>
      </c>
      <c r="BN3" s="59">
        <v>209</v>
      </c>
      <c r="BO3" s="59">
        <v>232</v>
      </c>
      <c r="BP3" s="59">
        <v>238</v>
      </c>
      <c r="BQ3"/>
      <c r="BR3"/>
      <c r="BS3"/>
    </row>
    <row r="4" spans="1:71" ht="15" x14ac:dyDescent="0.25">
      <c r="A4" s="61" t="s">
        <v>78</v>
      </c>
      <c r="B4" s="61" t="s">
        <v>79</v>
      </c>
      <c r="C4" s="62" t="s">
        <v>82</v>
      </c>
      <c r="D4" s="62" t="s">
        <v>164</v>
      </c>
      <c r="E4" s="52"/>
      <c r="F4" s="63">
        <v>1.5435000000000001</v>
      </c>
      <c r="G4" s="63">
        <v>4.9000000000000002E-2</v>
      </c>
      <c r="H4" s="63">
        <v>1424.5</v>
      </c>
      <c r="I4" s="63">
        <v>85.75</v>
      </c>
      <c r="J4" s="63">
        <v>121.31</v>
      </c>
      <c r="K4" s="63">
        <v>16.576000000000001</v>
      </c>
      <c r="L4" s="63">
        <v>7710.5</v>
      </c>
      <c r="M4" s="63">
        <v>4263000</v>
      </c>
      <c r="N4" s="63">
        <v>91.665000000000006</v>
      </c>
      <c r="O4" s="63">
        <v>1785</v>
      </c>
      <c r="P4" s="63">
        <v>4.6199999999999998E-2</v>
      </c>
      <c r="Q4" s="63">
        <v>1.22045</v>
      </c>
      <c r="R4" s="63">
        <v>13.0655</v>
      </c>
      <c r="S4" s="63">
        <v>8.2739999999999991</v>
      </c>
      <c r="T4" s="63">
        <v>9.6739999999999995</v>
      </c>
      <c r="U4" s="63">
        <v>1585.5</v>
      </c>
      <c r="V4" s="64">
        <v>2.8598499999999998</v>
      </c>
      <c r="W4" s="64">
        <v>9.6564999999999994</v>
      </c>
      <c r="X4" s="63">
        <v>9.6250000000000002E-2</v>
      </c>
      <c r="Y4" s="63">
        <v>9.0649999999999994E-2</v>
      </c>
      <c r="Z4" s="63">
        <v>148.47</v>
      </c>
      <c r="AA4" s="63">
        <v>59.255000000000003</v>
      </c>
      <c r="AB4" s="63">
        <v>9.2050000000000007E-2</v>
      </c>
      <c r="AC4" s="65">
        <v>6.5975000000000001</v>
      </c>
      <c r="AD4" s="65">
        <v>2.9399999999999999E-2</v>
      </c>
      <c r="AE4" s="65">
        <v>6.3350000000000004E-2</v>
      </c>
      <c r="AF4" s="65">
        <v>0</v>
      </c>
      <c r="AG4" s="65">
        <v>275.87</v>
      </c>
      <c r="AH4" s="65">
        <v>4.1300000000000003E-2</v>
      </c>
      <c r="AI4" s="65">
        <v>6.3E-3</v>
      </c>
      <c r="AJ4" s="65">
        <v>0.36330000000000001</v>
      </c>
      <c r="AK4" s="65">
        <v>267.78500000000003</v>
      </c>
      <c r="AL4" s="65">
        <v>0.10920000000000001</v>
      </c>
      <c r="AM4" s="65">
        <v>0.4032</v>
      </c>
      <c r="AN4" s="65">
        <v>7.0000000000000001E-3</v>
      </c>
      <c r="AO4" s="65">
        <v>5.2500000000000003E-3</v>
      </c>
      <c r="AP4" s="65">
        <v>14.5985</v>
      </c>
      <c r="AQ4" s="65">
        <v>5.9500000000000004E-3</v>
      </c>
      <c r="AR4" s="65">
        <v>5.2500000000000003E-3</v>
      </c>
      <c r="AS4" s="65">
        <v>3.5E-4</v>
      </c>
      <c r="AT4" s="65">
        <v>1.75E-3</v>
      </c>
      <c r="AU4" s="65">
        <v>1.0499999999999999E-3</v>
      </c>
      <c r="AV4" s="65">
        <v>3.5E-4</v>
      </c>
      <c r="AW4" s="65">
        <v>1.0499999999999999E-3</v>
      </c>
      <c r="AX4" s="65">
        <v>3.5E-4</v>
      </c>
      <c r="AY4" s="65">
        <v>2.4499999999999999E-3</v>
      </c>
      <c r="AZ4" s="63">
        <v>1.0499999999999999E-3</v>
      </c>
      <c r="BA4" s="63">
        <v>3.8500000000000001E-3</v>
      </c>
      <c r="BB4" s="63">
        <v>6.9999999999999999E-4</v>
      </c>
      <c r="BC4" s="63">
        <v>6.6499999999999997E-3</v>
      </c>
      <c r="BD4" s="63">
        <v>1.4E-3</v>
      </c>
      <c r="BE4" s="63">
        <v>6.9999999999999999E-4</v>
      </c>
      <c r="BF4" s="63">
        <v>1.75E-3</v>
      </c>
      <c r="BG4" s="63">
        <v>2.3047499999999999</v>
      </c>
      <c r="BH4" s="63">
        <v>9.7299999999999998E-2</v>
      </c>
      <c r="BI4" s="63">
        <v>-6.9999999999999999E-4</v>
      </c>
      <c r="BJ4" s="63">
        <v>-1.0499999999999999E-3</v>
      </c>
      <c r="BK4" s="63">
        <v>1.085E-2</v>
      </c>
      <c r="BL4" s="63">
        <v>14.35</v>
      </c>
      <c r="BM4" s="63">
        <v>16.254000000000001</v>
      </c>
      <c r="BN4" s="63">
        <v>0.12145</v>
      </c>
      <c r="BO4" s="63">
        <v>-3.5E-4</v>
      </c>
      <c r="BP4" s="63">
        <v>22.956499999999998</v>
      </c>
      <c r="BQ4" s="66"/>
    </row>
    <row r="5" spans="1:71" ht="15" x14ac:dyDescent="0.25">
      <c r="A5" s="61" t="s">
        <v>78</v>
      </c>
      <c r="B5" s="61" t="s">
        <v>79</v>
      </c>
      <c r="C5" s="62" t="s">
        <v>82</v>
      </c>
      <c r="D5" s="62" t="s">
        <v>164</v>
      </c>
      <c r="E5" s="52"/>
      <c r="F5" s="63">
        <v>1.9382999999999999</v>
      </c>
      <c r="G5" s="63">
        <v>6.3700000000000007E-2</v>
      </c>
      <c r="H5" s="63">
        <v>1898.75</v>
      </c>
      <c r="I5" s="63">
        <v>81.2</v>
      </c>
      <c r="J5" s="63">
        <v>115.92</v>
      </c>
      <c r="K5" s="63">
        <v>16.439499999999999</v>
      </c>
      <c r="L5" s="63">
        <v>9838.5</v>
      </c>
      <c r="M5" s="63">
        <v>5985000</v>
      </c>
      <c r="N5" s="63">
        <v>86.87</v>
      </c>
      <c r="O5" s="63">
        <v>2322.6</v>
      </c>
      <c r="P5" s="63">
        <v>5.5300000000000002E-2</v>
      </c>
      <c r="Q5" s="63">
        <v>1.23515</v>
      </c>
      <c r="R5" s="63">
        <v>12.442500000000001</v>
      </c>
      <c r="S5" s="63">
        <v>7.9169999999999998</v>
      </c>
      <c r="T5" s="63">
        <v>9.2260000000000009</v>
      </c>
      <c r="U5" s="63">
        <v>2073.0500000000002</v>
      </c>
      <c r="V5" s="64">
        <v>2.73</v>
      </c>
      <c r="W5" s="64">
        <v>9.2995000000000001</v>
      </c>
      <c r="X5" s="63">
        <v>0.1414</v>
      </c>
      <c r="Y5" s="63">
        <v>0.1323</v>
      </c>
      <c r="Z5" s="63">
        <v>188.86</v>
      </c>
      <c r="AA5" s="63">
        <v>58.45</v>
      </c>
      <c r="AB5" s="63">
        <v>0.1183</v>
      </c>
      <c r="AC5" s="65">
        <v>6.2720000000000002</v>
      </c>
      <c r="AD5" s="65">
        <v>3.78E-2</v>
      </c>
      <c r="AE5" s="65">
        <v>6.5100000000000005E-2</v>
      </c>
      <c r="AF5" s="65">
        <v>0</v>
      </c>
      <c r="AG5" s="65">
        <v>270.13</v>
      </c>
      <c r="AH5" s="65">
        <v>5.8799999999999998E-2</v>
      </c>
      <c r="AI5" s="65">
        <v>8.0499999999999999E-3</v>
      </c>
      <c r="AJ5" s="65">
        <v>0.33145000000000002</v>
      </c>
      <c r="AK5" s="65">
        <v>260.26</v>
      </c>
      <c r="AL5" s="65">
        <v>0.1022</v>
      </c>
      <c r="AM5" s="65">
        <v>0.37730000000000002</v>
      </c>
      <c r="AN5" s="65">
        <v>1.085E-2</v>
      </c>
      <c r="AO5" s="65">
        <v>4.1999999999999997E-3</v>
      </c>
      <c r="AP5" s="65">
        <v>17.3005</v>
      </c>
      <c r="AQ5" s="65">
        <v>7.3499999999999998E-3</v>
      </c>
      <c r="AR5" s="65">
        <v>6.6499999999999997E-3</v>
      </c>
      <c r="AS5" s="65">
        <v>3.5E-4</v>
      </c>
      <c r="AT5" s="65">
        <v>1.75E-3</v>
      </c>
      <c r="AU5" s="65">
        <v>1.4E-3</v>
      </c>
      <c r="AV5" s="65">
        <v>6.9999999999999999E-4</v>
      </c>
      <c r="AW5" s="65">
        <v>1.75E-3</v>
      </c>
      <c r="AX5" s="65">
        <v>3.5E-4</v>
      </c>
      <c r="AY5" s="65">
        <v>3.15E-3</v>
      </c>
      <c r="AZ5" s="63">
        <v>1.0499999999999999E-3</v>
      </c>
      <c r="BA5" s="63">
        <v>3.8500000000000001E-3</v>
      </c>
      <c r="BB5" s="63">
        <v>1.0499999999999999E-3</v>
      </c>
      <c r="BC5" s="63">
        <v>7.7000000000000002E-3</v>
      </c>
      <c r="BD5" s="63">
        <v>1.4E-3</v>
      </c>
      <c r="BE5" s="63">
        <v>1.0499999999999999E-3</v>
      </c>
      <c r="BF5" s="63">
        <v>3.5E-4</v>
      </c>
      <c r="BG5" s="63">
        <v>2.3271500000000001</v>
      </c>
      <c r="BH5" s="63">
        <v>9.4850000000000004E-2</v>
      </c>
      <c r="BI5" s="63">
        <v>-6.9999999999999999E-4</v>
      </c>
      <c r="BJ5" s="63">
        <v>-1.0499999999999999E-3</v>
      </c>
      <c r="BK5" s="63">
        <v>9.1000000000000004E-3</v>
      </c>
      <c r="BL5" s="63">
        <v>18.318999999999999</v>
      </c>
      <c r="BM5" s="63">
        <v>16.198</v>
      </c>
      <c r="BN5" s="63">
        <v>0.11795</v>
      </c>
      <c r="BO5" s="63">
        <v>-1.0499999999999999E-3</v>
      </c>
      <c r="BP5" s="63">
        <v>28.664999999999999</v>
      </c>
      <c r="BQ5" s="66"/>
    </row>
    <row r="6" spans="1:71" ht="15" x14ac:dyDescent="0.25">
      <c r="A6" s="61" t="s">
        <v>78</v>
      </c>
      <c r="B6" s="61" t="s">
        <v>79</v>
      </c>
      <c r="C6" s="62" t="s">
        <v>82</v>
      </c>
      <c r="D6" s="62" t="s">
        <v>164</v>
      </c>
      <c r="E6" s="52"/>
      <c r="F6" s="63">
        <v>1.5806</v>
      </c>
      <c r="G6" s="63">
        <v>4.2349999999999999E-2</v>
      </c>
      <c r="H6" s="63">
        <v>1514.1</v>
      </c>
      <c r="I6" s="63">
        <v>78.680000000000007</v>
      </c>
      <c r="J6" s="63">
        <v>112.245</v>
      </c>
      <c r="K6" s="63">
        <v>14.7735</v>
      </c>
      <c r="L6" s="63">
        <v>8095.5</v>
      </c>
      <c r="M6" s="63">
        <v>4886000</v>
      </c>
      <c r="N6" s="63">
        <v>83.58</v>
      </c>
      <c r="O6" s="63">
        <v>1870.75</v>
      </c>
      <c r="P6" s="63">
        <v>5.74E-2</v>
      </c>
      <c r="Q6" s="63">
        <v>1.19</v>
      </c>
      <c r="R6" s="63">
        <v>12.04</v>
      </c>
      <c r="S6" s="63">
        <v>7.6509999999999998</v>
      </c>
      <c r="T6" s="63">
        <v>8.9075000000000006</v>
      </c>
      <c r="U6" s="63">
        <v>1699.95</v>
      </c>
      <c r="V6" s="64">
        <v>2.6579000000000002</v>
      </c>
      <c r="W6" s="64">
        <v>9.0615000000000006</v>
      </c>
      <c r="X6" s="63">
        <v>0.105</v>
      </c>
      <c r="Y6" s="63">
        <v>0.11165</v>
      </c>
      <c r="Z6" s="63">
        <v>153.30000000000001</v>
      </c>
      <c r="AA6" s="63">
        <v>55.405000000000001</v>
      </c>
      <c r="AB6" s="63">
        <v>9.6949999999999995E-2</v>
      </c>
      <c r="AC6" s="65">
        <v>6.1005000000000003</v>
      </c>
      <c r="AD6" s="65">
        <v>3.9899999999999998E-2</v>
      </c>
      <c r="AE6" s="65">
        <v>6.1600000000000002E-2</v>
      </c>
      <c r="AF6" s="65">
        <v>0</v>
      </c>
      <c r="AG6" s="65">
        <v>262.53500000000003</v>
      </c>
      <c r="AH6" s="65">
        <v>7.4200000000000002E-2</v>
      </c>
      <c r="AI6" s="65">
        <v>1.26E-2</v>
      </c>
      <c r="AJ6" s="65">
        <v>0.28839999999999999</v>
      </c>
      <c r="AK6" s="65">
        <v>254.065</v>
      </c>
      <c r="AL6" s="65">
        <v>0.10324999999999999</v>
      </c>
      <c r="AM6" s="65">
        <v>0.37519999999999998</v>
      </c>
      <c r="AN6" s="65">
        <v>4.8999999999999998E-3</v>
      </c>
      <c r="AO6" s="65">
        <v>4.5500000000000002E-3</v>
      </c>
      <c r="AP6" s="65">
        <v>14.4375</v>
      </c>
      <c r="AQ6" s="65">
        <v>8.3999999999999995E-3</v>
      </c>
      <c r="AR6" s="65">
        <v>7.7000000000000002E-3</v>
      </c>
      <c r="AS6" s="65">
        <v>3.5E-4</v>
      </c>
      <c r="AT6" s="65">
        <v>2.8E-3</v>
      </c>
      <c r="AU6" s="65">
        <v>1.4E-3</v>
      </c>
      <c r="AV6" s="65">
        <v>6.9999999999999999E-4</v>
      </c>
      <c r="AW6" s="65">
        <v>1.75E-3</v>
      </c>
      <c r="AX6" s="65">
        <v>0</v>
      </c>
      <c r="AY6" s="65">
        <v>4.1999999999999997E-3</v>
      </c>
      <c r="AZ6" s="63">
        <v>1.0499999999999999E-3</v>
      </c>
      <c r="BA6" s="63">
        <v>4.8999999999999998E-3</v>
      </c>
      <c r="BB6" s="63">
        <v>1.4E-3</v>
      </c>
      <c r="BC6" s="63">
        <v>9.7999999999999997E-3</v>
      </c>
      <c r="BD6" s="63">
        <v>2.0999999999999999E-3</v>
      </c>
      <c r="BE6" s="63">
        <v>1.0499999999999999E-3</v>
      </c>
      <c r="BF6" s="63">
        <v>3.5E-4</v>
      </c>
      <c r="BG6" s="63">
        <v>2.2760500000000001</v>
      </c>
      <c r="BH6" s="63">
        <v>9.3100000000000002E-2</v>
      </c>
      <c r="BI6" s="63">
        <v>-1.0499999999999999E-3</v>
      </c>
      <c r="BJ6" s="63">
        <v>-1.0499999999999999E-3</v>
      </c>
      <c r="BK6" s="63">
        <v>8.3999999999999995E-3</v>
      </c>
      <c r="BL6" s="63">
        <v>20.244</v>
      </c>
      <c r="BM6" s="63">
        <v>15.805999999999999</v>
      </c>
      <c r="BN6" s="63">
        <v>0.11409999999999999</v>
      </c>
      <c r="BO6" s="63">
        <v>-1.0499999999999999E-3</v>
      </c>
      <c r="BP6" s="63">
        <v>32.332999999999998</v>
      </c>
      <c r="BQ6" s="66"/>
    </row>
    <row r="7" spans="1:71" ht="15" x14ac:dyDescent="0.25">
      <c r="A7" s="61" t="s">
        <v>83</v>
      </c>
      <c r="B7" s="61" t="s">
        <v>84</v>
      </c>
      <c r="C7" s="62" t="s">
        <v>104</v>
      </c>
      <c r="D7" s="62" t="s">
        <v>164</v>
      </c>
      <c r="E7" s="52"/>
      <c r="F7" s="63">
        <v>2.8015500000000002</v>
      </c>
      <c r="G7" s="63">
        <v>-2.8500000000000001E-3</v>
      </c>
      <c r="H7" s="63">
        <v>4936.2</v>
      </c>
      <c r="I7" s="63">
        <v>13.57455</v>
      </c>
      <c r="J7" s="63">
        <v>98553</v>
      </c>
      <c r="K7" s="63">
        <v>-1.7898000000000001</v>
      </c>
      <c r="L7" s="63">
        <v>8886.2999999999993</v>
      </c>
      <c r="M7" s="63">
        <v>6401100</v>
      </c>
      <c r="N7" s="63">
        <v>18.6846</v>
      </c>
      <c r="O7" s="63">
        <v>5554.65</v>
      </c>
      <c r="P7" s="63">
        <v>0.12255000000000001</v>
      </c>
      <c r="Q7" s="63">
        <v>6.5492999999999997</v>
      </c>
      <c r="R7" s="63">
        <v>15.0936</v>
      </c>
      <c r="S7" s="63">
        <v>1.0117499999999999</v>
      </c>
      <c r="T7" s="63">
        <v>0.92910000000000004</v>
      </c>
      <c r="U7" s="63">
        <v>1944.27</v>
      </c>
      <c r="V7" s="64">
        <v>0.15959999999999999</v>
      </c>
      <c r="W7" s="64">
        <v>4.7024999999999997</v>
      </c>
      <c r="X7" s="63">
        <v>143.32650000000001</v>
      </c>
      <c r="Y7" s="63">
        <v>0.20805000000000001</v>
      </c>
      <c r="Z7" s="63">
        <v>17.285250000000001</v>
      </c>
      <c r="AA7" s="63">
        <v>-0.3705</v>
      </c>
      <c r="AB7" s="63">
        <v>0.15675</v>
      </c>
      <c r="AC7" s="65">
        <v>4.9219499999999998</v>
      </c>
      <c r="AD7" s="65">
        <v>8.2650000000000001E-2</v>
      </c>
      <c r="AE7" s="65">
        <v>0.49304999999999999</v>
      </c>
      <c r="AF7" s="65">
        <v>0</v>
      </c>
      <c r="AG7" s="65">
        <v>0.96330000000000005</v>
      </c>
      <c r="AH7" s="65">
        <v>0</v>
      </c>
      <c r="AI7" s="65">
        <v>0</v>
      </c>
      <c r="AJ7" s="65">
        <v>0.4446</v>
      </c>
      <c r="AK7" s="65">
        <v>-7.9799999999999996E-2</v>
      </c>
      <c r="AL7" s="65">
        <v>2.8500000000000001E-3</v>
      </c>
      <c r="AM7" s="65">
        <v>-5.7000000000000002E-3</v>
      </c>
      <c r="AN7" s="65">
        <v>0</v>
      </c>
      <c r="AO7" s="65">
        <v>-5.7000000000000002E-3</v>
      </c>
      <c r="AP7" s="65">
        <v>14.800050000000001</v>
      </c>
      <c r="AQ7" s="65">
        <v>3.0152999999999999</v>
      </c>
      <c r="AR7" s="65">
        <v>0.61275000000000002</v>
      </c>
      <c r="AS7" s="65">
        <v>4.2750000000000003E-2</v>
      </c>
      <c r="AT7" s="65">
        <v>0.15959999999999999</v>
      </c>
      <c r="AU7" s="65">
        <v>3.4200000000000001E-2</v>
      </c>
      <c r="AV7" s="65">
        <v>2.8500000000000001E-3</v>
      </c>
      <c r="AW7" s="65">
        <v>2.2800000000000001E-2</v>
      </c>
      <c r="AX7" s="65">
        <v>2.8500000000000001E-3</v>
      </c>
      <c r="AY7" s="65">
        <v>2.5649999999999999E-2</v>
      </c>
      <c r="AZ7" s="63">
        <v>5.7000000000000002E-3</v>
      </c>
      <c r="BA7" s="63">
        <v>8.5500000000000003E-3</v>
      </c>
      <c r="BB7" s="63">
        <v>0</v>
      </c>
      <c r="BC7" s="63">
        <v>5.7000000000000002E-3</v>
      </c>
      <c r="BD7" s="63">
        <v>0</v>
      </c>
      <c r="BE7" s="63">
        <v>5.7000000000000002E-3</v>
      </c>
      <c r="BF7" s="63">
        <v>0</v>
      </c>
      <c r="BG7" s="63">
        <v>-3.705E-2</v>
      </c>
      <c r="BH7" s="63">
        <v>0</v>
      </c>
      <c r="BI7" s="63">
        <v>-1.4250000000000001E-2</v>
      </c>
      <c r="BJ7" s="63">
        <v>-1.14E-2</v>
      </c>
      <c r="BK7" s="63">
        <v>1.7100000000000001E-2</v>
      </c>
      <c r="BL7" s="63">
        <v>3.5140500000000001</v>
      </c>
      <c r="BM7" s="63">
        <v>3.1350000000000003E-2</v>
      </c>
      <c r="BN7" s="63">
        <v>-2.5649999999999999E-2</v>
      </c>
      <c r="BO7" s="63">
        <v>1.14E-2</v>
      </c>
      <c r="BP7" s="63">
        <v>0.91485000000000005</v>
      </c>
      <c r="BQ7" s="66"/>
    </row>
    <row r="8" spans="1:71" ht="15" x14ac:dyDescent="0.25">
      <c r="A8" s="61" t="s">
        <v>83</v>
      </c>
      <c r="B8" s="61" t="s">
        <v>84</v>
      </c>
      <c r="C8" s="62" t="s">
        <v>104</v>
      </c>
      <c r="D8" s="62" t="s">
        <v>164</v>
      </c>
      <c r="E8" s="52"/>
      <c r="F8" s="63">
        <v>2.6334</v>
      </c>
      <c r="G8" s="63">
        <v>-5.7000000000000002E-3</v>
      </c>
      <c r="H8" s="63">
        <v>5218.3500000000004</v>
      </c>
      <c r="I8" s="63">
        <v>13.172700000000001</v>
      </c>
      <c r="J8" s="63">
        <v>98325</v>
      </c>
      <c r="K8" s="63">
        <v>-1.8753</v>
      </c>
      <c r="L8" s="63">
        <v>9969.2999999999993</v>
      </c>
      <c r="M8" s="63">
        <v>7410000</v>
      </c>
      <c r="N8" s="63">
        <v>18.086099999999998</v>
      </c>
      <c r="O8" s="63">
        <v>5873.85</v>
      </c>
      <c r="P8" s="63">
        <v>8.2650000000000001E-2</v>
      </c>
      <c r="Q8" s="63">
        <v>6.5208000000000004</v>
      </c>
      <c r="R8" s="63">
        <v>15.127800000000001</v>
      </c>
      <c r="S8" s="63">
        <v>1.0060500000000001</v>
      </c>
      <c r="T8" s="63">
        <v>0.91485000000000005</v>
      </c>
      <c r="U8" s="63">
        <v>2196.4949999999999</v>
      </c>
      <c r="V8" s="64">
        <v>0.15675</v>
      </c>
      <c r="W8" s="64">
        <v>4.5913500000000003</v>
      </c>
      <c r="X8" s="63">
        <v>142.47149999999999</v>
      </c>
      <c r="Y8" s="63">
        <v>0.24510000000000001</v>
      </c>
      <c r="Z8" s="63">
        <v>35.567999999999998</v>
      </c>
      <c r="AA8" s="63">
        <v>-0.38190000000000002</v>
      </c>
      <c r="AB8" s="63">
        <v>0.16814999999999999</v>
      </c>
      <c r="AC8" s="65">
        <v>4.9276499999999999</v>
      </c>
      <c r="AD8" s="65">
        <v>8.8349999999999998E-2</v>
      </c>
      <c r="AE8" s="65">
        <v>0.52439999999999998</v>
      </c>
      <c r="AF8" s="65">
        <v>0</v>
      </c>
      <c r="AG8" s="65">
        <v>0.59279999999999999</v>
      </c>
      <c r="AH8" s="65">
        <v>2.8500000000000001E-3</v>
      </c>
      <c r="AI8" s="65">
        <v>0</v>
      </c>
      <c r="AJ8" s="65">
        <v>0.37335000000000002</v>
      </c>
      <c r="AK8" s="65">
        <v>-0.86070000000000002</v>
      </c>
      <c r="AL8" s="65">
        <v>0</v>
      </c>
      <c r="AM8" s="65">
        <v>-5.7000000000000002E-3</v>
      </c>
      <c r="AN8" s="65">
        <v>2.8500000000000001E-3</v>
      </c>
      <c r="AO8" s="65">
        <v>-5.7000000000000002E-3</v>
      </c>
      <c r="AP8" s="65">
        <v>16.70955</v>
      </c>
      <c r="AQ8" s="65">
        <v>3.1863000000000001</v>
      </c>
      <c r="AR8" s="65">
        <v>0.64980000000000004</v>
      </c>
      <c r="AS8" s="65">
        <v>4.5600000000000002E-2</v>
      </c>
      <c r="AT8" s="65">
        <v>0.17954999999999999</v>
      </c>
      <c r="AU8" s="65">
        <v>3.4200000000000001E-2</v>
      </c>
      <c r="AV8" s="65">
        <v>2.8500000000000001E-3</v>
      </c>
      <c r="AW8" s="65">
        <v>3.4200000000000001E-2</v>
      </c>
      <c r="AX8" s="65">
        <v>2.8500000000000001E-3</v>
      </c>
      <c r="AY8" s="65">
        <v>2.8500000000000001E-2</v>
      </c>
      <c r="AZ8" s="63">
        <v>2.8500000000000001E-3</v>
      </c>
      <c r="BA8" s="63">
        <v>8.5500000000000003E-3</v>
      </c>
      <c r="BB8" s="63">
        <v>0</v>
      </c>
      <c r="BC8" s="63">
        <v>5.7000000000000002E-3</v>
      </c>
      <c r="BD8" s="63">
        <v>0</v>
      </c>
      <c r="BE8" s="63">
        <v>5.7000000000000002E-3</v>
      </c>
      <c r="BF8" s="63">
        <v>0</v>
      </c>
      <c r="BG8" s="63">
        <v>-4.5600000000000002E-2</v>
      </c>
      <c r="BH8" s="63">
        <v>0</v>
      </c>
      <c r="BI8" s="63">
        <v>-1.4250000000000001E-2</v>
      </c>
      <c r="BJ8" s="63">
        <v>-1.14E-2</v>
      </c>
      <c r="BK8" s="63">
        <v>1.4250000000000001E-2</v>
      </c>
      <c r="BL8" s="63">
        <v>1.9494</v>
      </c>
      <c r="BM8" s="63">
        <v>0</v>
      </c>
      <c r="BN8" s="63">
        <v>-2.5649999999999999E-2</v>
      </c>
      <c r="BO8" s="63">
        <v>2.2800000000000001E-2</v>
      </c>
      <c r="BP8" s="63">
        <v>0.87780000000000002</v>
      </c>
      <c r="BQ8" s="66"/>
    </row>
    <row r="9" spans="1:71" ht="15" x14ac:dyDescent="0.25">
      <c r="A9" s="61" t="s">
        <v>83</v>
      </c>
      <c r="B9" s="61" t="s">
        <v>84</v>
      </c>
      <c r="C9" s="62" t="s">
        <v>104</v>
      </c>
      <c r="D9" s="62" t="s">
        <v>164</v>
      </c>
      <c r="E9" s="52"/>
      <c r="F9" s="63">
        <v>2.2714500000000002</v>
      </c>
      <c r="G9" s="63">
        <v>-5.7000000000000002E-3</v>
      </c>
      <c r="H9" s="63">
        <v>4933.3500000000004</v>
      </c>
      <c r="I9" s="63">
        <v>12.939</v>
      </c>
      <c r="J9" s="63">
        <v>98154</v>
      </c>
      <c r="K9" s="63">
        <v>-2.1375000000000002</v>
      </c>
      <c r="L9" s="63">
        <v>8569.9500000000007</v>
      </c>
      <c r="M9" s="63">
        <v>6261450</v>
      </c>
      <c r="N9" s="63">
        <v>18.297000000000001</v>
      </c>
      <c r="O9" s="63">
        <v>5500.5</v>
      </c>
      <c r="P9" s="63">
        <v>0.12825</v>
      </c>
      <c r="Q9" s="63">
        <v>6.4381500000000003</v>
      </c>
      <c r="R9" s="63">
        <v>15.065099999999999</v>
      </c>
      <c r="S9" s="63">
        <v>0.98324999999999996</v>
      </c>
      <c r="T9" s="63">
        <v>0.90629999999999999</v>
      </c>
      <c r="U9" s="63">
        <v>1845.66</v>
      </c>
      <c r="V9" s="64">
        <v>0.15390000000000001</v>
      </c>
      <c r="W9" s="64">
        <v>4.5144000000000002</v>
      </c>
      <c r="X9" s="63">
        <v>144.43799999999999</v>
      </c>
      <c r="Y9" s="63">
        <v>0.21659999999999999</v>
      </c>
      <c r="Z9" s="63">
        <v>7.7519999999999998</v>
      </c>
      <c r="AA9" s="63">
        <v>-0.4047</v>
      </c>
      <c r="AB9" s="63">
        <v>0.15390000000000001</v>
      </c>
      <c r="AC9" s="65">
        <v>4.9789500000000002</v>
      </c>
      <c r="AD9" s="65">
        <v>7.6950000000000005E-2</v>
      </c>
      <c r="AE9" s="65">
        <v>0.54149999999999998</v>
      </c>
      <c r="AF9" s="65">
        <v>0</v>
      </c>
      <c r="AG9" s="65">
        <v>0.46455000000000002</v>
      </c>
      <c r="AH9" s="65">
        <v>0</v>
      </c>
      <c r="AI9" s="65">
        <v>0</v>
      </c>
      <c r="AJ9" s="65">
        <v>0.34484999999999999</v>
      </c>
      <c r="AK9" s="65">
        <v>-1.0317000000000001</v>
      </c>
      <c r="AL9" s="65">
        <v>0</v>
      </c>
      <c r="AM9" s="65">
        <v>-5.7000000000000002E-3</v>
      </c>
      <c r="AN9" s="65">
        <v>0</v>
      </c>
      <c r="AO9" s="65">
        <v>-5.7000000000000002E-3</v>
      </c>
      <c r="AP9" s="65">
        <v>14.24145</v>
      </c>
      <c r="AQ9" s="65">
        <v>3.17205</v>
      </c>
      <c r="AR9" s="65">
        <v>0.62985000000000002</v>
      </c>
      <c r="AS9" s="65">
        <v>4.5600000000000002E-2</v>
      </c>
      <c r="AT9" s="65">
        <v>0.18525</v>
      </c>
      <c r="AU9" s="65">
        <v>2.8500000000000001E-2</v>
      </c>
      <c r="AV9" s="65">
        <v>2.8500000000000001E-3</v>
      </c>
      <c r="AW9" s="65">
        <v>3.1350000000000003E-2</v>
      </c>
      <c r="AX9" s="65">
        <v>2.8500000000000001E-3</v>
      </c>
      <c r="AY9" s="65">
        <v>2.5649999999999999E-2</v>
      </c>
      <c r="AZ9" s="63">
        <v>2.8500000000000001E-3</v>
      </c>
      <c r="BA9" s="63">
        <v>1.14E-2</v>
      </c>
      <c r="BB9" s="63">
        <v>0</v>
      </c>
      <c r="BC9" s="63">
        <v>5.7000000000000002E-3</v>
      </c>
      <c r="BD9" s="63">
        <v>0</v>
      </c>
      <c r="BE9" s="63">
        <v>5.7000000000000002E-3</v>
      </c>
      <c r="BF9" s="63">
        <v>0</v>
      </c>
      <c r="BG9" s="63">
        <v>-5.1299999999999998E-2</v>
      </c>
      <c r="BH9" s="63">
        <v>-2.8500000000000001E-3</v>
      </c>
      <c r="BI9" s="63">
        <v>-1.4250000000000001E-2</v>
      </c>
      <c r="BJ9" s="63">
        <v>-1.14E-2</v>
      </c>
      <c r="BK9" s="63">
        <v>1.4250000000000001E-2</v>
      </c>
      <c r="BL9" s="63">
        <v>1.5276000000000001</v>
      </c>
      <c r="BM9" s="63">
        <v>-5.7000000000000002E-3</v>
      </c>
      <c r="BN9" s="63">
        <v>-2.5649999999999999E-2</v>
      </c>
      <c r="BO9" s="63">
        <v>3.705E-2</v>
      </c>
      <c r="BP9" s="63">
        <v>0.83789999999999998</v>
      </c>
      <c r="BQ9" s="66"/>
    </row>
    <row r="10" spans="1:71" ht="15" x14ac:dyDescent="0.25">
      <c r="A10" s="61" t="s">
        <v>83</v>
      </c>
      <c r="B10" s="61" t="s">
        <v>84</v>
      </c>
      <c r="C10" s="62" t="s">
        <v>104</v>
      </c>
      <c r="D10" s="62" t="s">
        <v>164</v>
      </c>
      <c r="E10" s="52"/>
      <c r="F10" s="63">
        <v>2.1979199999999999</v>
      </c>
      <c r="G10" s="63">
        <v>-1.14E-3</v>
      </c>
      <c r="H10" s="63">
        <v>6891.3</v>
      </c>
      <c r="I10" s="63">
        <v>2.9993400000000001</v>
      </c>
      <c r="J10" s="63">
        <v>21420.6</v>
      </c>
      <c r="K10" s="63">
        <v>-0.59679000000000004</v>
      </c>
      <c r="L10" s="63">
        <v>9370.7999999999993</v>
      </c>
      <c r="M10" s="63">
        <v>9826800</v>
      </c>
      <c r="N10" s="63">
        <v>4.4813400000000003</v>
      </c>
      <c r="O10" s="63">
        <v>6594.9</v>
      </c>
      <c r="P10" s="63">
        <v>0.68855999999999995</v>
      </c>
      <c r="Q10" s="63">
        <v>1.5464100000000001</v>
      </c>
      <c r="R10" s="63">
        <v>3.2866200000000001</v>
      </c>
      <c r="S10" s="63">
        <v>0.21887999999999999</v>
      </c>
      <c r="T10" s="63">
        <v>0.19550999999999999</v>
      </c>
      <c r="U10" s="63">
        <v>2035.47</v>
      </c>
      <c r="V10" s="64">
        <v>2.9069999999999999E-2</v>
      </c>
      <c r="W10" s="64">
        <v>0.83675999999999995</v>
      </c>
      <c r="X10" s="63">
        <v>184.62299999999999</v>
      </c>
      <c r="Y10" s="63">
        <v>0.25535999999999998</v>
      </c>
      <c r="Z10" s="63">
        <v>3.5351400000000002</v>
      </c>
      <c r="AA10" s="63">
        <v>-8.1509999999999999E-2</v>
      </c>
      <c r="AB10" s="63">
        <v>0.19550999999999999</v>
      </c>
      <c r="AC10" s="65">
        <v>1.00434</v>
      </c>
      <c r="AD10" s="65">
        <v>0.1767</v>
      </c>
      <c r="AE10" s="65">
        <v>0.20349</v>
      </c>
      <c r="AF10" s="65">
        <v>0</v>
      </c>
      <c r="AG10" s="65">
        <v>7.1249999999999994E-2</v>
      </c>
      <c r="AH10" s="65">
        <v>-5.6999999999999998E-4</v>
      </c>
      <c r="AI10" s="65">
        <v>9.6900000000000007E-3</v>
      </c>
      <c r="AJ10" s="65">
        <v>0.65834999999999999</v>
      </c>
      <c r="AK10" s="65">
        <v>-0.24623999999999999</v>
      </c>
      <c r="AL10" s="65">
        <v>5.6999999999999998E-4</v>
      </c>
      <c r="AM10" s="65">
        <v>-1.14E-3</v>
      </c>
      <c r="AN10" s="65">
        <v>0</v>
      </c>
      <c r="AO10" s="65">
        <v>-1.14E-3</v>
      </c>
      <c r="AP10" s="65">
        <v>19.881599999999999</v>
      </c>
      <c r="AQ10" s="65">
        <v>7.6836000000000002</v>
      </c>
      <c r="AR10" s="65">
        <v>1.69404</v>
      </c>
      <c r="AS10" s="65">
        <v>0.10145999999999999</v>
      </c>
      <c r="AT10" s="65">
        <v>0.43833</v>
      </c>
      <c r="AU10" s="65">
        <v>9.1770000000000004E-2</v>
      </c>
      <c r="AV10" s="65">
        <v>1.311E-2</v>
      </c>
      <c r="AW10" s="65">
        <v>0.12141</v>
      </c>
      <c r="AX10" s="65">
        <v>9.1199999999999996E-3</v>
      </c>
      <c r="AY10" s="65">
        <v>3.8760000000000003E-2</v>
      </c>
      <c r="AZ10" s="63">
        <v>1.0829999999999999E-2</v>
      </c>
      <c r="BA10" s="63">
        <v>3.1350000000000003E-2</v>
      </c>
      <c r="BB10" s="63">
        <v>6.2700000000000004E-3</v>
      </c>
      <c r="BC10" s="63">
        <v>3.8190000000000002E-2</v>
      </c>
      <c r="BD10" s="63">
        <v>4.5599999999999998E-3</v>
      </c>
      <c r="BE10" s="63">
        <v>3.4199999999999999E-3</v>
      </c>
      <c r="BF10" s="63">
        <v>0</v>
      </c>
      <c r="BG10" s="63">
        <v>-1.0829999999999999E-2</v>
      </c>
      <c r="BH10" s="63">
        <v>-5.6999999999999998E-4</v>
      </c>
      <c r="BI10" s="63">
        <v>-2.8500000000000001E-3</v>
      </c>
      <c r="BJ10" s="63">
        <v>-2.2799999999999999E-3</v>
      </c>
      <c r="BK10" s="63">
        <v>5.7000000000000002E-2</v>
      </c>
      <c r="BL10" s="63">
        <v>1.2369000000000001</v>
      </c>
      <c r="BM10" s="63">
        <v>-3.9899999999999996E-3</v>
      </c>
      <c r="BN10" s="63">
        <v>-5.13E-3</v>
      </c>
      <c r="BO10" s="63">
        <v>0.17271</v>
      </c>
      <c r="BP10" s="63">
        <v>1.46034</v>
      </c>
      <c r="BQ10" s="66"/>
    </row>
    <row r="11" spans="1:71" ht="15" x14ac:dyDescent="0.25">
      <c r="A11" s="61" t="s">
        <v>83</v>
      </c>
      <c r="B11" s="61" t="s">
        <v>84</v>
      </c>
      <c r="C11" s="62" t="s">
        <v>104</v>
      </c>
      <c r="D11" s="62" t="s">
        <v>164</v>
      </c>
      <c r="E11" s="52"/>
      <c r="F11" s="63">
        <v>1.98132</v>
      </c>
      <c r="G11" s="63">
        <v>-1.14E-3</v>
      </c>
      <c r="H11" s="63">
        <v>6674.7</v>
      </c>
      <c r="I11" s="63">
        <v>2.8368899999999999</v>
      </c>
      <c r="J11" s="63">
        <v>20981.7</v>
      </c>
      <c r="K11" s="63">
        <v>-0.60819000000000001</v>
      </c>
      <c r="L11" s="63">
        <v>9393.6</v>
      </c>
      <c r="M11" s="63">
        <v>10026300</v>
      </c>
      <c r="N11" s="63">
        <v>4.3878599999999999</v>
      </c>
      <c r="O11" s="63">
        <v>6572.1</v>
      </c>
      <c r="P11" s="63">
        <v>0.68628</v>
      </c>
      <c r="Q11" s="63">
        <v>1.50423</v>
      </c>
      <c r="R11" s="63">
        <v>3.3111299999999999</v>
      </c>
      <c r="S11" s="63">
        <v>0.21204000000000001</v>
      </c>
      <c r="T11" s="63">
        <v>0.18809999999999999</v>
      </c>
      <c r="U11" s="63">
        <v>2037.18</v>
      </c>
      <c r="V11" s="64">
        <v>2.8500000000000001E-2</v>
      </c>
      <c r="W11" s="64">
        <v>0.80654999999999999</v>
      </c>
      <c r="X11" s="63">
        <v>184.965</v>
      </c>
      <c r="Y11" s="63">
        <v>0.25023000000000001</v>
      </c>
      <c r="Z11" s="63">
        <v>3.6861899999999999</v>
      </c>
      <c r="AA11" s="63">
        <v>-8.3790000000000003E-2</v>
      </c>
      <c r="AB11" s="63">
        <v>0.18867</v>
      </c>
      <c r="AC11" s="65">
        <v>1.0334099999999999</v>
      </c>
      <c r="AD11" s="65">
        <v>0.18981000000000001</v>
      </c>
      <c r="AE11" s="65">
        <v>0.20577000000000001</v>
      </c>
      <c r="AF11" s="65">
        <v>0</v>
      </c>
      <c r="AG11" s="65">
        <v>6.8970000000000004E-2</v>
      </c>
      <c r="AH11" s="65">
        <v>-5.6999999999999998E-4</v>
      </c>
      <c r="AI11" s="65">
        <v>2.4510000000000001E-2</v>
      </c>
      <c r="AJ11" s="65">
        <v>0.84474000000000005</v>
      </c>
      <c r="AK11" s="65">
        <v>-0.25194</v>
      </c>
      <c r="AL11" s="65">
        <v>5.6999999999999998E-4</v>
      </c>
      <c r="AM11" s="65">
        <v>-1.14E-3</v>
      </c>
      <c r="AN11" s="65">
        <v>5.6999999999999998E-4</v>
      </c>
      <c r="AO11" s="65">
        <v>-1.14E-3</v>
      </c>
      <c r="AP11" s="65">
        <v>20.269200000000001</v>
      </c>
      <c r="AQ11" s="65">
        <v>6.2643000000000004</v>
      </c>
      <c r="AR11" s="65">
        <v>1.46946</v>
      </c>
      <c r="AS11" s="65">
        <v>8.8349999999999998E-2</v>
      </c>
      <c r="AT11" s="65">
        <v>0.30437999999999998</v>
      </c>
      <c r="AU11" s="65">
        <v>6.4979999999999996E-2</v>
      </c>
      <c r="AV11" s="65">
        <v>1.311E-2</v>
      </c>
      <c r="AW11" s="65">
        <v>7.8090000000000007E-2</v>
      </c>
      <c r="AX11" s="65">
        <v>1.311E-2</v>
      </c>
      <c r="AY11" s="65">
        <v>4.104E-2</v>
      </c>
      <c r="AZ11" s="63">
        <v>1.311E-2</v>
      </c>
      <c r="BA11" s="63">
        <v>3.9899999999999998E-2</v>
      </c>
      <c r="BB11" s="63">
        <v>4.5599999999999998E-3</v>
      </c>
      <c r="BC11" s="63">
        <v>1.197E-2</v>
      </c>
      <c r="BD11" s="63">
        <v>1.311E-2</v>
      </c>
      <c r="BE11" s="63">
        <v>3.4199999999999999E-3</v>
      </c>
      <c r="BF11" s="63">
        <v>0</v>
      </c>
      <c r="BG11" s="63">
        <v>-1.0829999999999999E-2</v>
      </c>
      <c r="BH11" s="63">
        <v>-5.6999999999999998E-4</v>
      </c>
      <c r="BI11" s="63">
        <v>-2.8500000000000001E-3</v>
      </c>
      <c r="BJ11" s="63">
        <v>-2.2799999999999999E-3</v>
      </c>
      <c r="BK11" s="63">
        <v>5.7000000000000002E-2</v>
      </c>
      <c r="BL11" s="63">
        <v>0.83789999999999998</v>
      </c>
      <c r="BM11" s="63">
        <v>-3.9899999999999996E-3</v>
      </c>
      <c r="BN11" s="63">
        <v>-5.13E-3</v>
      </c>
      <c r="BO11" s="63">
        <v>0.14421</v>
      </c>
      <c r="BP11" s="63">
        <v>1.2437400000000001</v>
      </c>
      <c r="BQ11" s="66"/>
    </row>
    <row r="12" spans="1:71" ht="15" x14ac:dyDescent="0.25">
      <c r="A12" s="61" t="s">
        <v>83</v>
      </c>
      <c r="B12" s="61" t="s">
        <v>84</v>
      </c>
      <c r="C12" s="62" t="s">
        <v>104</v>
      </c>
      <c r="D12" s="62" t="s">
        <v>164</v>
      </c>
      <c r="E12" s="52"/>
      <c r="F12" s="63">
        <v>1.86504</v>
      </c>
      <c r="G12" s="63">
        <v>-1.14E-3</v>
      </c>
      <c r="H12" s="63">
        <v>6429.6</v>
      </c>
      <c r="I12" s="63">
        <v>2.68641</v>
      </c>
      <c r="J12" s="63">
        <v>20879.099999999999</v>
      </c>
      <c r="K12" s="63">
        <v>-0.61902000000000001</v>
      </c>
      <c r="L12" s="63">
        <v>9125.7000000000007</v>
      </c>
      <c r="M12" s="63">
        <v>10128900</v>
      </c>
      <c r="N12" s="63">
        <v>4.2425100000000002</v>
      </c>
      <c r="O12" s="63">
        <v>6543.6</v>
      </c>
      <c r="P12" s="63">
        <v>0.72846</v>
      </c>
      <c r="Q12" s="63">
        <v>1.4808600000000001</v>
      </c>
      <c r="R12" s="63">
        <v>3.18573</v>
      </c>
      <c r="S12" s="63">
        <v>0.20405999999999999</v>
      </c>
      <c r="T12" s="63">
        <v>0.18923999999999999</v>
      </c>
      <c r="U12" s="63">
        <v>1995</v>
      </c>
      <c r="V12" s="64">
        <v>2.6790000000000001E-2</v>
      </c>
      <c r="W12" s="64">
        <v>0.76893</v>
      </c>
      <c r="X12" s="63">
        <v>183.82499999999999</v>
      </c>
      <c r="Y12" s="63">
        <v>0.22742999999999999</v>
      </c>
      <c r="Z12" s="63">
        <v>3.5505300000000002</v>
      </c>
      <c r="AA12" s="63">
        <v>-8.2650000000000001E-2</v>
      </c>
      <c r="AB12" s="63">
        <v>0.19037999999999999</v>
      </c>
      <c r="AC12" s="65">
        <v>1.0687500000000001</v>
      </c>
      <c r="AD12" s="65">
        <v>0.11229</v>
      </c>
      <c r="AE12" s="65">
        <v>0.20577000000000001</v>
      </c>
      <c r="AF12" s="65">
        <v>0</v>
      </c>
      <c r="AG12" s="65">
        <v>6.8400000000000002E-2</v>
      </c>
      <c r="AH12" s="65">
        <v>1.9380000000000001E-2</v>
      </c>
      <c r="AI12" s="65">
        <v>2.793E-2</v>
      </c>
      <c r="AJ12" s="65">
        <v>1.25457</v>
      </c>
      <c r="AK12" s="65">
        <v>-0.25364999999999999</v>
      </c>
      <c r="AL12" s="65">
        <v>5.6999999999999998E-4</v>
      </c>
      <c r="AM12" s="65">
        <v>-1.14E-3</v>
      </c>
      <c r="AN12" s="65">
        <v>-5.6999999999999998E-4</v>
      </c>
      <c r="AO12" s="65">
        <v>-1.14E-3</v>
      </c>
      <c r="AP12" s="65">
        <v>20.229299999999999</v>
      </c>
      <c r="AQ12" s="65">
        <v>4.3975499999999998</v>
      </c>
      <c r="AR12" s="65">
        <v>0.98724000000000001</v>
      </c>
      <c r="AS12" s="65">
        <v>9.0630000000000002E-2</v>
      </c>
      <c r="AT12" s="65">
        <v>0.22458</v>
      </c>
      <c r="AU12" s="65">
        <v>3.4200000000000001E-2</v>
      </c>
      <c r="AV12" s="65">
        <v>3.3059999999999999E-2</v>
      </c>
      <c r="AW12" s="65">
        <v>0.15390000000000001</v>
      </c>
      <c r="AX12" s="65">
        <v>1.2540000000000001E-2</v>
      </c>
      <c r="AY12" s="65">
        <v>3.3059999999999999E-2</v>
      </c>
      <c r="AZ12" s="63">
        <v>5.13E-3</v>
      </c>
      <c r="BA12" s="63">
        <v>1.4250000000000001E-2</v>
      </c>
      <c r="BB12" s="63">
        <v>1.14E-3</v>
      </c>
      <c r="BC12" s="63">
        <v>2.3939999999999999E-2</v>
      </c>
      <c r="BD12" s="63">
        <v>1.3679999999999999E-2</v>
      </c>
      <c r="BE12" s="63">
        <v>3.4199999999999999E-3</v>
      </c>
      <c r="BF12" s="63">
        <v>0</v>
      </c>
      <c r="BG12" s="63">
        <v>-1.14E-2</v>
      </c>
      <c r="BH12" s="63">
        <v>-5.6999999999999998E-4</v>
      </c>
      <c r="BI12" s="63">
        <v>-2.8500000000000001E-3</v>
      </c>
      <c r="BJ12" s="63">
        <v>-2.2799999999999999E-3</v>
      </c>
      <c r="BK12" s="63">
        <v>7.9229999999999995E-2</v>
      </c>
      <c r="BL12" s="63">
        <v>0.72846</v>
      </c>
      <c r="BM12" s="63">
        <v>-3.9899999999999996E-3</v>
      </c>
      <c r="BN12" s="63">
        <v>-5.13E-3</v>
      </c>
      <c r="BO12" s="63">
        <v>0.15104999999999999</v>
      </c>
      <c r="BP12" s="63">
        <v>0.76893</v>
      </c>
      <c r="BQ12" s="66"/>
    </row>
    <row r="13" spans="1:71" ht="15" x14ac:dyDescent="0.25">
      <c r="A13" s="61" t="s">
        <v>87</v>
      </c>
      <c r="B13" s="61" t="s">
        <v>88</v>
      </c>
      <c r="C13" s="62" t="s">
        <v>89</v>
      </c>
      <c r="D13" s="62" t="s">
        <v>164</v>
      </c>
      <c r="E13" s="52"/>
      <c r="F13" s="63">
        <v>0.3962</v>
      </c>
      <c r="G13" s="63">
        <v>5.2500000000000003E-3</v>
      </c>
      <c r="H13" s="63">
        <v>155.12</v>
      </c>
      <c r="I13" s="63">
        <v>28.0105</v>
      </c>
      <c r="J13" s="63">
        <v>1241.45</v>
      </c>
      <c r="K13" s="63">
        <v>14.875</v>
      </c>
      <c r="L13" s="63">
        <v>1333.15</v>
      </c>
      <c r="M13" s="63">
        <v>2290400</v>
      </c>
      <c r="N13" s="63">
        <v>21.605499999999999</v>
      </c>
      <c r="O13" s="63">
        <v>555.1</v>
      </c>
      <c r="P13" s="63">
        <v>-2.0999999999999999E-3</v>
      </c>
      <c r="Q13" s="63">
        <v>0.69369999999999998</v>
      </c>
      <c r="R13" s="63">
        <v>2.1244999999999998</v>
      </c>
      <c r="S13" s="63">
        <v>1.7002999999999999</v>
      </c>
      <c r="T13" s="63">
        <v>2.6019000000000001</v>
      </c>
      <c r="U13" s="63">
        <v>353.85</v>
      </c>
      <c r="V13" s="64">
        <v>0.23135</v>
      </c>
      <c r="W13" s="64">
        <v>8.6029999999999998</v>
      </c>
      <c r="X13" s="63">
        <v>0.21454999999999999</v>
      </c>
      <c r="Y13" s="63">
        <v>2.52E-2</v>
      </c>
      <c r="Z13" s="63">
        <v>15.1235</v>
      </c>
      <c r="AA13" s="63">
        <v>0.75844999999999996</v>
      </c>
      <c r="AB13" s="63">
        <v>2.87E-2</v>
      </c>
      <c r="AC13" s="65">
        <v>9.4640000000000004</v>
      </c>
      <c r="AD13" s="65">
        <v>3.5E-4</v>
      </c>
      <c r="AE13" s="65">
        <v>0.1953</v>
      </c>
      <c r="AF13" s="65">
        <v>0</v>
      </c>
      <c r="AG13" s="65">
        <v>1.4150499999999999</v>
      </c>
      <c r="AH13" s="65">
        <v>-3.5E-4</v>
      </c>
      <c r="AI13" s="65">
        <v>3.5000000000000001E-3</v>
      </c>
      <c r="AJ13" s="65">
        <v>1.0499999999999999E-3</v>
      </c>
      <c r="AK13" s="65">
        <v>168.49</v>
      </c>
      <c r="AL13" s="65">
        <v>0.18340000000000001</v>
      </c>
      <c r="AM13" s="65">
        <v>0.81794999999999995</v>
      </c>
      <c r="AN13" s="65">
        <v>0.17745</v>
      </c>
      <c r="AO13" s="65">
        <v>2.8E-3</v>
      </c>
      <c r="AP13" s="65">
        <v>31.118500000000001</v>
      </c>
      <c r="AQ13" s="65">
        <v>1.75E-3</v>
      </c>
      <c r="AR13" s="65">
        <v>3.5000000000000001E-3</v>
      </c>
      <c r="AS13" s="65">
        <v>0</v>
      </c>
      <c r="AT13" s="65">
        <v>6.9999999999999999E-4</v>
      </c>
      <c r="AU13" s="65">
        <v>0</v>
      </c>
      <c r="AV13" s="65">
        <v>0</v>
      </c>
      <c r="AW13" s="65">
        <v>0</v>
      </c>
      <c r="AX13" s="65">
        <v>0</v>
      </c>
      <c r="AY13" s="65">
        <v>0</v>
      </c>
      <c r="AZ13" s="63">
        <v>0</v>
      </c>
      <c r="BA13" s="63">
        <v>-3.5E-4</v>
      </c>
      <c r="BB13" s="63">
        <v>-3.5E-4</v>
      </c>
      <c r="BC13" s="63">
        <v>0</v>
      </c>
      <c r="BD13" s="63">
        <v>-3.5E-4</v>
      </c>
      <c r="BE13" s="63">
        <v>4.8999999999999998E-3</v>
      </c>
      <c r="BF13" s="63">
        <v>6.9999999999999999E-4</v>
      </c>
      <c r="BG13" s="63">
        <v>0.21840000000000001</v>
      </c>
      <c r="BH13" s="63">
        <v>3.5E-4</v>
      </c>
      <c r="BI13" s="63">
        <v>-6.9999999999999999E-4</v>
      </c>
      <c r="BJ13" s="63">
        <v>-6.9999999999999999E-4</v>
      </c>
      <c r="BK13" s="63">
        <v>-3.5E-4</v>
      </c>
      <c r="BL13" s="63">
        <v>0.30869999999999997</v>
      </c>
      <c r="BM13" s="63">
        <v>0.28525</v>
      </c>
      <c r="BN13" s="63">
        <v>72.415000000000006</v>
      </c>
      <c r="BO13" s="63">
        <v>-4.8999999999999998E-3</v>
      </c>
      <c r="BP13" s="63">
        <v>1.0500000000000001E-2</v>
      </c>
      <c r="BQ13" s="66"/>
    </row>
    <row r="14" spans="1:71" ht="15" x14ac:dyDescent="0.25">
      <c r="A14" s="61" t="s">
        <v>87</v>
      </c>
      <c r="B14" s="61" t="s">
        <v>88</v>
      </c>
      <c r="C14" s="62" t="s">
        <v>89</v>
      </c>
      <c r="D14" s="62" t="s">
        <v>164</v>
      </c>
      <c r="E14" s="52"/>
      <c r="F14" s="63">
        <v>0.36680000000000001</v>
      </c>
      <c r="G14" s="63">
        <v>7.7000000000000002E-3</v>
      </c>
      <c r="H14" s="63">
        <v>155.54</v>
      </c>
      <c r="I14" s="63">
        <v>27.398</v>
      </c>
      <c r="J14" s="63">
        <v>1195.95</v>
      </c>
      <c r="K14" s="63">
        <v>16.8385</v>
      </c>
      <c r="L14" s="63">
        <v>1372.35</v>
      </c>
      <c r="M14" s="63">
        <v>2362500</v>
      </c>
      <c r="N14" s="63">
        <v>21.4025</v>
      </c>
      <c r="O14" s="63">
        <v>549.15</v>
      </c>
      <c r="P14" s="63">
        <v>-2.0999999999999999E-3</v>
      </c>
      <c r="Q14" s="63">
        <v>0.66185000000000005</v>
      </c>
      <c r="R14" s="63">
        <v>2.1091000000000002</v>
      </c>
      <c r="S14" s="63">
        <v>1.7087000000000001</v>
      </c>
      <c r="T14" s="63">
        <v>2.5721500000000002</v>
      </c>
      <c r="U14" s="63">
        <v>355.95</v>
      </c>
      <c r="V14" s="64">
        <v>0.23519999999999999</v>
      </c>
      <c r="W14" s="64">
        <v>8.5785</v>
      </c>
      <c r="X14" s="63">
        <v>0.2177</v>
      </c>
      <c r="Y14" s="63">
        <v>2.3800000000000002E-2</v>
      </c>
      <c r="Z14" s="63">
        <v>15.6065</v>
      </c>
      <c r="AA14" s="63">
        <v>0.98839999999999995</v>
      </c>
      <c r="AB14" s="63">
        <v>2.87E-2</v>
      </c>
      <c r="AC14" s="65">
        <v>9.3309999999999995</v>
      </c>
      <c r="AD14" s="65">
        <v>3.5E-4</v>
      </c>
      <c r="AE14" s="65">
        <v>0.1197</v>
      </c>
      <c r="AF14" s="65">
        <v>0</v>
      </c>
      <c r="AG14" s="65">
        <v>1.36955</v>
      </c>
      <c r="AH14" s="65">
        <v>-3.5E-4</v>
      </c>
      <c r="AI14" s="65">
        <v>3.5000000000000001E-3</v>
      </c>
      <c r="AJ14" s="65">
        <v>-6.9999999999999999E-4</v>
      </c>
      <c r="AK14" s="65">
        <v>170.55500000000001</v>
      </c>
      <c r="AL14" s="65">
        <v>0.17815</v>
      </c>
      <c r="AM14" s="65">
        <v>0.82145000000000001</v>
      </c>
      <c r="AN14" s="65">
        <v>0.19635</v>
      </c>
      <c r="AO14" s="65">
        <v>2.4499999999999999E-3</v>
      </c>
      <c r="AP14" s="65">
        <v>30.38</v>
      </c>
      <c r="AQ14" s="65">
        <v>1.75E-3</v>
      </c>
      <c r="AR14" s="65">
        <v>3.5000000000000001E-3</v>
      </c>
      <c r="AS14" s="65">
        <v>0</v>
      </c>
      <c r="AT14" s="65">
        <v>6.9999999999999999E-4</v>
      </c>
      <c r="AU14" s="65">
        <v>0</v>
      </c>
      <c r="AV14" s="65">
        <v>0</v>
      </c>
      <c r="AW14" s="65">
        <v>0</v>
      </c>
      <c r="AX14" s="65">
        <v>0</v>
      </c>
      <c r="AY14" s="65">
        <v>0</v>
      </c>
      <c r="AZ14" s="63">
        <v>0</v>
      </c>
      <c r="BA14" s="63">
        <v>-3.5E-4</v>
      </c>
      <c r="BB14" s="63">
        <v>-3.5E-4</v>
      </c>
      <c r="BC14" s="63">
        <v>-3.5E-4</v>
      </c>
      <c r="BD14" s="63">
        <v>-3.5E-4</v>
      </c>
      <c r="BE14" s="63">
        <v>2.8E-3</v>
      </c>
      <c r="BF14" s="63">
        <v>3.5E-4</v>
      </c>
      <c r="BG14" s="63">
        <v>0.22295000000000001</v>
      </c>
      <c r="BH14" s="63">
        <v>3.5E-4</v>
      </c>
      <c r="BI14" s="63">
        <v>-6.9999999999999999E-4</v>
      </c>
      <c r="BJ14" s="63">
        <v>-6.9999999999999999E-4</v>
      </c>
      <c r="BK14" s="63">
        <v>-3.5E-4</v>
      </c>
      <c r="BL14" s="63">
        <v>0.32724999999999999</v>
      </c>
      <c r="BM14" s="63">
        <v>0.27684999999999998</v>
      </c>
      <c r="BN14" s="63">
        <v>70.98</v>
      </c>
      <c r="BO14" s="63">
        <v>-4.5500000000000002E-3</v>
      </c>
      <c r="BP14" s="63">
        <v>1.085E-2</v>
      </c>
      <c r="BQ14" s="66"/>
    </row>
    <row r="15" spans="1:71" ht="15" x14ac:dyDescent="0.25">
      <c r="A15" s="61" t="s">
        <v>87</v>
      </c>
      <c r="B15" s="61" t="s">
        <v>88</v>
      </c>
      <c r="C15" s="62" t="s">
        <v>89</v>
      </c>
      <c r="D15" s="62" t="s">
        <v>164</v>
      </c>
      <c r="E15" s="52"/>
      <c r="F15" s="63">
        <v>0.36995</v>
      </c>
      <c r="G15" s="63">
        <v>1.225E-2</v>
      </c>
      <c r="H15" s="63">
        <v>158.095</v>
      </c>
      <c r="I15" s="63">
        <v>26.585999999999999</v>
      </c>
      <c r="J15" s="63">
        <v>1155.7</v>
      </c>
      <c r="K15" s="63">
        <v>16.849</v>
      </c>
      <c r="L15" s="63">
        <v>1396.15</v>
      </c>
      <c r="M15" s="63">
        <v>2466450</v>
      </c>
      <c r="N15" s="63">
        <v>20.978999999999999</v>
      </c>
      <c r="O15" s="63">
        <v>577.15</v>
      </c>
      <c r="P15" s="63">
        <v>-2.0999999999999999E-3</v>
      </c>
      <c r="Q15" s="63">
        <v>0.66605000000000003</v>
      </c>
      <c r="R15" s="63">
        <v>2.0495999999999999</v>
      </c>
      <c r="S15" s="63">
        <v>1.6593500000000001</v>
      </c>
      <c r="T15" s="63">
        <v>2.5238499999999999</v>
      </c>
      <c r="U15" s="63">
        <v>367.5</v>
      </c>
      <c r="V15" s="64">
        <v>0.22505</v>
      </c>
      <c r="W15" s="64">
        <v>8.3719999999999999</v>
      </c>
      <c r="X15" s="63">
        <v>0.20649999999999999</v>
      </c>
      <c r="Y15" s="63">
        <v>2.555E-2</v>
      </c>
      <c r="Z15" s="63">
        <v>15.9985</v>
      </c>
      <c r="AA15" s="63">
        <v>1.3023499999999999</v>
      </c>
      <c r="AB15" s="63">
        <v>3.1150000000000001E-2</v>
      </c>
      <c r="AC15" s="65">
        <v>9.2364999999999995</v>
      </c>
      <c r="AD15" s="65">
        <v>3.5E-4</v>
      </c>
      <c r="AE15" s="65">
        <v>0.10115</v>
      </c>
      <c r="AF15" s="65">
        <v>0</v>
      </c>
      <c r="AG15" s="65">
        <v>1.3398000000000001</v>
      </c>
      <c r="AH15" s="65">
        <v>-3.5E-4</v>
      </c>
      <c r="AI15" s="65">
        <v>3.15E-3</v>
      </c>
      <c r="AJ15" s="65">
        <v>-1.75E-3</v>
      </c>
      <c r="AK15" s="65">
        <v>168.91</v>
      </c>
      <c r="AL15" s="65">
        <v>0.17815</v>
      </c>
      <c r="AM15" s="65">
        <v>0.82179999999999997</v>
      </c>
      <c r="AN15" s="65">
        <v>0.15260000000000001</v>
      </c>
      <c r="AO15" s="65">
        <v>3.15E-3</v>
      </c>
      <c r="AP15" s="65">
        <v>31.804500000000001</v>
      </c>
      <c r="AQ15" s="65">
        <v>1.75E-3</v>
      </c>
      <c r="AR15" s="65">
        <v>3.5000000000000001E-3</v>
      </c>
      <c r="AS15" s="65">
        <v>0</v>
      </c>
      <c r="AT15" s="65">
        <v>6.9999999999999999E-4</v>
      </c>
      <c r="AU15" s="65">
        <v>0</v>
      </c>
      <c r="AV15" s="65">
        <v>0</v>
      </c>
      <c r="AW15" s="65">
        <v>0</v>
      </c>
      <c r="AX15" s="65">
        <v>0</v>
      </c>
      <c r="AY15" s="65">
        <v>0</v>
      </c>
      <c r="AZ15" s="63">
        <v>0</v>
      </c>
      <c r="BA15" s="63">
        <v>0</v>
      </c>
      <c r="BB15" s="63">
        <v>-3.5E-4</v>
      </c>
      <c r="BC15" s="63">
        <v>-3.5E-4</v>
      </c>
      <c r="BD15" s="63">
        <v>-3.5E-4</v>
      </c>
      <c r="BE15" s="63">
        <v>2.0999999999999999E-3</v>
      </c>
      <c r="BF15" s="63">
        <v>3.5E-4</v>
      </c>
      <c r="BG15" s="63">
        <v>0.23100000000000001</v>
      </c>
      <c r="BH15" s="63">
        <v>3.5E-4</v>
      </c>
      <c r="BI15" s="63">
        <v>-1.0499999999999999E-3</v>
      </c>
      <c r="BJ15" s="63">
        <v>-6.9999999999999999E-4</v>
      </c>
      <c r="BK15" s="63">
        <v>-3.5E-4</v>
      </c>
      <c r="BL15" s="63">
        <v>0.33074999999999999</v>
      </c>
      <c r="BM15" s="63">
        <v>0.28560000000000002</v>
      </c>
      <c r="BN15" s="63">
        <v>73.849999999999994</v>
      </c>
      <c r="BO15" s="63">
        <v>-4.8999999999999998E-3</v>
      </c>
      <c r="BP15" s="63">
        <v>1.085E-2</v>
      </c>
      <c r="BQ15" s="66"/>
    </row>
    <row r="16" spans="1:71" ht="15" x14ac:dyDescent="0.25">
      <c r="A16" s="61" t="s">
        <v>90</v>
      </c>
      <c r="B16" s="61" t="s">
        <v>91</v>
      </c>
      <c r="C16" s="67" t="s">
        <v>92</v>
      </c>
      <c r="D16" s="62" t="s">
        <v>164</v>
      </c>
      <c r="E16" s="52"/>
      <c r="F16" s="63">
        <v>0.99639999999999995</v>
      </c>
      <c r="G16" s="63">
        <v>3.0739999999999998</v>
      </c>
      <c r="H16" s="63">
        <v>2284.8000000000002</v>
      </c>
      <c r="I16" s="63">
        <v>168.16</v>
      </c>
      <c r="J16" s="63">
        <v>578</v>
      </c>
      <c r="K16" s="63">
        <v>49.2</v>
      </c>
      <c r="L16" s="63">
        <v>15196</v>
      </c>
      <c r="M16" s="63">
        <v>768800</v>
      </c>
      <c r="N16" s="63">
        <v>412.4</v>
      </c>
      <c r="O16" s="63">
        <v>663.6</v>
      </c>
      <c r="P16" s="63">
        <v>2.6556000000000002</v>
      </c>
      <c r="Q16" s="63">
        <v>64.599999999999994</v>
      </c>
      <c r="R16" s="63">
        <v>5.9</v>
      </c>
      <c r="S16" s="63">
        <v>3.0459999999999998</v>
      </c>
      <c r="T16" s="63">
        <v>29.616</v>
      </c>
      <c r="U16" s="63">
        <v>158.6</v>
      </c>
      <c r="V16" s="64">
        <v>2.7360000000000002</v>
      </c>
      <c r="W16" s="64">
        <v>14.856</v>
      </c>
      <c r="X16" s="63">
        <v>3.9600000000000003E-2</v>
      </c>
      <c r="Y16" s="63">
        <v>3.3599999999999998E-2</v>
      </c>
      <c r="Z16" s="63">
        <v>2.4895999999999998</v>
      </c>
      <c r="AA16" s="63">
        <v>1.9363999999999999</v>
      </c>
      <c r="AB16" s="63">
        <v>0.15359999999999999</v>
      </c>
      <c r="AC16" s="65">
        <v>55.08</v>
      </c>
      <c r="AD16" s="65">
        <v>6.08</v>
      </c>
      <c r="AE16" s="65">
        <v>2.5880000000000001</v>
      </c>
      <c r="AF16" s="65">
        <v>0</v>
      </c>
      <c r="AG16" s="65">
        <v>2.1379999999999999</v>
      </c>
      <c r="AH16" s="65">
        <v>8.0000000000000004E-4</v>
      </c>
      <c r="AI16" s="65">
        <v>1.6000000000000001E-3</v>
      </c>
      <c r="AJ16" s="65">
        <v>0.57520000000000004</v>
      </c>
      <c r="AK16" s="65">
        <v>5.5359999999999996</v>
      </c>
      <c r="AL16" s="65">
        <v>1.1599999999999999E-2</v>
      </c>
      <c r="AM16" s="65">
        <v>9.1999999999999998E-3</v>
      </c>
      <c r="AN16" s="65">
        <v>1.6000000000000001E-3</v>
      </c>
      <c r="AO16" s="65">
        <v>2.7199999999999998E-2</v>
      </c>
      <c r="AP16" s="65">
        <v>0.31080000000000002</v>
      </c>
      <c r="AQ16" s="65">
        <v>1.03</v>
      </c>
      <c r="AR16" s="65">
        <v>2.1663999999999999</v>
      </c>
      <c r="AS16" s="65">
        <v>0.26719999999999999</v>
      </c>
      <c r="AT16" s="65">
        <v>1.1779999999999999</v>
      </c>
      <c r="AU16" s="65">
        <v>0.34</v>
      </c>
      <c r="AV16" s="65">
        <v>0.08</v>
      </c>
      <c r="AW16" s="65">
        <v>0.53920000000000001</v>
      </c>
      <c r="AX16" s="65">
        <v>0.1008</v>
      </c>
      <c r="AY16" s="65">
        <v>0.74639999999999995</v>
      </c>
      <c r="AZ16" s="63">
        <v>0.182</v>
      </c>
      <c r="BA16" s="63">
        <v>0.57520000000000004</v>
      </c>
      <c r="BB16" s="63">
        <v>8.8400000000000006E-2</v>
      </c>
      <c r="BC16" s="63">
        <v>0.59279999999999999</v>
      </c>
      <c r="BD16" s="63">
        <v>9.2399999999999996E-2</v>
      </c>
      <c r="BE16" s="63">
        <v>8.1199999999999994E-2</v>
      </c>
      <c r="BF16" s="63">
        <v>2.3999999999999998E-3</v>
      </c>
      <c r="BG16" s="63">
        <v>0.95079999999999998</v>
      </c>
      <c r="BH16" s="63">
        <v>0.1512</v>
      </c>
      <c r="BI16" s="63">
        <v>-1.6000000000000001E-3</v>
      </c>
      <c r="BJ16" s="63">
        <v>-1.1999999999999999E-3</v>
      </c>
      <c r="BK16" s="63">
        <v>1.4800000000000001E-2</v>
      </c>
      <c r="BL16" s="63">
        <v>1.4592000000000001</v>
      </c>
      <c r="BM16" s="63">
        <v>1.5599999999999999E-2</v>
      </c>
      <c r="BN16" s="63">
        <v>0.47520000000000001</v>
      </c>
      <c r="BO16" s="63">
        <v>0.26519999999999999</v>
      </c>
      <c r="BP16" s="63">
        <v>0.62680000000000002</v>
      </c>
      <c r="BQ16" s="66"/>
    </row>
    <row r="17" spans="1:69" ht="15" x14ac:dyDescent="0.25">
      <c r="A17" s="61" t="s">
        <v>90</v>
      </c>
      <c r="B17" s="61" t="s">
        <v>91</v>
      </c>
      <c r="C17" s="67" t="s">
        <v>92</v>
      </c>
      <c r="D17" s="62" t="s">
        <v>164</v>
      </c>
      <c r="E17" s="52"/>
      <c r="F17" s="63">
        <v>1.0176000000000001</v>
      </c>
      <c r="G17" s="63">
        <v>3.0676000000000001</v>
      </c>
      <c r="H17" s="63">
        <v>2295.1999999999998</v>
      </c>
      <c r="I17" s="63">
        <v>169.6</v>
      </c>
      <c r="J17" s="63">
        <v>576</v>
      </c>
      <c r="K17" s="63">
        <v>49.68</v>
      </c>
      <c r="L17" s="63">
        <v>15088</v>
      </c>
      <c r="M17" s="63">
        <v>798800</v>
      </c>
      <c r="N17" s="63">
        <v>417.6</v>
      </c>
      <c r="O17" s="63">
        <v>662.4</v>
      </c>
      <c r="P17" s="63">
        <v>2.9064000000000001</v>
      </c>
      <c r="Q17" s="63">
        <v>64.760000000000005</v>
      </c>
      <c r="R17" s="63">
        <v>5.82</v>
      </c>
      <c r="S17" s="63">
        <v>3.0268000000000002</v>
      </c>
      <c r="T17" s="63">
        <v>29.468</v>
      </c>
      <c r="U17" s="63">
        <v>157.47999999999999</v>
      </c>
      <c r="V17" s="64">
        <v>2.7136</v>
      </c>
      <c r="W17" s="64">
        <v>14.692</v>
      </c>
      <c r="X17" s="63">
        <v>3.9199999999999999E-2</v>
      </c>
      <c r="Y17" s="63">
        <v>3.5999999999999997E-2</v>
      </c>
      <c r="Z17" s="63">
        <v>2.3915999999999999</v>
      </c>
      <c r="AA17" s="63">
        <v>1.6636</v>
      </c>
      <c r="AB17" s="63">
        <v>0.15440000000000001</v>
      </c>
      <c r="AC17" s="65">
        <v>54.2</v>
      </c>
      <c r="AD17" s="65">
        <v>6.6</v>
      </c>
      <c r="AE17" s="65">
        <v>1.8515999999999999</v>
      </c>
      <c r="AF17" s="65">
        <v>0</v>
      </c>
      <c r="AG17" s="65">
        <v>2.1124000000000001</v>
      </c>
      <c r="AH17" s="65">
        <v>4.0000000000000002E-4</v>
      </c>
      <c r="AI17" s="65">
        <v>1.6000000000000001E-3</v>
      </c>
      <c r="AJ17" s="65">
        <v>0.50160000000000005</v>
      </c>
      <c r="AK17" s="65">
        <v>2.3536000000000001</v>
      </c>
      <c r="AL17" s="65">
        <v>9.1999999999999998E-3</v>
      </c>
      <c r="AM17" s="65">
        <v>8.3999999999999995E-3</v>
      </c>
      <c r="AN17" s="65">
        <v>7.1999999999999998E-3</v>
      </c>
      <c r="AO17" s="65">
        <v>2.8000000000000001E-2</v>
      </c>
      <c r="AP17" s="65">
        <v>0.30680000000000002</v>
      </c>
      <c r="AQ17" s="65">
        <v>1.1035999999999999</v>
      </c>
      <c r="AR17" s="65">
        <v>2.3163999999999998</v>
      </c>
      <c r="AS17" s="65">
        <v>0.28599999999999998</v>
      </c>
      <c r="AT17" s="65">
        <v>1.2587999999999999</v>
      </c>
      <c r="AU17" s="65">
        <v>0.37159999999999999</v>
      </c>
      <c r="AV17" s="65">
        <v>8.2799999999999999E-2</v>
      </c>
      <c r="AW17" s="65">
        <v>0.57879999999999998</v>
      </c>
      <c r="AX17" s="65">
        <v>0.1052</v>
      </c>
      <c r="AY17" s="65">
        <v>0.77959999999999996</v>
      </c>
      <c r="AZ17" s="63">
        <v>0.19239999999999999</v>
      </c>
      <c r="BA17" s="63">
        <v>0.60319999999999996</v>
      </c>
      <c r="BB17" s="63">
        <v>9.3200000000000005E-2</v>
      </c>
      <c r="BC17" s="63">
        <v>0.62439999999999996</v>
      </c>
      <c r="BD17" s="63">
        <v>0.1016</v>
      </c>
      <c r="BE17" s="63">
        <v>5.8000000000000003E-2</v>
      </c>
      <c r="BF17" s="63">
        <v>2E-3</v>
      </c>
      <c r="BG17" s="63">
        <v>0.95760000000000001</v>
      </c>
      <c r="BH17" s="63">
        <v>0.15479999999999999</v>
      </c>
      <c r="BI17" s="63">
        <v>-1.6000000000000001E-3</v>
      </c>
      <c r="BJ17" s="63">
        <v>-1.1999999999999999E-3</v>
      </c>
      <c r="BK17" s="63">
        <v>1.32E-2</v>
      </c>
      <c r="BL17" s="63">
        <v>0.9768</v>
      </c>
      <c r="BM17" s="63">
        <v>3.5999999999999999E-3</v>
      </c>
      <c r="BN17" s="63">
        <v>0.34920000000000001</v>
      </c>
      <c r="BO17" s="63">
        <v>0.30320000000000003</v>
      </c>
      <c r="BP17" s="63">
        <v>0.66159999999999997</v>
      </c>
      <c r="BQ17" s="66"/>
    </row>
    <row r="18" spans="1:69" ht="15" x14ac:dyDescent="0.25">
      <c r="A18" s="61" t="s">
        <v>90</v>
      </c>
      <c r="B18" s="61" t="s">
        <v>91</v>
      </c>
      <c r="C18" s="67" t="s">
        <v>92</v>
      </c>
      <c r="D18" s="62" t="s">
        <v>164</v>
      </c>
      <c r="E18" s="52"/>
      <c r="F18" s="63">
        <v>1.032</v>
      </c>
      <c r="G18" s="63">
        <v>3.0528</v>
      </c>
      <c r="H18" s="63">
        <v>2313.6</v>
      </c>
      <c r="I18" s="63">
        <v>171.08</v>
      </c>
      <c r="J18" s="63">
        <v>589.6</v>
      </c>
      <c r="K18" s="63">
        <v>47.6</v>
      </c>
      <c r="L18" s="63">
        <v>15312</v>
      </c>
      <c r="M18" s="63">
        <v>834000</v>
      </c>
      <c r="N18" s="63">
        <v>416.4</v>
      </c>
      <c r="O18" s="63">
        <v>673.2</v>
      </c>
      <c r="P18" s="63">
        <v>3.2040000000000002</v>
      </c>
      <c r="Q18" s="63">
        <v>65.92</v>
      </c>
      <c r="R18" s="63">
        <v>5.9</v>
      </c>
      <c r="S18" s="63">
        <v>3.0712000000000002</v>
      </c>
      <c r="T18" s="63">
        <v>29.596</v>
      </c>
      <c r="U18" s="63">
        <v>159</v>
      </c>
      <c r="V18" s="64">
        <v>2.7023999999999999</v>
      </c>
      <c r="W18" s="64">
        <v>14.612</v>
      </c>
      <c r="X18" s="63">
        <v>3.9199999999999999E-2</v>
      </c>
      <c r="Y18" s="63">
        <v>3.7999999999999999E-2</v>
      </c>
      <c r="Z18" s="63">
        <v>2.3828</v>
      </c>
      <c r="AA18" s="63">
        <v>1.768</v>
      </c>
      <c r="AB18" s="63">
        <v>0.15479999999999999</v>
      </c>
      <c r="AC18" s="65">
        <v>54.48</v>
      </c>
      <c r="AD18" s="65">
        <v>7.0640000000000001</v>
      </c>
      <c r="AE18" s="65">
        <v>1.7807999999999999</v>
      </c>
      <c r="AF18" s="65">
        <v>0</v>
      </c>
      <c r="AG18" s="65">
        <v>2.0779999999999998</v>
      </c>
      <c r="AH18" s="65">
        <v>8.0000000000000004E-4</v>
      </c>
      <c r="AI18" s="65">
        <v>2E-3</v>
      </c>
      <c r="AJ18" s="65">
        <v>0.48599999999999999</v>
      </c>
      <c r="AK18" s="65">
        <v>1.7316</v>
      </c>
      <c r="AL18" s="65">
        <v>8.8000000000000005E-3</v>
      </c>
      <c r="AM18" s="65">
        <v>7.1999999999999998E-3</v>
      </c>
      <c r="AN18" s="65">
        <v>2E-3</v>
      </c>
      <c r="AO18" s="65">
        <v>2.76E-2</v>
      </c>
      <c r="AP18" s="65">
        <v>0.32319999999999999</v>
      </c>
      <c r="AQ18" s="65">
        <v>1.1823999999999999</v>
      </c>
      <c r="AR18" s="65">
        <v>2.4807999999999999</v>
      </c>
      <c r="AS18" s="65">
        <v>0.30399999999999999</v>
      </c>
      <c r="AT18" s="65">
        <v>1.3575999999999999</v>
      </c>
      <c r="AU18" s="65">
        <v>0.38719999999999999</v>
      </c>
      <c r="AV18" s="65">
        <v>9.1999999999999998E-2</v>
      </c>
      <c r="AW18" s="65">
        <v>0.60440000000000005</v>
      </c>
      <c r="AX18" s="65">
        <v>0.1152</v>
      </c>
      <c r="AY18" s="65">
        <v>0.83960000000000001</v>
      </c>
      <c r="AZ18" s="63">
        <v>0.20480000000000001</v>
      </c>
      <c r="BA18" s="63">
        <v>0.64839999999999998</v>
      </c>
      <c r="BB18" s="63">
        <v>9.8799999999999999E-2</v>
      </c>
      <c r="BC18" s="63">
        <v>0.65800000000000003</v>
      </c>
      <c r="BD18" s="63">
        <v>0.10639999999999999</v>
      </c>
      <c r="BE18" s="63">
        <v>5.4800000000000001E-2</v>
      </c>
      <c r="BF18" s="63">
        <v>2E-3</v>
      </c>
      <c r="BG18" s="63">
        <v>0.95199999999999996</v>
      </c>
      <c r="BH18" s="63">
        <v>0.1532</v>
      </c>
      <c r="BI18" s="63">
        <v>-1.6000000000000001E-3</v>
      </c>
      <c r="BJ18" s="63">
        <v>-1.1999999999999999E-3</v>
      </c>
      <c r="BK18" s="63">
        <v>1.3599999999999999E-2</v>
      </c>
      <c r="BL18" s="63">
        <v>0.83919999999999995</v>
      </c>
      <c r="BM18" s="63">
        <v>1.6000000000000001E-3</v>
      </c>
      <c r="BN18" s="63">
        <v>0.33839999999999998</v>
      </c>
      <c r="BO18" s="63">
        <v>0.32679999999999998</v>
      </c>
      <c r="BP18" s="63">
        <v>0.69</v>
      </c>
      <c r="BQ18" s="66"/>
    </row>
    <row r="19" spans="1:69" ht="15" x14ac:dyDescent="0.25"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</row>
    <row r="20" spans="1:69" ht="15" x14ac:dyDescent="0.25"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</row>
    <row r="21" spans="1:69" ht="15" x14ac:dyDescent="0.25"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</row>
    <row r="22" spans="1:69" ht="15" x14ac:dyDescent="0.25"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</row>
    <row r="23" spans="1:69" ht="15" x14ac:dyDescent="0.25"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</row>
    <row r="24" spans="1:69" ht="15" x14ac:dyDescent="0.25"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</row>
    <row r="25" spans="1:69" ht="15" x14ac:dyDescent="0.25"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</row>
    <row r="26" spans="1:69" ht="15" x14ac:dyDescent="0.25"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</row>
    <row r="27" spans="1:69" ht="15" x14ac:dyDescent="0.25"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</row>
    <row r="28" spans="1:69" ht="15" x14ac:dyDescent="0.25"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</row>
    <row r="29" spans="1:69" ht="15" x14ac:dyDescent="0.25"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</row>
    <row r="30" spans="1:69" ht="15" x14ac:dyDescent="0.25"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</row>
    <row r="31" spans="1:69" ht="15" x14ac:dyDescent="0.25"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</row>
    <row r="32" spans="1:69" ht="15" x14ac:dyDescent="0.25"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</row>
    <row r="33" spans="29:69" ht="15" x14ac:dyDescent="0.25"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</row>
    <row r="34" spans="29:69" ht="15" x14ac:dyDescent="0.25"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</row>
    <row r="35" spans="29:69" ht="15" x14ac:dyDescent="0.2"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</row>
    <row r="36" spans="29:69" ht="15" x14ac:dyDescent="0.2"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</row>
    <row r="37" spans="29:69" ht="15" x14ac:dyDescent="0.2"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</row>
    <row r="38" spans="29:69" ht="15" x14ac:dyDescent="0.2"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</row>
    <row r="39" spans="29:69" ht="15" x14ac:dyDescent="0.2"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</row>
    <row r="40" spans="29:69" ht="15" x14ac:dyDescent="0.2"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</row>
    <row r="41" spans="29:69" ht="15" x14ac:dyDescent="0.2"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</row>
    <row r="42" spans="29:69" ht="15" x14ac:dyDescent="0.2"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</row>
    <row r="43" spans="29:69" ht="15" x14ac:dyDescent="0.2"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</row>
    <row r="44" spans="29:69" ht="15" x14ac:dyDescent="0.2"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</row>
    <row r="45" spans="29:69" ht="15" x14ac:dyDescent="0.2"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</row>
    <row r="46" spans="29:69" ht="15" x14ac:dyDescent="0.2"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</row>
    <row r="47" spans="29:69" ht="15" x14ac:dyDescent="0.2"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</row>
    <row r="48" spans="29:69" ht="15" x14ac:dyDescent="0.2"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</row>
    <row r="49" spans="52:69" ht="15" x14ac:dyDescent="0.2"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</row>
    <row r="50" spans="52:69" ht="15" x14ac:dyDescent="0.2"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</row>
    <row r="51" spans="52:69" ht="15" x14ac:dyDescent="0.2"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</row>
    <row r="52" spans="52:69" ht="15" x14ac:dyDescent="0.2"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</row>
    <row r="53" spans="52:69" ht="15" x14ac:dyDescent="0.2"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</row>
    <row r="54" spans="52:69" ht="15" x14ac:dyDescent="0.2"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</row>
    <row r="55" spans="52:69" ht="15" x14ac:dyDescent="0.2"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</row>
    <row r="56" spans="52:69" ht="15" x14ac:dyDescent="0.2"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</row>
    <row r="57" spans="52:69" ht="15" x14ac:dyDescent="0.2"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</row>
    <row r="58" spans="52:69" ht="15" x14ac:dyDescent="0.2"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</row>
    <row r="59" spans="52:69" ht="15" x14ac:dyDescent="0.2"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</row>
    <row r="60" spans="52:69" ht="15" x14ac:dyDescent="0.2"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</row>
    <row r="61" spans="52:69" ht="15" x14ac:dyDescent="0.2"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</row>
    <row r="62" spans="52:69" ht="15" x14ac:dyDescent="0.2"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</row>
    <row r="63" spans="52:69" ht="15" x14ac:dyDescent="0.2"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</row>
    <row r="64" spans="52:69" ht="15" x14ac:dyDescent="0.2"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</row>
    <row r="65" spans="52:69" ht="15" x14ac:dyDescent="0.2"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</row>
    <row r="66" spans="52:69" ht="15" x14ac:dyDescent="0.2"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</row>
    <row r="67" spans="52:69" ht="15" x14ac:dyDescent="0.2"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</row>
    <row r="68" spans="52:69" ht="15" x14ac:dyDescent="0.2"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</row>
    <row r="69" spans="52:69" ht="15" x14ac:dyDescent="0.2"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</row>
    <row r="70" spans="52:69" ht="15" x14ac:dyDescent="0.2"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</row>
    <row r="71" spans="52:69" ht="15" x14ac:dyDescent="0.2"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</row>
    <row r="72" spans="52:69" ht="15" x14ac:dyDescent="0.2"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</row>
    <row r="73" spans="52:69" ht="15" x14ac:dyDescent="0.2"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</row>
    <row r="74" spans="52:69" ht="15" x14ac:dyDescent="0.2"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</row>
    <row r="75" spans="52:69" ht="15" x14ac:dyDescent="0.2"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</row>
    <row r="76" spans="52:69" ht="15" x14ac:dyDescent="0.2"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</row>
    <row r="77" spans="52:69" ht="15" x14ac:dyDescent="0.2"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</row>
    <row r="78" spans="52:69" ht="15" x14ac:dyDescent="0.2"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</row>
    <row r="79" spans="52:69" ht="15" x14ac:dyDescent="0.2"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</row>
    <row r="80" spans="52:69" ht="15" x14ac:dyDescent="0.2"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</row>
    <row r="81" spans="52:69" ht="15" x14ac:dyDescent="0.2"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</row>
    <row r="82" spans="52:69" ht="15" x14ac:dyDescent="0.2"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</row>
    <row r="83" spans="52:69" ht="15" x14ac:dyDescent="0.2"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</row>
    <row r="84" spans="52:69" ht="15" x14ac:dyDescent="0.2"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</row>
    <row r="85" spans="52:69" ht="15" x14ac:dyDescent="0.2"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</row>
    <row r="86" spans="52:69" ht="15" x14ac:dyDescent="0.2"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</row>
    <row r="87" spans="52:69" ht="15" x14ac:dyDescent="0.2"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</row>
    <row r="88" spans="52:69" ht="15" x14ac:dyDescent="0.2"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</row>
    <row r="89" spans="52:69" ht="15" x14ac:dyDescent="0.2"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</row>
    <row r="90" spans="52:69" ht="15" x14ac:dyDescent="0.2"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</row>
    <row r="91" spans="52:69" ht="15" x14ac:dyDescent="0.2"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</row>
    <row r="92" spans="52:69" ht="15" x14ac:dyDescent="0.2"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</row>
    <row r="93" spans="52:69" ht="15" x14ac:dyDescent="0.2"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</row>
    <row r="94" spans="52:69" ht="15" x14ac:dyDescent="0.2"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</row>
    <row r="95" spans="52:69" ht="15" x14ac:dyDescent="0.2"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</row>
    <row r="96" spans="52:69" ht="15" x14ac:dyDescent="0.2"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</row>
    <row r="97" spans="52:69" ht="15" x14ac:dyDescent="0.2"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</row>
    <row r="98" spans="52:69" ht="15" x14ac:dyDescent="0.2"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</row>
    <row r="99" spans="52:69" ht="15" x14ac:dyDescent="0.2"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</row>
  </sheetData>
  <mergeCells count="5">
    <mergeCell ref="A1:Q1"/>
    <mergeCell ref="A2:A3"/>
    <mergeCell ref="B2:B3"/>
    <mergeCell ref="C2:C3"/>
    <mergeCell ref="D2:D3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 Details</vt:lpstr>
      <vt:lpstr>Lab Sheet </vt:lpstr>
      <vt:lpstr>Original ATS  Sample Results</vt:lpstr>
      <vt:lpstr>'COA Details'!Print_Area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178</cp:revision>
  <cp:lastPrinted>2023-03-21T16:06:34Z</cp:lastPrinted>
  <dcterms:created xsi:type="dcterms:W3CDTF">2023-01-16T11:06:20Z</dcterms:created>
  <dcterms:modified xsi:type="dcterms:W3CDTF">2025-08-13T11:44:45Z</dcterms:modified>
  <dc:language>en-US</dc:language>
</cp:coreProperties>
</file>