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png" ContentType="image/png"/>
  <Override PartName="/xl/media/image2.jpeg" ContentType="image/jpeg"/>
  <Override PartName="/xl/media/image3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A Details" sheetId="1" state="visible" r:id="rId2"/>
    <sheet name="Batch 7 Sample Results" sheetId="2" state="visible" r:id="rId3"/>
    <sheet name="Nexus LMB Fusion Worksheet" sheetId="3" state="visible" r:id="rId4"/>
  </sheets>
  <definedNames>
    <definedName function="false" hidden="false" localSheetId="1" name="_xlnm.Print_Area" vbProcedure="false">'Batch 7 Sample Results'!$A$1:$BM$96</definedName>
    <definedName function="false" hidden="false" localSheetId="1" name="_xlnm.Print_Titles" vbProcedure="false">'Batch 7 Sample Results'!$A:$B</definedName>
    <definedName function="false" hidden="false" localSheetId="0" name="_xlnm.Print_Area" vbProcedure="false">'COA Details'!$A$1:$T$53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<sst xmlns="http://schemas.openxmlformats.org/spreadsheetml/2006/main" count="1013" uniqueCount="211">
  <si>
    <r>
      <rPr>
        <b val="true"/>
        <vertAlign val="superscript"/>
        <sz val="10"/>
        <color rgb="FF000000"/>
        <rFont val="Arial"/>
        <family val="2"/>
        <charset val="1"/>
      </rPr>
      <t xml:space="preserve">1</t>
    </r>
    <r>
      <rPr>
        <b val="true"/>
        <sz val="10"/>
        <color rgb="FF000000"/>
        <rFont val="Arial"/>
        <family val="2"/>
        <charset val="1"/>
      </rPr>
      <t xml:space="preserve">Lithium metaborate fusion sample preparation and calculations</t>
    </r>
  </si>
  <si>
    <t xml:space="preserve">Procedure:</t>
  </si>
  <si>
    <t xml:space="preserve">13085 Ash Street</t>
  </si>
  <si>
    <t xml:space="preserve">Thornton, CO  80241</t>
  </si>
  <si>
    <t xml:space="preserve">1.    Label an empty high density polyethylene (HDPE) bottle with lid. Weigh empty bottle plus lid.</t>
  </si>
  <si>
    <t xml:space="preserve">2.    Add approximately 60 ml 1N HNO3 to bottle.</t>
  </si>
  <si>
    <t xml:space="preserve">Certificate of Analysis</t>
  </si>
  <si>
    <t xml:space="preserve">3.    Replace cap and weight bottle + acid.</t>
  </si>
  <si>
    <t xml:space="preserve">4.    Place clean graphite crucible on scale and tare.</t>
  </si>
  <si>
    <t xml:space="preserve">5.    Add approximately 0.8 to 1.2 grams of lithium metaborate flux to crucible and weigh. </t>
  </si>
  <si>
    <t xml:space="preserve">Red River Creek Mining Group LLC</t>
  </si>
  <si>
    <t xml:space="preserve">Date:</t>
  </si>
  <si>
    <t xml:space="preserve">6.    Tare scale and add approximately 0.1 g of approximately 80% passing 75 micron sized powdered</t>
  </si>
  <si>
    <t xml:space="preserve">1712 Carey Avenue</t>
  </si>
  <si>
    <t xml:space="preserve">Page:</t>
  </si>
  <si>
    <t xml:space="preserve">1 of 1</t>
  </si>
  <si>
    <t xml:space="preserve">       rock sample to the crucible containing</t>
  </si>
  <si>
    <t xml:space="preserve">Suite 100</t>
  </si>
  <si>
    <t xml:space="preserve">Assay Reference #:</t>
  </si>
  <si>
    <t xml:space="preserve">tbd</t>
  </si>
  <si>
    <t xml:space="preserve">       the previously measured flux and weigh.</t>
  </si>
  <si>
    <t xml:space="preserve">Cheyenne, WY  82001</t>
  </si>
  <si>
    <t xml:space="preserve">7.    Place crucible into a preheated muffle furnace (500 C).</t>
  </si>
  <si>
    <t xml:space="preserve">8.    Bring furnace up to 950 - 1000 C.  Sample to remain at this temperature for 20 minutes.</t>
  </si>
  <si>
    <t xml:space="preserve">9.    Using tongs, remove crucible from furnace and immediately pour molten flux into a metal washer</t>
  </si>
  <si>
    <t xml:space="preserve">       to cast a glass button.</t>
  </si>
  <si>
    <r>
      <rPr>
        <b val="true"/>
        <sz val="10"/>
        <color rgb="FF000000"/>
        <rFont val="Arial"/>
        <family val="2"/>
        <charset val="1"/>
      </rPr>
      <t xml:space="preserve">Sample Preparation</t>
    </r>
    <r>
      <rPr>
        <b val="true"/>
        <vertAlign val="superscript"/>
        <sz val="10"/>
        <color rgb="FF000000"/>
        <rFont val="Arial"/>
        <family val="2"/>
        <charset val="1"/>
      </rPr>
      <t xml:space="preserve">1</t>
    </r>
  </si>
  <si>
    <t xml:space="preserve">Lithium metaborate fusion (LMB)</t>
  </si>
  <si>
    <t xml:space="preserve">10.  Transfer glass flux bead from washer to the appropriate bottle containing 1 N HNO3.</t>
  </si>
  <si>
    <t xml:space="preserve">Nexus Geos LLC</t>
  </si>
  <si>
    <t xml:space="preserve">11.  Recap bottle and weigh.</t>
  </si>
  <si>
    <t xml:space="preserve">Method Code:  Rich31.M</t>
  </si>
  <si>
    <t xml:space="preserve">12.  Place bottle with sample on a hot plate or similar heater until the flux button is completely dissolved</t>
  </si>
  <si>
    <t xml:space="preserve">13.  The liquid sample is sent to the University of Nebraska for instrumental analysis.</t>
  </si>
  <si>
    <t xml:space="preserve">14.  ICP-MS analytical results are adjusted back to the original sample weight. </t>
  </si>
  <si>
    <r>
      <rPr>
        <b val="true"/>
        <sz val="10"/>
        <color rgb="FF000000"/>
        <rFont val="Arial"/>
        <family val="2"/>
        <charset val="1"/>
      </rPr>
      <t xml:space="preserve">Sample Analysis</t>
    </r>
    <r>
      <rPr>
        <b val="true"/>
        <vertAlign val="superscript"/>
        <sz val="10"/>
        <color rgb="FF000000"/>
        <rFont val="Arial"/>
        <family val="2"/>
        <charset val="1"/>
      </rPr>
      <t xml:space="preserve">2</t>
    </r>
  </si>
  <si>
    <t xml:space="preserve">Inductively coupled plasma mass spectrometry (ICP-MS)</t>
  </si>
  <si>
    <t xml:space="preserve">University of Nebraska-Lincoln</t>
  </si>
  <si>
    <t xml:space="preserve">      Dilution factor = (acid weight + button weight) / sample weight</t>
  </si>
  <si>
    <t xml:space="preserve">Redox Biology Center</t>
  </si>
  <si>
    <t xml:space="preserve">      PPB is converted to ppm by dividing by 1,000.</t>
  </si>
  <si>
    <t xml:space="preserve">Spectroscopic and Biophysics Core Facility</t>
  </si>
  <si>
    <t xml:space="preserve">      PPM/weight x dilution factor = assay value (ppm)</t>
  </si>
  <si>
    <t xml:space="preserve">E157 Beadle Center</t>
  </si>
  <si>
    <t xml:space="preserve">      Efficiency = ((flux weight + sample weight), pre-heat) / ((flux weight + sample weight), post heat)</t>
  </si>
  <si>
    <t xml:space="preserve">Lincoln, NE  68588-0662</t>
  </si>
  <si>
    <t xml:space="preserve">Method Code:  22-6230-0007 ICP</t>
  </si>
  <si>
    <r>
      <rPr>
        <b val="true"/>
        <vertAlign val="superscript"/>
        <sz val="10"/>
        <color rgb="FF000000"/>
        <rFont val="Arial"/>
        <family val="2"/>
        <charset val="1"/>
      </rPr>
      <t xml:space="preserve">2</t>
    </r>
    <r>
      <rPr>
        <b val="true"/>
        <sz val="10"/>
        <color rgb="FF000000"/>
        <rFont val="Arial"/>
        <family val="2"/>
        <charset val="1"/>
      </rPr>
      <t xml:space="preserve">Inductively coupled plasma mass spectrometer unit:  Agilent 7500 cx</t>
    </r>
  </si>
  <si>
    <t xml:space="preserve">      Detection Limit:</t>
  </si>
  <si>
    <t xml:space="preserve">The detection limit of the ICP-MS unit is variable depending on each sample run.</t>
  </si>
  <si>
    <t xml:space="preserve">There are multiple samples per sample run and potentially multiple sample runs</t>
  </si>
  <si>
    <t xml:space="preserve">per data set included within a single Certificate of Analysis.</t>
  </si>
  <si>
    <t xml:space="preserve">Negative values shown as assay values represent the absolute value of the</t>
  </si>
  <si>
    <t xml:space="preserve">detection limit.  If there are no negative values within a data set, that indicates</t>
  </si>
  <si>
    <t xml:space="preserve">reported values are above the detection limit.</t>
  </si>
  <si>
    <t xml:space="preserve">Chain of Custody:</t>
  </si>
  <si>
    <t xml:space="preserve">Date Nexus received original samples:</t>
  </si>
  <si>
    <t xml:space="preserve">Date Nexus prepared the samples (LMB):</t>
  </si>
  <si>
    <t xml:space="preserve">Date University of Nebraska analysis:</t>
  </si>
  <si>
    <t xml:space="preserve">10/13/2023 to 10/27/2023</t>
  </si>
  <si>
    <t xml:space="preserve">New values for melt samples, 11/1/2023</t>
  </si>
  <si>
    <t xml:space="preserve">I</t>
  </si>
  <si>
    <t xml:space="preserve">Sample</t>
  </si>
  <si>
    <t xml:space="preserve">units</t>
  </si>
  <si>
    <t xml:space="preserve">Element</t>
  </si>
  <si>
    <t xml:space="preserve">Be</t>
  </si>
  <si>
    <t xml:space="preserve">Na</t>
  </si>
  <si>
    <t xml:space="preserve">Mg</t>
  </si>
  <si>
    <t xml:space="preserve">Al</t>
  </si>
  <si>
    <t xml:space="preserve">P</t>
  </si>
  <si>
    <t xml:space="preserve">S</t>
  </si>
  <si>
    <t xml:space="preserve">Cl</t>
  </si>
  <si>
    <t xml:space="preserve">K</t>
  </si>
  <si>
    <t xml:space="preserve">Ca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</si>
  <si>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</si>
  <si>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</si>
  <si>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</si>
  <si>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</si>
  <si>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</si>
  <si>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</si>
  <si>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</si>
  <si>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</si>
  <si>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</si>
  <si>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</si>
  <si>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Ga</t>
  </si>
  <si>
    <t xml:space="preserve">Ge</t>
  </si>
  <si>
    <t xml:space="preserve">As</t>
  </si>
  <si>
    <t xml:space="preserve">Se</t>
  </si>
  <si>
    <t xml:space="preserve">Rb</t>
  </si>
  <si>
    <t xml:space="preserve">Sr</t>
  </si>
  <si>
    <t xml:space="preserve">Y</t>
  </si>
  <si>
    <t xml:space="preserve">Zr</t>
  </si>
  <si>
    <t xml:space="preserve">Nb </t>
  </si>
  <si>
    <t xml:space="preserve">Mo</t>
  </si>
  <si>
    <t xml:space="preserve">Ru</t>
  </si>
  <si>
    <t xml:space="preserve">Rh</t>
  </si>
  <si>
    <t xml:space="preserve">Pd</t>
  </si>
  <si>
    <t xml:space="preserve">Ag</t>
  </si>
  <si>
    <t xml:space="preserve">In</t>
  </si>
  <si>
    <t xml:space="preserve">Sb</t>
  </si>
  <si>
    <t xml:space="preserve">Te</t>
  </si>
  <si>
    <t xml:space="preserve">Cs</t>
  </si>
  <si>
    <t xml:space="preserve">Ba</t>
  </si>
  <si>
    <t xml:space="preserve">La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</si>
  <si>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</si>
  <si>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</si>
  <si>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</si>
  <si>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</si>
  <si>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</si>
  <si>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</si>
  <si>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</si>
  <si>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</si>
  <si>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Ho</t>
  </si>
  <si>
    <t xml:space="preserve">Er</t>
  </si>
  <si>
    <t xml:space="preserve">Tm</t>
  </si>
  <si>
    <t xml:space="preserve">Yb</t>
  </si>
  <si>
    <t xml:space="preserve">Lu</t>
  </si>
  <si>
    <t xml:space="preserve">Hf</t>
  </si>
  <si>
    <t xml:space="preserve">Ta</t>
  </si>
  <si>
    <t xml:space="preserve">W</t>
  </si>
  <si>
    <t xml:space="preserve">Re</t>
  </si>
  <si>
    <t xml:space="preserve">Os</t>
  </si>
  <si>
    <t xml:space="preserve">Ir</t>
  </si>
  <si>
    <t xml:space="preserve">Pt</t>
  </si>
  <si>
    <t xml:space="preserve">Au</t>
  </si>
  <si>
    <t xml:space="preserve">Tl</t>
  </si>
  <si>
    <t xml:space="preserve">Bi</t>
  </si>
  <si>
    <t xml:space="preserve">Th</t>
  </si>
  <si>
    <t xml:space="preserve">U</t>
  </si>
  <si>
    <t xml:space="preserve">A/W</t>
  </si>
  <si>
    <t xml:space="preserve">POWDERHORN</t>
  </si>
  <si>
    <t xml:space="preserve">g/tonne</t>
  </si>
  <si>
    <t xml:space="preserve">RRCM-00893</t>
  </si>
  <si>
    <t xml:space="preserve">PPM</t>
  </si>
  <si>
    <t xml:space="preserve">RRCM-00894</t>
  </si>
  <si>
    <t xml:space="preserve">RRCM-00895</t>
  </si>
  <si>
    <t xml:space="preserve">RRCM-00896</t>
  </si>
  <si>
    <t xml:space="preserve">RRCM-00897</t>
  </si>
  <si>
    <t xml:space="preserve">RRCM-00898</t>
  </si>
  <si>
    <t xml:space="preserve">RRCM-00899</t>
  </si>
  <si>
    <t xml:space="preserve">RRCM-00900</t>
  </si>
  <si>
    <t xml:space="preserve">RRCM-00901</t>
  </si>
  <si>
    <t xml:space="preserve">RRCM-00902</t>
  </si>
  <si>
    <t xml:space="preserve">RRCM-00903</t>
  </si>
  <si>
    <t xml:space="preserve">RRCM-00904</t>
  </si>
  <si>
    <t xml:space="preserve">RRCM-00905</t>
  </si>
  <si>
    <t xml:space="preserve">RRCM-00906</t>
  </si>
  <si>
    <t xml:space="preserve">RRCM-00907</t>
  </si>
  <si>
    <t xml:space="preserve">RRCM-00908</t>
  </si>
  <si>
    <t xml:space="preserve">RRCM-00909</t>
  </si>
  <si>
    <t xml:space="preserve">RRCM-00910</t>
  </si>
  <si>
    <t xml:space="preserve">RRCM-00911</t>
  </si>
  <si>
    <t xml:space="preserve">RRCM-00912</t>
  </si>
  <si>
    <t xml:space="preserve">RRCM-00913</t>
  </si>
  <si>
    <t xml:space="preserve">RRCM-00914</t>
  </si>
  <si>
    <t xml:space="preserve">RRCM-00915</t>
  </si>
  <si>
    <t xml:space="preserve">RRCM-00916</t>
  </si>
  <si>
    <t xml:space="preserve">RRCM-00917</t>
  </si>
  <si>
    <t xml:space="preserve">RRCM-00918</t>
  </si>
  <si>
    <t xml:space="preserve">RRCM-00919</t>
  </si>
  <si>
    <t xml:space="preserve">RRCM-00920</t>
  </si>
  <si>
    <t xml:space="preserve">RRCM-00921</t>
  </si>
  <si>
    <t xml:space="preserve">RRCM-00922</t>
  </si>
  <si>
    <t xml:space="preserve">RRCM-00923</t>
  </si>
  <si>
    <t xml:space="preserve">RRCM-00924</t>
  </si>
  <si>
    <t xml:space="preserve">RRCM-00925</t>
  </si>
  <si>
    <t xml:space="preserve">RRCM-00926</t>
  </si>
  <si>
    <t xml:space="preserve">RRCM-00927</t>
  </si>
  <si>
    <t xml:space="preserve">RRCM-00928</t>
  </si>
  <si>
    <t xml:space="preserve">RRCM-00929</t>
  </si>
  <si>
    <t xml:space="preserve">RRCM-00930</t>
  </si>
  <si>
    <t xml:space="preserve">RRCM-01026</t>
  </si>
  <si>
    <t xml:space="preserve">Superseded</t>
  </si>
  <si>
    <t xml:space="preserve">RRCM-01027</t>
  </si>
  <si>
    <t xml:space="preserve">Adjusted concentrations accounting for initial mass of sediment in aqua regia  Disregard these.   See New values Below Discard this Table.</t>
  </si>
  <si>
    <t xml:space="preserve">Note:  Pink represents the  ATS samples, Blue, the Aqua Regia Samples, and all others are sediment samples</t>
  </si>
  <si>
    <t xml:space="preserve">Due to Concentration issues,lavender values below are rerun results that  supersede the above values for the melt samples – Use this Table</t>
  </si>
  <si>
    <t xml:space="preserve">Rerun Adjusted Melt sample values adjusted for initial mass in Aqua Regia. Supersedes previous results Use this table</t>
  </si>
  <si>
    <t xml:space="preserve">Lithium Metaborate Lab – Fusion Worksheet</t>
  </si>
  <si>
    <t xml:space="preserve">COUNT</t>
  </si>
  <si>
    <t xml:space="preserve">SAMPLE</t>
  </si>
  <si>
    <t xml:space="preserve">Type</t>
  </si>
  <si>
    <t xml:space="preserve">Matrix</t>
  </si>
  <si>
    <t xml:space="preserve">BOTTLE</t>
  </si>
  <si>
    <t xml:space="preserve">BOTTLE + ACID</t>
  </si>
  <si>
    <t xml:space="preserve">Acid Weight</t>
  </si>
  <si>
    <t xml:space="preserve">Calc Acid Vol</t>
  </si>
  <si>
    <t xml:space="preserve">Flux Weight</t>
  </si>
  <si>
    <t xml:space="preserve">Sample Weight</t>
  </si>
  <si>
    <t xml:space="preserve">Bottle + acid +  button  weight</t>
  </si>
  <si>
    <t xml:space="preserve">Weight Sans Bottle</t>
  </si>
  <si>
    <t xml:space="preserve">Sample + Flux Calc</t>
  </si>
  <si>
    <t xml:space="preserve">Dil Factor</t>
  </si>
  <si>
    <t xml:space="preserve">Remarks</t>
  </si>
  <si>
    <t xml:space="preserve">Fusion* Efficiency %</t>
  </si>
  <si>
    <t xml:space="preserve">Relative % Error +/-</t>
  </si>
  <si>
    <t xml:space="preserve">Date</t>
  </si>
  <si>
    <t xml:space="preserve">SOLID</t>
  </si>
  <si>
    <t xml:space="preserve">DIL HNO3</t>
  </si>
  <si>
    <t xml:space="preserve">LIQUID</t>
  </si>
  <si>
    <t xml:space="preserve">NEUTRAL THIOSULFATE</t>
  </si>
  <si>
    <t xml:space="preserve">n/a</t>
  </si>
  <si>
    <t xml:space="preserve">To correct for original mass, the  total volume of ATS solution and mass of sediment that underwent solvent extraction is needed.</t>
  </si>
  <si>
    <t xml:space="preserve">“</t>
  </si>
  <si>
    <t xml:space="preserve">Rrcm-01026</t>
  </si>
  <si>
    <t xml:space="preserve">Melt</t>
  </si>
  <si>
    <t xml:space="preserve">Aqua Regia</t>
  </si>
  <si>
    <t xml:space="preserve">Final DF 85.6534</t>
  </si>
  <si>
    <t xml:space="preserve">Rrcm-01027</t>
  </si>
  <si>
    <t xml:space="preserve">Final DF 31.7019</t>
  </si>
  <si>
    <t xml:space="preserve">* Fusion efficiency describes capture of graphite from crucible during fusion process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</si>
</sst>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m/dd/yy"/>
    <numFmt numFmtId="166" formatCode="d\-mmm\-yy"/>
    <numFmt numFmtId="167" formatCode="m/d/yyyy"/>
    <numFmt numFmtId="168" formatCode="#,##0.00"/>
    <numFmt numFmtId="169" formatCode="0.00"/>
    <numFmt numFmtId="170" formatCode="0.0000"/>
    <numFmt numFmtId="171" formatCode="#,##0.0000"/>
    <numFmt numFmtId="172" formatCode="0.0"/>
    <numFmt numFmtId="173" formatCode="@"/>
    <numFmt numFmtId="174" formatCode="mm/dd/yyyy"/>
    <numFmt numFmtId="175" formatCode="hh:mm:ss\ AM/PM"/>
    <numFmt numFmtId="176" formatCode="General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vertAlign val="superscript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C9211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C9211E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7D1D5"/>
        <bgColor rgb="FFDEDCE6"/>
      </patternFill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EDCE6"/>
        <bgColor rgb="FFF7D1D5"/>
      </patternFill>
    </fill>
    <fill>
      <patternFill patternType="solid">
        <fgColor rgb="FF3FAF46"/>
        <bgColor rgb="FF33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0" fillId="3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542880</xdr:colOff>
      <xdr:row>0</xdr:row>
      <xdr:rowOff>47520</xdr:rowOff>
    </xdr:from>
    <xdr:to>
      <xdr:col>8</xdr:col>
      <xdr:colOff>338400</xdr:colOff>
      <xdr:row>2</xdr:row>
      <xdr:rowOff>50760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58120" y="47520"/>
          <a:ext cx="4102920" cy="355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504720</xdr:colOff>
      <xdr:row>33</xdr:row>
      <xdr:rowOff>66240</xdr:rowOff>
    </xdr:from>
    <xdr:to>
      <xdr:col>8</xdr:col>
      <xdr:colOff>5040</xdr:colOff>
      <xdr:row>48</xdr:row>
      <xdr:rowOff>52560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119960" y="5686560"/>
          <a:ext cx="3807720" cy="2415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26280</xdr:colOff>
      <xdr:row>44</xdr:row>
      <xdr:rowOff>80280</xdr:rowOff>
    </xdr:from>
    <xdr:to>
      <xdr:col>4</xdr:col>
      <xdr:colOff>520200</xdr:colOff>
      <xdr:row>48</xdr:row>
      <xdr:rowOff>76320</xdr:rowOff>
    </xdr:to>
    <xdr:pic>
      <xdr:nvPicPr>
        <xdr:cNvPr id="2" name="Picture 3" descr=""/>
        <xdr:cNvPicPr/>
      </xdr:nvPicPr>
      <xdr:blipFill>
        <a:blip r:embed="rId3">
          <a:extLst>
            <a:ext uri="{BEBA8EAE-BF5A-486C-A8C5-ECC9F3942E4B}">
              <a14:imgProps xmlns:a14="http://schemas.microsoft.com/office/drawing/2010/main">
                <a14:imgLayer r:embed="">
                  <a14:imgEffect>
                    <a14:sharpenSoften amount="50000"/>
                  </a14:imgEffect>
                </a14:imgLayer>
              </a14:imgProps>
            </a:ext>
          </a:extLst>
        </a:blip>
        <a:srcRect l="15790" t="9030" r="2925" b="62257"/>
        <a:stretch/>
      </xdr:blipFill>
      <xdr:spPr>
        <a:xfrm>
          <a:off x="1256760" y="7481880"/>
          <a:ext cx="1724760" cy="643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720</xdr:colOff>
      <xdr:row>33</xdr:row>
      <xdr:rowOff>85320</xdr:rowOff>
    </xdr:from>
    <xdr:to>
      <xdr:col>7</xdr:col>
      <xdr:colOff>531000</xdr:colOff>
      <xdr:row>48</xdr:row>
      <xdr:rowOff>61920</xdr:rowOff>
    </xdr:to>
    <xdr:sp>
      <xdr:nvSpPr>
        <xdr:cNvPr id="3" name="Rectangle 5"/>
        <xdr:cNvSpPr/>
      </xdr:nvSpPr>
      <xdr:spPr>
        <a:xfrm>
          <a:off x="1231200" y="5705640"/>
          <a:ext cx="3606840" cy="240552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341280</xdr:colOff>
      <xdr:row>9</xdr:row>
      <xdr:rowOff>101160</xdr:rowOff>
    </xdr:from>
    <xdr:to>
      <xdr:col>22</xdr:col>
      <xdr:colOff>57600</xdr:colOff>
      <xdr:row>19</xdr:row>
      <xdr:rowOff>763920</xdr:rowOff>
    </xdr:to>
    <xdr:pic>
      <xdr:nvPicPr>
        <xdr:cNvPr id="4" name="Image 2" descr=""/>
        <xdr:cNvPicPr/>
      </xdr:nvPicPr>
      <xdr:blipFill>
        <a:blip r:embed="rId1"/>
        <a:stretch/>
      </xdr:blipFill>
      <xdr:spPr>
        <a:xfrm>
          <a:off x="15907680" y="1935720"/>
          <a:ext cx="3805560" cy="2415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6" activeCellId="0" sqref="X16"/>
    </sheetView>
  </sheetViews>
  <sheetFormatPr defaultColWidth="8.73046875" defaultRowHeight="12.75" zeroHeight="false" outlineLevelRow="0" outlineLevelCol="0"/>
  <cols>
    <col collapsed="false" customWidth="true" hidden="false" outlineLevel="0" max="10" min="10" style="1" width="13.66"/>
    <col collapsed="false" customWidth="true" hidden="false" outlineLevel="0" max="15" min="15" style="1" width="16.12"/>
    <col collapsed="false" customWidth="true" hidden="false" outlineLevel="0" max="20" min="20" style="1" width="13.66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/>
      <c r="K1" s="5" t="s">
        <v>0</v>
      </c>
      <c r="L1" s="3"/>
      <c r="M1" s="3"/>
      <c r="N1" s="3"/>
      <c r="O1" s="3"/>
      <c r="P1" s="3"/>
      <c r="Q1" s="3"/>
      <c r="R1" s="3"/>
      <c r="S1" s="3"/>
      <c r="T1" s="4"/>
    </row>
    <row r="2" customFormat="false" ht="12.75" hidden="false" customHeight="false" outlineLevel="0" collapsed="false">
      <c r="A2" s="6"/>
      <c r="J2" s="7"/>
      <c r="K2" s="6"/>
      <c r="T2" s="7"/>
    </row>
    <row r="3" customFormat="false" ht="12.75" hidden="false" customHeight="false" outlineLevel="0" collapsed="false">
      <c r="A3" s="6"/>
      <c r="J3" s="7"/>
      <c r="K3" s="8" t="s">
        <v>1</v>
      </c>
      <c r="T3" s="7"/>
    </row>
    <row r="4" customFormat="false" ht="12.75" hidden="fals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6"/>
      <c r="T4" s="7"/>
    </row>
    <row r="5" customFormat="false" ht="12.75" hidden="false" customHeight="false" outlineLevel="0" collapsed="false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10" t="s">
        <v>4</v>
      </c>
      <c r="L5" s="10"/>
      <c r="M5" s="10"/>
      <c r="N5" s="10"/>
      <c r="O5" s="10"/>
      <c r="P5" s="10"/>
      <c r="Q5" s="10"/>
      <c r="R5" s="10"/>
      <c r="S5" s="10"/>
      <c r="T5" s="10"/>
    </row>
    <row r="6" customFormat="false" ht="12.75" hidden="false" customHeight="false" outlineLevel="0" collapsed="false">
      <c r="A6" s="6"/>
      <c r="J6" s="7"/>
      <c r="K6" s="10" t="s">
        <v>5</v>
      </c>
      <c r="L6" s="10"/>
      <c r="M6" s="10"/>
      <c r="N6" s="10"/>
      <c r="O6" s="10"/>
      <c r="P6" s="10"/>
      <c r="Q6" s="10"/>
      <c r="R6" s="10"/>
      <c r="S6" s="10"/>
      <c r="T6" s="10"/>
    </row>
    <row r="7" customFormat="false" ht="22.5" hidden="false" customHeight="false" outlineLevel="0" collapsed="false">
      <c r="A7" s="11" t="s">
        <v>6</v>
      </c>
      <c r="B7" s="11"/>
      <c r="C7" s="11"/>
      <c r="D7" s="11"/>
      <c r="E7" s="11"/>
      <c r="F7" s="11"/>
      <c r="G7" s="11"/>
      <c r="H7" s="11"/>
      <c r="I7" s="11"/>
      <c r="J7" s="11"/>
      <c r="K7" s="10" t="s">
        <v>7</v>
      </c>
      <c r="L7" s="10"/>
      <c r="M7" s="10"/>
      <c r="N7" s="10"/>
      <c r="O7" s="10"/>
      <c r="P7" s="10"/>
      <c r="Q7" s="10"/>
      <c r="R7" s="10"/>
      <c r="S7" s="10"/>
      <c r="T7" s="10"/>
    </row>
    <row r="8" customFormat="false" ht="18" hidden="false" customHeight="false" outlineLevel="0" collapsed="false">
      <c r="A8" s="6"/>
      <c r="E8" s="12"/>
      <c r="J8" s="7"/>
      <c r="K8" s="10" t="s">
        <v>8</v>
      </c>
      <c r="L8" s="10"/>
      <c r="M8" s="10"/>
      <c r="N8" s="10"/>
      <c r="O8" s="10"/>
      <c r="P8" s="10"/>
      <c r="Q8" s="10"/>
      <c r="R8" s="10"/>
      <c r="S8" s="10"/>
      <c r="T8" s="10"/>
    </row>
    <row r="9" customFormat="false" ht="12.75" hidden="false" customHeight="false" outlineLevel="0" collapsed="false">
      <c r="A9" s="6"/>
      <c r="J9" s="7"/>
      <c r="K9" s="10" t="s">
        <v>9</v>
      </c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2.75" hidden="false" customHeight="false" outlineLevel="0" collapsed="false">
      <c r="A10" s="10" t="s">
        <v>10</v>
      </c>
      <c r="B10" s="10"/>
      <c r="C10" s="10"/>
      <c r="D10" s="10"/>
      <c r="E10" s="10"/>
      <c r="F10" s="10"/>
      <c r="G10" s="13" t="s">
        <v>11</v>
      </c>
      <c r="H10" s="14" t="n">
        <v>45231</v>
      </c>
      <c r="J10" s="15"/>
      <c r="K10" s="10" t="s">
        <v>12</v>
      </c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2.75" hidden="false" customHeight="false" outlineLevel="0" collapsed="false">
      <c r="A11" s="10" t="s">
        <v>13</v>
      </c>
      <c r="B11" s="10"/>
      <c r="C11" s="10"/>
      <c r="D11" s="10"/>
      <c r="E11" s="10"/>
      <c r="F11" s="10"/>
      <c r="G11" s="13" t="s">
        <v>14</v>
      </c>
      <c r="H11" s="16" t="s">
        <v>15</v>
      </c>
      <c r="J11" s="17"/>
      <c r="K11" s="10" t="s">
        <v>16</v>
      </c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2.75" hidden="false" customHeight="false" outlineLevel="0" collapsed="false">
      <c r="A12" s="10" t="s">
        <v>17</v>
      </c>
      <c r="B12" s="10"/>
      <c r="C12" s="10"/>
      <c r="D12" s="10"/>
      <c r="E12" s="10"/>
      <c r="F12" s="10"/>
      <c r="G12" s="13" t="s">
        <v>18</v>
      </c>
      <c r="I12" s="1" t="s">
        <v>19</v>
      </c>
      <c r="J12" s="17"/>
      <c r="K12" s="10" t="s">
        <v>20</v>
      </c>
      <c r="L12" s="10"/>
      <c r="M12" s="10"/>
      <c r="N12" s="10"/>
      <c r="O12" s="10"/>
      <c r="P12" s="10"/>
      <c r="Q12" s="10"/>
      <c r="R12" s="10"/>
      <c r="S12" s="10"/>
      <c r="T12" s="10"/>
    </row>
    <row r="13" customFormat="false" ht="12.75" hidden="false" customHeight="false" outlineLevel="0" collapsed="false">
      <c r="A13" s="10" t="s">
        <v>21</v>
      </c>
      <c r="B13" s="10"/>
      <c r="C13" s="10"/>
      <c r="D13" s="10"/>
      <c r="E13" s="10"/>
      <c r="F13" s="10"/>
      <c r="J13" s="7"/>
      <c r="K13" s="10" t="s">
        <v>22</v>
      </c>
      <c r="L13" s="10"/>
      <c r="M13" s="10"/>
      <c r="N13" s="10"/>
      <c r="O13" s="10"/>
      <c r="P13" s="10"/>
      <c r="Q13" s="10"/>
      <c r="R13" s="10"/>
      <c r="S13" s="10"/>
      <c r="T13" s="10"/>
    </row>
    <row r="14" customFormat="false" ht="12.75" hidden="false" customHeight="false" outlineLevel="0" collapsed="false">
      <c r="A14" s="6"/>
      <c r="J14" s="7"/>
      <c r="K14" s="10" t="s">
        <v>23</v>
      </c>
      <c r="L14" s="10"/>
      <c r="M14" s="10"/>
      <c r="N14" s="10"/>
      <c r="O14" s="10"/>
      <c r="P14" s="10"/>
      <c r="Q14" s="10"/>
      <c r="R14" s="10"/>
      <c r="S14" s="10"/>
      <c r="T14" s="10"/>
    </row>
    <row r="15" customFormat="false" ht="12.75" hidden="false" customHeight="false" outlineLevel="0" collapsed="false">
      <c r="A15" s="6"/>
      <c r="J15" s="7"/>
      <c r="K15" s="10" t="s">
        <v>24</v>
      </c>
      <c r="L15" s="10"/>
      <c r="M15" s="10"/>
      <c r="N15" s="10"/>
      <c r="O15" s="10"/>
      <c r="P15" s="10"/>
      <c r="Q15" s="10"/>
      <c r="R15" s="10"/>
      <c r="S15" s="10"/>
      <c r="T15" s="10"/>
    </row>
    <row r="16" customFormat="false" ht="12.75" hidden="false" customHeight="false" outlineLevel="0" collapsed="false">
      <c r="A16" s="6"/>
      <c r="J16" s="7"/>
      <c r="K16" s="10" t="s">
        <v>25</v>
      </c>
      <c r="L16" s="10"/>
      <c r="M16" s="10"/>
      <c r="N16" s="10"/>
      <c r="O16" s="10"/>
      <c r="P16" s="10"/>
      <c r="Q16" s="10"/>
      <c r="R16" s="10"/>
      <c r="S16" s="10"/>
      <c r="T16" s="10"/>
    </row>
    <row r="17" customFormat="false" ht="15" hidden="false" customHeight="false" outlineLevel="0" collapsed="false">
      <c r="A17" s="8" t="s">
        <v>26</v>
      </c>
      <c r="D17" s="1" t="s">
        <v>27</v>
      </c>
      <c r="J17" s="7"/>
      <c r="K17" s="10" t="s">
        <v>28</v>
      </c>
      <c r="L17" s="10"/>
      <c r="M17" s="10"/>
      <c r="N17" s="10"/>
      <c r="O17" s="10"/>
      <c r="P17" s="10"/>
      <c r="Q17" s="10"/>
      <c r="R17" s="10"/>
      <c r="S17" s="10"/>
      <c r="T17" s="10"/>
    </row>
    <row r="18" customFormat="false" ht="12.75" hidden="false" customHeight="false" outlineLevel="0" collapsed="false">
      <c r="A18" s="6"/>
      <c r="D18" s="1" t="s">
        <v>29</v>
      </c>
      <c r="J18" s="7"/>
      <c r="K18" s="10" t="s">
        <v>30</v>
      </c>
      <c r="L18" s="10"/>
      <c r="M18" s="10"/>
      <c r="N18" s="10"/>
      <c r="O18" s="10"/>
      <c r="P18" s="10"/>
      <c r="Q18" s="10"/>
      <c r="R18" s="10"/>
      <c r="S18" s="10"/>
      <c r="T18" s="10"/>
    </row>
    <row r="19" customFormat="false" ht="12.75" hidden="false" customHeight="false" outlineLevel="0" collapsed="false">
      <c r="A19" s="6"/>
      <c r="D19" s="1" t="s">
        <v>31</v>
      </c>
      <c r="G19" s="18"/>
      <c r="J19" s="7"/>
      <c r="K19" s="10" t="s">
        <v>32</v>
      </c>
      <c r="L19" s="10"/>
      <c r="M19" s="10"/>
      <c r="N19" s="10"/>
      <c r="O19" s="10"/>
      <c r="P19" s="10"/>
      <c r="Q19" s="10"/>
      <c r="R19" s="10"/>
      <c r="S19" s="10"/>
      <c r="T19" s="10"/>
    </row>
    <row r="20" customFormat="false" ht="12.75" hidden="false" customHeight="false" outlineLevel="0" collapsed="false">
      <c r="A20" s="6"/>
      <c r="J20" s="7"/>
      <c r="K20" s="10" t="s">
        <v>33</v>
      </c>
      <c r="L20" s="10"/>
      <c r="M20" s="10"/>
      <c r="N20" s="10"/>
      <c r="O20" s="10"/>
      <c r="P20" s="10"/>
      <c r="Q20" s="10"/>
      <c r="R20" s="10"/>
      <c r="S20" s="10"/>
      <c r="T20" s="10"/>
    </row>
    <row r="21" customFormat="false" ht="12.75" hidden="false" customHeight="false" outlineLevel="0" collapsed="false">
      <c r="A21" s="6"/>
      <c r="J21" s="7"/>
      <c r="K21" s="10" t="s">
        <v>34</v>
      </c>
      <c r="L21" s="10"/>
      <c r="M21" s="10"/>
      <c r="N21" s="10"/>
      <c r="O21" s="10"/>
      <c r="P21" s="10"/>
      <c r="Q21" s="10"/>
      <c r="R21" s="10"/>
      <c r="S21" s="10"/>
      <c r="T21" s="10"/>
    </row>
    <row r="22" customFormat="false" ht="15" hidden="false" customHeight="false" outlineLevel="0" collapsed="false">
      <c r="A22" s="8" t="s">
        <v>35</v>
      </c>
      <c r="D22" s="19" t="s">
        <v>36</v>
      </c>
      <c r="E22" s="19"/>
      <c r="F22" s="19"/>
      <c r="G22" s="19"/>
      <c r="H22" s="19"/>
      <c r="I22" s="19"/>
      <c r="J22" s="7"/>
      <c r="K22" s="20"/>
      <c r="L22" s="21"/>
      <c r="M22" s="21"/>
      <c r="N22" s="21"/>
      <c r="O22" s="21"/>
      <c r="P22" s="21"/>
      <c r="Q22" s="21"/>
      <c r="R22" s="21"/>
      <c r="S22" s="21"/>
      <c r="T22" s="22"/>
    </row>
    <row r="23" customFormat="false" ht="12.75" hidden="false" customHeight="false" outlineLevel="0" collapsed="false">
      <c r="A23" s="6"/>
      <c r="D23" s="19" t="s">
        <v>37</v>
      </c>
      <c r="E23" s="19"/>
      <c r="F23" s="19"/>
      <c r="G23" s="19"/>
      <c r="H23" s="19"/>
      <c r="I23" s="19"/>
      <c r="J23" s="7"/>
      <c r="K23" s="20" t="s">
        <v>38</v>
      </c>
      <c r="L23" s="20"/>
      <c r="M23" s="20"/>
      <c r="N23" s="20"/>
      <c r="O23" s="20"/>
      <c r="P23" s="20"/>
      <c r="Q23" s="20"/>
      <c r="R23" s="20"/>
      <c r="S23" s="20"/>
      <c r="T23" s="22"/>
    </row>
    <row r="24" customFormat="false" ht="12.75" hidden="false" customHeight="false" outlineLevel="0" collapsed="false">
      <c r="A24" s="6"/>
      <c r="D24" s="19" t="s">
        <v>39</v>
      </c>
      <c r="E24" s="19"/>
      <c r="F24" s="19"/>
      <c r="G24" s="19"/>
      <c r="H24" s="19"/>
      <c r="I24" s="19"/>
      <c r="J24" s="7"/>
      <c r="K24" s="20" t="s">
        <v>40</v>
      </c>
      <c r="L24" s="20"/>
      <c r="M24" s="20"/>
      <c r="N24" s="20"/>
      <c r="O24" s="20"/>
      <c r="P24" s="20"/>
      <c r="Q24" s="20"/>
      <c r="R24" s="20"/>
      <c r="S24" s="20"/>
      <c r="T24" s="22"/>
    </row>
    <row r="25" customFormat="false" ht="12.75" hidden="false" customHeight="false" outlineLevel="0" collapsed="false">
      <c r="A25" s="6"/>
      <c r="D25" s="19" t="s">
        <v>41</v>
      </c>
      <c r="E25" s="19"/>
      <c r="F25" s="19"/>
      <c r="G25" s="19"/>
      <c r="H25" s="19"/>
      <c r="I25" s="19"/>
      <c r="J25" s="7"/>
      <c r="K25" s="20" t="s">
        <v>42</v>
      </c>
      <c r="L25" s="20"/>
      <c r="M25" s="20"/>
      <c r="N25" s="20"/>
      <c r="O25" s="20"/>
      <c r="P25" s="20"/>
      <c r="Q25" s="20"/>
      <c r="R25" s="20"/>
      <c r="S25" s="20"/>
      <c r="T25" s="22"/>
    </row>
    <row r="26" customFormat="false" ht="12.75" hidden="false" customHeight="false" outlineLevel="0" collapsed="false">
      <c r="A26" s="6"/>
      <c r="D26" s="19" t="s">
        <v>43</v>
      </c>
      <c r="E26" s="19"/>
      <c r="F26" s="19"/>
      <c r="G26" s="19"/>
      <c r="H26" s="19"/>
      <c r="I26" s="19"/>
      <c r="J26" s="7"/>
      <c r="K26" s="20" t="s">
        <v>44</v>
      </c>
      <c r="L26" s="20"/>
      <c r="M26" s="20"/>
      <c r="N26" s="20"/>
      <c r="O26" s="20"/>
      <c r="P26" s="20"/>
      <c r="Q26" s="20"/>
      <c r="R26" s="20"/>
      <c r="S26" s="20"/>
      <c r="T26" s="22"/>
    </row>
    <row r="27" customFormat="false" ht="12.75" hidden="false" customHeight="false" outlineLevel="0" collapsed="false">
      <c r="A27" s="6"/>
      <c r="D27" s="19" t="s">
        <v>45</v>
      </c>
      <c r="E27" s="19"/>
      <c r="F27" s="19"/>
      <c r="G27" s="19"/>
      <c r="H27" s="19"/>
      <c r="I27" s="19"/>
      <c r="J27" s="7"/>
      <c r="K27" s="20"/>
      <c r="L27" s="21"/>
      <c r="M27" s="21"/>
      <c r="N27" s="21"/>
      <c r="O27" s="21"/>
      <c r="P27" s="21"/>
      <c r="Q27" s="21"/>
      <c r="R27" s="21"/>
      <c r="S27" s="21"/>
      <c r="T27" s="22"/>
    </row>
    <row r="28" customFormat="false" ht="12.75" hidden="false" customHeight="false" outlineLevel="0" collapsed="false">
      <c r="A28" s="6"/>
      <c r="D28" s="19" t="s">
        <v>46</v>
      </c>
      <c r="E28" s="19"/>
      <c r="F28" s="19"/>
      <c r="G28" s="19"/>
      <c r="H28" s="19"/>
      <c r="I28" s="19"/>
      <c r="J28" s="7"/>
      <c r="K28" s="6"/>
      <c r="T28" s="7"/>
    </row>
    <row r="29" customFormat="false" ht="12.75" hidden="false" customHeight="false" outlineLevel="0" collapsed="false">
      <c r="A29" s="6"/>
      <c r="J29" s="7"/>
      <c r="K29" s="6"/>
      <c r="T29" s="7"/>
    </row>
    <row r="30" customFormat="false" ht="12.8" hidden="false" customHeight="false" outlineLevel="0" collapsed="false">
      <c r="A30" s="6"/>
      <c r="J30" s="7"/>
      <c r="K30" s="23" t="s">
        <v>47</v>
      </c>
      <c r="L30" s="23"/>
      <c r="M30" s="23"/>
      <c r="N30" s="23"/>
      <c r="O30" s="23"/>
      <c r="P30" s="23"/>
      <c r="Q30" s="23"/>
      <c r="R30" s="23"/>
      <c r="S30" s="23"/>
      <c r="T30" s="23"/>
    </row>
    <row r="31" customFormat="false" ht="12.75" hidden="false" customHeight="false" outlineLevel="0" collapsed="false">
      <c r="A31" s="6"/>
      <c r="J31" s="7"/>
      <c r="K31" s="6"/>
      <c r="T31" s="7"/>
    </row>
    <row r="32" customFormat="false" ht="12.75" hidden="false" customHeight="false" outlineLevel="0" collapsed="false">
      <c r="A32" s="6"/>
      <c r="J32" s="7"/>
      <c r="K32" s="10" t="s">
        <v>48</v>
      </c>
      <c r="L32" s="10"/>
      <c r="M32" s="19" t="s">
        <v>49</v>
      </c>
      <c r="N32" s="19"/>
      <c r="O32" s="19"/>
      <c r="P32" s="19"/>
      <c r="Q32" s="19"/>
      <c r="R32" s="19"/>
      <c r="S32" s="19"/>
      <c r="T32" s="7"/>
    </row>
    <row r="33" customFormat="false" ht="12.75" hidden="false" customHeight="false" outlineLevel="0" collapsed="false">
      <c r="A33" s="6"/>
      <c r="J33" s="7"/>
      <c r="M33" s="19" t="s">
        <v>50</v>
      </c>
      <c r="N33" s="19"/>
      <c r="O33" s="19"/>
      <c r="P33" s="19"/>
      <c r="Q33" s="19"/>
      <c r="R33" s="19"/>
      <c r="S33" s="19"/>
      <c r="T33" s="7"/>
    </row>
    <row r="34" customFormat="false" ht="12.75" hidden="false" customHeight="false" outlineLevel="0" collapsed="false">
      <c r="A34" s="6"/>
      <c r="J34" s="7"/>
      <c r="M34" s="19" t="s">
        <v>51</v>
      </c>
      <c r="N34" s="19"/>
      <c r="O34" s="19"/>
      <c r="P34" s="19"/>
      <c r="Q34" s="19"/>
      <c r="R34" s="19"/>
      <c r="S34" s="19"/>
      <c r="T34" s="7"/>
    </row>
    <row r="35" customFormat="false" ht="12.75" hidden="false" customHeight="false" outlineLevel="0" collapsed="false">
      <c r="A35" s="6"/>
      <c r="J35" s="7"/>
      <c r="T35" s="7"/>
    </row>
    <row r="36" customFormat="false" ht="12.75" hidden="false" customHeight="false" outlineLevel="0" collapsed="false">
      <c r="A36" s="6"/>
      <c r="J36" s="7"/>
      <c r="M36" s="19" t="s">
        <v>52</v>
      </c>
      <c r="N36" s="19"/>
      <c r="O36" s="19"/>
      <c r="P36" s="19"/>
      <c r="Q36" s="19"/>
      <c r="R36" s="19"/>
      <c r="S36" s="19"/>
      <c r="T36" s="7"/>
    </row>
    <row r="37" customFormat="false" ht="12.75" hidden="false" customHeight="false" outlineLevel="0" collapsed="false">
      <c r="A37" s="6"/>
      <c r="J37" s="7"/>
      <c r="M37" s="19" t="s">
        <v>53</v>
      </c>
      <c r="N37" s="19"/>
      <c r="O37" s="19"/>
      <c r="P37" s="19"/>
      <c r="Q37" s="19"/>
      <c r="R37" s="19"/>
      <c r="S37" s="19"/>
      <c r="T37" s="7"/>
    </row>
    <row r="38" customFormat="false" ht="12.75" hidden="false" customHeight="false" outlineLevel="0" collapsed="false">
      <c r="A38" s="6"/>
      <c r="J38" s="7"/>
      <c r="K38" s="6"/>
      <c r="M38" s="19" t="s">
        <v>54</v>
      </c>
      <c r="N38" s="19"/>
      <c r="O38" s="19"/>
      <c r="P38" s="19"/>
      <c r="T38" s="7"/>
    </row>
    <row r="39" customFormat="false" ht="12.75" hidden="false" customHeight="false" outlineLevel="0" collapsed="false">
      <c r="A39" s="6"/>
      <c r="J39" s="7"/>
      <c r="K39" s="6"/>
      <c r="T39" s="7"/>
    </row>
    <row r="40" customFormat="false" ht="12.75" hidden="false" customHeight="false" outlineLevel="0" collapsed="false">
      <c r="A40" s="6"/>
      <c r="J40" s="7"/>
      <c r="K40" s="6"/>
      <c r="T40" s="7"/>
    </row>
    <row r="41" customFormat="false" ht="12.75" hidden="false" customHeight="false" outlineLevel="0" collapsed="false">
      <c r="A41" s="24"/>
      <c r="J41" s="7"/>
      <c r="K41" s="8" t="s">
        <v>55</v>
      </c>
      <c r="T41" s="7"/>
    </row>
    <row r="42" customFormat="false" ht="12.75" hidden="false" customHeight="false" outlineLevel="0" collapsed="false">
      <c r="A42" s="6"/>
      <c r="J42" s="7"/>
      <c r="K42" s="6"/>
      <c r="T42" s="7"/>
    </row>
    <row r="43" customFormat="false" ht="12.75" hidden="false" customHeight="false" outlineLevel="0" collapsed="false">
      <c r="A43" s="6"/>
      <c r="J43" s="7"/>
      <c r="K43" s="20" t="s">
        <v>56</v>
      </c>
      <c r="L43" s="20"/>
      <c r="M43" s="20"/>
      <c r="N43" s="20"/>
      <c r="O43" s="25" t="n">
        <v>45193</v>
      </c>
      <c r="T43" s="7"/>
    </row>
    <row r="44" customFormat="false" ht="12.75" hidden="false" customHeight="false" outlineLevel="0" collapsed="false">
      <c r="A44" s="6"/>
      <c r="J44" s="7"/>
      <c r="K44" s="20" t="s">
        <v>57</v>
      </c>
      <c r="L44" s="20"/>
      <c r="M44" s="20"/>
      <c r="N44" s="20"/>
      <c r="O44" s="25" t="n">
        <v>45195</v>
      </c>
      <c r="T44" s="7"/>
    </row>
    <row r="45" customFormat="false" ht="12.75" hidden="false" customHeight="false" outlineLevel="0" collapsed="false">
      <c r="A45" s="6"/>
      <c r="J45" s="7"/>
      <c r="K45" s="20" t="s">
        <v>58</v>
      </c>
      <c r="L45" s="20"/>
      <c r="M45" s="20"/>
      <c r="N45" s="20"/>
      <c r="O45" s="25" t="s">
        <v>59</v>
      </c>
      <c r="T45" s="7"/>
    </row>
    <row r="46" customFormat="false" ht="12.75" hidden="false" customHeight="false" outlineLevel="0" collapsed="false">
      <c r="A46" s="6"/>
      <c r="J46" s="7"/>
      <c r="K46" s="6"/>
      <c r="O46" s="1" t="s">
        <v>60</v>
      </c>
      <c r="T46" s="7"/>
    </row>
    <row r="47" customFormat="false" ht="12.75" hidden="false" customHeight="false" outlineLevel="0" collapsed="false">
      <c r="A47" s="6"/>
      <c r="J47" s="7"/>
      <c r="K47" s="6"/>
      <c r="T47" s="7"/>
    </row>
    <row r="48" customFormat="false" ht="12.75" hidden="false" customHeight="false" outlineLevel="0" collapsed="false">
      <c r="A48" s="6"/>
      <c r="J48" s="7"/>
      <c r="K48" s="6"/>
      <c r="T48" s="7"/>
    </row>
    <row r="49" customFormat="false" ht="12.75" hidden="false" customHeight="false" outlineLevel="0" collapsed="false">
      <c r="A49" s="6"/>
      <c r="J49" s="7"/>
      <c r="K49" s="6"/>
      <c r="T49" s="7"/>
      <c r="Y49" s="1" t="s">
        <v>61</v>
      </c>
    </row>
    <row r="50" customFormat="false" ht="12.75" hidden="false" customHeight="false" outlineLevel="0" collapsed="false">
      <c r="A50" s="6"/>
      <c r="J50" s="7"/>
      <c r="K50" s="6"/>
      <c r="T50" s="7"/>
    </row>
    <row r="51" customFormat="false" ht="12.75" hidden="false" customHeight="false" outlineLevel="0" collapsed="false">
      <c r="A51" s="6"/>
      <c r="J51" s="7"/>
      <c r="K51" s="6"/>
      <c r="T51" s="7"/>
    </row>
    <row r="52" customFormat="false" ht="12.75" hidden="false" customHeight="false" outlineLevel="0" collapsed="false">
      <c r="A52" s="6"/>
      <c r="J52" s="7"/>
      <c r="K52" s="6"/>
      <c r="T52" s="7"/>
    </row>
    <row r="53" customFormat="false" ht="12.75" hidden="false" customHeight="false" outlineLevel="0" collapsed="false">
      <c r="A53" s="26"/>
      <c r="B53" s="27"/>
      <c r="C53" s="27"/>
      <c r="D53" s="27"/>
      <c r="E53" s="27"/>
      <c r="F53" s="27"/>
      <c r="G53" s="27"/>
      <c r="H53" s="27"/>
      <c r="I53" s="27"/>
      <c r="J53" s="28"/>
      <c r="K53" s="26"/>
      <c r="L53" s="27"/>
      <c r="M53" s="27"/>
      <c r="N53" s="27"/>
      <c r="O53" s="27"/>
      <c r="P53" s="27"/>
      <c r="Q53" s="27"/>
      <c r="R53" s="27"/>
      <c r="S53" s="27"/>
      <c r="T53" s="28"/>
    </row>
    <row r="74" s="21" customFormat="true" ht="12.75" hidden="false" customHeight="false" outlineLevel="0" collapsed="false"/>
    <row r="75" s="21" customFormat="true" ht="12.75" hidden="false" customHeight="false" outlineLevel="0" collapsed="false"/>
    <row r="76" s="21" customFormat="true" ht="12.75" hidden="false" customHeight="false" outlineLevel="0" collapsed="false"/>
    <row r="77" s="21" customFormat="true" ht="12.75" hidden="false" customHeight="false" outlineLevel="0" collapsed="false"/>
    <row r="78" s="21" customFormat="true" ht="12.75" hidden="false" customHeight="false" outlineLevel="0" collapsed="false"/>
    <row r="79" s="21" customFormat="true" ht="12.75" hidden="false" customHeight="false" outlineLevel="0" collapsed="false"/>
    <row r="80" customFormat="false" ht="12.75" hidden="false" customHeight="false" outlineLevel="0" collapsed="false">
      <c r="K80" s="21"/>
      <c r="L80" s="21"/>
      <c r="M80" s="21"/>
      <c r="N80" s="21"/>
      <c r="O80" s="21"/>
      <c r="P80" s="21"/>
      <c r="Q80" s="21"/>
      <c r="R80" s="21"/>
      <c r="S80" s="21"/>
      <c r="T80" s="21"/>
    </row>
  </sheetData>
  <mergeCells count="46">
    <mergeCell ref="A4:J4"/>
    <mergeCell ref="A5:J5"/>
    <mergeCell ref="K5:T5"/>
    <mergeCell ref="K6:T6"/>
    <mergeCell ref="A7:J7"/>
    <mergeCell ref="K7:T7"/>
    <mergeCell ref="K8:T8"/>
    <mergeCell ref="K9:T9"/>
    <mergeCell ref="A10:F10"/>
    <mergeCell ref="K10:T10"/>
    <mergeCell ref="A11:F11"/>
    <mergeCell ref="K11:T11"/>
    <mergeCell ref="A12:F12"/>
    <mergeCell ref="K12:T12"/>
    <mergeCell ref="A13:F13"/>
    <mergeCell ref="K13:T13"/>
    <mergeCell ref="K14:T14"/>
    <mergeCell ref="K15:T15"/>
    <mergeCell ref="K16:T16"/>
    <mergeCell ref="K17:T17"/>
    <mergeCell ref="K18:T18"/>
    <mergeCell ref="K19:T19"/>
    <mergeCell ref="K20:T20"/>
    <mergeCell ref="K21:T21"/>
    <mergeCell ref="D22:I22"/>
    <mergeCell ref="D23:I23"/>
    <mergeCell ref="K23:S23"/>
    <mergeCell ref="D24:I24"/>
    <mergeCell ref="K24:S24"/>
    <mergeCell ref="D25:I25"/>
    <mergeCell ref="K25:S25"/>
    <mergeCell ref="D26:I26"/>
    <mergeCell ref="K26:S26"/>
    <mergeCell ref="D27:I27"/>
    <mergeCell ref="D28:I28"/>
    <mergeCell ref="K30:T30"/>
    <mergeCell ref="K32:L32"/>
    <mergeCell ref="M32:S32"/>
    <mergeCell ref="M33:S33"/>
    <mergeCell ref="M34:S34"/>
    <mergeCell ref="M36:S36"/>
    <mergeCell ref="M37:S37"/>
    <mergeCell ref="M38:P38"/>
    <mergeCell ref="K43:N43"/>
    <mergeCell ref="K44:N44"/>
    <mergeCell ref="K45:N45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193"/>
  <sheetViews>
    <sheetView showFormulas="false" showGridLines="true" showRowColHeaders="true" showZeros="true" rightToLeft="false" tabSelected="true" showOutlineSymbols="true" defaultGridColor="true" view="normal" topLeftCell="A122" colorId="64" zoomScale="100" zoomScaleNormal="100" zoomScalePageLayoutView="100" workbookViewId="0">
      <selection pane="topLeft" activeCell="L154" activeCellId="0" sqref="L154"/>
    </sheetView>
  </sheetViews>
  <sheetFormatPr defaultColWidth="8.73046875" defaultRowHeight="15" zeroHeight="false" outlineLevelRow="0" outlineLevelCol="0"/>
  <cols>
    <col collapsed="false" customWidth="true" hidden="false" outlineLevel="0" max="1" min="1" style="29" width="23.01"/>
    <col collapsed="false" customWidth="true" hidden="false" outlineLevel="0" max="3" min="2" style="1" width="12.5"/>
    <col collapsed="false" customWidth="true" hidden="false" outlineLevel="0" max="10" min="4" style="1" width="12.66"/>
    <col collapsed="false" customWidth="true" hidden="false" outlineLevel="0" max="11" min="11" style="30" width="12.66"/>
    <col collapsed="false" customWidth="true" hidden="false" outlineLevel="0" max="67" min="12" style="1" width="12.66"/>
  </cols>
  <sheetData>
    <row r="1" customFormat="false" ht="23.25" hidden="false" customHeight="true" outlineLevel="0" collapsed="false">
      <c r="A1" s="31" t="s">
        <v>62</v>
      </c>
      <c r="B1" s="32" t="s">
        <v>63</v>
      </c>
      <c r="C1" s="33" t="s">
        <v>64</v>
      </c>
      <c r="D1" s="33" t="s">
        <v>65</v>
      </c>
      <c r="E1" s="33" t="s">
        <v>66</v>
      </c>
      <c r="F1" s="33" t="s">
        <v>67</v>
      </c>
      <c r="G1" s="33" t="s">
        <v>68</v>
      </c>
      <c r="H1" s="33" t="s">
        <v>69</v>
      </c>
      <c r="I1" s="33" t="s">
        <v>70</v>
      </c>
      <c r="J1" s="33" t="s">
        <v>71</v>
      </c>
      <c r="K1" s="34" t="s">
        <v>72</v>
      </c>
      <c r="L1" s="33" t="s">
        <v>73</v>
      </c>
      <c r="M1" s="33" t="s">
        <v>74</v>
      </c>
      <c r="N1" s="33" t="s">
        <v>75</v>
      </c>
      <c r="O1" s="33" t="s">
        <v>76</v>
      </c>
      <c r="P1" s="33" t="s">
        <v>77</v>
      </c>
      <c r="Q1" s="33" t="s">
        <v>78</v>
      </c>
      <c r="R1" s="33" t="s">
        <v>79</v>
      </c>
      <c r="S1" s="33" t="s">
        <v>80</v>
      </c>
      <c r="T1" s="33" t="s">
        <v>81</v>
      </c>
      <c r="U1" s="33" t="s">
        <v>82</v>
      </c>
      <c r="V1" s="33" t="s">
        <v>83</v>
      </c>
      <c r="W1" s="33" t="s">
        <v>84</v>
      </c>
      <c r="X1" s="33" t="s">
        <v>85</v>
      </c>
      <c r="Y1" s="33" t="s">
        <v>86</v>
      </c>
      <c r="Z1" s="33" t="s">
        <v>87</v>
      </c>
      <c r="AA1" s="33" t="s">
        <v>88</v>
      </c>
      <c r="AB1" s="33" t="s">
        <v>89</v>
      </c>
      <c r="AC1" s="33" t="s">
        <v>90</v>
      </c>
      <c r="AD1" s="33" t="s">
        <v>91</v>
      </c>
      <c r="AE1" s="33" t="s">
        <v>92</v>
      </c>
      <c r="AF1" s="33" t="s">
        <v>93</v>
      </c>
      <c r="AG1" s="33" t="s">
        <v>94</v>
      </c>
      <c r="AH1" s="33" t="s">
        <v>95</v>
      </c>
      <c r="AI1" s="33" t="s">
        <v>96</v>
      </c>
      <c r="AJ1" s="33" t="s">
        <v>97</v>
      </c>
      <c r="AK1" s="33" t="s">
        <v>98</v>
      </c>
      <c r="AL1" s="33" t="s">
        <v>99</v>
      </c>
      <c r="AM1" s="33" t="s">
        <v>100</v>
      </c>
      <c r="AN1" s="33" t="s">
        <v>101</v>
      </c>
      <c r="AO1" s="33" t="s">
        <v>102</v>
      </c>
      <c r="AP1" s="33" t="s">
        <v>103</v>
      </c>
      <c r="AQ1" s="33" t="s">
        <v>104</v>
      </c>
      <c r="AR1" s="33" t="s">
        <v>105</v>
      </c>
      <c r="AS1" s="33" t="s">
        <v>106</v>
      </c>
      <c r="AT1" s="33" t="s">
        <v>107</v>
      </c>
      <c r="AU1" s="33" t="s">
        <v>108</v>
      </c>
      <c r="AV1" s="33" t="s">
        <v>109</v>
      </c>
      <c r="AW1" s="33" t="s">
        <v>110</v>
      </c>
      <c r="AX1" s="33" t="s">
        <v>111</v>
      </c>
      <c r="AY1" s="33" t="s">
        <v>112</v>
      </c>
      <c r="AZ1" s="33" t="s">
        <v>113</v>
      </c>
      <c r="BA1" s="33" t="s">
        <v>114</v>
      </c>
      <c r="BB1" s="33" t="s">
        <v>115</v>
      </c>
      <c r="BC1" s="33" t="s">
        <v>116</v>
      </c>
      <c r="BD1" s="33" t="s">
        <v>117</v>
      </c>
      <c r="BE1" s="33" t="s">
        <v>118</v>
      </c>
      <c r="BF1" s="33" t="s">
        <v>119</v>
      </c>
      <c r="BG1" s="33" t="s">
        <v>120</v>
      </c>
      <c r="BH1" s="33" t="s">
        <v>121</v>
      </c>
      <c r="BI1" s="33" t="s">
        <v>122</v>
      </c>
      <c r="BJ1" s="33" t="s">
        <v>123</v>
      </c>
      <c r="BK1" s="33" t="s">
        <v>124</v>
      </c>
      <c r="BL1" s="33" t="s">
        <v>125</v>
      </c>
      <c r="BM1" s="33" t="s">
        <v>126</v>
      </c>
      <c r="BN1" s="33" t="s">
        <v>127</v>
      </c>
      <c r="BO1" s="33" t="s">
        <v>128</v>
      </c>
    </row>
    <row r="2" customFormat="false" ht="23.25" hidden="false" customHeight="true" outlineLevel="0" collapsed="false">
      <c r="A2" s="31"/>
      <c r="B2" s="32"/>
      <c r="C2" s="32" t="s">
        <v>129</v>
      </c>
      <c r="D2" s="35" t="n">
        <v>9</v>
      </c>
      <c r="E2" s="35" t="n">
        <v>23</v>
      </c>
      <c r="F2" s="35" t="n">
        <v>24</v>
      </c>
      <c r="G2" s="35" t="n">
        <v>27</v>
      </c>
      <c r="H2" s="35" t="n">
        <v>31</v>
      </c>
      <c r="I2" s="35" t="n">
        <v>34</v>
      </c>
      <c r="J2" s="35" t="n">
        <v>35</v>
      </c>
      <c r="K2" s="36" t="n">
        <v>39</v>
      </c>
      <c r="L2" s="35" t="n">
        <v>44</v>
      </c>
      <c r="M2" s="35" t="n">
        <v>45</v>
      </c>
      <c r="N2" s="35" t="n">
        <v>47</v>
      </c>
      <c r="O2" s="35" t="n">
        <v>51</v>
      </c>
      <c r="P2" s="35" t="n">
        <v>53</v>
      </c>
      <c r="Q2" s="35" t="n">
        <v>55</v>
      </c>
      <c r="R2" s="35" t="n">
        <v>57</v>
      </c>
      <c r="S2" s="35" t="n">
        <v>59</v>
      </c>
      <c r="T2" s="35" t="n">
        <v>60</v>
      </c>
      <c r="U2" s="35" t="n">
        <v>63</v>
      </c>
      <c r="V2" s="35" t="n">
        <v>66</v>
      </c>
      <c r="W2" s="35" t="n">
        <v>71</v>
      </c>
      <c r="X2" s="35" t="n">
        <v>72</v>
      </c>
      <c r="Y2" s="35" t="n">
        <v>75</v>
      </c>
      <c r="Z2" s="35" t="n">
        <v>82</v>
      </c>
      <c r="AA2" s="35" t="n">
        <v>85</v>
      </c>
      <c r="AB2" s="35" t="n">
        <v>88</v>
      </c>
      <c r="AC2" s="35" t="n">
        <v>89</v>
      </c>
      <c r="AD2" s="35" t="n">
        <v>90</v>
      </c>
      <c r="AE2" s="35" t="n">
        <v>93</v>
      </c>
      <c r="AF2" s="35" t="n">
        <v>95</v>
      </c>
      <c r="AG2" s="35" t="n">
        <v>101</v>
      </c>
      <c r="AH2" s="35" t="n">
        <v>103</v>
      </c>
      <c r="AI2" s="35" t="n">
        <v>105</v>
      </c>
      <c r="AJ2" s="35" t="n">
        <v>107</v>
      </c>
      <c r="AK2" s="35" t="n">
        <v>115</v>
      </c>
      <c r="AL2" s="35" t="n">
        <v>121</v>
      </c>
      <c r="AM2" s="35" t="n">
        <v>125</v>
      </c>
      <c r="AN2" s="35" t="n">
        <v>133</v>
      </c>
      <c r="AO2" s="35" t="n">
        <v>138</v>
      </c>
      <c r="AP2" s="35" t="n">
        <v>139</v>
      </c>
      <c r="AQ2" s="35" t="n">
        <v>140</v>
      </c>
      <c r="AR2" s="35" t="n">
        <v>141</v>
      </c>
      <c r="AS2" s="35" t="n">
        <v>146</v>
      </c>
      <c r="AT2" s="35" t="n">
        <v>147</v>
      </c>
      <c r="AU2" s="35" t="n">
        <v>153</v>
      </c>
      <c r="AV2" s="35" t="n">
        <v>157</v>
      </c>
      <c r="AW2" s="35" t="n">
        <v>159</v>
      </c>
      <c r="AX2" s="35" t="n">
        <v>163</v>
      </c>
      <c r="AY2" s="35" t="n">
        <v>165</v>
      </c>
      <c r="AZ2" s="35" t="n">
        <v>166</v>
      </c>
      <c r="BA2" s="35" t="n">
        <v>169</v>
      </c>
      <c r="BB2" s="35" t="n">
        <v>172</v>
      </c>
      <c r="BC2" s="35" t="n">
        <v>175</v>
      </c>
      <c r="BD2" s="35" t="n">
        <v>178</v>
      </c>
      <c r="BE2" s="35" t="n">
        <v>181</v>
      </c>
      <c r="BF2" s="35" t="n">
        <v>182</v>
      </c>
      <c r="BG2" s="35" t="n">
        <v>185</v>
      </c>
      <c r="BH2" s="35" t="n">
        <v>189</v>
      </c>
      <c r="BI2" s="35" t="n">
        <v>193</v>
      </c>
      <c r="BJ2" s="35" t="n">
        <v>195</v>
      </c>
      <c r="BK2" s="35" t="n">
        <v>197</v>
      </c>
      <c r="BL2" s="35" t="n">
        <v>205</v>
      </c>
      <c r="BM2" s="35" t="n">
        <v>209</v>
      </c>
      <c r="BN2" s="35" t="n">
        <v>232</v>
      </c>
      <c r="BO2" s="35" t="n">
        <v>238</v>
      </c>
    </row>
    <row r="3" customFormat="false" ht="13.8" hidden="false" customHeight="false" outlineLevel="0" collapsed="false">
      <c r="A3" s="37" t="s">
        <v>130</v>
      </c>
      <c r="B3" s="38" t="s">
        <v>131</v>
      </c>
      <c r="C3" s="39"/>
      <c r="D3" s="40" t="n">
        <v>1.87296964112512</v>
      </c>
      <c r="E3" s="41" t="n">
        <v>486.649180892338</v>
      </c>
      <c r="F3" s="41" t="n">
        <v>18858.8667313288</v>
      </c>
      <c r="G3" s="42" t="n">
        <v>9862.15393792435</v>
      </c>
      <c r="H3" s="42" t="n">
        <v>10488.6299903007</v>
      </c>
      <c r="I3" s="40" t="n">
        <v>-269.707628322018</v>
      </c>
      <c r="J3" s="40" t="n">
        <v>-5885.6456343356</v>
      </c>
      <c r="K3" s="43" t="n">
        <v>1717.31940543162</v>
      </c>
      <c r="L3" s="40" t="n">
        <v>47780.1013967022</v>
      </c>
      <c r="M3" s="40" t="n">
        <v>5.16681280310378</v>
      </c>
      <c r="N3" s="42" t="n">
        <v>26124.6972356935</v>
      </c>
      <c r="O3" s="42" t="n">
        <v>353.280825412221</v>
      </c>
      <c r="P3" s="42" t="n">
        <v>57.674547914646</v>
      </c>
      <c r="Q3" s="42" t="n">
        <v>1885.88667313288</v>
      </c>
      <c r="R3" s="40" t="n">
        <v>108050.972744908</v>
      </c>
      <c r="S3" s="42" t="n">
        <v>52.4431499515034</v>
      </c>
      <c r="T3" s="42" t="n">
        <v>40.6240656644035</v>
      </c>
      <c r="U3" s="42" t="n">
        <v>13.0462023278371</v>
      </c>
      <c r="V3" s="42" t="n">
        <v>230.569021338506</v>
      </c>
      <c r="W3" s="40" t="n">
        <v>45.4033675072745</v>
      </c>
      <c r="X3" s="40" t="n">
        <v>28.1591297769156</v>
      </c>
      <c r="Y3" s="40" t="n">
        <v>12.7878616876819</v>
      </c>
      <c r="Z3" s="40" t="n">
        <v>24.8007014548982</v>
      </c>
      <c r="AA3" s="40" t="n">
        <v>4.779301842871</v>
      </c>
      <c r="AB3" s="42" t="n">
        <v>403.980176042677</v>
      </c>
      <c r="AC3" s="41" t="n">
        <v>45.9200487875849</v>
      </c>
      <c r="AD3" s="43" t="n">
        <v>47.470092628516</v>
      </c>
      <c r="AE3" s="43" t="n">
        <v>0</v>
      </c>
      <c r="AF3" s="43" t="n">
        <v>2.5188212415131</v>
      </c>
      <c r="AG3" s="41" t="n">
        <v>-0.387510960232784</v>
      </c>
      <c r="AH3" s="41" t="n">
        <v>-0.0645851600387973</v>
      </c>
      <c r="AI3" s="40" t="n">
        <v>-1.29170320077595</v>
      </c>
      <c r="AJ3" s="42" t="n">
        <v>-2.77716188166828</v>
      </c>
      <c r="AK3" s="42" t="n">
        <v>0.0645851600387973</v>
      </c>
      <c r="AL3" s="42" t="n">
        <v>0.322925800193987</v>
      </c>
      <c r="AM3" s="42" t="n">
        <v>0.193755480116392</v>
      </c>
      <c r="AN3" s="42" t="n">
        <v>0.452096120271581</v>
      </c>
      <c r="AO3" s="40" t="n">
        <v>185.553164791465</v>
      </c>
      <c r="AP3" s="40" t="n">
        <v>444.927167507275</v>
      </c>
      <c r="AQ3" s="40" t="n">
        <v>1097.30186905917</v>
      </c>
      <c r="AR3" s="40" t="n">
        <v>145.252024927255</v>
      </c>
      <c r="AS3" s="40" t="n">
        <v>601.029499321048</v>
      </c>
      <c r="AT3" s="40" t="n">
        <v>91.9692678952474</v>
      </c>
      <c r="AU3" s="40" t="n">
        <v>22.9923169738118</v>
      </c>
      <c r="AV3" s="40" t="n">
        <v>54.2515344325897</v>
      </c>
      <c r="AW3" s="40" t="n">
        <v>5.94183472356935</v>
      </c>
      <c r="AX3" s="40" t="n">
        <v>25.3173827352085</v>
      </c>
      <c r="AY3" s="40" t="n">
        <v>3.22925800193987</v>
      </c>
      <c r="AZ3" s="40" t="n">
        <v>6.26476052376334</v>
      </c>
      <c r="BA3" s="40" t="n">
        <v>0.516681280310378</v>
      </c>
      <c r="BB3" s="40" t="n">
        <v>2.3896509214355</v>
      </c>
      <c r="BC3" s="40" t="n">
        <v>0.258340640155189</v>
      </c>
      <c r="BD3" s="42" t="n">
        <v>1.09794772065955</v>
      </c>
      <c r="BE3" s="42" t="n">
        <v>4.52096120271581</v>
      </c>
      <c r="BF3" s="42" t="n">
        <v>0</v>
      </c>
      <c r="BG3" s="42" t="n">
        <v>0</v>
      </c>
      <c r="BH3" s="42" t="n">
        <v>-0.775021920465568</v>
      </c>
      <c r="BI3" s="42" t="n">
        <v>0</v>
      </c>
      <c r="BJ3" s="40" t="n">
        <v>-0.0645851600387973</v>
      </c>
      <c r="BK3" s="40" t="n">
        <v>-0.452096120271581</v>
      </c>
      <c r="BL3" s="43" t="n">
        <v>-0.193755480116392</v>
      </c>
      <c r="BM3" s="43" t="n">
        <v>-0.129170320077595</v>
      </c>
      <c r="BN3" s="40" t="n">
        <v>115.930362269641</v>
      </c>
      <c r="BO3" s="40" t="n">
        <v>13.692053928225</v>
      </c>
    </row>
    <row r="4" customFormat="false" ht="13.8" hidden="false" customHeight="false" outlineLevel="0" collapsed="false">
      <c r="A4" s="37" t="s">
        <v>130</v>
      </c>
      <c r="B4" s="38" t="s">
        <v>131</v>
      </c>
      <c r="C4" s="39"/>
      <c r="D4" s="40" t="n">
        <v>1.48545868089234</v>
      </c>
      <c r="E4" s="41" t="n">
        <v>439.502014064016</v>
      </c>
      <c r="F4" s="41" t="n">
        <v>18891.1593113482</v>
      </c>
      <c r="G4" s="42" t="n">
        <v>9952.57316197866</v>
      </c>
      <c r="H4" s="42" t="n">
        <v>10159.2456741028</v>
      </c>
      <c r="I4" s="40" t="n">
        <v>-1367.91368962173</v>
      </c>
      <c r="J4" s="40" t="n">
        <v>-6353.88804461688</v>
      </c>
      <c r="K4" s="43" t="n">
        <v>1733.46569544132</v>
      </c>
      <c r="L4" s="40" t="n">
        <v>45241.9046071775</v>
      </c>
      <c r="M4" s="40" t="n">
        <v>7.03978244422891</v>
      </c>
      <c r="N4" s="42" t="n">
        <v>26331.3697478177</v>
      </c>
      <c r="O4" s="42" t="n">
        <v>360.514363336567</v>
      </c>
      <c r="P4" s="42" t="n">
        <v>59.1600065955383</v>
      </c>
      <c r="Q4" s="42" t="n">
        <v>1905.26222114452</v>
      </c>
      <c r="R4" s="40" t="n">
        <v>102432.063821533</v>
      </c>
      <c r="S4" s="42" t="n">
        <v>52.249394471387</v>
      </c>
      <c r="T4" s="42" t="n">
        <v>39.526117943744</v>
      </c>
      <c r="U4" s="42" t="n">
        <v>12.5295210475267</v>
      </c>
      <c r="V4" s="42" t="n">
        <v>229.664829097963</v>
      </c>
      <c r="W4" s="40" t="n">
        <v>43.659568186227</v>
      </c>
      <c r="X4" s="40" t="n">
        <v>26.2215749757517</v>
      </c>
      <c r="Y4" s="40" t="n">
        <v>10.7857217264792</v>
      </c>
      <c r="Z4" s="40" t="n">
        <v>25.3173827352085</v>
      </c>
      <c r="AA4" s="40" t="n">
        <v>4.97305732298739</v>
      </c>
      <c r="AB4" s="42" t="n">
        <v>405.788560523763</v>
      </c>
      <c r="AC4" s="41" t="n">
        <v>45.7908784675073</v>
      </c>
      <c r="AD4" s="43" t="n">
        <v>51.4097873908827</v>
      </c>
      <c r="AE4" s="43" t="n">
        <v>0</v>
      </c>
      <c r="AF4" s="43" t="n">
        <v>2.64799156159069</v>
      </c>
      <c r="AG4" s="41" t="n">
        <v>-0.387510960232784</v>
      </c>
      <c r="AH4" s="41" t="n">
        <v>-0.0645851600387973</v>
      </c>
      <c r="AI4" s="40" t="n">
        <v>-1.35628836081474</v>
      </c>
      <c r="AJ4" s="42" t="n">
        <v>-2.90633220174588</v>
      </c>
      <c r="AK4" s="42" t="n">
        <v>0.0645851600387973</v>
      </c>
      <c r="AL4" s="42" t="n">
        <v>0.322925800193987</v>
      </c>
      <c r="AM4" s="42" t="n">
        <v>0.0645851600387973</v>
      </c>
      <c r="AN4" s="42" t="n">
        <v>0.387510960232784</v>
      </c>
      <c r="AO4" s="40" t="n">
        <v>176.769583026188</v>
      </c>
      <c r="AP4" s="40" t="n">
        <v>445.250093307469</v>
      </c>
      <c r="AQ4" s="40" t="n">
        <v>1103.11453346266</v>
      </c>
      <c r="AR4" s="40" t="n">
        <v>144.347832686712</v>
      </c>
      <c r="AS4" s="40" t="n">
        <v>600.319062560621</v>
      </c>
      <c r="AT4" s="40" t="n">
        <v>89.3858614936955</v>
      </c>
      <c r="AU4" s="40" t="n">
        <v>22.927731813773</v>
      </c>
      <c r="AV4" s="40" t="n">
        <v>54.1869492725509</v>
      </c>
      <c r="AW4" s="40" t="n">
        <v>5.94183472356935</v>
      </c>
      <c r="AX4" s="40" t="n">
        <v>24.9298717749758</v>
      </c>
      <c r="AY4" s="40" t="n">
        <v>3.29384316197866</v>
      </c>
      <c r="AZ4" s="40" t="n">
        <v>6.39393084384093</v>
      </c>
      <c r="BA4" s="40" t="n">
        <v>0.516681280310378</v>
      </c>
      <c r="BB4" s="40" t="n">
        <v>2.3250657613967</v>
      </c>
      <c r="BC4" s="40" t="n">
        <v>0.258340640155189</v>
      </c>
      <c r="BD4" s="42" t="n">
        <v>1.16253288069835</v>
      </c>
      <c r="BE4" s="42" t="n">
        <v>4.52096120271581</v>
      </c>
      <c r="BF4" s="42" t="n">
        <v>0</v>
      </c>
      <c r="BG4" s="42" t="n">
        <v>0</v>
      </c>
      <c r="BH4" s="42" t="n">
        <v>-0.71043676042677</v>
      </c>
      <c r="BI4" s="42" t="n">
        <v>0</v>
      </c>
      <c r="BJ4" s="40" t="n">
        <v>-0.0645851600387973</v>
      </c>
      <c r="BK4" s="40" t="n">
        <v>-0.452096120271581</v>
      </c>
      <c r="BL4" s="43" t="n">
        <v>-0.193755480116392</v>
      </c>
      <c r="BM4" s="43" t="n">
        <v>-0.129170320077595</v>
      </c>
      <c r="BN4" s="40" t="n">
        <v>128.266127837051</v>
      </c>
      <c r="BO4" s="40" t="n">
        <v>13.8212242483026</v>
      </c>
    </row>
    <row r="5" s="30" customFormat="true" ht="13.8" hidden="false" customHeight="false" outlineLevel="0" collapsed="false">
      <c r="A5" s="37" t="s">
        <v>130</v>
      </c>
      <c r="B5" s="38" t="s">
        <v>131</v>
      </c>
      <c r="C5" s="44"/>
      <c r="D5" s="45" t="n">
        <v>1.29170320077595</v>
      </c>
      <c r="E5" s="46" t="n">
        <v>473.280052764307</v>
      </c>
      <c r="F5" s="46" t="n">
        <v>18865.3252473327</v>
      </c>
      <c r="G5" s="42" t="n">
        <v>9881.52948593599</v>
      </c>
      <c r="H5" s="42" t="n">
        <v>9952.57316197866</v>
      </c>
      <c r="I5" s="45" t="n">
        <v>-2556.2806343356</v>
      </c>
      <c r="J5" s="45" t="n">
        <v>-6846.02696411251</v>
      </c>
      <c r="K5" s="43" t="n">
        <v>1754.77879825412</v>
      </c>
      <c r="L5" s="45" t="n">
        <v>46333.3938118332</v>
      </c>
      <c r="M5" s="45" t="n">
        <v>7.75021920465568</v>
      </c>
      <c r="N5" s="42" t="n">
        <v>26189.2823957323</v>
      </c>
      <c r="O5" s="42" t="n">
        <v>356.510083414161</v>
      </c>
      <c r="P5" s="42" t="n">
        <v>57.351622114452</v>
      </c>
      <c r="Q5" s="42" t="n">
        <v>1885.24082153249</v>
      </c>
      <c r="R5" s="45" t="n">
        <v>106823.854704171</v>
      </c>
      <c r="S5" s="42" t="n">
        <v>51.7972983511154</v>
      </c>
      <c r="T5" s="42" t="n">
        <v>40.1719695441319</v>
      </c>
      <c r="U5" s="42" t="n">
        <v>14.5316610087294</v>
      </c>
      <c r="V5" s="47" t="n">
        <v>228.050200096993</v>
      </c>
      <c r="W5" s="45" t="n">
        <v>45.6617081474297</v>
      </c>
      <c r="X5" s="45" t="n">
        <v>27.0611820562561</v>
      </c>
      <c r="Y5" s="45" t="n">
        <v>12.2065952473327</v>
      </c>
      <c r="Z5" s="45" t="n">
        <v>18.148429970902</v>
      </c>
      <c r="AA5" s="45" t="n">
        <v>5.10222764306499</v>
      </c>
      <c r="AB5" s="42" t="n">
        <v>403.334324442289</v>
      </c>
      <c r="AC5" s="41" t="n">
        <v>46.1138042677013</v>
      </c>
      <c r="AD5" s="43" t="n">
        <v>51.926468671193</v>
      </c>
      <c r="AE5" s="43" t="n">
        <v>0</v>
      </c>
      <c r="AF5" s="43" t="n">
        <v>2.84174704170708</v>
      </c>
      <c r="AG5" s="41" t="n">
        <v>-0.387510960232784</v>
      </c>
      <c r="AH5" s="41" t="n">
        <v>-0.0645851600387973</v>
      </c>
      <c r="AI5" s="45" t="n">
        <v>-1.29170320077595</v>
      </c>
      <c r="AJ5" s="42" t="n">
        <v>-2.84174704170708</v>
      </c>
      <c r="AK5" s="42" t="n">
        <v>0.0645851600387973</v>
      </c>
      <c r="AL5" s="42" t="n">
        <v>3.22925800193987</v>
      </c>
      <c r="AM5" s="42" t="n">
        <v>0</v>
      </c>
      <c r="AN5" s="42" t="n">
        <v>0.387510960232784</v>
      </c>
      <c r="AO5" s="45" t="n">
        <v>184.842728031038</v>
      </c>
      <c r="AP5" s="45" t="n">
        <v>444.539656547042</v>
      </c>
      <c r="AQ5" s="45" t="n">
        <v>1100.53112706111</v>
      </c>
      <c r="AR5" s="45" t="n">
        <v>144.412417846751</v>
      </c>
      <c r="AS5" s="45" t="n">
        <v>597.089804558681</v>
      </c>
      <c r="AT5" s="45" t="n">
        <v>90.9359053346266</v>
      </c>
      <c r="AU5" s="45" t="n">
        <v>22.8631466537342</v>
      </c>
      <c r="AV5" s="45" t="n">
        <v>53.9286086323958</v>
      </c>
      <c r="AW5" s="45" t="n">
        <v>5.81266440349176</v>
      </c>
      <c r="AX5" s="45" t="n">
        <v>24.9944569350146</v>
      </c>
      <c r="AY5" s="45" t="n">
        <v>3.22925800193987</v>
      </c>
      <c r="AZ5" s="45" t="n">
        <v>6.32934568380214</v>
      </c>
      <c r="BA5" s="45" t="n">
        <v>0.516681280310378</v>
      </c>
      <c r="BB5" s="45" t="n">
        <v>2.26048060135791</v>
      </c>
      <c r="BC5" s="45" t="n">
        <v>0.258340640155189</v>
      </c>
      <c r="BD5" s="42" t="n">
        <v>1.16253288069835</v>
      </c>
      <c r="BE5" s="42" t="n">
        <v>4.39179088263822</v>
      </c>
      <c r="BF5" s="42" t="n">
        <v>0.0645851600387973</v>
      </c>
      <c r="BG5" s="42" t="n">
        <v>0</v>
      </c>
      <c r="BH5" s="42" t="n">
        <v>-0.775021920465568</v>
      </c>
      <c r="BI5" s="42" t="n">
        <v>0</v>
      </c>
      <c r="BJ5" s="45" t="n">
        <v>-0.0645851600387973</v>
      </c>
      <c r="BK5" s="45" t="n">
        <v>-0.387510960232784</v>
      </c>
      <c r="BL5" s="43" t="n">
        <v>-0.193755480116392</v>
      </c>
      <c r="BM5" s="43" t="n">
        <v>-0.129170320077595</v>
      </c>
      <c r="BN5" s="45" t="n">
        <v>131.689141319108</v>
      </c>
      <c r="BO5" s="45" t="n">
        <v>13.9503945683802</v>
      </c>
      <c r="BP5" s="1"/>
    </row>
    <row r="6" s="54" customFormat="true" ht="13.8" hidden="false" customHeight="false" outlineLevel="0" collapsed="false">
      <c r="A6" s="48" t="s">
        <v>132</v>
      </c>
      <c r="B6" s="49" t="s">
        <v>133</v>
      </c>
      <c r="C6" s="50"/>
      <c r="D6" s="51" t="n">
        <v>-0.0001</v>
      </c>
      <c r="E6" s="51" t="n">
        <v>4268</v>
      </c>
      <c r="F6" s="51" t="n">
        <v>139.2</v>
      </c>
      <c r="G6" s="52" t="n">
        <v>0.1311</v>
      </c>
      <c r="H6" s="52" t="n">
        <v>3.494</v>
      </c>
      <c r="I6" s="51" t="n">
        <v>143200</v>
      </c>
      <c r="J6" s="51" t="n">
        <v>3906</v>
      </c>
      <c r="K6" s="53" t="n">
        <v>244.7</v>
      </c>
      <c r="L6" s="51" t="n">
        <v>163.1</v>
      </c>
      <c r="M6" s="51" t="n">
        <v>0.0009</v>
      </c>
      <c r="N6" s="52" t="n">
        <v>0.0026</v>
      </c>
      <c r="O6" s="52" t="n">
        <v>0.0116</v>
      </c>
      <c r="P6" s="52" t="n">
        <v>0.0202</v>
      </c>
      <c r="Q6" s="52" t="n">
        <v>0.4106</v>
      </c>
      <c r="R6" s="51" t="n">
        <v>0.1884</v>
      </c>
      <c r="S6" s="52" t="n">
        <v>0.3238</v>
      </c>
      <c r="T6" s="52" t="n">
        <v>0.3643</v>
      </c>
      <c r="U6" s="52" t="n">
        <v>1.056</v>
      </c>
      <c r="V6" s="52" t="n">
        <v>1.752</v>
      </c>
      <c r="W6" s="51" t="n">
        <v>-0.0002</v>
      </c>
      <c r="X6" s="51" t="n">
        <v>-0.0008</v>
      </c>
      <c r="Y6" s="51" t="n">
        <v>0.2968</v>
      </c>
      <c r="Z6" s="51" t="n">
        <v>0.0735</v>
      </c>
      <c r="AA6" s="51" t="n">
        <v>0.1833</v>
      </c>
      <c r="AB6" s="52" t="n">
        <v>4.627</v>
      </c>
      <c r="AC6" s="51" t="n">
        <v>0.001</v>
      </c>
      <c r="AD6" s="53" t="n">
        <v>0.0272</v>
      </c>
      <c r="AE6" s="53" t="n">
        <v>0</v>
      </c>
      <c r="AF6" s="53" t="n">
        <v>0.3583</v>
      </c>
      <c r="AG6" s="51" t="n">
        <v>0.0001</v>
      </c>
      <c r="AH6" s="51" t="n">
        <v>0</v>
      </c>
      <c r="AI6" s="51" t="n">
        <v>0.0031</v>
      </c>
      <c r="AJ6" s="52" t="n">
        <v>0.1692</v>
      </c>
      <c r="AK6" s="52" t="n">
        <v>0</v>
      </c>
      <c r="AL6" s="52" t="n">
        <v>0.0255</v>
      </c>
      <c r="AM6" s="52" t="n">
        <v>0.0006</v>
      </c>
      <c r="AN6" s="52" t="n">
        <v>0.0147</v>
      </c>
      <c r="AO6" s="51" t="n">
        <v>1.175</v>
      </c>
      <c r="AP6" s="51" t="n">
        <v>0.0004</v>
      </c>
      <c r="AQ6" s="51" t="n">
        <v>0.0005</v>
      </c>
      <c r="AR6" s="51" t="n">
        <v>0</v>
      </c>
      <c r="AS6" s="51" t="n">
        <v>0.0001</v>
      </c>
      <c r="AT6" s="51" t="n">
        <v>0</v>
      </c>
      <c r="AU6" s="51" t="n">
        <v>0.0001</v>
      </c>
      <c r="AV6" s="51" t="n">
        <v>0</v>
      </c>
      <c r="AW6" s="51" t="n">
        <v>0</v>
      </c>
      <c r="AX6" s="51" t="n">
        <v>0</v>
      </c>
      <c r="AY6" s="51" t="n">
        <v>0</v>
      </c>
      <c r="AZ6" s="51" t="n">
        <v>0</v>
      </c>
      <c r="BA6" s="51" t="n">
        <v>0</v>
      </c>
      <c r="BB6" s="51" t="n">
        <v>0</v>
      </c>
      <c r="BC6" s="51" t="n">
        <v>0</v>
      </c>
      <c r="BD6" s="52" t="n">
        <v>0.0045</v>
      </c>
      <c r="BE6" s="52" t="n">
        <v>0.0001</v>
      </c>
      <c r="BF6" s="52" t="n">
        <v>0.0328</v>
      </c>
      <c r="BG6" s="52" t="n">
        <v>0.0002</v>
      </c>
      <c r="BH6" s="52" t="n">
        <v>-0.0009</v>
      </c>
      <c r="BI6" s="52" t="n">
        <v>0.0002</v>
      </c>
      <c r="BJ6" s="51" t="n">
        <v>0.0002</v>
      </c>
      <c r="BK6" s="51" t="n">
        <v>0.0083</v>
      </c>
      <c r="BL6" s="53" t="n">
        <v>0.0043</v>
      </c>
      <c r="BM6" s="53" t="n">
        <v>0.0002</v>
      </c>
      <c r="BN6" s="51" t="n">
        <v>0.0355</v>
      </c>
      <c r="BO6" s="51" t="n">
        <v>0.0361</v>
      </c>
    </row>
    <row r="7" customFormat="false" ht="13.8" hidden="false" customHeight="false" outlineLevel="0" collapsed="false">
      <c r="A7" s="55" t="s">
        <v>132</v>
      </c>
      <c r="B7" s="49" t="s">
        <v>133</v>
      </c>
      <c r="C7" s="39"/>
      <c r="D7" s="51" t="n">
        <v>-0.0001</v>
      </c>
      <c r="E7" s="51" t="n">
        <v>4493</v>
      </c>
      <c r="F7" s="51" t="n">
        <v>154.9</v>
      </c>
      <c r="G7" s="52" t="n">
        <v>0.0992</v>
      </c>
      <c r="H7" s="52" t="n">
        <v>3.228</v>
      </c>
      <c r="I7" s="51" t="n">
        <v>148700</v>
      </c>
      <c r="J7" s="51" t="n">
        <v>4133</v>
      </c>
      <c r="K7" s="53" t="n">
        <v>272.2</v>
      </c>
      <c r="L7" s="51" t="n">
        <v>171.6</v>
      </c>
      <c r="M7" s="51" t="n">
        <v>0.0006</v>
      </c>
      <c r="N7" s="52" t="n">
        <v>0.0005</v>
      </c>
      <c r="O7" s="52" t="n">
        <v>0.012</v>
      </c>
      <c r="P7" s="52" t="n">
        <v>0.0107</v>
      </c>
      <c r="Q7" s="52" t="n">
        <v>0.4383</v>
      </c>
      <c r="R7" s="51" t="n">
        <v>0.223</v>
      </c>
      <c r="S7" s="52" t="n">
        <v>0.3481</v>
      </c>
      <c r="T7" s="52" t="n">
        <v>0.3779</v>
      </c>
      <c r="U7" s="52" t="n">
        <v>1.126</v>
      </c>
      <c r="V7" s="52" t="n">
        <v>1.873</v>
      </c>
      <c r="W7" s="51" t="n">
        <v>-0.0002</v>
      </c>
      <c r="X7" s="51" t="n">
        <v>-0.0007</v>
      </c>
      <c r="Y7" s="51" t="n">
        <v>0.3111</v>
      </c>
      <c r="Z7" s="51" t="n">
        <v>0.0347</v>
      </c>
      <c r="AA7" s="51" t="n">
        <v>0.1919</v>
      </c>
      <c r="AB7" s="52" t="n">
        <v>5.035</v>
      </c>
      <c r="AC7" s="51" t="n">
        <v>0.001</v>
      </c>
      <c r="AD7" s="53" t="n">
        <v>0.0135</v>
      </c>
      <c r="AE7" s="53" t="n">
        <v>0</v>
      </c>
      <c r="AF7" s="53" t="n">
        <v>0.4041</v>
      </c>
      <c r="AG7" s="51" t="n">
        <v>0</v>
      </c>
      <c r="AH7" s="51" t="n">
        <v>0</v>
      </c>
      <c r="AI7" s="51" t="n">
        <v>0.0024</v>
      </c>
      <c r="AJ7" s="52" t="n">
        <v>0.602</v>
      </c>
      <c r="AK7" s="52" t="n">
        <v>0</v>
      </c>
      <c r="AL7" s="52" t="n">
        <v>0.0302</v>
      </c>
      <c r="AM7" s="52" t="n">
        <v>-0.0001</v>
      </c>
      <c r="AN7" s="52" t="n">
        <v>0.0155</v>
      </c>
      <c r="AO7" s="51" t="n">
        <v>1.25</v>
      </c>
      <c r="AP7" s="51" t="n">
        <v>0.0005</v>
      </c>
      <c r="AQ7" s="51" t="n">
        <v>0.0002</v>
      </c>
      <c r="AR7" s="51" t="n">
        <v>0</v>
      </c>
      <c r="AS7" s="51" t="n">
        <v>0.0002</v>
      </c>
      <c r="AT7" s="51" t="n">
        <v>0</v>
      </c>
      <c r="AU7" s="51" t="n">
        <v>0.0001</v>
      </c>
      <c r="AV7" s="51" t="n">
        <v>0</v>
      </c>
      <c r="AW7" s="51" t="n">
        <v>0</v>
      </c>
      <c r="AX7" s="51" t="n">
        <v>0</v>
      </c>
      <c r="AY7" s="51" t="n">
        <v>0</v>
      </c>
      <c r="AZ7" s="51" t="n">
        <v>0</v>
      </c>
      <c r="BA7" s="51" t="n">
        <v>0</v>
      </c>
      <c r="BB7" s="51" t="n">
        <v>0</v>
      </c>
      <c r="BC7" s="51" t="n">
        <v>0</v>
      </c>
      <c r="BD7" s="52" t="n">
        <v>0.0025</v>
      </c>
      <c r="BE7" s="52" t="n">
        <v>0.0001</v>
      </c>
      <c r="BF7" s="52" t="n">
        <v>0.0348</v>
      </c>
      <c r="BG7" s="52" t="n">
        <v>0.0003</v>
      </c>
      <c r="BH7" s="52" t="n">
        <v>-0.001</v>
      </c>
      <c r="BI7" s="52" t="n">
        <v>0.0002</v>
      </c>
      <c r="BJ7" s="51" t="n">
        <v>0.0002</v>
      </c>
      <c r="BK7" s="51" t="n">
        <v>0.0102</v>
      </c>
      <c r="BL7" s="53" t="n">
        <v>0.0046</v>
      </c>
      <c r="BM7" s="53" t="n">
        <v>0.0002</v>
      </c>
      <c r="BN7" s="51" t="n">
        <v>0.005</v>
      </c>
      <c r="BO7" s="51" t="n">
        <v>0.0445</v>
      </c>
    </row>
    <row r="8" customFormat="false" ht="13.8" hidden="false" customHeight="false" outlineLevel="0" collapsed="false">
      <c r="A8" s="55" t="s">
        <v>132</v>
      </c>
      <c r="B8" s="49" t="s">
        <v>133</v>
      </c>
      <c r="C8" s="39"/>
      <c r="D8" s="51" t="n">
        <v>-0.0001</v>
      </c>
      <c r="E8" s="51" t="n">
        <v>4607</v>
      </c>
      <c r="F8" s="51" t="n">
        <v>74.74</v>
      </c>
      <c r="G8" s="52" t="n">
        <v>0.1008</v>
      </c>
      <c r="H8" s="52" t="n">
        <v>1.527</v>
      </c>
      <c r="I8" s="51" t="n">
        <v>153800</v>
      </c>
      <c r="J8" s="51" t="n">
        <v>4286</v>
      </c>
      <c r="K8" s="53" t="n">
        <v>128.6</v>
      </c>
      <c r="L8" s="51" t="n">
        <v>176.3</v>
      </c>
      <c r="M8" s="51" t="n">
        <v>0.0003</v>
      </c>
      <c r="N8" s="52" t="n">
        <v>0.0007</v>
      </c>
      <c r="O8" s="52" t="n">
        <v>0.0064</v>
      </c>
      <c r="P8" s="52" t="n">
        <v>0.0049</v>
      </c>
      <c r="Q8" s="52" t="n">
        <v>0.2207</v>
      </c>
      <c r="R8" s="51" t="n">
        <v>0.185</v>
      </c>
      <c r="S8" s="52" t="n">
        <v>0.1758</v>
      </c>
      <c r="T8" s="52" t="n">
        <v>0.1995</v>
      </c>
      <c r="U8" s="52" t="n">
        <v>0.5829</v>
      </c>
      <c r="V8" s="52" t="n">
        <v>1.018</v>
      </c>
      <c r="W8" s="51" t="n">
        <v>-0.0002</v>
      </c>
      <c r="X8" s="51" t="n">
        <v>-0.0007</v>
      </c>
      <c r="Y8" s="51" t="n">
        <v>0.3187</v>
      </c>
      <c r="Z8" s="51" t="n">
        <v>0.0489</v>
      </c>
      <c r="AA8" s="51" t="n">
        <v>0.2014</v>
      </c>
      <c r="AB8" s="52" t="n">
        <v>2.483</v>
      </c>
      <c r="AC8" s="51" t="n">
        <v>0.001</v>
      </c>
      <c r="AD8" s="53" t="n">
        <v>0.0101</v>
      </c>
      <c r="AE8" s="53" t="n">
        <v>0</v>
      </c>
      <c r="AF8" s="53" t="n">
        <v>0.1974</v>
      </c>
      <c r="AG8" s="51" t="n">
        <v>0</v>
      </c>
      <c r="AH8" s="51" t="n">
        <v>0</v>
      </c>
      <c r="AI8" s="51" t="n">
        <v>0.002</v>
      </c>
      <c r="AJ8" s="52" t="n">
        <v>0.3293</v>
      </c>
      <c r="AK8" s="52" t="n">
        <v>0</v>
      </c>
      <c r="AL8" s="52" t="n">
        <v>0.0142</v>
      </c>
      <c r="AM8" s="52" t="n">
        <v>-0.0001</v>
      </c>
      <c r="AN8" s="52" t="n">
        <v>0.0082</v>
      </c>
      <c r="AO8" s="51" t="n">
        <v>1.292</v>
      </c>
      <c r="AP8" s="51" t="n">
        <v>0.0006</v>
      </c>
      <c r="AQ8" s="51" t="n">
        <v>0.0002</v>
      </c>
      <c r="AR8" s="51" t="n">
        <v>0</v>
      </c>
      <c r="AS8" s="51" t="n">
        <v>0.0002</v>
      </c>
      <c r="AT8" s="51" t="n">
        <v>0</v>
      </c>
      <c r="AU8" s="51" t="n">
        <v>0.0002</v>
      </c>
      <c r="AV8" s="51" t="n">
        <v>0</v>
      </c>
      <c r="AW8" s="51" t="n">
        <v>0</v>
      </c>
      <c r="AX8" s="51" t="n">
        <v>0</v>
      </c>
      <c r="AY8" s="51" t="n">
        <v>0</v>
      </c>
      <c r="AZ8" s="51" t="n">
        <v>0</v>
      </c>
      <c r="BA8" s="51" t="n">
        <v>0</v>
      </c>
      <c r="BB8" s="51" t="n">
        <v>0</v>
      </c>
      <c r="BC8" s="51" t="n">
        <v>0</v>
      </c>
      <c r="BD8" s="52" t="n">
        <v>0.0019</v>
      </c>
      <c r="BE8" s="52" t="n">
        <v>0</v>
      </c>
      <c r="BF8" s="52" t="n">
        <v>0.0182</v>
      </c>
      <c r="BG8" s="52" t="n">
        <v>0.0001</v>
      </c>
      <c r="BH8" s="52" t="n">
        <v>-0.001</v>
      </c>
      <c r="BI8" s="52" t="n">
        <v>0</v>
      </c>
      <c r="BJ8" s="51" t="n">
        <v>0.0002</v>
      </c>
      <c r="BK8" s="51" t="n">
        <v>0.0094</v>
      </c>
      <c r="BL8" s="53" t="n">
        <v>0.0024</v>
      </c>
      <c r="BM8" s="53" t="n">
        <v>-0.0001</v>
      </c>
      <c r="BN8" s="51" t="n">
        <v>-0.0003</v>
      </c>
      <c r="BO8" s="51" t="n">
        <v>0.0507</v>
      </c>
    </row>
    <row r="9" customFormat="false" ht="13.8" hidden="false" customHeight="false" outlineLevel="0" collapsed="false">
      <c r="A9" s="55" t="s">
        <v>134</v>
      </c>
      <c r="B9" s="49" t="s">
        <v>133</v>
      </c>
      <c r="C9" s="39"/>
      <c r="D9" s="51" t="n">
        <v>-0.0001</v>
      </c>
      <c r="E9" s="51" t="n">
        <v>1270</v>
      </c>
      <c r="F9" s="51" t="n">
        <v>49.77</v>
      </c>
      <c r="G9" s="52" t="n">
        <v>0.1273</v>
      </c>
      <c r="H9" s="52" t="n">
        <v>0.7353</v>
      </c>
      <c r="I9" s="51" t="n">
        <v>25320</v>
      </c>
      <c r="J9" s="51" t="n">
        <v>1510</v>
      </c>
      <c r="K9" s="53" t="n">
        <v>101.7</v>
      </c>
      <c r="L9" s="51" t="n">
        <v>704.7</v>
      </c>
      <c r="M9" s="51" t="n">
        <v>-0.0009</v>
      </c>
      <c r="N9" s="52" t="n">
        <v>-0.0003</v>
      </c>
      <c r="O9" s="52" t="n">
        <v>0.0085</v>
      </c>
      <c r="P9" s="52" t="n">
        <v>0.0021</v>
      </c>
      <c r="Q9" s="52" t="n">
        <v>4.423</v>
      </c>
      <c r="R9" s="51" t="n">
        <v>0.1625</v>
      </c>
      <c r="S9" s="52" t="n">
        <v>0.2416</v>
      </c>
      <c r="T9" s="52" t="n">
        <v>0.1043</v>
      </c>
      <c r="U9" s="52" t="n">
        <v>0.3605</v>
      </c>
      <c r="V9" s="52" t="n">
        <v>0.584</v>
      </c>
      <c r="W9" s="51" t="n">
        <v>-0.0001</v>
      </c>
      <c r="X9" s="51" t="n">
        <v>-0.0004</v>
      </c>
      <c r="Y9" s="51" t="n">
        <v>0.1545</v>
      </c>
      <c r="Z9" s="51" t="n">
        <v>0.0044</v>
      </c>
      <c r="AA9" s="51" t="n">
        <v>0.0364</v>
      </c>
      <c r="AB9" s="52" t="n">
        <v>15.25</v>
      </c>
      <c r="AC9" s="51" t="n">
        <v>0.0006</v>
      </c>
      <c r="AD9" s="53" t="n">
        <v>0.0053</v>
      </c>
      <c r="AE9" s="53" t="n">
        <v>0</v>
      </c>
      <c r="AF9" s="53" t="n">
        <v>0.2184</v>
      </c>
      <c r="AG9" s="51" t="n">
        <v>0.0044</v>
      </c>
      <c r="AH9" s="51" t="n">
        <v>0.0005</v>
      </c>
      <c r="AI9" s="51" t="n">
        <v>0.0391</v>
      </c>
      <c r="AJ9" s="52" t="n">
        <v>0.1059</v>
      </c>
      <c r="AK9" s="52" t="n">
        <v>0.0001</v>
      </c>
      <c r="AL9" s="52" t="n">
        <v>0.0095</v>
      </c>
      <c r="AM9" s="52" t="n">
        <v>-0.0001</v>
      </c>
      <c r="AN9" s="52" t="n">
        <v>0.0029</v>
      </c>
      <c r="AO9" s="51" t="n">
        <v>0.4511</v>
      </c>
      <c r="AP9" s="51" t="n">
        <v>0.0001</v>
      </c>
      <c r="AQ9" s="51" t="n">
        <v>0.0009</v>
      </c>
      <c r="AR9" s="51" t="n">
        <v>0</v>
      </c>
      <c r="AS9" s="51" t="n">
        <v>0.0008</v>
      </c>
      <c r="AT9" s="51" t="n">
        <v>0.0008</v>
      </c>
      <c r="AU9" s="51" t="n">
        <v>0.0002</v>
      </c>
      <c r="AV9" s="51" t="n">
        <v>0.0004</v>
      </c>
      <c r="AW9" s="51" t="n">
        <v>0</v>
      </c>
      <c r="AX9" s="51" t="n">
        <v>0</v>
      </c>
      <c r="AY9" s="51" t="n">
        <v>0</v>
      </c>
      <c r="AZ9" s="51" t="n">
        <v>0</v>
      </c>
      <c r="BA9" s="51" t="n">
        <v>0</v>
      </c>
      <c r="BB9" s="51" t="n">
        <v>0</v>
      </c>
      <c r="BC9" s="51" t="n">
        <v>0</v>
      </c>
      <c r="BD9" s="52" t="n">
        <v>0.0011</v>
      </c>
      <c r="BE9" s="52" t="n">
        <v>0.0001</v>
      </c>
      <c r="BF9" s="52" t="n">
        <v>0.16</v>
      </c>
      <c r="BG9" s="52" t="n">
        <v>0.0001</v>
      </c>
      <c r="BH9" s="52" t="n">
        <v>-0.0007</v>
      </c>
      <c r="BI9" s="52" t="n">
        <v>0</v>
      </c>
      <c r="BJ9" s="51" t="n">
        <v>0.0058</v>
      </c>
      <c r="BK9" s="51" t="n">
        <v>0.0193</v>
      </c>
      <c r="BL9" s="53" t="n">
        <v>0.0019</v>
      </c>
      <c r="BM9" s="53" t="n">
        <v>-0.0003</v>
      </c>
      <c r="BN9" s="51" t="n">
        <v>-0.0039</v>
      </c>
      <c r="BO9" s="51" t="n">
        <v>0.0018</v>
      </c>
    </row>
    <row r="10" customFormat="false" ht="13.8" hidden="false" customHeight="false" outlineLevel="0" collapsed="false">
      <c r="A10" s="55" t="s">
        <v>134</v>
      </c>
      <c r="B10" s="49" t="s">
        <v>133</v>
      </c>
      <c r="C10" s="39"/>
      <c r="D10" s="51" t="n">
        <v>-0.0001</v>
      </c>
      <c r="E10" s="51" t="n">
        <v>1390</v>
      </c>
      <c r="F10" s="51" t="n">
        <v>47.17</v>
      </c>
      <c r="G10" s="52" t="n">
        <v>0.122</v>
      </c>
      <c r="H10" s="52" t="n">
        <v>0.8441</v>
      </c>
      <c r="I10" s="51" t="n">
        <v>26730</v>
      </c>
      <c r="J10" s="51" t="n">
        <v>1622</v>
      </c>
      <c r="K10" s="53" t="n">
        <v>99.91</v>
      </c>
      <c r="L10" s="51" t="n">
        <v>762</v>
      </c>
      <c r="M10" s="51" t="n">
        <v>0.042</v>
      </c>
      <c r="N10" s="52" t="n">
        <v>0.0003</v>
      </c>
      <c r="O10" s="52" t="n">
        <v>0.0085</v>
      </c>
      <c r="P10" s="52" t="n">
        <v>0.0022</v>
      </c>
      <c r="Q10" s="52" t="n">
        <v>4.262</v>
      </c>
      <c r="R10" s="51" t="n">
        <v>0.2003</v>
      </c>
      <c r="S10" s="52" t="n">
        <v>0.2296</v>
      </c>
      <c r="T10" s="52" t="n">
        <v>0.0987</v>
      </c>
      <c r="U10" s="52" t="n">
        <v>0.3491</v>
      </c>
      <c r="V10" s="52" t="n">
        <v>0.5788</v>
      </c>
      <c r="W10" s="51" t="n">
        <v>-0.0001</v>
      </c>
      <c r="X10" s="51" t="n">
        <v>-0.0004</v>
      </c>
      <c r="Y10" s="51" t="n">
        <v>0.1629</v>
      </c>
      <c r="Z10" s="51" t="n">
        <v>0.0077</v>
      </c>
      <c r="AA10" s="51" t="n">
        <v>0.0401</v>
      </c>
      <c r="AB10" s="52" t="n">
        <v>14.67</v>
      </c>
      <c r="AC10" s="51" t="n">
        <v>0.0016</v>
      </c>
      <c r="AD10" s="53" t="n">
        <v>0.007</v>
      </c>
      <c r="AE10" s="53" t="n">
        <v>0</v>
      </c>
      <c r="AF10" s="53" t="n">
        <v>0.2121</v>
      </c>
      <c r="AG10" s="51" t="n">
        <v>0.0392</v>
      </c>
      <c r="AH10" s="51" t="n">
        <v>0.0024</v>
      </c>
      <c r="AI10" s="51" t="n">
        <v>0.1662</v>
      </c>
      <c r="AJ10" s="52" t="n">
        <v>0.0561</v>
      </c>
      <c r="AK10" s="52" t="n">
        <v>0.0001</v>
      </c>
      <c r="AL10" s="52" t="n">
        <v>0.0098</v>
      </c>
      <c r="AM10" s="52" t="n">
        <v>0.0003</v>
      </c>
      <c r="AN10" s="52" t="n">
        <v>0.0031</v>
      </c>
      <c r="AO10" s="51" t="n">
        <v>0.4865</v>
      </c>
      <c r="AP10" s="51" t="n">
        <v>0.0003</v>
      </c>
      <c r="AQ10" s="51" t="n">
        <v>0.0015</v>
      </c>
      <c r="AR10" s="51" t="n">
        <v>0</v>
      </c>
      <c r="AS10" s="51" t="n">
        <v>0</v>
      </c>
      <c r="AT10" s="51" t="n">
        <v>0</v>
      </c>
      <c r="AU10" s="51" t="n">
        <v>0.0012</v>
      </c>
      <c r="AV10" s="51" t="n">
        <v>0</v>
      </c>
      <c r="AW10" s="51" t="n">
        <v>0</v>
      </c>
      <c r="AX10" s="51" t="n">
        <v>0</v>
      </c>
      <c r="AY10" s="51" t="n">
        <v>0</v>
      </c>
      <c r="AZ10" s="51" t="n">
        <v>0</v>
      </c>
      <c r="BA10" s="51" t="n">
        <v>0.0004</v>
      </c>
      <c r="BB10" s="51" t="n">
        <v>0.0003</v>
      </c>
      <c r="BC10" s="51" t="n">
        <v>0</v>
      </c>
      <c r="BD10" s="52" t="n">
        <v>0.0014</v>
      </c>
      <c r="BE10" s="52" t="n">
        <v>0</v>
      </c>
      <c r="BF10" s="52" t="n">
        <v>0.1582</v>
      </c>
      <c r="BG10" s="52" t="n">
        <v>0.0001</v>
      </c>
      <c r="BH10" s="52" t="n">
        <v>-0.0006</v>
      </c>
      <c r="BI10" s="52" t="n">
        <v>0</v>
      </c>
      <c r="BJ10" s="51" t="n">
        <v>0.0182</v>
      </c>
      <c r="BK10" s="51" t="n">
        <v>0.1216</v>
      </c>
      <c r="BL10" s="53" t="n">
        <v>0.0019</v>
      </c>
      <c r="BM10" s="53" t="n">
        <v>-0.0003</v>
      </c>
      <c r="BN10" s="51" t="n">
        <v>-0.0042</v>
      </c>
      <c r="BO10" s="51" t="n">
        <v>0.0022</v>
      </c>
    </row>
    <row r="11" customFormat="false" ht="13.8" hidden="false" customHeight="false" outlineLevel="0" collapsed="false">
      <c r="A11" s="55" t="s">
        <v>134</v>
      </c>
      <c r="B11" s="49" t="s">
        <v>133</v>
      </c>
      <c r="C11" s="39"/>
      <c r="D11" s="51" t="n">
        <v>-0.0001</v>
      </c>
      <c r="E11" s="51" t="n">
        <v>1391</v>
      </c>
      <c r="F11" s="51" t="n">
        <v>48.82</v>
      </c>
      <c r="G11" s="52" t="n">
        <v>0.1389</v>
      </c>
      <c r="H11" s="52" t="n">
        <v>0.6902</v>
      </c>
      <c r="I11" s="51" t="n">
        <v>27030</v>
      </c>
      <c r="J11" s="51" t="n">
        <v>1627</v>
      </c>
      <c r="K11" s="53" t="n">
        <v>100.6</v>
      </c>
      <c r="L11" s="51" t="n">
        <v>760.3</v>
      </c>
      <c r="M11" s="51" t="n">
        <v>0.0002</v>
      </c>
      <c r="N11" s="52" t="n">
        <v>0.0037</v>
      </c>
      <c r="O11" s="52" t="n">
        <v>0.0087</v>
      </c>
      <c r="P11" s="52" t="n">
        <v>0.0026</v>
      </c>
      <c r="Q11" s="52" t="n">
        <v>4.368</v>
      </c>
      <c r="R11" s="51" t="n">
        <v>0.1857</v>
      </c>
      <c r="S11" s="52" t="n">
        <v>0.2388</v>
      </c>
      <c r="T11" s="52" t="n">
        <v>0.1044</v>
      </c>
      <c r="U11" s="52" t="n">
        <v>0.3692</v>
      </c>
      <c r="V11" s="52" t="n">
        <v>0.5992</v>
      </c>
      <c r="W11" s="51" t="n">
        <v>-0.0002</v>
      </c>
      <c r="X11" s="51" t="n">
        <v>-0.0005</v>
      </c>
      <c r="Y11" s="51" t="n">
        <v>0.1686</v>
      </c>
      <c r="Z11" s="51" t="n">
        <v>0.0083</v>
      </c>
      <c r="AA11" s="51" t="n">
        <v>0.0399</v>
      </c>
      <c r="AB11" s="52" t="n">
        <v>15.23</v>
      </c>
      <c r="AC11" s="51" t="n">
        <v>0.002</v>
      </c>
      <c r="AD11" s="53" t="n">
        <v>0.0042</v>
      </c>
      <c r="AE11" s="53" t="n">
        <v>0</v>
      </c>
      <c r="AF11" s="53" t="n">
        <v>0.2192</v>
      </c>
      <c r="AG11" s="51" t="n">
        <v>0</v>
      </c>
      <c r="AH11" s="51" t="n">
        <v>0</v>
      </c>
      <c r="AI11" s="51" t="n">
        <v>0.0016</v>
      </c>
      <c r="AJ11" s="52" t="n">
        <v>0.1</v>
      </c>
      <c r="AK11" s="52" t="n">
        <v>0.0001</v>
      </c>
      <c r="AL11" s="52" t="n">
        <v>0.0096</v>
      </c>
      <c r="AM11" s="52" t="n">
        <v>-0.0001</v>
      </c>
      <c r="AN11" s="52" t="n">
        <v>0.0032</v>
      </c>
      <c r="AO11" s="51" t="n">
        <v>0.4927</v>
      </c>
      <c r="AP11" s="51" t="n">
        <v>0.0009</v>
      </c>
      <c r="AQ11" s="51" t="n">
        <v>0.0007</v>
      </c>
      <c r="AR11" s="51" t="n">
        <v>0.0001</v>
      </c>
      <c r="AS11" s="51" t="n">
        <v>0.0004</v>
      </c>
      <c r="AT11" s="51" t="n">
        <v>0</v>
      </c>
      <c r="AU11" s="51" t="n">
        <v>0.0001</v>
      </c>
      <c r="AV11" s="51" t="n">
        <v>0.0001</v>
      </c>
      <c r="AW11" s="51" t="n">
        <v>0</v>
      </c>
      <c r="AX11" s="51" t="n">
        <v>0.0001</v>
      </c>
      <c r="AY11" s="51" t="n">
        <v>0</v>
      </c>
      <c r="AZ11" s="51" t="n">
        <v>0</v>
      </c>
      <c r="BA11" s="51" t="n">
        <v>0</v>
      </c>
      <c r="BB11" s="51" t="n">
        <v>0</v>
      </c>
      <c r="BC11" s="51" t="n">
        <v>0</v>
      </c>
      <c r="BD11" s="52" t="n">
        <v>0.0008</v>
      </c>
      <c r="BE11" s="52" t="n">
        <v>0</v>
      </c>
      <c r="BF11" s="52" t="n">
        <v>0.1577</v>
      </c>
      <c r="BG11" s="52" t="n">
        <v>0.0001</v>
      </c>
      <c r="BH11" s="52" t="n">
        <v>-0.0008</v>
      </c>
      <c r="BI11" s="52" t="n">
        <v>0</v>
      </c>
      <c r="BJ11" s="51" t="n">
        <v>0.0001</v>
      </c>
      <c r="BK11" s="51" t="n">
        <v>0.0084</v>
      </c>
      <c r="BL11" s="53" t="n">
        <v>0.002</v>
      </c>
      <c r="BM11" s="53" t="n">
        <v>-0.0003</v>
      </c>
      <c r="BN11" s="51" t="n">
        <v>-0.0089</v>
      </c>
      <c r="BO11" s="51" t="n">
        <v>0.0028</v>
      </c>
    </row>
    <row r="12" customFormat="false" ht="13.8" hidden="false" customHeight="false" outlineLevel="0" collapsed="false">
      <c r="A12" s="55" t="s">
        <v>135</v>
      </c>
      <c r="B12" s="49" t="s">
        <v>133</v>
      </c>
      <c r="C12" s="39"/>
      <c r="D12" s="51" t="n">
        <v>0.0003</v>
      </c>
      <c r="E12" s="51" t="n">
        <v>1745</v>
      </c>
      <c r="F12" s="51" t="n">
        <v>82.96</v>
      </c>
      <c r="G12" s="52" t="n">
        <v>0.1201</v>
      </c>
      <c r="H12" s="52" t="n">
        <v>1.537</v>
      </c>
      <c r="I12" s="51" t="n">
        <v>37500</v>
      </c>
      <c r="J12" s="51" t="n">
        <v>2108</v>
      </c>
      <c r="K12" s="53" t="n">
        <v>157.3</v>
      </c>
      <c r="L12" s="51" t="n">
        <v>527.5</v>
      </c>
      <c r="M12" s="51" t="n">
        <v>-0.0003</v>
      </c>
      <c r="N12" s="52" t="n">
        <v>0.0008</v>
      </c>
      <c r="O12" s="52" t="n">
        <v>0.006</v>
      </c>
      <c r="P12" s="52" t="n">
        <v>0.017</v>
      </c>
      <c r="Q12" s="52" t="n">
        <v>3.414</v>
      </c>
      <c r="R12" s="51" t="n">
        <v>0.4238</v>
      </c>
      <c r="S12" s="52" t="n">
        <v>0.2721</v>
      </c>
      <c r="T12" s="52" t="n">
        <v>0.1954</v>
      </c>
      <c r="U12" s="52" t="n">
        <v>3.652</v>
      </c>
      <c r="V12" s="52" t="n">
        <v>37.96</v>
      </c>
      <c r="W12" s="51" t="n">
        <v>0</v>
      </c>
      <c r="X12" s="51" t="n">
        <v>-0.0007</v>
      </c>
      <c r="Y12" s="51" t="n">
        <v>0.18</v>
      </c>
      <c r="Z12" s="51" t="n">
        <v>0.0131</v>
      </c>
      <c r="AA12" s="51" t="n">
        <v>0.0642</v>
      </c>
      <c r="AB12" s="52" t="n">
        <v>12.49</v>
      </c>
      <c r="AC12" s="51" t="n">
        <v>0.0031</v>
      </c>
      <c r="AD12" s="53" t="n">
        <v>0.007</v>
      </c>
      <c r="AE12" s="53" t="n">
        <v>0</v>
      </c>
      <c r="AF12" s="53" t="n">
        <v>0.2798</v>
      </c>
      <c r="AG12" s="51" t="n">
        <v>0</v>
      </c>
      <c r="AH12" s="51" t="n">
        <v>0</v>
      </c>
      <c r="AI12" s="51" t="n">
        <v>0.0007</v>
      </c>
      <c r="AJ12" s="52" t="n">
        <v>0.2624</v>
      </c>
      <c r="AK12" s="52" t="n">
        <v>0.0003</v>
      </c>
      <c r="AL12" s="52" t="n">
        <v>0.0157</v>
      </c>
      <c r="AM12" s="52" t="n">
        <v>0.0001</v>
      </c>
      <c r="AN12" s="52" t="n">
        <v>0.0075</v>
      </c>
      <c r="AO12" s="51" t="n">
        <v>0.5555</v>
      </c>
      <c r="AP12" s="51" t="n">
        <v>0.0005</v>
      </c>
      <c r="AQ12" s="51" t="n">
        <v>0.0008</v>
      </c>
      <c r="AR12" s="51" t="n">
        <v>0</v>
      </c>
      <c r="AS12" s="51" t="n">
        <v>0.0002</v>
      </c>
      <c r="AT12" s="51" t="n">
        <v>0</v>
      </c>
      <c r="AU12" s="51" t="n">
        <v>0.0001</v>
      </c>
      <c r="AV12" s="51" t="n">
        <v>0</v>
      </c>
      <c r="AW12" s="51" t="n">
        <v>0</v>
      </c>
      <c r="AX12" s="51" t="n">
        <v>0</v>
      </c>
      <c r="AY12" s="51" t="n">
        <v>0</v>
      </c>
      <c r="AZ12" s="51" t="n">
        <v>0</v>
      </c>
      <c r="BA12" s="51" t="n">
        <v>0</v>
      </c>
      <c r="BB12" s="51" t="n">
        <v>0</v>
      </c>
      <c r="BC12" s="51" t="n">
        <v>0</v>
      </c>
      <c r="BD12" s="52" t="n">
        <v>0.0014</v>
      </c>
      <c r="BE12" s="52" t="n">
        <v>0.0001</v>
      </c>
      <c r="BF12" s="52" t="n">
        <v>0.1202</v>
      </c>
      <c r="BG12" s="52" t="n">
        <v>0.0002</v>
      </c>
      <c r="BH12" s="52" t="n">
        <v>-0.0009</v>
      </c>
      <c r="BI12" s="52" t="n">
        <v>0.0001</v>
      </c>
      <c r="BJ12" s="51" t="n">
        <v>0</v>
      </c>
      <c r="BK12" s="51" t="n">
        <v>0.0101</v>
      </c>
      <c r="BL12" s="53" t="n">
        <v>0.0022</v>
      </c>
      <c r="BM12" s="53" t="n">
        <v>-0.0003</v>
      </c>
      <c r="BN12" s="51" t="n">
        <v>-0.0093</v>
      </c>
      <c r="BO12" s="51" t="n">
        <v>0.0123</v>
      </c>
    </row>
    <row r="13" customFormat="false" ht="13.8" hidden="false" customHeight="false" outlineLevel="0" collapsed="false">
      <c r="A13" s="55" t="s">
        <v>135</v>
      </c>
      <c r="B13" s="49" t="s">
        <v>133</v>
      </c>
      <c r="C13" s="39"/>
      <c r="D13" s="51" t="n">
        <v>0.0005</v>
      </c>
      <c r="E13" s="51" t="n">
        <v>2021</v>
      </c>
      <c r="F13" s="51" t="n">
        <v>84.05</v>
      </c>
      <c r="G13" s="52" t="n">
        <v>0.1161</v>
      </c>
      <c r="H13" s="52" t="n">
        <v>1.732</v>
      </c>
      <c r="I13" s="51" t="n">
        <v>43920</v>
      </c>
      <c r="J13" s="51" t="n">
        <v>2553</v>
      </c>
      <c r="K13" s="53" t="n">
        <v>161.2</v>
      </c>
      <c r="L13" s="51" t="n">
        <v>594.6</v>
      </c>
      <c r="M13" s="51" t="n">
        <v>-0.0003</v>
      </c>
      <c r="N13" s="52" t="n">
        <v>0.0019</v>
      </c>
      <c r="O13" s="52" t="n">
        <v>0.0069</v>
      </c>
      <c r="P13" s="52" t="n">
        <v>0.0171</v>
      </c>
      <c r="Q13" s="52" t="n">
        <v>3.437</v>
      </c>
      <c r="R13" s="51" t="n">
        <v>0.5053</v>
      </c>
      <c r="S13" s="52" t="n">
        <v>0.272</v>
      </c>
      <c r="T13" s="52" t="n">
        <v>0.1991</v>
      </c>
      <c r="U13" s="52" t="n">
        <v>3.707</v>
      </c>
      <c r="V13" s="52" t="n">
        <v>38.88</v>
      </c>
      <c r="W13" s="51" t="n">
        <v>-0.0001</v>
      </c>
      <c r="X13" s="51" t="n">
        <v>-0.0006</v>
      </c>
      <c r="Y13" s="51" t="n">
        <v>0.1922</v>
      </c>
      <c r="Z13" s="51" t="n">
        <v>0.0271</v>
      </c>
      <c r="AA13" s="51" t="n">
        <v>0.0732</v>
      </c>
      <c r="AB13" s="52" t="n">
        <v>12.69</v>
      </c>
      <c r="AC13" s="51" t="n">
        <v>0.0032</v>
      </c>
      <c r="AD13" s="53" t="n">
        <v>0.0104</v>
      </c>
      <c r="AE13" s="53" t="n">
        <v>0</v>
      </c>
      <c r="AF13" s="53" t="n">
        <v>0.2859</v>
      </c>
      <c r="AG13" s="51" t="n">
        <v>0</v>
      </c>
      <c r="AH13" s="51" t="n">
        <v>0</v>
      </c>
      <c r="AI13" s="51" t="n">
        <v>0.0015</v>
      </c>
      <c r="AJ13" s="52" t="n">
        <v>0.2484</v>
      </c>
      <c r="AK13" s="52" t="n">
        <v>0.0003</v>
      </c>
      <c r="AL13" s="52" t="n">
        <v>0.0159</v>
      </c>
      <c r="AM13" s="52" t="n">
        <v>0.0001</v>
      </c>
      <c r="AN13" s="52" t="n">
        <v>0.0074</v>
      </c>
      <c r="AO13" s="51" t="n">
        <v>0.6375</v>
      </c>
      <c r="AP13" s="51" t="n">
        <v>0.0013</v>
      </c>
      <c r="AQ13" s="51" t="n">
        <v>0.0019</v>
      </c>
      <c r="AR13" s="51" t="n">
        <v>0</v>
      </c>
      <c r="AS13" s="51" t="n">
        <v>0.0003</v>
      </c>
      <c r="AT13" s="51" t="n">
        <v>0</v>
      </c>
      <c r="AU13" s="51" t="n">
        <v>0.0001</v>
      </c>
      <c r="AV13" s="51" t="n">
        <v>0.0001</v>
      </c>
      <c r="AW13" s="51" t="n">
        <v>0</v>
      </c>
      <c r="AX13" s="51" t="n">
        <v>0.0001</v>
      </c>
      <c r="AY13" s="51" t="n">
        <v>0</v>
      </c>
      <c r="AZ13" s="51" t="n">
        <v>0</v>
      </c>
      <c r="BA13" s="51" t="n">
        <v>0</v>
      </c>
      <c r="BB13" s="51" t="n">
        <v>0</v>
      </c>
      <c r="BC13" s="51" t="n">
        <v>0</v>
      </c>
      <c r="BD13" s="52" t="n">
        <v>0.002</v>
      </c>
      <c r="BE13" s="52" t="n">
        <v>0</v>
      </c>
      <c r="BF13" s="52" t="n">
        <v>0.1227</v>
      </c>
      <c r="BG13" s="52" t="n">
        <v>0.0001</v>
      </c>
      <c r="BH13" s="52" t="n">
        <v>-0.0009</v>
      </c>
      <c r="BI13" s="52" t="n">
        <v>0</v>
      </c>
      <c r="BJ13" s="51" t="n">
        <v>0.0001</v>
      </c>
      <c r="BK13" s="51" t="n">
        <v>0.0185</v>
      </c>
      <c r="BL13" s="53" t="n">
        <v>0.0023</v>
      </c>
      <c r="BM13" s="53" t="n">
        <v>-0.0003</v>
      </c>
      <c r="BN13" s="51" t="n">
        <v>-0.0084</v>
      </c>
      <c r="BO13" s="51" t="n">
        <v>0.021</v>
      </c>
    </row>
    <row r="14" customFormat="false" ht="13.8" hidden="false" customHeight="false" outlineLevel="0" collapsed="false">
      <c r="A14" s="55" t="s">
        <v>135</v>
      </c>
      <c r="B14" s="49" t="s">
        <v>133</v>
      </c>
      <c r="C14" s="39"/>
      <c r="D14" s="51" t="n">
        <v>-0.0001</v>
      </c>
      <c r="E14" s="51" t="n">
        <v>2040</v>
      </c>
      <c r="F14" s="51" t="n">
        <v>83.96</v>
      </c>
      <c r="G14" s="52" t="n">
        <v>0.1002</v>
      </c>
      <c r="H14" s="52" t="n">
        <v>1.646</v>
      </c>
      <c r="I14" s="51" t="n">
        <v>43630</v>
      </c>
      <c r="J14" s="51" t="n">
        <v>2473</v>
      </c>
      <c r="K14" s="53" t="n">
        <v>159.6</v>
      </c>
      <c r="L14" s="51" t="n">
        <v>607.7</v>
      </c>
      <c r="M14" s="51" t="n">
        <v>-0.0004</v>
      </c>
      <c r="N14" s="52" t="n">
        <v>0.0023</v>
      </c>
      <c r="O14" s="52" t="n">
        <v>0.0066</v>
      </c>
      <c r="P14" s="52" t="n">
        <v>0.017</v>
      </c>
      <c r="Q14" s="52" t="n">
        <v>3.418</v>
      </c>
      <c r="R14" s="51" t="n">
        <v>0.5131</v>
      </c>
      <c r="S14" s="52" t="n">
        <v>0.2716</v>
      </c>
      <c r="T14" s="52" t="n">
        <v>0.1955</v>
      </c>
      <c r="U14" s="52" t="n">
        <v>3.712</v>
      </c>
      <c r="V14" s="52" t="n">
        <v>39.81</v>
      </c>
      <c r="W14" s="51" t="n">
        <v>-0.0001</v>
      </c>
      <c r="X14" s="51" t="n">
        <v>-0.0004</v>
      </c>
      <c r="Y14" s="51" t="n">
        <v>0.2015</v>
      </c>
      <c r="Z14" s="51" t="n">
        <v>0.0235</v>
      </c>
      <c r="AA14" s="51" t="n">
        <v>0.0742</v>
      </c>
      <c r="AB14" s="52" t="n">
        <v>12.65</v>
      </c>
      <c r="AC14" s="51" t="n">
        <v>0.0028</v>
      </c>
      <c r="AD14" s="53" t="n">
        <v>0.0059</v>
      </c>
      <c r="AE14" s="53" t="n">
        <v>0</v>
      </c>
      <c r="AF14" s="53" t="n">
        <v>0.2861</v>
      </c>
      <c r="AG14" s="51" t="n">
        <v>0</v>
      </c>
      <c r="AH14" s="51" t="n">
        <v>0</v>
      </c>
      <c r="AI14" s="51" t="n">
        <v>0.0014</v>
      </c>
      <c r="AJ14" s="52" t="n">
        <v>0.2767</v>
      </c>
      <c r="AK14" s="52" t="n">
        <v>0.0003</v>
      </c>
      <c r="AL14" s="52" t="n">
        <v>0.0162</v>
      </c>
      <c r="AM14" s="52" t="n">
        <v>-0.0001</v>
      </c>
      <c r="AN14" s="52" t="n">
        <v>0.0073</v>
      </c>
      <c r="AO14" s="51" t="n">
        <v>0.6419</v>
      </c>
      <c r="AP14" s="51" t="n">
        <v>0.0009</v>
      </c>
      <c r="AQ14" s="51" t="n">
        <v>0.0013</v>
      </c>
      <c r="AR14" s="51" t="n">
        <v>0.0001</v>
      </c>
      <c r="AS14" s="51" t="n">
        <v>0.0004</v>
      </c>
      <c r="AT14" s="51" t="n">
        <v>0</v>
      </c>
      <c r="AU14" s="51" t="n">
        <v>0.0001</v>
      </c>
      <c r="AV14" s="51" t="n">
        <v>0.0001</v>
      </c>
      <c r="AW14" s="51" t="n">
        <v>0</v>
      </c>
      <c r="AX14" s="51" t="n">
        <v>0.0001</v>
      </c>
      <c r="AY14" s="51" t="n">
        <v>0</v>
      </c>
      <c r="AZ14" s="51" t="n">
        <v>0</v>
      </c>
      <c r="BA14" s="51" t="n">
        <v>0</v>
      </c>
      <c r="BB14" s="51" t="n">
        <v>0</v>
      </c>
      <c r="BC14" s="51" t="n">
        <v>0</v>
      </c>
      <c r="BD14" s="52" t="n">
        <v>0.0011</v>
      </c>
      <c r="BE14" s="52" t="n">
        <v>0</v>
      </c>
      <c r="BF14" s="52" t="n">
        <v>0.1226</v>
      </c>
      <c r="BG14" s="52" t="n">
        <v>0.0001</v>
      </c>
      <c r="BH14" s="52" t="n">
        <v>-0.001</v>
      </c>
      <c r="BI14" s="52" t="n">
        <v>0</v>
      </c>
      <c r="BJ14" s="51" t="n">
        <v>0</v>
      </c>
      <c r="BK14" s="51" t="n">
        <v>0.0184</v>
      </c>
      <c r="BL14" s="53" t="n">
        <v>0.0023</v>
      </c>
      <c r="BM14" s="53" t="n">
        <v>-0.0004</v>
      </c>
      <c r="BN14" s="51" t="n">
        <v>-0.0087</v>
      </c>
      <c r="BO14" s="51" t="n">
        <v>0.0213</v>
      </c>
    </row>
    <row r="15" customFormat="false" ht="13.8" hidden="false" customHeight="false" outlineLevel="0" collapsed="false">
      <c r="A15" s="55" t="s">
        <v>136</v>
      </c>
      <c r="B15" s="49" t="s">
        <v>133</v>
      </c>
      <c r="C15" s="39"/>
      <c r="D15" s="51" t="n">
        <v>0.0002</v>
      </c>
      <c r="E15" s="51" t="n">
        <v>728.9</v>
      </c>
      <c r="F15" s="52" t="n">
        <v>30.22</v>
      </c>
      <c r="G15" s="52" t="n">
        <v>0.0836</v>
      </c>
      <c r="H15" s="52" t="n">
        <v>0.2725</v>
      </c>
      <c r="I15" s="51" t="n">
        <v>6819</v>
      </c>
      <c r="J15" s="51" t="n">
        <v>658.5</v>
      </c>
      <c r="K15" s="52" t="n">
        <v>94.26</v>
      </c>
      <c r="L15" s="51" t="n">
        <v>398.6</v>
      </c>
      <c r="M15" s="51" t="n">
        <v>-0.0007</v>
      </c>
      <c r="N15" s="52" t="n">
        <v>0.0005</v>
      </c>
      <c r="O15" s="52" t="n">
        <v>0.0185</v>
      </c>
      <c r="P15" s="52" t="n">
        <v>0.0008</v>
      </c>
      <c r="Q15" s="52" t="n">
        <v>0.6322</v>
      </c>
      <c r="R15" s="51" t="n">
        <v>0.6544</v>
      </c>
      <c r="S15" s="52" t="n">
        <v>0.0172</v>
      </c>
      <c r="T15" s="52" t="n">
        <v>0.0275</v>
      </c>
      <c r="U15" s="52" t="n">
        <v>0.4536</v>
      </c>
      <c r="V15" s="52" t="n">
        <v>0.4474</v>
      </c>
      <c r="W15" s="51" t="n">
        <v>-0.0003</v>
      </c>
      <c r="X15" s="51" t="n">
        <v>-0.0007</v>
      </c>
      <c r="Y15" s="51" t="n">
        <v>0.064</v>
      </c>
      <c r="Z15" s="51" t="n">
        <v>0.0116</v>
      </c>
      <c r="AA15" s="51" t="n">
        <v>0.0331</v>
      </c>
      <c r="AB15" s="52" t="n">
        <v>9.531</v>
      </c>
      <c r="AC15" s="51" t="n">
        <v>0.0002</v>
      </c>
      <c r="AD15" s="52" t="n">
        <v>0.0019</v>
      </c>
      <c r="AE15" s="52" t="n">
        <v>0</v>
      </c>
      <c r="AF15" s="52" t="n">
        <v>0.2118</v>
      </c>
      <c r="AG15" s="51" t="n">
        <v>0</v>
      </c>
      <c r="AH15" s="51" t="n">
        <v>0</v>
      </c>
      <c r="AI15" s="51" t="n">
        <v>0.0003</v>
      </c>
      <c r="AJ15" s="52" t="n">
        <v>0.0811</v>
      </c>
      <c r="AK15" s="52" t="n">
        <v>0.0001</v>
      </c>
      <c r="AL15" s="52" t="n">
        <v>0.0057</v>
      </c>
      <c r="AM15" s="52" t="n">
        <v>0.0002</v>
      </c>
      <c r="AN15" s="52" t="n">
        <v>0.0023</v>
      </c>
      <c r="AO15" s="51" t="n">
        <v>0.3805</v>
      </c>
      <c r="AP15" s="51" t="n">
        <v>0.0002</v>
      </c>
      <c r="AQ15" s="51" t="n">
        <v>-0.0001</v>
      </c>
      <c r="AR15" s="51" t="n">
        <v>0</v>
      </c>
      <c r="AS15" s="51" t="n">
        <v>0</v>
      </c>
      <c r="AT15" s="51" t="n">
        <v>0</v>
      </c>
      <c r="AU15" s="51" t="n">
        <v>0.0001</v>
      </c>
      <c r="AV15" s="51" t="n">
        <v>0</v>
      </c>
      <c r="AW15" s="51" t="n">
        <v>0</v>
      </c>
      <c r="AX15" s="51" t="n">
        <v>0</v>
      </c>
      <c r="AY15" s="51" t="n">
        <v>0</v>
      </c>
      <c r="AZ15" s="51" t="n">
        <v>0</v>
      </c>
      <c r="BA15" s="51" t="n">
        <v>0</v>
      </c>
      <c r="BB15" s="51" t="n">
        <v>0</v>
      </c>
      <c r="BC15" s="51" t="n">
        <v>0</v>
      </c>
      <c r="BD15" s="52" t="n">
        <v>0.0004</v>
      </c>
      <c r="BE15" s="52" t="n">
        <v>0</v>
      </c>
      <c r="BF15" s="52" t="n">
        <v>0.0796</v>
      </c>
      <c r="BG15" s="52" t="n">
        <v>0.0002</v>
      </c>
      <c r="BH15" s="52" t="n">
        <v>-0.0006</v>
      </c>
      <c r="BI15" s="52" t="n">
        <v>0</v>
      </c>
      <c r="BJ15" s="51" t="n">
        <v>0</v>
      </c>
      <c r="BK15" s="51" t="n">
        <v>0.0024</v>
      </c>
      <c r="BL15" s="53" t="n">
        <v>0.0008</v>
      </c>
      <c r="BM15" s="53" t="n">
        <v>-0.0003</v>
      </c>
      <c r="BN15" s="51" t="n">
        <v>-0.0112</v>
      </c>
      <c r="BO15" s="51" t="n">
        <v>0.0009</v>
      </c>
    </row>
    <row r="16" customFormat="false" ht="13.8" hidden="false" customHeight="false" outlineLevel="0" collapsed="false">
      <c r="A16" s="55" t="s">
        <v>136</v>
      </c>
      <c r="B16" s="49" t="s">
        <v>133</v>
      </c>
      <c r="C16" s="39"/>
      <c r="D16" s="51" t="n">
        <v>-0.0001</v>
      </c>
      <c r="E16" s="51" t="n">
        <v>755</v>
      </c>
      <c r="F16" s="52" t="n">
        <v>27.14</v>
      </c>
      <c r="G16" s="52" t="n">
        <v>0.0813</v>
      </c>
      <c r="H16" s="52" t="n">
        <v>0.1764</v>
      </c>
      <c r="I16" s="51" t="n">
        <v>7199</v>
      </c>
      <c r="J16" s="51" t="n">
        <v>681.3</v>
      </c>
      <c r="K16" s="52" t="n">
        <v>88.69</v>
      </c>
      <c r="L16" s="51" t="n">
        <v>411.4</v>
      </c>
      <c r="M16" s="51" t="n">
        <v>-0.0004</v>
      </c>
      <c r="N16" s="52" t="n">
        <v>-0.0001</v>
      </c>
      <c r="O16" s="52" t="n">
        <v>0.018</v>
      </c>
      <c r="P16" s="52" t="n">
        <v>0.0008</v>
      </c>
      <c r="Q16" s="52" t="n">
        <v>0.6237</v>
      </c>
      <c r="R16" s="51" t="n">
        <v>0.0598</v>
      </c>
      <c r="S16" s="52" t="n">
        <v>0.0108</v>
      </c>
      <c r="T16" s="52" t="n">
        <v>0.011</v>
      </c>
      <c r="U16" s="52" t="n">
        <v>0.4267</v>
      </c>
      <c r="V16" s="52" t="n">
        <v>0.3597</v>
      </c>
      <c r="W16" s="51" t="n">
        <v>-0.0003</v>
      </c>
      <c r="X16" s="51" t="n">
        <v>-0.0007</v>
      </c>
      <c r="Y16" s="51" t="n">
        <v>0.0722</v>
      </c>
      <c r="Z16" s="51" t="n">
        <v>0.0106</v>
      </c>
      <c r="AA16" s="51" t="n">
        <v>0.0348</v>
      </c>
      <c r="AB16" s="52" t="n">
        <v>9.373</v>
      </c>
      <c r="AC16" s="51" t="n">
        <v>0.0002</v>
      </c>
      <c r="AD16" s="52" t="n">
        <v>0.0021</v>
      </c>
      <c r="AE16" s="52" t="n">
        <v>0</v>
      </c>
      <c r="AF16" s="52" t="n">
        <v>0.2027</v>
      </c>
      <c r="AG16" s="51" t="n">
        <v>0</v>
      </c>
      <c r="AH16" s="51" t="n">
        <v>0</v>
      </c>
      <c r="AI16" s="51" t="n">
        <v>0.0007</v>
      </c>
      <c r="AJ16" s="52" t="n">
        <v>0.0882</v>
      </c>
      <c r="AK16" s="52" t="n">
        <v>0.0001</v>
      </c>
      <c r="AL16" s="52" t="n">
        <v>0.0046</v>
      </c>
      <c r="AM16" s="52" t="n">
        <v>-0.0001</v>
      </c>
      <c r="AN16" s="52" t="n">
        <v>0.002</v>
      </c>
      <c r="AO16" s="51" t="n">
        <v>0.4005</v>
      </c>
      <c r="AP16" s="51" t="n">
        <v>0.0003</v>
      </c>
      <c r="AQ16" s="51" t="n">
        <v>0</v>
      </c>
      <c r="AR16" s="51" t="n">
        <v>0</v>
      </c>
      <c r="AS16" s="51" t="n">
        <v>0</v>
      </c>
      <c r="AT16" s="51" t="n">
        <v>0</v>
      </c>
      <c r="AU16" s="51" t="n">
        <v>0.0001</v>
      </c>
      <c r="AV16" s="51" t="n">
        <v>0</v>
      </c>
      <c r="AW16" s="51" t="n">
        <v>0</v>
      </c>
      <c r="AX16" s="51" t="n">
        <v>0</v>
      </c>
      <c r="AY16" s="51" t="n">
        <v>0</v>
      </c>
      <c r="AZ16" s="51" t="n">
        <v>0</v>
      </c>
      <c r="BA16" s="51" t="n">
        <v>0</v>
      </c>
      <c r="BB16" s="51" t="n">
        <v>0</v>
      </c>
      <c r="BC16" s="51" t="n">
        <v>0</v>
      </c>
      <c r="BD16" s="52" t="n">
        <v>0.0005</v>
      </c>
      <c r="BE16" s="52" t="n">
        <v>0</v>
      </c>
      <c r="BF16" s="52" t="n">
        <v>0.0785</v>
      </c>
      <c r="BG16" s="52" t="n">
        <v>0.0001</v>
      </c>
      <c r="BH16" s="52" t="n">
        <v>-0.0005</v>
      </c>
      <c r="BI16" s="52" t="n">
        <v>0</v>
      </c>
      <c r="BJ16" s="51" t="n">
        <v>0</v>
      </c>
      <c r="BK16" s="51" t="n">
        <v>0.0037</v>
      </c>
      <c r="BL16" s="53" t="n">
        <v>0.0006</v>
      </c>
      <c r="BM16" s="53" t="n">
        <v>-0.0003</v>
      </c>
      <c r="BN16" s="51" t="n">
        <v>-0.0108</v>
      </c>
      <c r="BO16" s="51" t="n">
        <v>0.0015</v>
      </c>
    </row>
    <row r="17" customFormat="false" ht="13.8" hidden="false" customHeight="false" outlineLevel="0" collapsed="false">
      <c r="A17" s="55" t="s">
        <v>136</v>
      </c>
      <c r="B17" s="49" t="s">
        <v>133</v>
      </c>
      <c r="C17" s="39"/>
      <c r="D17" s="51" t="n">
        <v>-0.0001</v>
      </c>
      <c r="E17" s="51" t="n">
        <v>750.3</v>
      </c>
      <c r="F17" s="52" t="n">
        <v>27.01</v>
      </c>
      <c r="G17" s="52" t="n">
        <v>0.1145</v>
      </c>
      <c r="H17" s="52" t="n">
        <v>0.3177</v>
      </c>
      <c r="I17" s="51" t="n">
        <v>7118</v>
      </c>
      <c r="J17" s="51" t="n">
        <v>666.2</v>
      </c>
      <c r="K17" s="52" t="n">
        <v>88.97</v>
      </c>
      <c r="L17" s="51" t="n">
        <v>410.5</v>
      </c>
      <c r="M17" s="51" t="n">
        <v>-0.0006</v>
      </c>
      <c r="N17" s="52" t="n">
        <v>0.0006</v>
      </c>
      <c r="O17" s="52" t="n">
        <v>0.0184</v>
      </c>
      <c r="P17" s="52" t="n">
        <v>0.0008</v>
      </c>
      <c r="Q17" s="52" t="n">
        <v>0.6116</v>
      </c>
      <c r="R17" s="51" t="n">
        <v>0.0519</v>
      </c>
      <c r="S17" s="52" t="n">
        <v>0.0107</v>
      </c>
      <c r="T17" s="52" t="n">
        <v>0.0103</v>
      </c>
      <c r="U17" s="52" t="n">
        <v>0.4151</v>
      </c>
      <c r="V17" s="52" t="n">
        <v>0.3157</v>
      </c>
      <c r="W17" s="51" t="n">
        <v>-0.0003</v>
      </c>
      <c r="X17" s="51" t="n">
        <v>-0.0007</v>
      </c>
      <c r="Y17" s="51" t="n">
        <v>0.0655</v>
      </c>
      <c r="Z17" s="51" t="n">
        <v>-0.001</v>
      </c>
      <c r="AA17" s="51" t="n">
        <v>0.036</v>
      </c>
      <c r="AB17" s="52" t="n">
        <v>9.309</v>
      </c>
      <c r="AC17" s="51" t="n">
        <v>0.0001</v>
      </c>
      <c r="AD17" s="52" t="n">
        <v>0.0019</v>
      </c>
      <c r="AE17" s="52" t="n">
        <v>0</v>
      </c>
      <c r="AF17" s="52" t="n">
        <v>0.1996</v>
      </c>
      <c r="AG17" s="51" t="n">
        <v>0</v>
      </c>
      <c r="AH17" s="51" t="n">
        <v>0</v>
      </c>
      <c r="AI17" s="51" t="n">
        <v>0.0006</v>
      </c>
      <c r="AJ17" s="52" t="n">
        <v>0.0726</v>
      </c>
      <c r="AK17" s="52" t="n">
        <v>0</v>
      </c>
      <c r="AL17" s="52" t="n">
        <v>0.0046</v>
      </c>
      <c r="AM17" s="52" t="n">
        <v>-0.0001</v>
      </c>
      <c r="AN17" s="52" t="n">
        <v>0.0019</v>
      </c>
      <c r="AO17" s="51" t="n">
        <v>0.3961</v>
      </c>
      <c r="AP17" s="51" t="n">
        <v>0.0003</v>
      </c>
      <c r="AQ17" s="51" t="n">
        <v>-0.0001</v>
      </c>
      <c r="AR17" s="51" t="n">
        <v>0</v>
      </c>
      <c r="AS17" s="51" t="n">
        <v>0</v>
      </c>
      <c r="AT17" s="51" t="n">
        <v>0</v>
      </c>
      <c r="AU17" s="51" t="n">
        <v>0.0001</v>
      </c>
      <c r="AV17" s="51" t="n">
        <v>0</v>
      </c>
      <c r="AW17" s="51" t="n">
        <v>0</v>
      </c>
      <c r="AX17" s="51" t="n">
        <v>0</v>
      </c>
      <c r="AY17" s="51" t="n">
        <v>0</v>
      </c>
      <c r="AZ17" s="51" t="n">
        <v>0</v>
      </c>
      <c r="BA17" s="51" t="n">
        <v>0</v>
      </c>
      <c r="BB17" s="51" t="n">
        <v>0</v>
      </c>
      <c r="BC17" s="51" t="n">
        <v>0</v>
      </c>
      <c r="BD17" s="52" t="n">
        <v>0.0004</v>
      </c>
      <c r="BE17" s="52" t="n">
        <v>0</v>
      </c>
      <c r="BF17" s="52" t="n">
        <v>0.0758</v>
      </c>
      <c r="BG17" s="52" t="n">
        <v>0.0002</v>
      </c>
      <c r="BH17" s="52" t="n">
        <v>-0.0006</v>
      </c>
      <c r="BI17" s="52" t="n">
        <v>0</v>
      </c>
      <c r="BJ17" s="51" t="n">
        <v>0</v>
      </c>
      <c r="BK17" s="51" t="n">
        <v>0.0036</v>
      </c>
      <c r="BL17" s="53" t="n">
        <v>0.0005</v>
      </c>
      <c r="BM17" s="53" t="n">
        <v>-0.0004</v>
      </c>
      <c r="BN17" s="51" t="n">
        <v>-0.0109</v>
      </c>
      <c r="BO17" s="51" t="n">
        <v>0.0016</v>
      </c>
    </row>
    <row r="18" customFormat="false" ht="13.8" hidden="false" customHeight="false" outlineLevel="0" collapsed="false">
      <c r="A18" s="55" t="s">
        <v>137</v>
      </c>
      <c r="B18" s="49" t="s">
        <v>133</v>
      </c>
      <c r="C18" s="39"/>
      <c r="D18" s="51" t="n">
        <v>-0.0001</v>
      </c>
      <c r="E18" s="51" t="n">
        <v>352.6</v>
      </c>
      <c r="F18" s="52" t="n">
        <v>45.19</v>
      </c>
      <c r="G18" s="52" t="n">
        <v>0.0893</v>
      </c>
      <c r="H18" s="52" t="n">
        <v>0.3702</v>
      </c>
      <c r="I18" s="51" t="n">
        <v>9239</v>
      </c>
      <c r="J18" s="51" t="n">
        <v>647.2</v>
      </c>
      <c r="K18" s="52" t="n">
        <v>27.08</v>
      </c>
      <c r="L18" s="51" t="n">
        <v>447.1</v>
      </c>
      <c r="M18" s="51" t="n">
        <v>-0.0008</v>
      </c>
      <c r="N18" s="52" t="n">
        <v>0.0073</v>
      </c>
      <c r="O18" s="52" t="n">
        <v>0.019</v>
      </c>
      <c r="P18" s="52" t="n">
        <v>0.0008</v>
      </c>
      <c r="Q18" s="52" t="n">
        <v>0.9396</v>
      </c>
      <c r="R18" s="51" t="n">
        <v>0.4679</v>
      </c>
      <c r="S18" s="52" t="n">
        <v>0.0238</v>
      </c>
      <c r="T18" s="52" t="n">
        <v>0.0181</v>
      </c>
      <c r="U18" s="52" t="n">
        <v>0.0845</v>
      </c>
      <c r="V18" s="52" t="n">
        <v>0.0989</v>
      </c>
      <c r="W18" s="51" t="n">
        <v>-0.0002</v>
      </c>
      <c r="X18" s="51" t="n">
        <v>-0.0006</v>
      </c>
      <c r="Y18" s="51" t="n">
        <v>0.0799</v>
      </c>
      <c r="Z18" s="51" t="n">
        <v>-0.0044</v>
      </c>
      <c r="AA18" s="51" t="n">
        <v>0.0148</v>
      </c>
      <c r="AB18" s="52" t="n">
        <v>10.11</v>
      </c>
      <c r="AC18" s="51" t="n">
        <v>0.0001</v>
      </c>
      <c r="AD18" s="52" t="n">
        <v>0.0019</v>
      </c>
      <c r="AE18" s="52" t="n">
        <v>0</v>
      </c>
      <c r="AF18" s="52" t="n">
        <v>0.025</v>
      </c>
      <c r="AG18" s="51" t="n">
        <v>0</v>
      </c>
      <c r="AH18" s="51" t="n">
        <v>0</v>
      </c>
      <c r="AI18" s="51" t="n">
        <v>0.0002</v>
      </c>
      <c r="AJ18" s="52" t="n">
        <v>0.3656</v>
      </c>
      <c r="AK18" s="52" t="n">
        <v>0.0003</v>
      </c>
      <c r="AL18" s="52" t="n">
        <v>0.0088</v>
      </c>
      <c r="AM18" s="52" t="n">
        <v>-0.0001</v>
      </c>
      <c r="AN18" s="52" t="n">
        <v>0.0021</v>
      </c>
      <c r="AO18" s="51" t="n">
        <v>0.1859</v>
      </c>
      <c r="AP18" s="51" t="n">
        <v>0.0002</v>
      </c>
      <c r="AQ18" s="51" t="n">
        <v>0</v>
      </c>
      <c r="AR18" s="51" t="n">
        <v>0</v>
      </c>
      <c r="AS18" s="51" t="n">
        <v>0.0001</v>
      </c>
      <c r="AT18" s="51" t="n">
        <v>0</v>
      </c>
      <c r="AU18" s="51" t="n">
        <v>0</v>
      </c>
      <c r="AV18" s="51" t="n">
        <v>0</v>
      </c>
      <c r="AW18" s="51" t="n">
        <v>0</v>
      </c>
      <c r="AX18" s="51" t="n">
        <v>0</v>
      </c>
      <c r="AY18" s="51" t="n">
        <v>0</v>
      </c>
      <c r="AZ18" s="51" t="n">
        <v>0</v>
      </c>
      <c r="BA18" s="51" t="n">
        <v>0</v>
      </c>
      <c r="BB18" s="51" t="n">
        <v>0</v>
      </c>
      <c r="BC18" s="51" t="n">
        <v>0</v>
      </c>
      <c r="BD18" s="52" t="n">
        <v>0.0004</v>
      </c>
      <c r="BE18" s="52" t="n">
        <v>0</v>
      </c>
      <c r="BF18" s="52" t="n">
        <v>0.0504</v>
      </c>
      <c r="BG18" s="52" t="n">
        <v>0</v>
      </c>
      <c r="BH18" s="52" t="n">
        <v>-0.0006</v>
      </c>
      <c r="BI18" s="52" t="n">
        <v>0</v>
      </c>
      <c r="BJ18" s="51" t="n">
        <v>0</v>
      </c>
      <c r="BK18" s="51" t="n">
        <v>0.0012</v>
      </c>
      <c r="BL18" s="53" t="n">
        <v>0.0001</v>
      </c>
      <c r="BM18" s="53" t="n">
        <v>-0.0003</v>
      </c>
      <c r="BN18" s="51" t="n">
        <v>-0.0112</v>
      </c>
      <c r="BO18" s="51" t="n">
        <v>0.0013</v>
      </c>
    </row>
    <row r="19" customFormat="false" ht="13.8" hidden="false" customHeight="false" outlineLevel="0" collapsed="false">
      <c r="A19" s="55" t="s">
        <v>137</v>
      </c>
      <c r="B19" s="49" t="s">
        <v>133</v>
      </c>
      <c r="C19" s="39"/>
      <c r="D19" s="51" t="n">
        <v>0.0002</v>
      </c>
      <c r="E19" s="51" t="n">
        <v>384.8</v>
      </c>
      <c r="F19" s="52" t="n">
        <v>44.18</v>
      </c>
      <c r="G19" s="52" t="n">
        <v>0.082</v>
      </c>
      <c r="H19" s="52" t="n">
        <v>0.361</v>
      </c>
      <c r="I19" s="51" t="n">
        <v>10080</v>
      </c>
      <c r="J19" s="51" t="n">
        <v>698.6</v>
      </c>
      <c r="K19" s="52" t="n">
        <v>26.24</v>
      </c>
      <c r="L19" s="51" t="n">
        <v>485.7</v>
      </c>
      <c r="M19" s="51" t="n">
        <v>-0.0006</v>
      </c>
      <c r="N19" s="52" t="n">
        <v>0.0013</v>
      </c>
      <c r="O19" s="52" t="n">
        <v>0.0059</v>
      </c>
      <c r="P19" s="52" t="n">
        <v>0.0008</v>
      </c>
      <c r="Q19" s="52" t="n">
        <v>0.8977</v>
      </c>
      <c r="R19" s="51" t="n">
        <v>0.5223</v>
      </c>
      <c r="S19" s="52" t="n">
        <v>0.0241</v>
      </c>
      <c r="T19" s="52" t="n">
        <v>0.0184</v>
      </c>
      <c r="U19" s="52" t="n">
        <v>0.0801</v>
      </c>
      <c r="V19" s="52" t="n">
        <v>0.0943</v>
      </c>
      <c r="W19" s="51" t="n">
        <v>-0.0002</v>
      </c>
      <c r="X19" s="51" t="n">
        <v>-0.0006</v>
      </c>
      <c r="Y19" s="51" t="n">
        <v>0.091</v>
      </c>
      <c r="Z19" s="51" t="n">
        <v>-0.0056</v>
      </c>
      <c r="AA19" s="51" t="n">
        <v>0.0172</v>
      </c>
      <c r="AB19" s="52" t="n">
        <v>9.652</v>
      </c>
      <c r="AC19" s="51" t="n">
        <v>0.0001</v>
      </c>
      <c r="AD19" s="52" t="n">
        <v>0.0024</v>
      </c>
      <c r="AE19" s="52" t="n">
        <v>0</v>
      </c>
      <c r="AF19" s="52" t="n">
        <v>0.0234</v>
      </c>
      <c r="AG19" s="51" t="n">
        <v>0</v>
      </c>
      <c r="AH19" s="51" t="n">
        <v>0</v>
      </c>
      <c r="AI19" s="51" t="n">
        <v>0.0005</v>
      </c>
      <c r="AJ19" s="52" t="n">
        <v>0.3755</v>
      </c>
      <c r="AK19" s="52" t="n">
        <v>0.0003</v>
      </c>
      <c r="AL19" s="52" t="n">
        <v>0.0085</v>
      </c>
      <c r="AM19" s="52" t="n">
        <v>-0.0001</v>
      </c>
      <c r="AN19" s="52" t="n">
        <v>0.002</v>
      </c>
      <c r="AO19" s="51" t="n">
        <v>0.2046</v>
      </c>
      <c r="AP19" s="51" t="n">
        <v>0.0004</v>
      </c>
      <c r="AQ19" s="51" t="n">
        <v>0.0001</v>
      </c>
      <c r="AR19" s="51" t="n">
        <v>0</v>
      </c>
      <c r="AS19" s="51" t="n">
        <v>0</v>
      </c>
      <c r="AT19" s="51" t="n">
        <v>0</v>
      </c>
      <c r="AU19" s="51" t="n">
        <v>0.0001</v>
      </c>
      <c r="AV19" s="51" t="n">
        <v>0</v>
      </c>
      <c r="AW19" s="51" t="n">
        <v>0</v>
      </c>
      <c r="AX19" s="51" t="n">
        <v>0</v>
      </c>
      <c r="AY19" s="51" t="n">
        <v>0</v>
      </c>
      <c r="AZ19" s="51" t="n">
        <v>0</v>
      </c>
      <c r="BA19" s="51" t="n">
        <v>0</v>
      </c>
      <c r="BB19" s="51" t="n">
        <v>0</v>
      </c>
      <c r="BC19" s="51" t="n">
        <v>0</v>
      </c>
      <c r="BD19" s="52" t="n">
        <v>0.0006</v>
      </c>
      <c r="BE19" s="52" t="n">
        <v>0</v>
      </c>
      <c r="BF19" s="52" t="n">
        <v>0.0499</v>
      </c>
      <c r="BG19" s="52" t="n">
        <v>0</v>
      </c>
      <c r="BH19" s="52" t="n">
        <v>-0.0006</v>
      </c>
      <c r="BI19" s="52" t="n">
        <v>0</v>
      </c>
      <c r="BJ19" s="51" t="n">
        <v>0</v>
      </c>
      <c r="BK19" s="51" t="n">
        <v>0.0018</v>
      </c>
      <c r="BL19" s="53" t="n">
        <v>0.0002</v>
      </c>
      <c r="BM19" s="53" t="n">
        <v>-0.0004</v>
      </c>
      <c r="BN19" s="51" t="n">
        <v>-0.0108</v>
      </c>
      <c r="BO19" s="51" t="n">
        <v>0.0021</v>
      </c>
    </row>
    <row r="20" customFormat="false" ht="13.8" hidden="false" customHeight="false" outlineLevel="0" collapsed="false">
      <c r="A20" s="55" t="s">
        <v>137</v>
      </c>
      <c r="B20" s="49" t="s">
        <v>133</v>
      </c>
      <c r="C20" s="39"/>
      <c r="D20" s="51" t="n">
        <v>-0.0001</v>
      </c>
      <c r="E20" s="51" t="n">
        <v>382.2</v>
      </c>
      <c r="F20" s="52" t="n">
        <v>45.75</v>
      </c>
      <c r="G20" s="52" t="n">
        <v>0.095</v>
      </c>
      <c r="H20" s="52" t="n">
        <v>0.2074</v>
      </c>
      <c r="I20" s="51" t="n">
        <v>9991</v>
      </c>
      <c r="J20" s="51" t="n">
        <v>712.9</v>
      </c>
      <c r="K20" s="52" t="n">
        <v>27.16</v>
      </c>
      <c r="L20" s="51" t="n">
        <v>483.4</v>
      </c>
      <c r="M20" s="51" t="n">
        <v>-0.0006</v>
      </c>
      <c r="N20" s="52" t="n">
        <v>-0.0001</v>
      </c>
      <c r="O20" s="52" t="n">
        <v>0.0059</v>
      </c>
      <c r="P20" s="52" t="n">
        <v>0.0005</v>
      </c>
      <c r="Q20" s="52" t="n">
        <v>0.9433</v>
      </c>
      <c r="R20" s="51" t="n">
        <v>0.5664</v>
      </c>
      <c r="S20" s="52" t="n">
        <v>0.0247</v>
      </c>
      <c r="T20" s="52" t="n">
        <v>0.0178</v>
      </c>
      <c r="U20" s="52" t="n">
        <v>0.081</v>
      </c>
      <c r="V20" s="52" t="n">
        <v>0.1045</v>
      </c>
      <c r="W20" s="51" t="n">
        <v>-0.0002</v>
      </c>
      <c r="X20" s="51" t="n">
        <v>-0.0006</v>
      </c>
      <c r="Y20" s="51" t="n">
        <v>0.0902</v>
      </c>
      <c r="Z20" s="51" t="n">
        <v>-0.0056</v>
      </c>
      <c r="AA20" s="51" t="n">
        <v>0.0173</v>
      </c>
      <c r="AB20" s="52" t="n">
        <v>10.04</v>
      </c>
      <c r="AC20" s="51" t="n">
        <v>0</v>
      </c>
      <c r="AD20" s="52" t="n">
        <v>0.0019</v>
      </c>
      <c r="AE20" s="52" t="n">
        <v>0</v>
      </c>
      <c r="AF20" s="52" t="n">
        <v>0.0246</v>
      </c>
      <c r="AG20" s="51" t="n">
        <v>0</v>
      </c>
      <c r="AH20" s="51" t="n">
        <v>0</v>
      </c>
      <c r="AI20" s="51" t="n">
        <v>0.0005</v>
      </c>
      <c r="AJ20" s="52" t="n">
        <v>0.4638</v>
      </c>
      <c r="AK20" s="52" t="n">
        <v>0.0002</v>
      </c>
      <c r="AL20" s="52" t="n">
        <v>0.0096</v>
      </c>
      <c r="AM20" s="52" t="n">
        <v>-0.0001</v>
      </c>
      <c r="AN20" s="52" t="n">
        <v>0.0022</v>
      </c>
      <c r="AO20" s="51" t="n">
        <v>0.2011</v>
      </c>
      <c r="AP20" s="51" t="n">
        <v>0.0004</v>
      </c>
      <c r="AQ20" s="51" t="n">
        <v>0.0001</v>
      </c>
      <c r="AR20" s="51" t="n">
        <v>0</v>
      </c>
      <c r="AS20" s="51" t="n">
        <v>0.0001</v>
      </c>
      <c r="AT20" s="51" t="n">
        <v>0</v>
      </c>
      <c r="AU20" s="51" t="n">
        <v>0.0001</v>
      </c>
      <c r="AV20" s="51" t="n">
        <v>0</v>
      </c>
      <c r="AW20" s="51" t="n">
        <v>0</v>
      </c>
      <c r="AX20" s="51" t="n">
        <v>0</v>
      </c>
      <c r="AY20" s="51" t="n">
        <v>0</v>
      </c>
      <c r="AZ20" s="51" t="n">
        <v>0</v>
      </c>
      <c r="BA20" s="51" t="n">
        <v>0</v>
      </c>
      <c r="BB20" s="51" t="n">
        <v>0</v>
      </c>
      <c r="BC20" s="51" t="n">
        <v>0</v>
      </c>
      <c r="BD20" s="52" t="n">
        <v>0.0005</v>
      </c>
      <c r="BE20" s="52" t="n">
        <v>0</v>
      </c>
      <c r="BF20" s="52" t="n">
        <v>0.0516</v>
      </c>
      <c r="BG20" s="52" t="n">
        <v>0</v>
      </c>
      <c r="BH20" s="52" t="n">
        <v>-0.0006</v>
      </c>
      <c r="BI20" s="52" t="n">
        <v>0</v>
      </c>
      <c r="BJ20" s="51" t="n">
        <v>0</v>
      </c>
      <c r="BK20" s="51" t="n">
        <v>0.0018</v>
      </c>
      <c r="BL20" s="53" t="n">
        <v>0.0001</v>
      </c>
      <c r="BM20" s="53" t="n">
        <v>-0.0003</v>
      </c>
      <c r="BN20" s="51" t="n">
        <v>-0.0108</v>
      </c>
      <c r="BO20" s="51" t="n">
        <v>0.0022</v>
      </c>
    </row>
    <row r="21" customFormat="false" ht="13.8" hidden="false" customHeight="false" outlineLevel="0" collapsed="false">
      <c r="A21" s="55" t="s">
        <v>138</v>
      </c>
      <c r="B21" s="49" t="s">
        <v>133</v>
      </c>
      <c r="C21" s="44"/>
      <c r="D21" s="49" t="n">
        <v>-0.0001</v>
      </c>
      <c r="E21" s="49" t="n">
        <v>102.4</v>
      </c>
      <c r="F21" s="52" t="n">
        <v>39.86</v>
      </c>
      <c r="G21" s="52" t="n">
        <v>0.085</v>
      </c>
      <c r="H21" s="52" t="n">
        <v>0.4347</v>
      </c>
      <c r="I21" s="51" t="n">
        <v>7231</v>
      </c>
      <c r="J21" s="51" t="n">
        <v>93.07</v>
      </c>
      <c r="K21" s="52" t="n">
        <v>29.68</v>
      </c>
      <c r="L21" s="51" t="n">
        <v>365.6</v>
      </c>
      <c r="M21" s="51" t="n">
        <v>-0.0007</v>
      </c>
      <c r="N21" s="52" t="n">
        <v>0.0015</v>
      </c>
      <c r="O21" s="52" t="n">
        <v>0.0143</v>
      </c>
      <c r="P21" s="52" t="n">
        <v>0.0008</v>
      </c>
      <c r="Q21" s="52" t="n">
        <v>2.666</v>
      </c>
      <c r="R21" s="51" t="n">
        <v>0.0775</v>
      </c>
      <c r="S21" s="52" t="n">
        <v>0.0215</v>
      </c>
      <c r="T21" s="52" t="n">
        <v>0.0137</v>
      </c>
      <c r="U21" s="52" t="n">
        <v>0.0726</v>
      </c>
      <c r="V21" s="52" t="n">
        <v>0.1141</v>
      </c>
      <c r="W21" s="51" t="n">
        <v>-0.0002</v>
      </c>
      <c r="X21" s="51" t="n">
        <v>-0.0006</v>
      </c>
      <c r="Y21" s="51" t="n">
        <v>0.0416</v>
      </c>
      <c r="Z21" s="51" t="n">
        <v>0.0022</v>
      </c>
      <c r="AA21" s="51" t="n">
        <v>0.0331</v>
      </c>
      <c r="AB21" s="52" t="n">
        <v>6.531</v>
      </c>
      <c r="AC21" s="51" t="n">
        <v>0.0001</v>
      </c>
      <c r="AD21" s="52" t="n">
        <v>0.0018</v>
      </c>
      <c r="AE21" s="52" t="n">
        <v>0</v>
      </c>
      <c r="AF21" s="52" t="n">
        <v>0.0323</v>
      </c>
      <c r="AG21" s="51" t="n">
        <v>0</v>
      </c>
      <c r="AH21" s="51" t="n">
        <v>0</v>
      </c>
      <c r="AI21" s="51" t="n">
        <v>0.0001</v>
      </c>
      <c r="AJ21" s="52" t="n">
        <v>0.0414</v>
      </c>
      <c r="AK21" s="52" t="n">
        <v>0.0001</v>
      </c>
      <c r="AL21" s="52" t="n">
        <v>0.0044</v>
      </c>
      <c r="AM21" s="52" t="n">
        <v>-0.0001</v>
      </c>
      <c r="AN21" s="52" t="n">
        <v>0.0052</v>
      </c>
      <c r="AO21" s="51" t="n">
        <v>0.9731</v>
      </c>
      <c r="AP21" s="51" t="n">
        <v>0.0004</v>
      </c>
      <c r="AQ21" s="51" t="n">
        <v>0.0009</v>
      </c>
      <c r="AR21" s="51" t="n">
        <v>0</v>
      </c>
      <c r="AS21" s="51" t="n">
        <v>0.0001</v>
      </c>
      <c r="AT21" s="51" t="n">
        <v>0</v>
      </c>
      <c r="AU21" s="51" t="n">
        <v>0.0001</v>
      </c>
      <c r="AV21" s="51" t="n">
        <v>0</v>
      </c>
      <c r="AW21" s="51" t="n">
        <v>0</v>
      </c>
      <c r="AX21" s="51" t="n">
        <v>0</v>
      </c>
      <c r="AY21" s="51" t="n">
        <v>0</v>
      </c>
      <c r="AZ21" s="51" t="n">
        <v>0</v>
      </c>
      <c r="BA21" s="51" t="n">
        <v>0</v>
      </c>
      <c r="BB21" s="51" t="n">
        <v>0</v>
      </c>
      <c r="BC21" s="51" t="n">
        <v>0</v>
      </c>
      <c r="BD21" s="52" t="n">
        <v>0.0004</v>
      </c>
      <c r="BE21" s="52" t="n">
        <v>0</v>
      </c>
      <c r="BF21" s="52" t="n">
        <v>0.0495</v>
      </c>
      <c r="BG21" s="52" t="n">
        <v>0</v>
      </c>
      <c r="BH21" s="52" t="n">
        <v>-0.0007</v>
      </c>
      <c r="BI21" s="52" t="n">
        <v>0</v>
      </c>
      <c r="BJ21" s="51" t="n">
        <v>0</v>
      </c>
      <c r="BK21" s="51" t="n">
        <v>0.0004</v>
      </c>
      <c r="BL21" s="53" t="n">
        <v>0.0002</v>
      </c>
      <c r="BM21" s="53" t="n">
        <v>-0.0004</v>
      </c>
      <c r="BN21" s="51" t="n">
        <v>-0.0112</v>
      </c>
      <c r="BO21" s="51" t="n">
        <v>0.0003</v>
      </c>
    </row>
    <row r="22" customFormat="false" ht="13.8" hidden="false" customHeight="false" outlineLevel="0" collapsed="false">
      <c r="A22" s="55" t="s">
        <v>138</v>
      </c>
      <c r="B22" s="49" t="s">
        <v>133</v>
      </c>
      <c r="C22" s="39"/>
      <c r="D22" s="51" t="n">
        <v>0.0001</v>
      </c>
      <c r="E22" s="51" t="n">
        <v>114.8</v>
      </c>
      <c r="F22" s="52" t="n">
        <v>40.04</v>
      </c>
      <c r="G22" s="52" t="n">
        <v>0.1206</v>
      </c>
      <c r="H22" s="52" t="n">
        <v>0.6139</v>
      </c>
      <c r="I22" s="51" t="n">
        <v>8030</v>
      </c>
      <c r="J22" s="51" t="n">
        <v>96.12</v>
      </c>
      <c r="K22" s="52" t="n">
        <v>30.48</v>
      </c>
      <c r="L22" s="51" t="n">
        <v>409</v>
      </c>
      <c r="M22" s="51" t="n">
        <v>-0.0003</v>
      </c>
      <c r="N22" s="52" t="n">
        <v>0.0006</v>
      </c>
      <c r="O22" s="52" t="n">
        <v>0.0145</v>
      </c>
      <c r="P22" s="52" t="n">
        <v>0.001</v>
      </c>
      <c r="Q22" s="52" t="n">
        <v>2.7</v>
      </c>
      <c r="R22" s="51" t="n">
        <v>0.0799</v>
      </c>
      <c r="S22" s="52" t="n">
        <v>0.0214</v>
      </c>
      <c r="T22" s="52" t="n">
        <v>0.0143</v>
      </c>
      <c r="U22" s="52" t="n">
        <v>0.0746</v>
      </c>
      <c r="V22" s="52" t="n">
        <v>0.1399</v>
      </c>
      <c r="W22" s="51" t="n">
        <v>-0.0002</v>
      </c>
      <c r="X22" s="51" t="n">
        <v>-0.0006</v>
      </c>
      <c r="Y22" s="51" t="n">
        <v>0.0504</v>
      </c>
      <c r="Z22" s="51" t="n">
        <v>-0.0033</v>
      </c>
      <c r="AA22" s="51" t="n">
        <v>0.037</v>
      </c>
      <c r="AB22" s="52" t="n">
        <v>6.663</v>
      </c>
      <c r="AC22" s="51" t="n">
        <v>0.0001</v>
      </c>
      <c r="AD22" s="52" t="n">
        <v>0.0018</v>
      </c>
      <c r="AE22" s="52" t="n">
        <v>0</v>
      </c>
      <c r="AF22" s="52" t="n">
        <v>0.0311</v>
      </c>
      <c r="AG22" s="51" t="n">
        <v>0</v>
      </c>
      <c r="AH22" s="51" t="n">
        <v>0</v>
      </c>
      <c r="AI22" s="51" t="n">
        <v>0.0004</v>
      </c>
      <c r="AJ22" s="52" t="n">
        <v>0.044</v>
      </c>
      <c r="AK22" s="52" t="n">
        <v>0.0001</v>
      </c>
      <c r="AL22" s="52" t="n">
        <v>0.0047</v>
      </c>
      <c r="AM22" s="52" t="n">
        <v>-0.0001</v>
      </c>
      <c r="AN22" s="52" t="n">
        <v>0.0055</v>
      </c>
      <c r="AO22" s="51" t="n">
        <v>1.095</v>
      </c>
      <c r="AP22" s="51" t="n">
        <v>0.0006</v>
      </c>
      <c r="AQ22" s="51" t="n">
        <v>0.0014</v>
      </c>
      <c r="AR22" s="51" t="n">
        <v>0</v>
      </c>
      <c r="AS22" s="51" t="n">
        <v>0.0002</v>
      </c>
      <c r="AT22" s="51" t="n">
        <v>0</v>
      </c>
      <c r="AU22" s="51" t="n">
        <v>0.0001</v>
      </c>
      <c r="AV22" s="51" t="n">
        <v>0</v>
      </c>
      <c r="AW22" s="51" t="n">
        <v>0</v>
      </c>
      <c r="AX22" s="51" t="n">
        <v>0</v>
      </c>
      <c r="AY22" s="51" t="n">
        <v>0</v>
      </c>
      <c r="AZ22" s="51" t="n">
        <v>0</v>
      </c>
      <c r="BA22" s="51" t="n">
        <v>0</v>
      </c>
      <c r="BB22" s="51" t="n">
        <v>0</v>
      </c>
      <c r="BC22" s="51" t="n">
        <v>0</v>
      </c>
      <c r="BD22" s="52" t="n">
        <v>0.0004</v>
      </c>
      <c r="BE22" s="52" t="n">
        <v>0</v>
      </c>
      <c r="BF22" s="52" t="n">
        <v>0.0509</v>
      </c>
      <c r="BG22" s="52" t="n">
        <v>0</v>
      </c>
      <c r="BH22" s="52" t="n">
        <v>-0.0007</v>
      </c>
      <c r="BI22" s="52" t="n">
        <v>0</v>
      </c>
      <c r="BJ22" s="51" t="n">
        <v>0</v>
      </c>
      <c r="BK22" s="51" t="n">
        <v>0.0009</v>
      </c>
      <c r="BL22" s="53" t="n">
        <v>0.0002</v>
      </c>
      <c r="BM22" s="53" t="n">
        <v>-0.0004</v>
      </c>
      <c r="BN22" s="51" t="n">
        <v>-0.011</v>
      </c>
      <c r="BO22" s="51" t="n">
        <v>0.0005</v>
      </c>
    </row>
    <row r="23" customFormat="false" ht="13.8" hidden="false" customHeight="false" outlineLevel="0" collapsed="false">
      <c r="A23" s="55" t="s">
        <v>138</v>
      </c>
      <c r="B23" s="49" t="s">
        <v>133</v>
      </c>
      <c r="C23" s="39"/>
      <c r="D23" s="51" t="n">
        <v>-0.0001</v>
      </c>
      <c r="E23" s="51" t="n">
        <v>115.1</v>
      </c>
      <c r="F23" s="52" t="n">
        <v>40.64</v>
      </c>
      <c r="G23" s="52" t="n">
        <v>0.0809</v>
      </c>
      <c r="H23" s="52" t="n">
        <v>0.431</v>
      </c>
      <c r="I23" s="51" t="n">
        <v>7929</v>
      </c>
      <c r="J23" s="51" t="n">
        <v>94.05</v>
      </c>
      <c r="K23" s="52" t="n">
        <v>30.96</v>
      </c>
      <c r="L23" s="51" t="n">
        <v>413.3</v>
      </c>
      <c r="M23" s="51" t="n">
        <v>-0.0003</v>
      </c>
      <c r="N23" s="52" t="n">
        <v>-0.0009</v>
      </c>
      <c r="O23" s="52" t="n">
        <v>0.014</v>
      </c>
      <c r="P23" s="52" t="n">
        <v>0.0002</v>
      </c>
      <c r="Q23" s="52" t="n">
        <v>2.701</v>
      </c>
      <c r="R23" s="51" t="n">
        <v>0.0888</v>
      </c>
      <c r="S23" s="52" t="n">
        <v>0.0216</v>
      </c>
      <c r="T23" s="52" t="n">
        <v>0.0139</v>
      </c>
      <c r="U23" s="52" t="n">
        <v>0.0769</v>
      </c>
      <c r="V23" s="52" t="n">
        <v>0.1829</v>
      </c>
      <c r="W23" s="51" t="n">
        <v>-0.0002</v>
      </c>
      <c r="X23" s="51" t="n">
        <v>-0.0006</v>
      </c>
      <c r="Y23" s="51" t="n">
        <v>0.0472</v>
      </c>
      <c r="Z23" s="51" t="n">
        <v>0.001</v>
      </c>
      <c r="AA23" s="51" t="n">
        <v>0.0362</v>
      </c>
      <c r="AB23" s="52" t="n">
        <v>6.647</v>
      </c>
      <c r="AC23" s="51" t="n">
        <v>0.0001</v>
      </c>
      <c r="AD23" s="52" t="n">
        <v>0.0016</v>
      </c>
      <c r="AE23" s="52" t="n">
        <v>0</v>
      </c>
      <c r="AF23" s="52" t="n">
        <v>0.034</v>
      </c>
      <c r="AG23" s="51" t="n">
        <v>0</v>
      </c>
      <c r="AH23" s="51" t="n">
        <v>0</v>
      </c>
      <c r="AI23" s="51" t="n">
        <v>0.0003</v>
      </c>
      <c r="AJ23" s="52" t="n">
        <v>0.0475</v>
      </c>
      <c r="AK23" s="52" t="n">
        <v>0.0002</v>
      </c>
      <c r="AL23" s="52" t="n">
        <v>0.0049</v>
      </c>
      <c r="AM23" s="52" t="n">
        <v>-0.0001</v>
      </c>
      <c r="AN23" s="52" t="n">
        <v>0.0055</v>
      </c>
      <c r="AO23" s="51" t="n">
        <v>1.099</v>
      </c>
      <c r="AP23" s="51" t="n">
        <v>0.0007</v>
      </c>
      <c r="AQ23" s="51" t="n">
        <v>0.0015</v>
      </c>
      <c r="AR23" s="51" t="n">
        <v>0</v>
      </c>
      <c r="AS23" s="51" t="n">
        <v>0.0002</v>
      </c>
      <c r="AT23" s="51" t="n">
        <v>0</v>
      </c>
      <c r="AU23" s="51" t="n">
        <v>0.0001</v>
      </c>
      <c r="AV23" s="51" t="n">
        <v>0</v>
      </c>
      <c r="AW23" s="51" t="n">
        <v>0</v>
      </c>
      <c r="AX23" s="51" t="n">
        <v>0</v>
      </c>
      <c r="AY23" s="51" t="n">
        <v>0</v>
      </c>
      <c r="AZ23" s="51" t="n">
        <v>0</v>
      </c>
      <c r="BA23" s="51" t="n">
        <v>0</v>
      </c>
      <c r="BB23" s="51" t="n">
        <v>0</v>
      </c>
      <c r="BC23" s="51" t="n">
        <v>0</v>
      </c>
      <c r="BD23" s="52" t="n">
        <v>0.0003</v>
      </c>
      <c r="BE23" s="52" t="n">
        <v>0</v>
      </c>
      <c r="BF23" s="52" t="n">
        <v>0.0523</v>
      </c>
      <c r="BG23" s="52" t="n">
        <v>0</v>
      </c>
      <c r="BH23" s="52" t="n">
        <v>-0.0007</v>
      </c>
      <c r="BI23" s="52" t="n">
        <v>0</v>
      </c>
      <c r="BJ23" s="51" t="n">
        <v>0</v>
      </c>
      <c r="BK23" s="51" t="n">
        <v>0.0009</v>
      </c>
      <c r="BL23" s="53" t="n">
        <v>0.0002</v>
      </c>
      <c r="BM23" s="53" t="n">
        <v>-0.0004</v>
      </c>
      <c r="BN23" s="51" t="n">
        <v>-0.0109</v>
      </c>
      <c r="BO23" s="51" t="n">
        <v>0.0006</v>
      </c>
    </row>
    <row r="24" customFormat="false" ht="13.8" hidden="false" customHeight="false" outlineLevel="0" collapsed="false">
      <c r="A24" s="55" t="s">
        <v>139</v>
      </c>
      <c r="B24" s="49" t="s">
        <v>133</v>
      </c>
      <c r="C24" s="39"/>
      <c r="D24" s="51" t="n">
        <v>-0.0001</v>
      </c>
      <c r="E24" s="51" t="n">
        <v>462.3</v>
      </c>
      <c r="F24" s="52" t="n">
        <v>34.51</v>
      </c>
      <c r="G24" s="52" t="n">
        <v>0.0991</v>
      </c>
      <c r="H24" s="52" t="n">
        <v>0.1093</v>
      </c>
      <c r="I24" s="51" t="n">
        <v>6037</v>
      </c>
      <c r="J24" s="51" t="n">
        <v>727.7</v>
      </c>
      <c r="K24" s="52" t="n">
        <v>50.78</v>
      </c>
      <c r="L24" s="51" t="n">
        <v>410.1</v>
      </c>
      <c r="M24" s="51" t="n">
        <v>-0.0006</v>
      </c>
      <c r="N24" s="52" t="n">
        <v>0.0002</v>
      </c>
      <c r="O24" s="52" t="n">
        <v>0.012</v>
      </c>
      <c r="P24" s="52" t="n">
        <v>0</v>
      </c>
      <c r="Q24" s="52" t="n">
        <v>1.933</v>
      </c>
      <c r="R24" s="51" t="n">
        <v>0.0155</v>
      </c>
      <c r="S24" s="52" t="n">
        <v>0.0088</v>
      </c>
      <c r="T24" s="52" t="n">
        <v>0.0104</v>
      </c>
      <c r="U24" s="52" t="n">
        <v>0.1004</v>
      </c>
      <c r="V24" s="52" t="n">
        <v>0.3912</v>
      </c>
      <c r="W24" s="51" t="n">
        <v>-0.0003</v>
      </c>
      <c r="X24" s="51" t="n">
        <v>-0.0004</v>
      </c>
      <c r="Y24" s="51" t="n">
        <v>0.0334</v>
      </c>
      <c r="Z24" s="51" t="n">
        <v>0.0434</v>
      </c>
      <c r="AA24" s="51" t="n">
        <v>0.0253</v>
      </c>
      <c r="AB24" s="52" t="n">
        <v>8.682</v>
      </c>
      <c r="AC24" s="51" t="n">
        <v>0.0001</v>
      </c>
      <c r="AD24" s="52" t="n">
        <v>0.0015</v>
      </c>
      <c r="AE24" s="52" t="n">
        <v>0</v>
      </c>
      <c r="AF24" s="52" t="n">
        <v>0.1914</v>
      </c>
      <c r="AG24" s="51" t="n">
        <v>0</v>
      </c>
      <c r="AH24" s="51" t="n">
        <v>0</v>
      </c>
      <c r="AI24" s="51" t="n">
        <v>0.0004</v>
      </c>
      <c r="AJ24" s="52" t="n">
        <v>0.0314</v>
      </c>
      <c r="AK24" s="52" t="n">
        <v>0.0006</v>
      </c>
      <c r="AL24" s="52" t="n">
        <v>0.0028</v>
      </c>
      <c r="AM24" s="52" t="n">
        <v>-0.0001</v>
      </c>
      <c r="AN24" s="52" t="n">
        <v>0.0025</v>
      </c>
      <c r="AO24" s="51" t="n">
        <v>0.1662</v>
      </c>
      <c r="AP24" s="51" t="n">
        <v>0.0003</v>
      </c>
      <c r="AQ24" s="51" t="n">
        <v>0.0002</v>
      </c>
      <c r="AR24" s="51" t="n">
        <v>0</v>
      </c>
      <c r="AS24" s="51" t="n">
        <v>0</v>
      </c>
      <c r="AT24" s="51" t="n">
        <v>0</v>
      </c>
      <c r="AU24" s="51" t="n">
        <v>0.0001</v>
      </c>
      <c r="AV24" s="51" t="n">
        <v>0</v>
      </c>
      <c r="AW24" s="51" t="n">
        <v>0</v>
      </c>
      <c r="AX24" s="51" t="n">
        <v>0</v>
      </c>
      <c r="AY24" s="51" t="n">
        <v>0</v>
      </c>
      <c r="AZ24" s="51" t="n">
        <v>0</v>
      </c>
      <c r="BA24" s="51" t="n">
        <v>0</v>
      </c>
      <c r="BB24" s="51" t="n">
        <v>0</v>
      </c>
      <c r="BC24" s="51" t="n">
        <v>0</v>
      </c>
      <c r="BD24" s="52" t="n">
        <v>0.0003</v>
      </c>
      <c r="BE24" s="52" t="n">
        <v>0</v>
      </c>
      <c r="BF24" s="52" t="n">
        <v>0.0702</v>
      </c>
      <c r="BG24" s="52" t="n">
        <v>0.0006</v>
      </c>
      <c r="BH24" s="52" t="n">
        <v>-0.0007</v>
      </c>
      <c r="BI24" s="52" t="n">
        <v>0</v>
      </c>
      <c r="BJ24" s="51" t="n">
        <v>0</v>
      </c>
      <c r="BK24" s="51" t="n">
        <v>0.0012</v>
      </c>
      <c r="BL24" s="53" t="n">
        <v>0.0007</v>
      </c>
      <c r="BM24" s="53" t="n">
        <v>-0.0004</v>
      </c>
      <c r="BN24" s="51" t="n">
        <v>-0.0112</v>
      </c>
      <c r="BO24" s="51" t="n">
        <v>0.0004</v>
      </c>
    </row>
    <row r="25" customFormat="false" ht="13.8" hidden="false" customHeight="false" outlineLevel="0" collapsed="false">
      <c r="A25" s="55" t="s">
        <v>139</v>
      </c>
      <c r="B25" s="49" t="s">
        <v>133</v>
      </c>
      <c r="C25" s="39"/>
      <c r="D25" s="51" t="n">
        <v>-0.0001</v>
      </c>
      <c r="E25" s="51" t="n">
        <v>521.8</v>
      </c>
      <c r="F25" s="52" t="n">
        <v>33.64</v>
      </c>
      <c r="G25" s="52" t="n">
        <v>0.0951</v>
      </c>
      <c r="H25" s="52" t="n">
        <v>0.2631</v>
      </c>
      <c r="I25" s="51" t="n">
        <v>6670</v>
      </c>
      <c r="J25" s="51" t="n">
        <v>841.9</v>
      </c>
      <c r="K25" s="52" t="n">
        <v>49.54</v>
      </c>
      <c r="L25" s="51" t="n">
        <v>457.5</v>
      </c>
      <c r="M25" s="51" t="n">
        <v>-0.0005</v>
      </c>
      <c r="N25" s="52" t="n">
        <v>-0.0009</v>
      </c>
      <c r="O25" s="52" t="n">
        <v>0.0113</v>
      </c>
      <c r="P25" s="52" t="n">
        <v>0.0004</v>
      </c>
      <c r="Q25" s="52" t="n">
        <v>1.909</v>
      </c>
      <c r="R25" s="51" t="n">
        <v>0.0309</v>
      </c>
      <c r="S25" s="52" t="n">
        <v>0.0087</v>
      </c>
      <c r="T25" s="52" t="n">
        <v>0.011</v>
      </c>
      <c r="U25" s="52" t="n">
        <v>0.1002</v>
      </c>
      <c r="V25" s="52" t="n">
        <v>0.3367</v>
      </c>
      <c r="W25" s="51" t="n">
        <v>-0.0003</v>
      </c>
      <c r="X25" s="51" t="n">
        <v>-0.0002</v>
      </c>
      <c r="Y25" s="51" t="n">
        <v>0.0421</v>
      </c>
      <c r="Z25" s="51" t="n">
        <v>0.0255</v>
      </c>
      <c r="AA25" s="51" t="n">
        <v>0.0299</v>
      </c>
      <c r="AB25" s="52" t="n">
        <v>8.596</v>
      </c>
      <c r="AC25" s="51" t="n">
        <v>0</v>
      </c>
      <c r="AD25" s="52" t="n">
        <v>0.0016</v>
      </c>
      <c r="AE25" s="52" t="n">
        <v>0</v>
      </c>
      <c r="AF25" s="52" t="n">
        <v>0.1942</v>
      </c>
      <c r="AG25" s="51" t="n">
        <v>0</v>
      </c>
      <c r="AH25" s="51" t="n">
        <v>0</v>
      </c>
      <c r="AI25" s="51" t="n">
        <v>0.0006</v>
      </c>
      <c r="AJ25" s="52" t="n">
        <v>0.0341</v>
      </c>
      <c r="AK25" s="52" t="n">
        <v>0.0005</v>
      </c>
      <c r="AL25" s="52" t="n">
        <v>0.0032</v>
      </c>
      <c r="AM25" s="52" t="n">
        <v>0.0003</v>
      </c>
      <c r="AN25" s="52" t="n">
        <v>0.0024</v>
      </c>
      <c r="AO25" s="51" t="n">
        <v>0.1882</v>
      </c>
      <c r="AP25" s="51" t="n">
        <v>0.0006</v>
      </c>
      <c r="AQ25" s="51" t="n">
        <v>0.0006</v>
      </c>
      <c r="AR25" s="51" t="n">
        <v>0</v>
      </c>
      <c r="AS25" s="51" t="n">
        <v>0.0002</v>
      </c>
      <c r="AT25" s="51" t="n">
        <v>0</v>
      </c>
      <c r="AU25" s="51" t="n">
        <v>0.0001</v>
      </c>
      <c r="AV25" s="51" t="n">
        <v>0</v>
      </c>
      <c r="AW25" s="51" t="n">
        <v>0</v>
      </c>
      <c r="AX25" s="51" t="n">
        <v>0</v>
      </c>
      <c r="AY25" s="51" t="n">
        <v>0</v>
      </c>
      <c r="AZ25" s="51" t="n">
        <v>0</v>
      </c>
      <c r="BA25" s="51" t="n">
        <v>0</v>
      </c>
      <c r="BB25" s="51" t="n">
        <v>0</v>
      </c>
      <c r="BC25" s="51" t="n">
        <v>0</v>
      </c>
      <c r="BD25" s="52" t="n">
        <v>0.0003</v>
      </c>
      <c r="BE25" s="52" t="n">
        <v>0</v>
      </c>
      <c r="BF25" s="52" t="n">
        <v>0.0695</v>
      </c>
      <c r="BG25" s="52" t="n">
        <v>0.0005</v>
      </c>
      <c r="BH25" s="52" t="n">
        <v>-0.0007</v>
      </c>
      <c r="BI25" s="52" t="n">
        <v>0</v>
      </c>
      <c r="BJ25" s="51" t="n">
        <v>0</v>
      </c>
      <c r="BK25" s="51" t="n">
        <v>0.0018</v>
      </c>
      <c r="BL25" s="53" t="n">
        <v>0.0007</v>
      </c>
      <c r="BM25" s="53" t="n">
        <v>-0.0004</v>
      </c>
      <c r="BN25" s="51" t="n">
        <v>-0.0108</v>
      </c>
      <c r="BO25" s="51" t="n">
        <v>0.0007</v>
      </c>
    </row>
    <row r="26" customFormat="false" ht="13.8" hidden="false" customHeight="false" outlineLevel="0" collapsed="false">
      <c r="A26" s="55" t="s">
        <v>139</v>
      </c>
      <c r="B26" s="49" t="s">
        <v>133</v>
      </c>
      <c r="C26" s="39"/>
      <c r="D26" s="51" t="n">
        <v>-0.0001</v>
      </c>
      <c r="E26" s="51" t="n">
        <v>504.8</v>
      </c>
      <c r="F26" s="52" t="n">
        <v>34.08</v>
      </c>
      <c r="G26" s="52" t="n">
        <v>0.0809</v>
      </c>
      <c r="H26" s="52" t="n">
        <v>0.2866</v>
      </c>
      <c r="I26" s="51" t="n">
        <v>6432</v>
      </c>
      <c r="J26" s="51" t="n">
        <v>793.8</v>
      </c>
      <c r="K26" s="52" t="n">
        <v>50.38</v>
      </c>
      <c r="L26" s="51" t="n">
        <v>442.7</v>
      </c>
      <c r="M26" s="51" t="n">
        <v>-0.0006</v>
      </c>
      <c r="N26" s="52" t="n">
        <v>-0.0002</v>
      </c>
      <c r="O26" s="52" t="n">
        <v>0.0125</v>
      </c>
      <c r="P26" s="52" t="n">
        <v>0.0007</v>
      </c>
      <c r="Q26" s="52" t="n">
        <v>1.922</v>
      </c>
      <c r="R26" s="51" t="n">
        <v>0.022</v>
      </c>
      <c r="S26" s="52" t="n">
        <v>0.0088</v>
      </c>
      <c r="T26" s="52" t="n">
        <v>0.0112</v>
      </c>
      <c r="U26" s="52" t="n">
        <v>0.1022</v>
      </c>
      <c r="V26" s="52" t="n">
        <v>0.3663</v>
      </c>
      <c r="W26" s="51" t="n">
        <v>-0.0002</v>
      </c>
      <c r="X26" s="51" t="n">
        <v>-0.0005</v>
      </c>
      <c r="Y26" s="51" t="n">
        <v>0.0392</v>
      </c>
      <c r="Z26" s="51" t="n">
        <v>0.0459</v>
      </c>
      <c r="AA26" s="51" t="n">
        <v>0.0287</v>
      </c>
      <c r="AB26" s="52" t="n">
        <v>8.68</v>
      </c>
      <c r="AC26" s="51" t="n">
        <v>0.0001</v>
      </c>
      <c r="AD26" s="52" t="n">
        <v>0.0016</v>
      </c>
      <c r="AE26" s="52" t="n">
        <v>0</v>
      </c>
      <c r="AF26" s="52" t="n">
        <v>0.1914</v>
      </c>
      <c r="AG26" s="51" t="n">
        <v>0</v>
      </c>
      <c r="AH26" s="51" t="n">
        <v>0</v>
      </c>
      <c r="AI26" s="51" t="n">
        <v>0.0006</v>
      </c>
      <c r="AJ26" s="52" t="n">
        <v>0.0374</v>
      </c>
      <c r="AK26" s="52" t="n">
        <v>0.0006</v>
      </c>
      <c r="AL26" s="52" t="n">
        <v>0.0036</v>
      </c>
      <c r="AM26" s="52" t="n">
        <v>0.0002</v>
      </c>
      <c r="AN26" s="52" t="n">
        <v>0.0027</v>
      </c>
      <c r="AO26" s="51" t="n">
        <v>0.1803</v>
      </c>
      <c r="AP26" s="51" t="n">
        <v>0.0005</v>
      </c>
      <c r="AQ26" s="51" t="n">
        <v>0.0004</v>
      </c>
      <c r="AR26" s="51" t="n">
        <v>0</v>
      </c>
      <c r="AS26" s="51" t="n">
        <v>0.0001</v>
      </c>
      <c r="AT26" s="51" t="n">
        <v>0</v>
      </c>
      <c r="AU26" s="51" t="n">
        <v>0.0001</v>
      </c>
      <c r="AV26" s="51" t="n">
        <v>0</v>
      </c>
      <c r="AW26" s="51" t="n">
        <v>0</v>
      </c>
      <c r="AX26" s="51" t="n">
        <v>0</v>
      </c>
      <c r="AY26" s="51" t="n">
        <v>0</v>
      </c>
      <c r="AZ26" s="51" t="n">
        <v>0</v>
      </c>
      <c r="BA26" s="51" t="n">
        <v>0</v>
      </c>
      <c r="BB26" s="51" t="n">
        <v>0</v>
      </c>
      <c r="BC26" s="51" t="n">
        <v>0</v>
      </c>
      <c r="BD26" s="52" t="n">
        <v>0.0004</v>
      </c>
      <c r="BE26" s="52" t="n">
        <v>0</v>
      </c>
      <c r="BF26" s="52" t="n">
        <v>0.0714</v>
      </c>
      <c r="BG26" s="52" t="n">
        <v>0.0006</v>
      </c>
      <c r="BH26" s="52" t="n">
        <v>-0.0005</v>
      </c>
      <c r="BI26" s="52" t="n">
        <v>0</v>
      </c>
      <c r="BJ26" s="51" t="n">
        <v>0</v>
      </c>
      <c r="BK26" s="51" t="n">
        <v>0.0017</v>
      </c>
      <c r="BL26" s="53" t="n">
        <v>0.0008</v>
      </c>
      <c r="BM26" s="53" t="n">
        <v>-0.0004</v>
      </c>
      <c r="BN26" s="51" t="n">
        <v>-0.0111</v>
      </c>
      <c r="BO26" s="51" t="n">
        <v>0.0007</v>
      </c>
    </row>
    <row r="27" customFormat="false" ht="13.8" hidden="false" customHeight="false" outlineLevel="0" collapsed="false">
      <c r="A27" s="55" t="s">
        <v>140</v>
      </c>
      <c r="B27" s="49" t="s">
        <v>133</v>
      </c>
      <c r="C27" s="39"/>
      <c r="D27" s="51" t="n">
        <v>-0.0001</v>
      </c>
      <c r="E27" s="51" t="n">
        <v>104.4</v>
      </c>
      <c r="F27" s="52" t="n">
        <v>7.821</v>
      </c>
      <c r="G27" s="52" t="n">
        <v>0.0696</v>
      </c>
      <c r="H27" s="52" t="n">
        <v>0.2813</v>
      </c>
      <c r="I27" s="51" t="n">
        <v>4435</v>
      </c>
      <c r="J27" s="51" t="n">
        <v>117.5</v>
      </c>
      <c r="K27" s="52" t="n">
        <v>15.45</v>
      </c>
      <c r="L27" s="51" t="n">
        <v>77.96</v>
      </c>
      <c r="M27" s="51" t="n">
        <v>-0.0006</v>
      </c>
      <c r="N27" s="52" t="n">
        <v>0.0011</v>
      </c>
      <c r="O27" s="52" t="n">
        <v>0.0159</v>
      </c>
      <c r="P27" s="52" t="n">
        <v>0.0021</v>
      </c>
      <c r="Q27" s="52" t="n">
        <v>0.2391</v>
      </c>
      <c r="R27" s="51" t="n">
        <v>-0.0031</v>
      </c>
      <c r="S27" s="52" t="n">
        <v>0.0014</v>
      </c>
      <c r="T27" s="52" t="n">
        <v>0.0044</v>
      </c>
      <c r="U27" s="52" t="n">
        <v>0.0398</v>
      </c>
      <c r="V27" s="52" t="n">
        <v>0.1392</v>
      </c>
      <c r="W27" s="51" t="n">
        <v>-0.0003</v>
      </c>
      <c r="X27" s="51" t="n">
        <v>-0.0006</v>
      </c>
      <c r="Y27" s="51" t="n">
        <v>0.0251</v>
      </c>
      <c r="Z27" s="51" t="n">
        <v>-0.0042</v>
      </c>
      <c r="AA27" s="51" t="n">
        <v>0.0041</v>
      </c>
      <c r="AB27" s="52" t="n">
        <v>1.489</v>
      </c>
      <c r="AC27" s="51" t="n">
        <v>0.0001</v>
      </c>
      <c r="AD27" s="52" t="n">
        <v>0.0013</v>
      </c>
      <c r="AE27" s="52" t="n">
        <v>0</v>
      </c>
      <c r="AF27" s="52" t="n">
        <v>0.0096</v>
      </c>
      <c r="AG27" s="51" t="n">
        <v>0</v>
      </c>
      <c r="AH27" s="51" t="n">
        <v>0</v>
      </c>
      <c r="AI27" s="51" t="n">
        <v>-0.0002</v>
      </c>
      <c r="AJ27" s="52" t="n">
        <v>0.0111</v>
      </c>
      <c r="AK27" s="52" t="n">
        <v>0</v>
      </c>
      <c r="AL27" s="52" t="n">
        <v>0.0003</v>
      </c>
      <c r="AM27" s="52" t="n">
        <v>0.0002</v>
      </c>
      <c r="AN27" s="52" t="n">
        <v>0.0004</v>
      </c>
      <c r="AO27" s="51" t="n">
        <v>0.0399</v>
      </c>
      <c r="AP27" s="51" t="n">
        <v>0.0003</v>
      </c>
      <c r="AQ27" s="51" t="n">
        <v>0.0001</v>
      </c>
      <c r="AR27" s="51" t="n">
        <v>0</v>
      </c>
      <c r="AS27" s="51" t="n">
        <v>0</v>
      </c>
      <c r="AT27" s="51" t="n">
        <v>0</v>
      </c>
      <c r="AU27" s="51" t="n">
        <v>0</v>
      </c>
      <c r="AV27" s="51" t="n">
        <v>0</v>
      </c>
      <c r="AW27" s="51" t="n">
        <v>0</v>
      </c>
      <c r="AX27" s="51" t="n">
        <v>0</v>
      </c>
      <c r="AY27" s="51" t="n">
        <v>0</v>
      </c>
      <c r="AZ27" s="51" t="n">
        <v>0</v>
      </c>
      <c r="BA27" s="51" t="n">
        <v>0</v>
      </c>
      <c r="BB27" s="51" t="n">
        <v>0</v>
      </c>
      <c r="BC27" s="51" t="n">
        <v>0</v>
      </c>
      <c r="BD27" s="52" t="n">
        <v>0.0003</v>
      </c>
      <c r="BE27" s="52" t="n">
        <v>0</v>
      </c>
      <c r="BF27" s="52" t="n">
        <v>0.0101</v>
      </c>
      <c r="BG27" s="52" t="n">
        <v>0</v>
      </c>
      <c r="BH27" s="52" t="n">
        <v>-0.0007</v>
      </c>
      <c r="BI27" s="52" t="n">
        <v>0</v>
      </c>
      <c r="BJ27" s="51" t="n">
        <v>0</v>
      </c>
      <c r="BK27" s="51" t="n">
        <v>0</v>
      </c>
      <c r="BL27" s="53" t="n">
        <v>-0.0001</v>
      </c>
      <c r="BM27" s="53" t="n">
        <v>-0.0004</v>
      </c>
      <c r="BN27" s="51" t="n">
        <v>-0.0113</v>
      </c>
      <c r="BO27" s="51" t="n">
        <v>0.0021</v>
      </c>
    </row>
    <row r="28" customFormat="false" ht="13.8" hidden="false" customHeight="false" outlineLevel="0" collapsed="false">
      <c r="A28" s="55" t="s">
        <v>140</v>
      </c>
      <c r="B28" s="49" t="s">
        <v>133</v>
      </c>
      <c r="C28" s="39"/>
      <c r="D28" s="51" t="n">
        <v>-0.0001</v>
      </c>
      <c r="E28" s="51" t="n">
        <v>116.6</v>
      </c>
      <c r="F28" s="52" t="n">
        <v>7.368</v>
      </c>
      <c r="G28" s="52" t="n">
        <v>0.0874</v>
      </c>
      <c r="H28" s="52" t="n">
        <v>0.1849</v>
      </c>
      <c r="I28" s="51" t="n">
        <v>4898</v>
      </c>
      <c r="J28" s="51" t="n">
        <v>123.5</v>
      </c>
      <c r="K28" s="52" t="n">
        <v>13.93</v>
      </c>
      <c r="L28" s="51" t="n">
        <v>85.7</v>
      </c>
      <c r="M28" s="51" t="n">
        <v>-0.0006</v>
      </c>
      <c r="N28" s="52" t="n">
        <v>-0.0002</v>
      </c>
      <c r="O28" s="52" t="n">
        <v>0.0144</v>
      </c>
      <c r="P28" s="52" t="n">
        <v>0.0014</v>
      </c>
      <c r="Q28" s="52" t="n">
        <v>0.225</v>
      </c>
      <c r="R28" s="51" t="n">
        <v>-0.0097</v>
      </c>
      <c r="S28" s="52" t="n">
        <v>0.0012</v>
      </c>
      <c r="T28" s="52" t="n">
        <v>0.0042</v>
      </c>
      <c r="U28" s="52" t="n">
        <v>0.0323</v>
      </c>
      <c r="V28" s="52" t="n">
        <v>0.1217</v>
      </c>
      <c r="W28" s="51" t="n">
        <v>-0.0003</v>
      </c>
      <c r="X28" s="51" t="n">
        <v>-0.0006</v>
      </c>
      <c r="Y28" s="51" t="n">
        <v>0.0297</v>
      </c>
      <c r="Z28" s="51" t="n">
        <v>-0.0005</v>
      </c>
      <c r="AA28" s="51" t="n">
        <v>0.0048</v>
      </c>
      <c r="AB28" s="52" t="n">
        <v>1.4</v>
      </c>
      <c r="AC28" s="51" t="n">
        <v>0.0002</v>
      </c>
      <c r="AD28" s="52" t="n">
        <v>0.0013</v>
      </c>
      <c r="AE28" s="52" t="n">
        <v>0</v>
      </c>
      <c r="AF28" s="52" t="n">
        <v>0.0089</v>
      </c>
      <c r="AG28" s="51" t="n">
        <v>0</v>
      </c>
      <c r="AH28" s="51" t="n">
        <v>0</v>
      </c>
      <c r="AI28" s="51" t="n">
        <v>-0.0001</v>
      </c>
      <c r="AJ28" s="52" t="n">
        <v>0.009</v>
      </c>
      <c r="AK28" s="52" t="n">
        <v>0</v>
      </c>
      <c r="AL28" s="52" t="n">
        <v>0.0002</v>
      </c>
      <c r="AM28" s="52" t="n">
        <v>-0.0001</v>
      </c>
      <c r="AN28" s="52" t="n">
        <v>0.0004</v>
      </c>
      <c r="AO28" s="51" t="n">
        <v>0.0447</v>
      </c>
      <c r="AP28" s="51" t="n">
        <v>0.0004</v>
      </c>
      <c r="AQ28" s="51" t="n">
        <v>0.0002</v>
      </c>
      <c r="AR28" s="51" t="n">
        <v>0</v>
      </c>
      <c r="AS28" s="51" t="n">
        <v>0.0001</v>
      </c>
      <c r="AT28" s="51" t="n">
        <v>0</v>
      </c>
      <c r="AU28" s="51" t="n">
        <v>0.0001</v>
      </c>
      <c r="AV28" s="51" t="n">
        <v>0</v>
      </c>
      <c r="AW28" s="51" t="n">
        <v>0</v>
      </c>
      <c r="AX28" s="51" t="n">
        <v>0</v>
      </c>
      <c r="AY28" s="51" t="n">
        <v>0</v>
      </c>
      <c r="AZ28" s="51" t="n">
        <v>0</v>
      </c>
      <c r="BA28" s="51" t="n">
        <v>0</v>
      </c>
      <c r="BB28" s="51" t="n">
        <v>0</v>
      </c>
      <c r="BC28" s="51" t="n">
        <v>0</v>
      </c>
      <c r="BD28" s="52" t="n">
        <v>0.0003</v>
      </c>
      <c r="BE28" s="52" t="n">
        <v>0</v>
      </c>
      <c r="BF28" s="52" t="n">
        <v>0.0096</v>
      </c>
      <c r="BG28" s="52" t="n">
        <v>0</v>
      </c>
      <c r="BH28" s="52" t="n">
        <v>-0.0006</v>
      </c>
      <c r="BI28" s="52" t="n">
        <v>0</v>
      </c>
      <c r="BJ28" s="51" t="n">
        <v>0</v>
      </c>
      <c r="BK28" s="51" t="n">
        <v>0.0002</v>
      </c>
      <c r="BL28" s="53" t="n">
        <v>-0.0001</v>
      </c>
      <c r="BM28" s="53" t="n">
        <v>-0.0004</v>
      </c>
      <c r="BN28" s="51" t="n">
        <v>-0.0111</v>
      </c>
      <c r="BO28" s="51" t="n">
        <v>0.0032</v>
      </c>
    </row>
    <row r="29" customFormat="false" ht="13.8" hidden="false" customHeight="false" outlineLevel="0" collapsed="false">
      <c r="A29" s="55" t="s">
        <v>140</v>
      </c>
      <c r="B29" s="49" t="s">
        <v>133</v>
      </c>
      <c r="C29" s="39"/>
      <c r="D29" s="51" t="n">
        <v>0.0001</v>
      </c>
      <c r="E29" s="51" t="n">
        <v>119.6</v>
      </c>
      <c r="F29" s="52" t="n">
        <v>7.429</v>
      </c>
      <c r="G29" s="52" t="n">
        <v>0.0925</v>
      </c>
      <c r="H29" s="52" t="n">
        <v>0.3444</v>
      </c>
      <c r="I29" s="51" t="n">
        <v>5014</v>
      </c>
      <c r="J29" s="51" t="n">
        <v>122.1</v>
      </c>
      <c r="K29" s="52" t="n">
        <v>13.9</v>
      </c>
      <c r="L29" s="51" t="n">
        <v>87.93</v>
      </c>
      <c r="M29" s="51" t="n">
        <v>-0.0006</v>
      </c>
      <c r="N29" s="52" t="n">
        <v>-0.0005</v>
      </c>
      <c r="O29" s="52" t="n">
        <v>0.0144</v>
      </c>
      <c r="P29" s="52" t="n">
        <v>0.0016</v>
      </c>
      <c r="Q29" s="52" t="n">
        <v>0.2271</v>
      </c>
      <c r="R29" s="51" t="n">
        <v>0.0012</v>
      </c>
      <c r="S29" s="52" t="n">
        <v>0.0014</v>
      </c>
      <c r="T29" s="52" t="n">
        <v>0.0042</v>
      </c>
      <c r="U29" s="52" t="n">
        <v>0.032</v>
      </c>
      <c r="V29" s="52" t="n">
        <v>0.1283</v>
      </c>
      <c r="W29" s="51" t="n">
        <v>-0.0003</v>
      </c>
      <c r="X29" s="51" t="n">
        <v>-0.0004</v>
      </c>
      <c r="Y29" s="51" t="n">
        <v>0.0286</v>
      </c>
      <c r="Z29" s="51" t="n">
        <v>-0.0046</v>
      </c>
      <c r="AA29" s="51" t="n">
        <v>0.0052</v>
      </c>
      <c r="AB29" s="52" t="n">
        <v>1.423</v>
      </c>
      <c r="AC29" s="51" t="n">
        <v>0.0001</v>
      </c>
      <c r="AD29" s="52" t="n">
        <v>0.0016</v>
      </c>
      <c r="AE29" s="52" t="n">
        <v>0</v>
      </c>
      <c r="AF29" s="52" t="n">
        <v>0.0085</v>
      </c>
      <c r="AG29" s="51" t="n">
        <v>0</v>
      </c>
      <c r="AH29" s="51" t="n">
        <v>0</v>
      </c>
      <c r="AI29" s="51" t="n">
        <v>-0.0002</v>
      </c>
      <c r="AJ29" s="52" t="n">
        <v>0.009</v>
      </c>
      <c r="AK29" s="52" t="n">
        <v>0</v>
      </c>
      <c r="AL29" s="52" t="n">
        <v>0.0002</v>
      </c>
      <c r="AM29" s="52" t="n">
        <v>-0.0001</v>
      </c>
      <c r="AN29" s="52" t="n">
        <v>0.0004</v>
      </c>
      <c r="AO29" s="51" t="n">
        <v>0.0468</v>
      </c>
      <c r="AP29" s="51" t="n">
        <v>0.0004</v>
      </c>
      <c r="AQ29" s="51" t="n">
        <v>0.0002</v>
      </c>
      <c r="AR29" s="51" t="n">
        <v>0</v>
      </c>
      <c r="AS29" s="51" t="n">
        <v>0.0001</v>
      </c>
      <c r="AT29" s="51" t="n">
        <v>0</v>
      </c>
      <c r="AU29" s="51" t="n">
        <v>0.0001</v>
      </c>
      <c r="AV29" s="51" t="n">
        <v>0</v>
      </c>
      <c r="AW29" s="51" t="n">
        <v>0</v>
      </c>
      <c r="AX29" s="51" t="n">
        <v>0</v>
      </c>
      <c r="AY29" s="51" t="n">
        <v>0</v>
      </c>
      <c r="AZ29" s="51" t="n">
        <v>0</v>
      </c>
      <c r="BA29" s="51" t="n">
        <v>0</v>
      </c>
      <c r="BB29" s="51" t="n">
        <v>0</v>
      </c>
      <c r="BC29" s="51" t="n">
        <v>0</v>
      </c>
      <c r="BD29" s="52" t="n">
        <v>0.0003</v>
      </c>
      <c r="BE29" s="52" t="n">
        <v>0</v>
      </c>
      <c r="BF29" s="52" t="n">
        <v>0.0095</v>
      </c>
      <c r="BG29" s="52" t="n">
        <v>0</v>
      </c>
      <c r="BH29" s="52" t="n">
        <v>-0.0007</v>
      </c>
      <c r="BI29" s="52" t="n">
        <v>0</v>
      </c>
      <c r="BJ29" s="51" t="n">
        <v>0</v>
      </c>
      <c r="BK29" s="51" t="n">
        <v>0.0001</v>
      </c>
      <c r="BL29" s="53" t="n">
        <v>-0.0001</v>
      </c>
      <c r="BM29" s="53" t="n">
        <v>-0.0004</v>
      </c>
      <c r="BN29" s="51" t="n">
        <v>-0.0112</v>
      </c>
      <c r="BO29" s="51" t="n">
        <v>0.0032</v>
      </c>
    </row>
    <row r="30" customFormat="false" ht="13.8" hidden="false" customHeight="false" outlineLevel="0" collapsed="false">
      <c r="A30" s="55" t="s">
        <v>141</v>
      </c>
      <c r="B30" s="49" t="s">
        <v>133</v>
      </c>
      <c r="C30" s="39"/>
      <c r="D30" s="51" t="n">
        <v>-0.0001</v>
      </c>
      <c r="E30" s="51" t="n">
        <v>934.4</v>
      </c>
      <c r="F30" s="52" t="n">
        <v>57.18</v>
      </c>
      <c r="G30" s="52" t="n">
        <v>0.0884</v>
      </c>
      <c r="H30" s="52" t="n">
        <v>0.2351</v>
      </c>
      <c r="I30" s="51" t="n">
        <v>6565</v>
      </c>
      <c r="J30" s="51" t="n">
        <v>1413</v>
      </c>
      <c r="K30" s="52" t="n">
        <v>93.22</v>
      </c>
      <c r="L30" s="51" t="n">
        <v>761.2</v>
      </c>
      <c r="M30" s="51" t="n">
        <v>-0.0004</v>
      </c>
      <c r="N30" s="52" t="n">
        <v>-0.0002</v>
      </c>
      <c r="O30" s="52" t="n">
        <v>0.011</v>
      </c>
      <c r="P30" s="52" t="n">
        <v>0.0007</v>
      </c>
      <c r="Q30" s="52" t="n">
        <v>3.02</v>
      </c>
      <c r="R30" s="51" t="n">
        <v>0.4339</v>
      </c>
      <c r="S30" s="52" t="n">
        <v>0.017</v>
      </c>
      <c r="T30" s="52" t="n">
        <v>0.0217</v>
      </c>
      <c r="U30" s="52" t="n">
        <v>0.3655</v>
      </c>
      <c r="V30" s="52" t="n">
        <v>27.73</v>
      </c>
      <c r="W30" s="51" t="n">
        <v>-0.0002</v>
      </c>
      <c r="X30" s="51" t="n">
        <v>-0.0007</v>
      </c>
      <c r="Y30" s="51" t="n">
        <v>0.077</v>
      </c>
      <c r="Z30" s="51" t="n">
        <v>0.0436</v>
      </c>
      <c r="AA30" s="51" t="n">
        <v>0.0286</v>
      </c>
      <c r="AB30" s="52" t="n">
        <v>17.14</v>
      </c>
      <c r="AC30" s="51" t="n">
        <v>0.0002</v>
      </c>
      <c r="AD30" s="52" t="n">
        <v>0.0041</v>
      </c>
      <c r="AE30" s="52" t="n">
        <v>0</v>
      </c>
      <c r="AF30" s="52" t="n">
        <v>0.2192</v>
      </c>
      <c r="AG30" s="51" t="n">
        <v>0</v>
      </c>
      <c r="AH30" s="51" t="n">
        <v>0</v>
      </c>
      <c r="AI30" s="51" t="n">
        <v>0.0003</v>
      </c>
      <c r="AJ30" s="52" t="n">
        <v>0.2991</v>
      </c>
      <c r="AK30" s="52" t="n">
        <v>0.0004</v>
      </c>
      <c r="AL30" s="52" t="n">
        <v>0.0083</v>
      </c>
      <c r="AM30" s="52" t="n">
        <v>-0.0001</v>
      </c>
      <c r="AN30" s="52" t="n">
        <v>0.0023</v>
      </c>
      <c r="AO30" s="51" t="n">
        <v>0.2007</v>
      </c>
      <c r="AP30" s="51" t="n">
        <v>0.0005</v>
      </c>
      <c r="AQ30" s="51" t="n">
        <v>0.0002</v>
      </c>
      <c r="AR30" s="51" t="n">
        <v>0</v>
      </c>
      <c r="AS30" s="51" t="n">
        <v>0.0001</v>
      </c>
      <c r="AT30" s="51" t="n">
        <v>0</v>
      </c>
      <c r="AU30" s="51" t="n">
        <v>0.0001</v>
      </c>
      <c r="AV30" s="51" t="n">
        <v>0</v>
      </c>
      <c r="AW30" s="51" t="n">
        <v>0</v>
      </c>
      <c r="AX30" s="51" t="n">
        <v>0</v>
      </c>
      <c r="AY30" s="51" t="n">
        <v>0</v>
      </c>
      <c r="AZ30" s="51" t="n">
        <v>0</v>
      </c>
      <c r="BA30" s="51" t="n">
        <v>0</v>
      </c>
      <c r="BB30" s="51" t="n">
        <v>0</v>
      </c>
      <c r="BC30" s="51" t="n">
        <v>0</v>
      </c>
      <c r="BD30" s="52" t="n">
        <v>0.0004</v>
      </c>
      <c r="BE30" s="52" t="n">
        <v>0</v>
      </c>
      <c r="BF30" s="52" t="n">
        <v>0.0813</v>
      </c>
      <c r="BG30" s="52" t="n">
        <v>0.0006</v>
      </c>
      <c r="BH30" s="52" t="n">
        <v>-0.0007</v>
      </c>
      <c r="BI30" s="52" t="n">
        <v>0</v>
      </c>
      <c r="BJ30" s="51" t="n">
        <v>0</v>
      </c>
      <c r="BK30" s="51" t="n">
        <v>0.0019</v>
      </c>
      <c r="BL30" s="53" t="n">
        <v>0.0003</v>
      </c>
      <c r="BM30" s="53" t="n">
        <v>-0.0004</v>
      </c>
      <c r="BN30" s="51" t="n">
        <v>-0.0112</v>
      </c>
      <c r="BO30" s="51" t="n">
        <v>0.0004</v>
      </c>
    </row>
    <row r="31" customFormat="false" ht="13.8" hidden="false" customHeight="false" outlineLevel="0" collapsed="false">
      <c r="A31" s="55" t="s">
        <v>141</v>
      </c>
      <c r="B31" s="49" t="s">
        <v>133</v>
      </c>
      <c r="C31" s="39"/>
      <c r="D31" s="51" t="n">
        <v>-0.0001</v>
      </c>
      <c r="E31" s="51" t="n">
        <v>1054</v>
      </c>
      <c r="F31" s="52" t="n">
        <v>55.77</v>
      </c>
      <c r="G31" s="52" t="n">
        <v>0.0848</v>
      </c>
      <c r="H31" s="52" t="n">
        <v>0.308</v>
      </c>
      <c r="I31" s="51" t="n">
        <v>7268</v>
      </c>
      <c r="J31" s="51" t="n">
        <v>1593</v>
      </c>
      <c r="K31" s="52" t="n">
        <v>91.09</v>
      </c>
      <c r="L31" s="51" t="n">
        <v>860.8</v>
      </c>
      <c r="M31" s="51" t="n">
        <v>-0.0003</v>
      </c>
      <c r="N31" s="52" t="n">
        <v>-0.0002</v>
      </c>
      <c r="O31" s="52" t="n">
        <v>0.0118</v>
      </c>
      <c r="P31" s="52" t="n">
        <v>0</v>
      </c>
      <c r="Q31" s="52" t="n">
        <v>2.966</v>
      </c>
      <c r="R31" s="51" t="n">
        <v>0.5011</v>
      </c>
      <c r="S31" s="52" t="n">
        <v>0.0157</v>
      </c>
      <c r="T31" s="52" t="n">
        <v>0.0206</v>
      </c>
      <c r="U31" s="52" t="n">
        <v>0.3622</v>
      </c>
      <c r="V31" s="52" t="n">
        <v>27.18</v>
      </c>
      <c r="W31" s="51" t="n">
        <v>-0.0001</v>
      </c>
      <c r="X31" s="51" t="n">
        <v>-0.0005</v>
      </c>
      <c r="Y31" s="51" t="n">
        <v>0.0891</v>
      </c>
      <c r="Z31" s="51" t="n">
        <v>0.0357</v>
      </c>
      <c r="AA31" s="51" t="n">
        <v>0.0328</v>
      </c>
      <c r="AB31" s="52" t="n">
        <v>16.79</v>
      </c>
      <c r="AC31" s="51" t="n">
        <v>0.0002</v>
      </c>
      <c r="AD31" s="52" t="n">
        <v>0.002</v>
      </c>
      <c r="AE31" s="52" t="n">
        <v>0</v>
      </c>
      <c r="AF31" s="52" t="n">
        <v>0.2207</v>
      </c>
      <c r="AG31" s="51" t="n">
        <v>0</v>
      </c>
      <c r="AH31" s="51" t="n">
        <v>0</v>
      </c>
      <c r="AI31" s="51" t="n">
        <v>0.0008</v>
      </c>
      <c r="AJ31" s="52" t="n">
        <v>0.4157</v>
      </c>
      <c r="AK31" s="52" t="n">
        <v>0.0005</v>
      </c>
      <c r="AL31" s="52" t="n">
        <v>0.0078</v>
      </c>
      <c r="AM31" s="52" t="n">
        <v>-0.0001</v>
      </c>
      <c r="AN31" s="52" t="n">
        <v>0.0024</v>
      </c>
      <c r="AO31" s="51" t="n">
        <v>0.2248</v>
      </c>
      <c r="AP31" s="51" t="n">
        <v>0.0007</v>
      </c>
      <c r="AQ31" s="51" t="n">
        <v>0.0005</v>
      </c>
      <c r="AR31" s="51" t="n">
        <v>0</v>
      </c>
      <c r="AS31" s="51" t="n">
        <v>0.0002</v>
      </c>
      <c r="AT31" s="51" t="n">
        <v>0</v>
      </c>
      <c r="AU31" s="51" t="n">
        <v>0.0001</v>
      </c>
      <c r="AV31" s="51" t="n">
        <v>0</v>
      </c>
      <c r="AW31" s="51" t="n">
        <v>0</v>
      </c>
      <c r="AX31" s="51" t="n">
        <v>0</v>
      </c>
      <c r="AY31" s="51" t="n">
        <v>0</v>
      </c>
      <c r="AZ31" s="51" t="n">
        <v>0</v>
      </c>
      <c r="BA31" s="51" t="n">
        <v>0</v>
      </c>
      <c r="BB31" s="51" t="n">
        <v>0</v>
      </c>
      <c r="BC31" s="51" t="n">
        <v>0</v>
      </c>
      <c r="BD31" s="52" t="n">
        <v>0.0005</v>
      </c>
      <c r="BE31" s="52" t="n">
        <v>0</v>
      </c>
      <c r="BF31" s="52" t="n">
        <v>0.0828</v>
      </c>
      <c r="BG31" s="52" t="n">
        <v>0.0006</v>
      </c>
      <c r="BH31" s="52" t="n">
        <v>-0.0006</v>
      </c>
      <c r="BI31" s="52" t="n">
        <v>0</v>
      </c>
      <c r="BJ31" s="51" t="n">
        <v>0</v>
      </c>
      <c r="BK31" s="51" t="n">
        <v>0.0025</v>
      </c>
      <c r="BL31" s="53" t="n">
        <v>0.0004</v>
      </c>
      <c r="BM31" s="53" t="n">
        <v>-0.0004</v>
      </c>
      <c r="BN31" s="51" t="n">
        <v>-0.011</v>
      </c>
      <c r="BO31" s="51" t="n">
        <v>0.0006</v>
      </c>
    </row>
    <row r="32" customFormat="false" ht="13.8" hidden="false" customHeight="false" outlineLevel="0" collapsed="false">
      <c r="A32" s="55" t="s">
        <v>141</v>
      </c>
      <c r="B32" s="49" t="s">
        <v>133</v>
      </c>
      <c r="C32" s="39"/>
      <c r="D32" s="51" t="n">
        <v>-0.0001</v>
      </c>
      <c r="E32" s="51" t="n">
        <v>1095</v>
      </c>
      <c r="F32" s="52" t="n">
        <v>56.95</v>
      </c>
      <c r="G32" s="52" t="n">
        <v>0.087</v>
      </c>
      <c r="H32" s="52" t="n">
        <v>0.1456</v>
      </c>
      <c r="I32" s="51" t="n">
        <v>7577</v>
      </c>
      <c r="J32" s="51" t="n">
        <v>1743</v>
      </c>
      <c r="K32" s="52" t="n">
        <v>92.09</v>
      </c>
      <c r="L32" s="51" t="n">
        <v>891.2</v>
      </c>
      <c r="M32" s="51" t="n">
        <v>-0.0006</v>
      </c>
      <c r="N32" s="52" t="n">
        <v>-0.0003</v>
      </c>
      <c r="O32" s="52" t="n">
        <v>0.0108</v>
      </c>
      <c r="P32" s="52" t="n">
        <v>-0.0002</v>
      </c>
      <c r="Q32" s="52" t="n">
        <v>2.985</v>
      </c>
      <c r="R32" s="51" t="n">
        <v>0.5112</v>
      </c>
      <c r="S32" s="52" t="n">
        <v>0.0166</v>
      </c>
      <c r="T32" s="52" t="n">
        <v>0.0199</v>
      </c>
      <c r="U32" s="52" t="n">
        <v>0.372</v>
      </c>
      <c r="V32" s="52" t="n">
        <v>28.93</v>
      </c>
      <c r="W32" s="51" t="n">
        <v>-0.0002</v>
      </c>
      <c r="X32" s="51" t="n">
        <v>-0.0006</v>
      </c>
      <c r="Y32" s="51" t="n">
        <v>0.0917</v>
      </c>
      <c r="Z32" s="51" t="n">
        <v>0.0494</v>
      </c>
      <c r="AA32" s="51" t="n">
        <v>0.0337</v>
      </c>
      <c r="AB32" s="52" t="n">
        <v>17.2</v>
      </c>
      <c r="AC32" s="51" t="n">
        <v>0.0002</v>
      </c>
      <c r="AD32" s="52" t="n">
        <v>0.0014</v>
      </c>
      <c r="AE32" s="52" t="n">
        <v>0</v>
      </c>
      <c r="AF32" s="52" t="n">
        <v>0.225</v>
      </c>
      <c r="AG32" s="51" t="n">
        <v>0</v>
      </c>
      <c r="AH32" s="51" t="n">
        <v>0</v>
      </c>
      <c r="AI32" s="51" t="n">
        <v>0.0009</v>
      </c>
      <c r="AJ32" s="52" t="n">
        <v>0.4501</v>
      </c>
      <c r="AK32" s="52" t="n">
        <v>0.0004</v>
      </c>
      <c r="AL32" s="52" t="n">
        <v>0.0088</v>
      </c>
      <c r="AM32" s="52" t="n">
        <v>-0.0001</v>
      </c>
      <c r="AN32" s="52" t="n">
        <v>0.0022</v>
      </c>
      <c r="AO32" s="51" t="n">
        <v>0.2352</v>
      </c>
      <c r="AP32" s="51" t="n">
        <v>0.0007</v>
      </c>
      <c r="AQ32" s="51" t="n">
        <v>0.0006</v>
      </c>
      <c r="AR32" s="51" t="n">
        <v>0</v>
      </c>
      <c r="AS32" s="51" t="n">
        <v>0.0002</v>
      </c>
      <c r="AT32" s="51" t="n">
        <v>0</v>
      </c>
      <c r="AU32" s="51" t="n">
        <v>0.0001</v>
      </c>
      <c r="AV32" s="51" t="n">
        <v>0</v>
      </c>
      <c r="AW32" s="51" t="n">
        <v>0</v>
      </c>
      <c r="AX32" s="51" t="n">
        <v>0</v>
      </c>
      <c r="AY32" s="51" t="n">
        <v>0</v>
      </c>
      <c r="AZ32" s="51" t="n">
        <v>0</v>
      </c>
      <c r="BA32" s="51" t="n">
        <v>0</v>
      </c>
      <c r="BB32" s="51" t="n">
        <v>0</v>
      </c>
      <c r="BC32" s="51" t="n">
        <v>0</v>
      </c>
      <c r="BD32" s="52" t="n">
        <v>0.0003</v>
      </c>
      <c r="BE32" s="52" t="n">
        <v>0</v>
      </c>
      <c r="BF32" s="52" t="n">
        <v>0.0833</v>
      </c>
      <c r="BG32" s="52" t="n">
        <v>0.0006</v>
      </c>
      <c r="BH32" s="52" t="n">
        <v>-0.0008</v>
      </c>
      <c r="BI32" s="52" t="n">
        <v>0</v>
      </c>
      <c r="BJ32" s="51" t="n">
        <v>0</v>
      </c>
      <c r="BK32" s="51" t="n">
        <v>0.0024</v>
      </c>
      <c r="BL32" s="53" t="n">
        <v>0.0004</v>
      </c>
      <c r="BM32" s="53" t="n">
        <v>-0.0004</v>
      </c>
      <c r="BN32" s="51" t="n">
        <v>-0.0108</v>
      </c>
      <c r="BO32" s="51" t="n">
        <v>0.0006</v>
      </c>
    </row>
    <row r="33" customFormat="false" ht="13.8" hidden="false" customHeight="false" outlineLevel="0" collapsed="false">
      <c r="A33" s="55" t="s">
        <v>142</v>
      </c>
      <c r="B33" s="49" t="s">
        <v>133</v>
      </c>
      <c r="C33" s="39"/>
      <c r="D33" s="51" t="n">
        <v>0.0024</v>
      </c>
      <c r="E33" s="51" t="n">
        <v>958.5</v>
      </c>
      <c r="F33" s="52" t="n">
        <v>36.83</v>
      </c>
      <c r="G33" s="52" t="n">
        <v>0.088</v>
      </c>
      <c r="H33" s="52" t="n">
        <v>0.0795</v>
      </c>
      <c r="I33" s="51" t="n">
        <v>5593</v>
      </c>
      <c r="J33" s="51" t="n">
        <v>1414</v>
      </c>
      <c r="K33" s="52" t="n">
        <v>71.83</v>
      </c>
      <c r="L33" s="51" t="n">
        <v>611.7</v>
      </c>
      <c r="M33" s="51" t="n">
        <v>-0.0007</v>
      </c>
      <c r="N33" s="52" t="n">
        <v>0.0021</v>
      </c>
      <c r="O33" s="52" t="n">
        <v>0.016</v>
      </c>
      <c r="P33" s="52" t="n">
        <v>0.0037</v>
      </c>
      <c r="Q33" s="52" t="n">
        <v>1.148</v>
      </c>
      <c r="R33" s="51" t="n">
        <v>0.0488</v>
      </c>
      <c r="S33" s="52" t="n">
        <v>0.0085</v>
      </c>
      <c r="T33" s="52" t="n">
        <v>0.0087</v>
      </c>
      <c r="U33" s="52" t="n">
        <v>0.1892</v>
      </c>
      <c r="V33" s="52" t="n">
        <v>11.82</v>
      </c>
      <c r="W33" s="51" t="n">
        <v>-0.0002</v>
      </c>
      <c r="X33" s="51" t="n">
        <v>-0.0007</v>
      </c>
      <c r="Y33" s="51" t="n">
        <v>0.0226</v>
      </c>
      <c r="Z33" s="51" t="n">
        <v>0.0013</v>
      </c>
      <c r="AA33" s="51" t="n">
        <v>0.0368</v>
      </c>
      <c r="AB33" s="52" t="n">
        <v>11.53</v>
      </c>
      <c r="AC33" s="51" t="n">
        <v>0.0001</v>
      </c>
      <c r="AD33" s="52" t="n">
        <v>0.0475</v>
      </c>
      <c r="AE33" s="52" t="n">
        <v>0.0003</v>
      </c>
      <c r="AF33" s="52" t="n">
        <v>0.2025</v>
      </c>
      <c r="AG33" s="51" t="n">
        <v>0</v>
      </c>
      <c r="AH33" s="51" t="n">
        <v>0</v>
      </c>
      <c r="AI33" s="51" t="n">
        <v>0.0004</v>
      </c>
      <c r="AJ33" s="52" t="n">
        <v>0.0335</v>
      </c>
      <c r="AK33" s="52" t="n">
        <v>0.0067</v>
      </c>
      <c r="AL33" s="52" t="n">
        <v>0.0065</v>
      </c>
      <c r="AM33" s="52" t="n">
        <v>0.0048</v>
      </c>
      <c r="AN33" s="52" t="n">
        <v>0.0077</v>
      </c>
      <c r="AO33" s="51" t="n">
        <v>0.1914</v>
      </c>
      <c r="AP33" s="51" t="n">
        <v>0.0003</v>
      </c>
      <c r="AQ33" s="51" t="n">
        <v>0.0001</v>
      </c>
      <c r="AR33" s="51" t="n">
        <v>0.0001</v>
      </c>
      <c r="AS33" s="51" t="n">
        <v>0.0002</v>
      </c>
      <c r="AT33" s="51" t="n">
        <v>0.0001</v>
      </c>
      <c r="AU33" s="51" t="n">
        <v>0.0002</v>
      </c>
      <c r="AV33" s="51" t="n">
        <v>0.0001</v>
      </c>
      <c r="AW33" s="51" t="n">
        <v>0.0001</v>
      </c>
      <c r="AX33" s="51" t="n">
        <v>0.0001</v>
      </c>
      <c r="AY33" s="51" t="n">
        <v>0.0001</v>
      </c>
      <c r="AZ33" s="51" t="n">
        <v>0.0001</v>
      </c>
      <c r="BA33" s="51" t="n">
        <v>0.0001</v>
      </c>
      <c r="BB33" s="51" t="n">
        <v>0.0001</v>
      </c>
      <c r="BC33" s="51" t="n">
        <v>0.0001</v>
      </c>
      <c r="BD33" s="52" t="n">
        <v>0.05</v>
      </c>
      <c r="BE33" s="52" t="n">
        <v>0.0089</v>
      </c>
      <c r="BF33" s="52" t="n">
        <v>0.0583</v>
      </c>
      <c r="BG33" s="52" t="n">
        <v>0.0035</v>
      </c>
      <c r="BH33" s="52" t="n">
        <v>0.0065</v>
      </c>
      <c r="BI33" s="52" t="n">
        <v>0.0048</v>
      </c>
      <c r="BJ33" s="51" t="n">
        <v>0</v>
      </c>
      <c r="BK33" s="51" t="n">
        <v>0.001</v>
      </c>
      <c r="BL33" s="53" t="n">
        <v>0.0685</v>
      </c>
      <c r="BM33" s="53" t="n">
        <v>0.2327</v>
      </c>
      <c r="BN33" s="51" t="n">
        <v>-0.0113</v>
      </c>
      <c r="BO33" s="51" t="n">
        <v>0.0009</v>
      </c>
    </row>
    <row r="34" customFormat="false" ht="13.8" hidden="false" customHeight="false" outlineLevel="0" collapsed="false">
      <c r="A34" s="55" t="s">
        <v>142</v>
      </c>
      <c r="B34" s="49" t="s">
        <v>133</v>
      </c>
      <c r="C34" s="39"/>
      <c r="D34" s="51" t="n">
        <v>-0.0001</v>
      </c>
      <c r="E34" s="51" t="n">
        <v>1028</v>
      </c>
      <c r="F34" s="52" t="n">
        <v>37.22</v>
      </c>
      <c r="G34" s="52" t="n">
        <v>0.0888</v>
      </c>
      <c r="H34" s="52" t="n">
        <v>0.2367</v>
      </c>
      <c r="I34" s="51" t="n">
        <v>6012</v>
      </c>
      <c r="J34" s="51" t="n">
        <v>1525</v>
      </c>
      <c r="K34" s="52" t="n">
        <v>76.55</v>
      </c>
      <c r="L34" s="51" t="n">
        <v>649.2</v>
      </c>
      <c r="M34" s="51" t="n">
        <v>-0.0004</v>
      </c>
      <c r="N34" s="52" t="n">
        <v>-0.0009</v>
      </c>
      <c r="O34" s="52" t="n">
        <v>0.0107</v>
      </c>
      <c r="P34" s="52" t="n">
        <v>-0.0003</v>
      </c>
      <c r="Q34" s="52" t="n">
        <v>1.138</v>
      </c>
      <c r="R34" s="51" t="n">
        <v>0.0448</v>
      </c>
      <c r="S34" s="52" t="n">
        <v>0.0041</v>
      </c>
      <c r="T34" s="52" t="n">
        <v>0.0042</v>
      </c>
      <c r="U34" s="52" t="n">
        <v>0.1867</v>
      </c>
      <c r="V34" s="52" t="n">
        <v>11.36</v>
      </c>
      <c r="W34" s="51" t="n">
        <v>-0.0003</v>
      </c>
      <c r="X34" s="51" t="n">
        <v>-0.0006</v>
      </c>
      <c r="Y34" s="51" t="n">
        <v>0.0257</v>
      </c>
      <c r="Z34" s="51" t="n">
        <v>0.0002</v>
      </c>
      <c r="AA34" s="51" t="n">
        <v>0.0388</v>
      </c>
      <c r="AB34" s="52" t="n">
        <v>11.51</v>
      </c>
      <c r="AC34" s="51" t="n">
        <v>0.0001</v>
      </c>
      <c r="AD34" s="52" t="n">
        <v>0.0021</v>
      </c>
      <c r="AE34" s="52" t="n">
        <v>0</v>
      </c>
      <c r="AF34" s="52" t="n">
        <v>0.174</v>
      </c>
      <c r="AG34" s="51" t="n">
        <v>0</v>
      </c>
      <c r="AH34" s="51" t="n">
        <v>0</v>
      </c>
      <c r="AI34" s="51" t="n">
        <v>0.0008</v>
      </c>
      <c r="AJ34" s="52" t="n">
        <v>0.0317</v>
      </c>
      <c r="AK34" s="52" t="n">
        <v>0.0002</v>
      </c>
      <c r="AL34" s="52" t="n">
        <v>0.002</v>
      </c>
      <c r="AM34" s="52" t="n">
        <v>0.0004</v>
      </c>
      <c r="AN34" s="52" t="n">
        <v>0.0026</v>
      </c>
      <c r="AO34" s="51" t="n">
        <v>0.2064</v>
      </c>
      <c r="AP34" s="51" t="n">
        <v>0.0004</v>
      </c>
      <c r="AQ34" s="51" t="n">
        <v>0.0002</v>
      </c>
      <c r="AR34" s="51" t="n">
        <v>0</v>
      </c>
      <c r="AS34" s="51" t="n">
        <v>0.0001</v>
      </c>
      <c r="AT34" s="51" t="n">
        <v>0</v>
      </c>
      <c r="AU34" s="51" t="n">
        <v>0.0001</v>
      </c>
      <c r="AV34" s="51" t="n">
        <v>0</v>
      </c>
      <c r="AW34" s="51" t="n">
        <v>0</v>
      </c>
      <c r="AX34" s="51" t="n">
        <v>0</v>
      </c>
      <c r="AY34" s="51" t="n">
        <v>0</v>
      </c>
      <c r="AZ34" s="51" t="n">
        <v>0</v>
      </c>
      <c r="BA34" s="51" t="n">
        <v>0</v>
      </c>
      <c r="BB34" s="51" t="n">
        <v>0</v>
      </c>
      <c r="BC34" s="51" t="n">
        <v>0</v>
      </c>
      <c r="BD34" s="52" t="n">
        <v>0.0004</v>
      </c>
      <c r="BE34" s="52" t="n">
        <v>0</v>
      </c>
      <c r="BF34" s="52" t="n">
        <v>0.038</v>
      </c>
      <c r="BG34" s="52" t="n">
        <v>0.0004</v>
      </c>
      <c r="BH34" s="52" t="n">
        <v>-0.0008</v>
      </c>
      <c r="BI34" s="52" t="n">
        <v>0</v>
      </c>
      <c r="BJ34" s="51" t="n">
        <v>0</v>
      </c>
      <c r="BK34" s="51" t="n">
        <v>0.0014</v>
      </c>
      <c r="BL34" s="53" t="n">
        <v>0</v>
      </c>
      <c r="BM34" s="53" t="n">
        <v>-0.0003</v>
      </c>
      <c r="BN34" s="51" t="n">
        <v>-0.0112</v>
      </c>
      <c r="BO34" s="51" t="n">
        <v>0.0014</v>
      </c>
    </row>
    <row r="35" customFormat="false" ht="13.8" hidden="false" customHeight="false" outlineLevel="0" collapsed="false">
      <c r="A35" s="55" t="s">
        <v>142</v>
      </c>
      <c r="B35" s="49" t="s">
        <v>133</v>
      </c>
      <c r="C35" s="39"/>
      <c r="D35" s="51" t="n">
        <v>-0.0001</v>
      </c>
      <c r="E35" s="51" t="n">
        <v>1070</v>
      </c>
      <c r="F35" s="52" t="n">
        <v>36.35</v>
      </c>
      <c r="G35" s="52" t="n">
        <v>0.2932</v>
      </c>
      <c r="H35" s="52" t="n">
        <v>0.2385</v>
      </c>
      <c r="I35" s="51" t="n">
        <v>6169</v>
      </c>
      <c r="J35" s="51" t="n">
        <v>1570</v>
      </c>
      <c r="K35" s="52" t="n">
        <v>72.82</v>
      </c>
      <c r="L35" s="51" t="n">
        <v>678</v>
      </c>
      <c r="M35" s="51" t="n">
        <v>-0.0006</v>
      </c>
      <c r="N35" s="52" t="n">
        <v>-0.0003</v>
      </c>
      <c r="O35" s="52" t="n">
        <v>0.0104</v>
      </c>
      <c r="P35" s="52" t="n">
        <v>0.0039</v>
      </c>
      <c r="Q35" s="52" t="n">
        <v>1.103</v>
      </c>
      <c r="R35" s="51" t="n">
        <v>0.0524</v>
      </c>
      <c r="S35" s="52" t="n">
        <v>0.0041</v>
      </c>
      <c r="T35" s="52" t="n">
        <v>0.0053</v>
      </c>
      <c r="U35" s="52" t="n">
        <v>0.2037</v>
      </c>
      <c r="V35" s="52" t="n">
        <v>11.23</v>
      </c>
      <c r="W35" s="51" t="n">
        <v>-0.0002</v>
      </c>
      <c r="X35" s="51" t="n">
        <v>-0.0007</v>
      </c>
      <c r="Y35" s="51" t="n">
        <v>0.0269</v>
      </c>
      <c r="Z35" s="51" t="n">
        <v>-0.0026</v>
      </c>
      <c r="AA35" s="51" t="n">
        <v>0.0405</v>
      </c>
      <c r="AB35" s="52" t="n">
        <v>11.16</v>
      </c>
      <c r="AC35" s="51" t="n">
        <v>0.0001</v>
      </c>
      <c r="AD35" s="52" t="n">
        <v>0.0037</v>
      </c>
      <c r="AE35" s="52" t="n">
        <v>0</v>
      </c>
      <c r="AF35" s="52" t="n">
        <v>0.175</v>
      </c>
      <c r="AG35" s="51" t="n">
        <v>0</v>
      </c>
      <c r="AH35" s="51" t="n">
        <v>0</v>
      </c>
      <c r="AI35" s="51" t="n">
        <v>0.0005</v>
      </c>
      <c r="AJ35" s="52" t="n">
        <v>0.028</v>
      </c>
      <c r="AK35" s="52" t="n">
        <v>0.0003</v>
      </c>
      <c r="AL35" s="52" t="n">
        <v>0.002</v>
      </c>
      <c r="AM35" s="52" t="n">
        <v>-0.0001</v>
      </c>
      <c r="AN35" s="52" t="n">
        <v>0.0027</v>
      </c>
      <c r="AO35" s="51" t="n">
        <v>0.2141</v>
      </c>
      <c r="AP35" s="51" t="n">
        <v>0.0004</v>
      </c>
      <c r="AQ35" s="51" t="n">
        <v>0.0002</v>
      </c>
      <c r="AR35" s="51" t="n">
        <v>0</v>
      </c>
      <c r="AS35" s="51" t="n">
        <v>0</v>
      </c>
      <c r="AT35" s="51" t="n">
        <v>0</v>
      </c>
      <c r="AU35" s="51" t="n">
        <v>0.0001</v>
      </c>
      <c r="AV35" s="51" t="n">
        <v>0</v>
      </c>
      <c r="AW35" s="51" t="n">
        <v>0</v>
      </c>
      <c r="AX35" s="51" t="n">
        <v>0</v>
      </c>
      <c r="AY35" s="51" t="n">
        <v>0</v>
      </c>
      <c r="AZ35" s="51" t="n">
        <v>0</v>
      </c>
      <c r="BA35" s="51" t="n">
        <v>0</v>
      </c>
      <c r="BB35" s="51" t="n">
        <v>0</v>
      </c>
      <c r="BC35" s="51" t="n">
        <v>0</v>
      </c>
      <c r="BD35" s="52" t="n">
        <v>0.0005</v>
      </c>
      <c r="BE35" s="52" t="n">
        <v>0</v>
      </c>
      <c r="BF35" s="52" t="n">
        <v>0.039</v>
      </c>
      <c r="BG35" s="52" t="n">
        <v>0.0004</v>
      </c>
      <c r="BH35" s="52" t="n">
        <v>-0.0005</v>
      </c>
      <c r="BI35" s="52" t="n">
        <v>0</v>
      </c>
      <c r="BJ35" s="51" t="n">
        <v>0</v>
      </c>
      <c r="BK35" s="51" t="n">
        <v>0.0016</v>
      </c>
      <c r="BL35" s="53" t="n">
        <v>0</v>
      </c>
      <c r="BM35" s="53" t="n">
        <v>-0.0003</v>
      </c>
      <c r="BN35" s="51" t="n">
        <v>-0.011</v>
      </c>
      <c r="BO35" s="51" t="n">
        <v>0.0014</v>
      </c>
    </row>
    <row r="36" customFormat="false" ht="13.8" hidden="false" customHeight="false" outlineLevel="0" collapsed="false">
      <c r="A36" s="55" t="s">
        <v>143</v>
      </c>
      <c r="B36" s="49" t="s">
        <v>133</v>
      </c>
      <c r="C36" s="39"/>
      <c r="D36" s="51" t="n">
        <v>0.0001</v>
      </c>
      <c r="E36" s="51" t="n">
        <v>119</v>
      </c>
      <c r="F36" s="52" t="n">
        <v>11.87</v>
      </c>
      <c r="G36" s="52" t="n">
        <v>0.1823</v>
      </c>
      <c r="H36" s="52" t="n">
        <v>0.4488</v>
      </c>
      <c r="I36" s="51" t="n">
        <v>4069</v>
      </c>
      <c r="J36" s="51" t="n">
        <v>202.4</v>
      </c>
      <c r="K36" s="52" t="n">
        <v>12.52</v>
      </c>
      <c r="L36" s="51" t="n">
        <v>287.7</v>
      </c>
      <c r="M36" s="51" t="n">
        <v>-0.0008</v>
      </c>
      <c r="N36" s="52" t="n">
        <v>-0.0002</v>
      </c>
      <c r="O36" s="52" t="n">
        <v>0.013</v>
      </c>
      <c r="P36" s="52" t="n">
        <v>0.0007</v>
      </c>
      <c r="Q36" s="52" t="n">
        <v>0.857</v>
      </c>
      <c r="R36" s="51" t="n">
        <v>0.3042</v>
      </c>
      <c r="S36" s="52" t="n">
        <v>0.0069</v>
      </c>
      <c r="T36" s="52" t="n">
        <v>0.0145</v>
      </c>
      <c r="U36" s="52" t="n">
        <v>0.1567</v>
      </c>
      <c r="V36" s="52" t="n">
        <v>0.1566</v>
      </c>
      <c r="W36" s="51" t="n">
        <v>-0.0003</v>
      </c>
      <c r="X36" s="51" t="n">
        <v>-0.0002</v>
      </c>
      <c r="Y36" s="51" t="n">
        <v>0.0149</v>
      </c>
      <c r="Z36" s="51" t="n">
        <v>-0.0041</v>
      </c>
      <c r="AA36" s="51" t="n">
        <v>0.0058</v>
      </c>
      <c r="AB36" s="52" t="n">
        <v>3.288</v>
      </c>
      <c r="AC36" s="51" t="n">
        <v>0</v>
      </c>
      <c r="AD36" s="52" t="n">
        <v>0.0034</v>
      </c>
      <c r="AE36" s="52" t="n">
        <v>0</v>
      </c>
      <c r="AF36" s="52" t="n">
        <v>0.0129</v>
      </c>
      <c r="AG36" s="51" t="n">
        <v>-0.0001</v>
      </c>
      <c r="AH36" s="51" t="n">
        <v>0</v>
      </c>
      <c r="AI36" s="51" t="n">
        <v>-0.0002</v>
      </c>
      <c r="AJ36" s="52" t="n">
        <v>0.0128</v>
      </c>
      <c r="AK36" s="52" t="n">
        <v>0.0001</v>
      </c>
      <c r="AL36" s="52" t="n">
        <v>0.0004</v>
      </c>
      <c r="AM36" s="52" t="n">
        <v>-0.0001</v>
      </c>
      <c r="AN36" s="52" t="n">
        <v>0.0009</v>
      </c>
      <c r="AO36" s="51" t="n">
        <v>0.1839</v>
      </c>
      <c r="AP36" s="51" t="n">
        <v>0.0002</v>
      </c>
      <c r="AQ36" s="51" t="n">
        <v>-0.0001</v>
      </c>
      <c r="AR36" s="51" t="n">
        <v>0</v>
      </c>
      <c r="AS36" s="51" t="n">
        <v>0</v>
      </c>
      <c r="AT36" s="51" t="n">
        <v>0</v>
      </c>
      <c r="AU36" s="51" t="n">
        <v>0</v>
      </c>
      <c r="AV36" s="51" t="n">
        <v>0</v>
      </c>
      <c r="AW36" s="51" t="n">
        <v>0</v>
      </c>
      <c r="AX36" s="51" t="n">
        <v>0</v>
      </c>
      <c r="AY36" s="51" t="n">
        <v>0</v>
      </c>
      <c r="AZ36" s="51" t="n">
        <v>0</v>
      </c>
      <c r="BA36" s="51" t="n">
        <v>0</v>
      </c>
      <c r="BB36" s="51" t="n">
        <v>0</v>
      </c>
      <c r="BC36" s="51" t="n">
        <v>0</v>
      </c>
      <c r="BD36" s="52" t="n">
        <v>0.0004</v>
      </c>
      <c r="BE36" s="52" t="n">
        <v>0</v>
      </c>
      <c r="BF36" s="52" t="n">
        <v>0.0057</v>
      </c>
      <c r="BG36" s="52" t="n">
        <v>0</v>
      </c>
      <c r="BH36" s="52" t="n">
        <v>-0.0006</v>
      </c>
      <c r="BI36" s="52" t="n">
        <v>0</v>
      </c>
      <c r="BJ36" s="51" t="n">
        <v>0</v>
      </c>
      <c r="BK36" s="51" t="n">
        <v>0.0004</v>
      </c>
      <c r="BL36" s="53" t="n">
        <v>-0.0001</v>
      </c>
      <c r="BM36" s="53" t="n">
        <v>-0.0004</v>
      </c>
      <c r="BN36" s="51" t="n">
        <v>-0.0114</v>
      </c>
      <c r="BO36" s="51" t="n">
        <v>0.0052</v>
      </c>
    </row>
    <row r="37" customFormat="false" ht="13.8" hidden="false" customHeight="false" outlineLevel="0" collapsed="false">
      <c r="A37" s="55" t="s">
        <v>143</v>
      </c>
      <c r="B37" s="49" t="s">
        <v>133</v>
      </c>
      <c r="C37" s="39"/>
      <c r="D37" s="51" t="n">
        <v>0.0004</v>
      </c>
      <c r="E37" s="51" t="n">
        <v>131.7</v>
      </c>
      <c r="F37" s="52" t="n">
        <v>11.61</v>
      </c>
      <c r="G37" s="52" t="n">
        <v>0.1069</v>
      </c>
      <c r="H37" s="52" t="n">
        <v>0.1716</v>
      </c>
      <c r="I37" s="51" t="n">
        <v>4449</v>
      </c>
      <c r="J37" s="51" t="n">
        <v>228.1</v>
      </c>
      <c r="K37" s="52" t="n">
        <v>12.04</v>
      </c>
      <c r="L37" s="51" t="n">
        <v>318.4</v>
      </c>
      <c r="M37" s="51" t="n">
        <v>-0.0007</v>
      </c>
      <c r="N37" s="52" t="n">
        <v>-0.0003</v>
      </c>
      <c r="O37" s="52" t="n">
        <v>0.0124</v>
      </c>
      <c r="P37" s="52" t="n">
        <v>-0.0002</v>
      </c>
      <c r="Q37" s="52" t="n">
        <v>0.8314</v>
      </c>
      <c r="R37" s="51" t="n">
        <v>0.3167</v>
      </c>
      <c r="S37" s="52" t="n">
        <v>0.0065</v>
      </c>
      <c r="T37" s="52" t="n">
        <v>0.015</v>
      </c>
      <c r="U37" s="52" t="n">
        <v>0.1517</v>
      </c>
      <c r="V37" s="52" t="n">
        <v>0.1204</v>
      </c>
      <c r="W37" s="51" t="n">
        <v>-0.0003</v>
      </c>
      <c r="X37" s="51" t="n">
        <v>-0.0003</v>
      </c>
      <c r="Y37" s="51" t="n">
        <v>0.0174</v>
      </c>
      <c r="Z37" s="51" t="n">
        <v>-0.0041</v>
      </c>
      <c r="AA37" s="51" t="n">
        <v>0.0071</v>
      </c>
      <c r="AB37" s="52" t="n">
        <v>3.21</v>
      </c>
      <c r="AC37" s="51" t="n">
        <v>0</v>
      </c>
      <c r="AD37" s="52" t="n">
        <v>0.0016</v>
      </c>
      <c r="AE37" s="52" t="n">
        <v>0</v>
      </c>
      <c r="AF37" s="52" t="n">
        <v>0.013</v>
      </c>
      <c r="AG37" s="51" t="n">
        <v>0</v>
      </c>
      <c r="AH37" s="51" t="n">
        <v>0</v>
      </c>
      <c r="AI37" s="51" t="n">
        <v>-0.0001</v>
      </c>
      <c r="AJ37" s="52" t="n">
        <v>0.0124</v>
      </c>
      <c r="AK37" s="52" t="n">
        <v>0.0002</v>
      </c>
      <c r="AL37" s="52" t="n">
        <v>0.0001</v>
      </c>
      <c r="AM37" s="52" t="n">
        <v>-0.0001</v>
      </c>
      <c r="AN37" s="52" t="n">
        <v>0.0013</v>
      </c>
      <c r="AO37" s="51" t="n">
        <v>0.2049</v>
      </c>
      <c r="AP37" s="51" t="n">
        <v>0.0004</v>
      </c>
      <c r="AQ37" s="51" t="n">
        <v>0</v>
      </c>
      <c r="AR37" s="51" t="n">
        <v>0</v>
      </c>
      <c r="AS37" s="51" t="n">
        <v>0</v>
      </c>
      <c r="AT37" s="51" t="n">
        <v>0</v>
      </c>
      <c r="AU37" s="51" t="n">
        <v>0.0001</v>
      </c>
      <c r="AV37" s="51" t="n">
        <v>0</v>
      </c>
      <c r="AW37" s="51" t="n">
        <v>0</v>
      </c>
      <c r="AX37" s="51" t="n">
        <v>0</v>
      </c>
      <c r="AY37" s="51" t="n">
        <v>0</v>
      </c>
      <c r="AZ37" s="51" t="n">
        <v>0</v>
      </c>
      <c r="BA37" s="51" t="n">
        <v>0</v>
      </c>
      <c r="BB37" s="51" t="n">
        <v>0</v>
      </c>
      <c r="BC37" s="51" t="n">
        <v>0</v>
      </c>
      <c r="BD37" s="52" t="n">
        <v>0.0003</v>
      </c>
      <c r="BE37" s="52" t="n">
        <v>0</v>
      </c>
      <c r="BF37" s="52" t="n">
        <v>0.0057</v>
      </c>
      <c r="BG37" s="52" t="n">
        <v>0</v>
      </c>
      <c r="BH37" s="52" t="n">
        <v>-0.0006</v>
      </c>
      <c r="BI37" s="52" t="n">
        <v>0</v>
      </c>
      <c r="BJ37" s="51" t="n">
        <v>0</v>
      </c>
      <c r="BK37" s="51" t="n">
        <v>0.0007</v>
      </c>
      <c r="BL37" s="53" t="n">
        <v>-0.0001</v>
      </c>
      <c r="BM37" s="53" t="n">
        <v>-0.0003</v>
      </c>
      <c r="BN37" s="51" t="n">
        <v>-0.0113</v>
      </c>
      <c r="BO37" s="51" t="n">
        <v>0.0079</v>
      </c>
    </row>
    <row r="38" customFormat="false" ht="13.8" hidden="false" customHeight="false" outlineLevel="0" collapsed="false">
      <c r="A38" s="55" t="s">
        <v>143</v>
      </c>
      <c r="B38" s="49" t="s">
        <v>133</v>
      </c>
      <c r="C38" s="39"/>
      <c r="D38" s="51" t="n">
        <v>-0.0001</v>
      </c>
      <c r="E38" s="51" t="n">
        <v>135.1</v>
      </c>
      <c r="F38" s="52" t="n">
        <v>11.41</v>
      </c>
      <c r="G38" s="52" t="n">
        <v>0.0997</v>
      </c>
      <c r="H38" s="52" t="n">
        <v>0.2823</v>
      </c>
      <c r="I38" s="51" t="n">
        <v>4539</v>
      </c>
      <c r="J38" s="51" t="n">
        <v>226.5</v>
      </c>
      <c r="K38" s="52" t="n">
        <v>11.75</v>
      </c>
      <c r="L38" s="51" t="n">
        <v>326.8</v>
      </c>
      <c r="M38" s="51" t="n">
        <v>-0.0005</v>
      </c>
      <c r="N38" s="52" t="n">
        <v>-0.0002</v>
      </c>
      <c r="O38" s="52" t="n">
        <v>0.0133</v>
      </c>
      <c r="P38" s="52" t="n">
        <v>0.0034</v>
      </c>
      <c r="Q38" s="52" t="n">
        <v>0.8164</v>
      </c>
      <c r="R38" s="51" t="n">
        <v>0.3366</v>
      </c>
      <c r="S38" s="52" t="n">
        <v>0.0062</v>
      </c>
      <c r="T38" s="52" t="n">
        <v>0.0166</v>
      </c>
      <c r="U38" s="52" t="n">
        <v>0.1484</v>
      </c>
      <c r="V38" s="52" t="n">
        <v>0.1419</v>
      </c>
      <c r="W38" s="51" t="n">
        <v>-0.0003</v>
      </c>
      <c r="X38" s="51" t="n">
        <v>-0.0003</v>
      </c>
      <c r="Y38" s="51" t="n">
        <v>0.0175</v>
      </c>
      <c r="Z38" s="51" t="n">
        <v>-0.0006</v>
      </c>
      <c r="AA38" s="51" t="n">
        <v>0.0064</v>
      </c>
      <c r="AB38" s="52" t="n">
        <v>3.171</v>
      </c>
      <c r="AC38" s="51" t="n">
        <v>0</v>
      </c>
      <c r="AD38" s="52" t="n">
        <v>0.0023</v>
      </c>
      <c r="AE38" s="52" t="n">
        <v>0</v>
      </c>
      <c r="AF38" s="52" t="n">
        <v>0.013</v>
      </c>
      <c r="AG38" s="51" t="n">
        <v>0</v>
      </c>
      <c r="AH38" s="51" t="n">
        <v>0</v>
      </c>
      <c r="AI38" s="51" t="n">
        <v>0</v>
      </c>
      <c r="AJ38" s="52" t="n">
        <v>0.0089</v>
      </c>
      <c r="AK38" s="52" t="n">
        <v>0.0001</v>
      </c>
      <c r="AL38" s="52" t="n">
        <v>0.0007</v>
      </c>
      <c r="AM38" s="52" t="n">
        <v>-0.0001</v>
      </c>
      <c r="AN38" s="52" t="n">
        <v>0.0032</v>
      </c>
      <c r="AO38" s="51" t="n">
        <v>0.2118</v>
      </c>
      <c r="AP38" s="51" t="n">
        <v>0.0004</v>
      </c>
      <c r="AQ38" s="51" t="n">
        <v>0</v>
      </c>
      <c r="AR38" s="51" t="n">
        <v>0</v>
      </c>
      <c r="AS38" s="51" t="n">
        <v>0</v>
      </c>
      <c r="AT38" s="51" t="n">
        <v>0</v>
      </c>
      <c r="AU38" s="51" t="n">
        <v>0.0001</v>
      </c>
      <c r="AV38" s="51" t="n">
        <v>0</v>
      </c>
      <c r="AW38" s="51" t="n">
        <v>0</v>
      </c>
      <c r="AX38" s="51" t="n">
        <v>0</v>
      </c>
      <c r="AY38" s="51" t="n">
        <v>0</v>
      </c>
      <c r="AZ38" s="51" t="n">
        <v>0</v>
      </c>
      <c r="BA38" s="51" t="n">
        <v>0</v>
      </c>
      <c r="BB38" s="51" t="n">
        <v>0</v>
      </c>
      <c r="BC38" s="51" t="n">
        <v>0</v>
      </c>
      <c r="BD38" s="52" t="n">
        <v>0.0004</v>
      </c>
      <c r="BE38" s="52" t="n">
        <v>0</v>
      </c>
      <c r="BF38" s="52" t="n">
        <v>0.0057</v>
      </c>
      <c r="BG38" s="52" t="n">
        <v>0</v>
      </c>
      <c r="BH38" s="52" t="n">
        <v>-0.0006</v>
      </c>
      <c r="BI38" s="52" t="n">
        <v>0</v>
      </c>
      <c r="BJ38" s="51" t="n">
        <v>0</v>
      </c>
      <c r="BK38" s="51" t="n">
        <v>0.0007</v>
      </c>
      <c r="BL38" s="53" t="n">
        <v>0</v>
      </c>
      <c r="BM38" s="53" t="n">
        <v>-0.0003</v>
      </c>
      <c r="BN38" s="51" t="n">
        <v>-0.0113</v>
      </c>
      <c r="BO38" s="51" t="n">
        <v>0.0082</v>
      </c>
    </row>
    <row r="39" customFormat="false" ht="13.8" hidden="false" customHeight="false" outlineLevel="0" collapsed="false">
      <c r="A39" s="55" t="s">
        <v>144</v>
      </c>
      <c r="B39" s="49" t="s">
        <v>133</v>
      </c>
      <c r="C39" s="39"/>
      <c r="D39" s="51" t="n">
        <v>0.0001</v>
      </c>
      <c r="E39" s="51" t="n">
        <v>128.2</v>
      </c>
      <c r="F39" s="52" t="n">
        <v>12.87</v>
      </c>
      <c r="G39" s="52" t="n">
        <v>0.0804</v>
      </c>
      <c r="H39" s="52" t="n">
        <v>0.1709</v>
      </c>
      <c r="I39" s="51" t="n">
        <v>4346</v>
      </c>
      <c r="J39" s="51" t="n">
        <v>199.2</v>
      </c>
      <c r="K39" s="52" t="n">
        <v>12.89</v>
      </c>
      <c r="L39" s="51" t="n">
        <v>310.3</v>
      </c>
      <c r="M39" s="51" t="n">
        <v>-0.0008</v>
      </c>
      <c r="N39" s="52" t="n">
        <v>-0.0009</v>
      </c>
      <c r="O39" s="52" t="n">
        <v>0.0112</v>
      </c>
      <c r="P39" s="52" t="n">
        <v>-0.0001</v>
      </c>
      <c r="Q39" s="52" t="n">
        <v>0.9559</v>
      </c>
      <c r="R39" s="51" t="n">
        <v>0.0129</v>
      </c>
      <c r="S39" s="52" t="n">
        <v>0.0085</v>
      </c>
      <c r="T39" s="52" t="n">
        <v>0.0162</v>
      </c>
      <c r="U39" s="52" t="n">
        <v>0.1415</v>
      </c>
      <c r="V39" s="52" t="n">
        <v>0.1046</v>
      </c>
      <c r="W39" s="51" t="n">
        <v>-0.0002</v>
      </c>
      <c r="X39" s="51" t="n">
        <v>-0.0001</v>
      </c>
      <c r="Y39" s="51" t="n">
        <v>0.0193</v>
      </c>
      <c r="Z39" s="51" t="n">
        <v>-0.0025</v>
      </c>
      <c r="AA39" s="51" t="n">
        <v>0.0067</v>
      </c>
      <c r="AB39" s="52" t="n">
        <v>3.546</v>
      </c>
      <c r="AC39" s="51" t="n">
        <v>0</v>
      </c>
      <c r="AD39" s="52" t="n">
        <v>0.0015</v>
      </c>
      <c r="AE39" s="52" t="n">
        <v>0</v>
      </c>
      <c r="AF39" s="52" t="n">
        <v>0.0171</v>
      </c>
      <c r="AG39" s="51" t="n">
        <v>0</v>
      </c>
      <c r="AH39" s="51" t="n">
        <v>0</v>
      </c>
      <c r="AI39" s="51" t="n">
        <v>-0.0002</v>
      </c>
      <c r="AJ39" s="52" t="n">
        <v>0.0134</v>
      </c>
      <c r="AK39" s="52" t="n">
        <v>0.0001</v>
      </c>
      <c r="AL39" s="52" t="n">
        <v>0.0003</v>
      </c>
      <c r="AM39" s="52" t="n">
        <v>-0.0001</v>
      </c>
      <c r="AN39" s="52" t="n">
        <v>0.0012</v>
      </c>
      <c r="AO39" s="51" t="n">
        <v>0.2005</v>
      </c>
      <c r="AP39" s="51" t="n">
        <v>0.0002</v>
      </c>
      <c r="AQ39" s="51" t="n">
        <v>-0.0001</v>
      </c>
      <c r="AR39" s="51" t="n">
        <v>0</v>
      </c>
      <c r="AS39" s="51" t="n">
        <v>0</v>
      </c>
      <c r="AT39" s="51" t="n">
        <v>0</v>
      </c>
      <c r="AU39" s="51" t="n">
        <v>0</v>
      </c>
      <c r="AV39" s="51" t="n">
        <v>0</v>
      </c>
      <c r="AW39" s="51" t="n">
        <v>0</v>
      </c>
      <c r="AX39" s="51" t="n">
        <v>0</v>
      </c>
      <c r="AY39" s="51" t="n">
        <v>0</v>
      </c>
      <c r="AZ39" s="51" t="n">
        <v>0</v>
      </c>
      <c r="BA39" s="51" t="n">
        <v>0</v>
      </c>
      <c r="BB39" s="51" t="n">
        <v>0</v>
      </c>
      <c r="BC39" s="51" t="n">
        <v>0</v>
      </c>
      <c r="BD39" s="52" t="n">
        <v>0.0003</v>
      </c>
      <c r="BE39" s="52" t="n">
        <v>0</v>
      </c>
      <c r="BF39" s="52" t="n">
        <v>0.0076</v>
      </c>
      <c r="BG39" s="52" t="n">
        <v>0</v>
      </c>
      <c r="BH39" s="52" t="n">
        <v>-0.0006</v>
      </c>
      <c r="BI39" s="52" t="n">
        <v>0</v>
      </c>
      <c r="BJ39" s="51" t="n">
        <v>0</v>
      </c>
      <c r="BK39" s="51" t="n">
        <v>0.0002</v>
      </c>
      <c r="BL39" s="53" t="n">
        <v>-0.0001</v>
      </c>
      <c r="BM39" s="53" t="n">
        <v>0.0003</v>
      </c>
      <c r="BN39" s="51" t="n">
        <v>-0.0114</v>
      </c>
      <c r="BO39" s="51" t="n">
        <v>0.005</v>
      </c>
    </row>
    <row r="40" customFormat="false" ht="13.8" hidden="false" customHeight="false" outlineLevel="0" collapsed="false">
      <c r="A40" s="55" t="s">
        <v>144</v>
      </c>
      <c r="B40" s="49" t="s">
        <v>133</v>
      </c>
      <c r="C40" s="39"/>
      <c r="D40" s="51" t="n">
        <v>0.0001</v>
      </c>
      <c r="E40" s="51" t="n">
        <v>141</v>
      </c>
      <c r="F40" s="52" t="n">
        <v>12.59</v>
      </c>
      <c r="G40" s="52" t="n">
        <v>0.1287</v>
      </c>
      <c r="H40" s="52" t="n">
        <v>0.2936</v>
      </c>
      <c r="I40" s="51" t="n">
        <v>4821</v>
      </c>
      <c r="J40" s="51" t="n">
        <v>217.9</v>
      </c>
      <c r="K40" s="52" t="n">
        <v>12.53</v>
      </c>
      <c r="L40" s="51" t="n">
        <v>337.7</v>
      </c>
      <c r="M40" s="51" t="n">
        <v>-0.0006</v>
      </c>
      <c r="N40" s="52" t="n">
        <v>0</v>
      </c>
      <c r="O40" s="52" t="n">
        <v>0.0129</v>
      </c>
      <c r="P40" s="52" t="n">
        <v>0.0109</v>
      </c>
      <c r="Q40" s="52" t="n">
        <v>1.315</v>
      </c>
      <c r="R40" s="51" t="n">
        <v>0.0187</v>
      </c>
      <c r="S40" s="52" t="n">
        <v>0.0108</v>
      </c>
      <c r="T40" s="52" t="n">
        <v>0.022</v>
      </c>
      <c r="U40" s="52" t="n">
        <v>0.145</v>
      </c>
      <c r="V40" s="52" t="n">
        <v>0.1019</v>
      </c>
      <c r="W40" s="51" t="n">
        <v>-0.0003</v>
      </c>
      <c r="X40" s="51" t="n">
        <v>-0.0001</v>
      </c>
      <c r="Y40" s="51" t="n">
        <v>0.0207</v>
      </c>
      <c r="Z40" s="51" t="n">
        <v>-0.0045</v>
      </c>
      <c r="AA40" s="51" t="n">
        <v>0.0075</v>
      </c>
      <c r="AB40" s="52" t="n">
        <v>3.542</v>
      </c>
      <c r="AC40" s="51" t="n">
        <v>0</v>
      </c>
      <c r="AD40" s="52" t="n">
        <v>0.0014</v>
      </c>
      <c r="AE40" s="52" t="n">
        <v>0</v>
      </c>
      <c r="AF40" s="52" t="n">
        <v>0.018</v>
      </c>
      <c r="AG40" s="51" t="n">
        <v>0</v>
      </c>
      <c r="AH40" s="51" t="n">
        <v>0</v>
      </c>
      <c r="AI40" s="51" t="n">
        <v>-0.0001</v>
      </c>
      <c r="AJ40" s="52" t="n">
        <v>0.0187</v>
      </c>
      <c r="AK40" s="52" t="n">
        <v>0.0001</v>
      </c>
      <c r="AL40" s="52" t="n">
        <v>0.0007</v>
      </c>
      <c r="AM40" s="52" t="n">
        <v>0.0001</v>
      </c>
      <c r="AN40" s="52" t="n">
        <v>0.0027</v>
      </c>
      <c r="AO40" s="51" t="n">
        <v>0.2232</v>
      </c>
      <c r="AP40" s="51" t="n">
        <v>0.0004</v>
      </c>
      <c r="AQ40" s="51" t="n">
        <v>0</v>
      </c>
      <c r="AR40" s="51" t="n">
        <v>0</v>
      </c>
      <c r="AS40" s="51" t="n">
        <v>0</v>
      </c>
      <c r="AT40" s="51" t="n">
        <v>0</v>
      </c>
      <c r="AU40" s="51" t="n">
        <v>0.0001</v>
      </c>
      <c r="AV40" s="51" t="n">
        <v>0</v>
      </c>
      <c r="AW40" s="51" t="n">
        <v>0</v>
      </c>
      <c r="AX40" s="51" t="n">
        <v>0</v>
      </c>
      <c r="AY40" s="51" t="n">
        <v>0</v>
      </c>
      <c r="AZ40" s="51" t="n">
        <v>0</v>
      </c>
      <c r="BA40" s="51" t="n">
        <v>0</v>
      </c>
      <c r="BB40" s="51" t="n">
        <v>0</v>
      </c>
      <c r="BC40" s="51" t="n">
        <v>0</v>
      </c>
      <c r="BD40" s="52" t="n">
        <v>0.0003</v>
      </c>
      <c r="BE40" s="52" t="n">
        <v>0</v>
      </c>
      <c r="BF40" s="52" t="n">
        <v>0.0082</v>
      </c>
      <c r="BG40" s="52" t="n">
        <v>0</v>
      </c>
      <c r="BH40" s="52" t="n">
        <v>-0.0007</v>
      </c>
      <c r="BI40" s="52" t="n">
        <v>0</v>
      </c>
      <c r="BJ40" s="51" t="n">
        <v>0</v>
      </c>
      <c r="BK40" s="51" t="n">
        <v>0.0004</v>
      </c>
      <c r="BL40" s="53" t="n">
        <v>-0.0001</v>
      </c>
      <c r="BM40" s="53" t="n">
        <v>-0.0002</v>
      </c>
      <c r="BN40" s="51" t="n">
        <v>-0.0113</v>
      </c>
      <c r="BO40" s="51" t="n">
        <v>0.0086</v>
      </c>
    </row>
    <row r="41" customFormat="false" ht="13.8" hidden="false" customHeight="false" outlineLevel="0" collapsed="false">
      <c r="A41" s="55" t="s">
        <v>144</v>
      </c>
      <c r="B41" s="49" t="s">
        <v>133</v>
      </c>
      <c r="C41" s="39"/>
      <c r="D41" s="51" t="n">
        <v>-0.0001</v>
      </c>
      <c r="E41" s="51" t="n">
        <v>143.4</v>
      </c>
      <c r="F41" s="52" t="n">
        <v>12.67</v>
      </c>
      <c r="G41" s="52" t="n">
        <v>0.0886</v>
      </c>
      <c r="H41" s="52" t="n">
        <v>0.2346</v>
      </c>
      <c r="I41" s="51" t="n">
        <v>4948</v>
      </c>
      <c r="J41" s="51" t="n">
        <v>225.1</v>
      </c>
      <c r="K41" s="52" t="n">
        <v>12.69</v>
      </c>
      <c r="L41" s="51" t="n">
        <v>345.5</v>
      </c>
      <c r="M41" s="51" t="n">
        <v>-0.0008</v>
      </c>
      <c r="N41" s="52" t="n">
        <v>-0.0002</v>
      </c>
      <c r="O41" s="52" t="n">
        <v>0.0127</v>
      </c>
      <c r="P41" s="52" t="n">
        <v>-0.0001</v>
      </c>
      <c r="Q41" s="52" t="n">
        <v>0.9609</v>
      </c>
      <c r="R41" s="51" t="n">
        <v>0.0125</v>
      </c>
      <c r="S41" s="52" t="n">
        <v>0.0088</v>
      </c>
      <c r="T41" s="52" t="n">
        <v>0.016</v>
      </c>
      <c r="U41" s="52" t="n">
        <v>0.1389</v>
      </c>
      <c r="V41" s="52" t="n">
        <v>0.1519</v>
      </c>
      <c r="W41" s="51" t="n">
        <v>-0.0003</v>
      </c>
      <c r="X41" s="51" t="n">
        <v>-0.0004</v>
      </c>
      <c r="Y41" s="51" t="n">
        <v>0.0216</v>
      </c>
      <c r="Z41" s="51" t="n">
        <v>-0.0027</v>
      </c>
      <c r="AA41" s="51" t="n">
        <v>0.0071</v>
      </c>
      <c r="AB41" s="52" t="n">
        <v>3.579</v>
      </c>
      <c r="AC41" s="51" t="n">
        <v>0</v>
      </c>
      <c r="AD41" s="52" t="n">
        <v>0.0011</v>
      </c>
      <c r="AE41" s="52" t="n">
        <v>0</v>
      </c>
      <c r="AF41" s="52" t="n">
        <v>0.0164</v>
      </c>
      <c r="AG41" s="51" t="n">
        <v>0</v>
      </c>
      <c r="AH41" s="51" t="n">
        <v>0</v>
      </c>
      <c r="AI41" s="51" t="n">
        <v>-0.0001</v>
      </c>
      <c r="AJ41" s="52" t="n">
        <v>0.0209</v>
      </c>
      <c r="AK41" s="52" t="n">
        <v>0.0001</v>
      </c>
      <c r="AL41" s="52" t="n">
        <v>0</v>
      </c>
      <c r="AM41" s="52" t="n">
        <v>-0.0001</v>
      </c>
      <c r="AN41" s="52" t="n">
        <v>0.0013</v>
      </c>
      <c r="AO41" s="51" t="n">
        <v>0.2282</v>
      </c>
      <c r="AP41" s="51" t="n">
        <v>0.0003</v>
      </c>
      <c r="AQ41" s="51" t="n">
        <v>0</v>
      </c>
      <c r="AR41" s="51" t="n">
        <v>0</v>
      </c>
      <c r="AS41" s="51" t="n">
        <v>0</v>
      </c>
      <c r="AT41" s="51" t="n">
        <v>0</v>
      </c>
      <c r="AU41" s="51" t="n">
        <v>0.0001</v>
      </c>
      <c r="AV41" s="51" t="n">
        <v>0</v>
      </c>
      <c r="AW41" s="51" t="n">
        <v>0</v>
      </c>
      <c r="AX41" s="51" t="n">
        <v>0</v>
      </c>
      <c r="AY41" s="51" t="n">
        <v>0</v>
      </c>
      <c r="AZ41" s="51" t="n">
        <v>0</v>
      </c>
      <c r="BA41" s="51" t="n">
        <v>0</v>
      </c>
      <c r="BB41" s="51" t="n">
        <v>0</v>
      </c>
      <c r="BC41" s="51" t="n">
        <v>0</v>
      </c>
      <c r="BD41" s="52" t="n">
        <v>0.0003</v>
      </c>
      <c r="BE41" s="52" t="n">
        <v>0</v>
      </c>
      <c r="BF41" s="52" t="n">
        <v>0.0078</v>
      </c>
      <c r="BG41" s="52" t="n">
        <v>0</v>
      </c>
      <c r="BH41" s="52" t="n">
        <v>-0.0008</v>
      </c>
      <c r="BI41" s="52" t="n">
        <v>0</v>
      </c>
      <c r="BJ41" s="51" t="n">
        <v>0</v>
      </c>
      <c r="BK41" s="51" t="n">
        <v>0.0004</v>
      </c>
      <c r="BL41" s="53" t="n">
        <v>-0.0001</v>
      </c>
      <c r="BM41" s="53" t="n">
        <v>-0.0004</v>
      </c>
      <c r="BN41" s="51" t="n">
        <v>-0.0113</v>
      </c>
      <c r="BO41" s="51" t="n">
        <v>0.0086</v>
      </c>
    </row>
    <row r="42" customFormat="false" ht="13.8" hidden="false" customHeight="false" outlineLevel="0" collapsed="false">
      <c r="A42" s="55" t="s">
        <v>145</v>
      </c>
      <c r="B42" s="49" t="s">
        <v>133</v>
      </c>
      <c r="C42" s="39"/>
      <c r="D42" s="51" t="n">
        <v>0.0001</v>
      </c>
      <c r="E42" s="51" t="n">
        <v>110.9</v>
      </c>
      <c r="F42" s="52" t="n">
        <v>4.536</v>
      </c>
      <c r="G42" s="52" t="n">
        <v>0.8729</v>
      </c>
      <c r="H42" s="52" t="n">
        <v>0.5524</v>
      </c>
      <c r="I42" s="51" t="n">
        <v>349.3</v>
      </c>
      <c r="J42" s="51" t="n">
        <v>108.7</v>
      </c>
      <c r="K42" s="52" t="n">
        <v>13.74</v>
      </c>
      <c r="L42" s="51" t="n">
        <v>59.37</v>
      </c>
      <c r="M42" s="51" t="n">
        <v>-0.0008</v>
      </c>
      <c r="N42" s="52" t="n">
        <v>0.0117</v>
      </c>
      <c r="O42" s="52" t="n">
        <v>0.0329</v>
      </c>
      <c r="P42" s="52" t="n">
        <v>0.0076</v>
      </c>
      <c r="Q42" s="52" t="n">
        <v>0.1229</v>
      </c>
      <c r="R42" s="51" t="n">
        <v>-0.0138</v>
      </c>
      <c r="S42" s="52" t="n">
        <v>0.0012</v>
      </c>
      <c r="T42" s="52" t="n">
        <v>0.0336</v>
      </c>
      <c r="U42" s="52" t="n">
        <v>0.1334</v>
      </c>
      <c r="V42" s="52" t="n">
        <v>0.1886</v>
      </c>
      <c r="W42" s="51" t="n">
        <v>-0.0003</v>
      </c>
      <c r="X42" s="51" t="n">
        <v>-0.0004</v>
      </c>
      <c r="Y42" s="51" t="n">
        <v>0.0178</v>
      </c>
      <c r="Z42" s="51" t="n">
        <v>-0.0056</v>
      </c>
      <c r="AA42" s="51" t="n">
        <v>0.0043</v>
      </c>
      <c r="AB42" s="52" t="n">
        <v>0.9912</v>
      </c>
      <c r="AC42" s="51" t="n">
        <v>0</v>
      </c>
      <c r="AD42" s="52" t="n">
        <v>0.0042</v>
      </c>
      <c r="AE42" s="52" t="n">
        <v>0</v>
      </c>
      <c r="AF42" s="52" t="n">
        <v>0.0162</v>
      </c>
      <c r="AG42" s="51" t="n">
        <v>-0.0001</v>
      </c>
      <c r="AH42" s="51" t="n">
        <v>0</v>
      </c>
      <c r="AI42" s="51" t="n">
        <v>-0.0003</v>
      </c>
      <c r="AJ42" s="52" t="n">
        <v>0.0173</v>
      </c>
      <c r="AK42" s="52" t="n">
        <v>0.0002</v>
      </c>
      <c r="AL42" s="52" t="n">
        <v>0.0028</v>
      </c>
      <c r="AM42" s="52" t="n">
        <v>0.0001</v>
      </c>
      <c r="AN42" s="52" t="n">
        <v>0.002</v>
      </c>
      <c r="AO42" s="51" t="n">
        <v>0.0343</v>
      </c>
      <c r="AP42" s="51" t="n">
        <v>0.0002</v>
      </c>
      <c r="AQ42" s="51" t="n">
        <v>-0.0001</v>
      </c>
      <c r="AR42" s="51" t="n">
        <v>0</v>
      </c>
      <c r="AS42" s="51" t="n">
        <v>0</v>
      </c>
      <c r="AT42" s="51" t="n">
        <v>0</v>
      </c>
      <c r="AU42" s="51" t="n">
        <v>0</v>
      </c>
      <c r="AV42" s="51" t="n">
        <v>0</v>
      </c>
      <c r="AW42" s="51" t="n">
        <v>0</v>
      </c>
      <c r="AX42" s="51" t="n">
        <v>0</v>
      </c>
      <c r="AY42" s="51" t="n">
        <v>0</v>
      </c>
      <c r="AZ42" s="51" t="n">
        <v>0</v>
      </c>
      <c r="BA42" s="51" t="n">
        <v>0</v>
      </c>
      <c r="BB42" s="51" t="n">
        <v>0</v>
      </c>
      <c r="BC42" s="51" t="n">
        <v>0</v>
      </c>
      <c r="BD42" s="52" t="n">
        <v>0.0003</v>
      </c>
      <c r="BE42" s="52" t="n">
        <v>0</v>
      </c>
      <c r="BF42" s="52" t="n">
        <v>0.0092</v>
      </c>
      <c r="BG42" s="52" t="n">
        <v>0</v>
      </c>
      <c r="BH42" s="52" t="n">
        <v>-0.0007</v>
      </c>
      <c r="BI42" s="52" t="n">
        <v>0</v>
      </c>
      <c r="BJ42" s="51" t="n">
        <v>0</v>
      </c>
      <c r="BK42" s="51" t="n">
        <v>0.0001</v>
      </c>
      <c r="BL42" s="53" t="n">
        <v>-0.0002</v>
      </c>
      <c r="BM42" s="53" t="n">
        <v>-0.0001</v>
      </c>
      <c r="BN42" s="51" t="n">
        <v>-0.0116</v>
      </c>
      <c r="BO42" s="51" t="n">
        <v>0.0026</v>
      </c>
    </row>
    <row r="43" customFormat="false" ht="13.8" hidden="false" customHeight="false" outlineLevel="0" collapsed="false">
      <c r="A43" s="55" t="s">
        <v>145</v>
      </c>
      <c r="B43" s="49" t="s">
        <v>133</v>
      </c>
      <c r="C43" s="39"/>
      <c r="D43" s="51" t="n">
        <v>-0.0001</v>
      </c>
      <c r="E43" s="51" t="n">
        <v>114.5</v>
      </c>
      <c r="F43" s="52" t="n">
        <v>3.694</v>
      </c>
      <c r="G43" s="52" t="n">
        <v>0.1143</v>
      </c>
      <c r="H43" s="52" t="n">
        <v>0.0267</v>
      </c>
      <c r="I43" s="51" t="n">
        <v>374.3</v>
      </c>
      <c r="J43" s="51" t="n">
        <v>119.3</v>
      </c>
      <c r="K43" s="52" t="n">
        <v>12.91</v>
      </c>
      <c r="L43" s="51" t="n">
        <v>60.96</v>
      </c>
      <c r="M43" s="51" t="n">
        <v>-0.0007</v>
      </c>
      <c r="N43" s="52" t="n">
        <v>0</v>
      </c>
      <c r="O43" s="52" t="n">
        <v>0.0302</v>
      </c>
      <c r="P43" s="52" t="n">
        <v>0.0006</v>
      </c>
      <c r="Q43" s="52" t="n">
        <v>0.0996</v>
      </c>
      <c r="R43" s="51" t="n">
        <v>-0.0112</v>
      </c>
      <c r="S43" s="52" t="n">
        <v>0.0008</v>
      </c>
      <c r="T43" s="52" t="n">
        <v>0.0077</v>
      </c>
      <c r="U43" s="52" t="n">
        <v>0.0618</v>
      </c>
      <c r="V43" s="52" t="n">
        <v>0.0833</v>
      </c>
      <c r="W43" s="51" t="n">
        <v>-0.0003</v>
      </c>
      <c r="X43" s="51" t="n">
        <v>-0.0005</v>
      </c>
      <c r="Y43" s="51" t="n">
        <v>0.0217</v>
      </c>
      <c r="Z43" s="51" t="n">
        <v>-0.0022</v>
      </c>
      <c r="AA43" s="51" t="n">
        <v>0.0041</v>
      </c>
      <c r="AB43" s="52" t="n">
        <v>0.9295</v>
      </c>
      <c r="AC43" s="51" t="n">
        <v>0</v>
      </c>
      <c r="AD43" s="52" t="n">
        <v>0.0012</v>
      </c>
      <c r="AE43" s="52" t="n">
        <v>0</v>
      </c>
      <c r="AF43" s="52" t="n">
        <v>0.0145</v>
      </c>
      <c r="AG43" s="51" t="n">
        <v>0</v>
      </c>
      <c r="AH43" s="51" t="n">
        <v>0</v>
      </c>
      <c r="AI43" s="51" t="n">
        <v>-0.0003</v>
      </c>
      <c r="AJ43" s="52" t="n">
        <v>0.0187</v>
      </c>
      <c r="AK43" s="52" t="n">
        <v>0.0002</v>
      </c>
      <c r="AL43" s="52" t="n">
        <v>0.0005</v>
      </c>
      <c r="AM43" s="52" t="n">
        <v>-0.0001</v>
      </c>
      <c r="AN43" s="52" t="n">
        <v>0.0005</v>
      </c>
      <c r="AO43" s="51" t="n">
        <v>0.0356</v>
      </c>
      <c r="AP43" s="51" t="n">
        <v>0.0003</v>
      </c>
      <c r="AQ43" s="51" t="n">
        <v>-0.0001</v>
      </c>
      <c r="AR43" s="51" t="n">
        <v>0</v>
      </c>
      <c r="AS43" s="51" t="n">
        <v>0</v>
      </c>
      <c r="AT43" s="51" t="n">
        <v>0</v>
      </c>
      <c r="AU43" s="51" t="n">
        <v>0.0001</v>
      </c>
      <c r="AV43" s="51" t="n">
        <v>0</v>
      </c>
      <c r="AW43" s="51" t="n">
        <v>0</v>
      </c>
      <c r="AX43" s="51" t="n">
        <v>0</v>
      </c>
      <c r="AY43" s="51" t="n">
        <v>0</v>
      </c>
      <c r="AZ43" s="51" t="n">
        <v>0</v>
      </c>
      <c r="BA43" s="51" t="n">
        <v>0</v>
      </c>
      <c r="BB43" s="51" t="n">
        <v>0</v>
      </c>
      <c r="BC43" s="51" t="n">
        <v>0</v>
      </c>
      <c r="BD43" s="52" t="n">
        <v>0.0002</v>
      </c>
      <c r="BE43" s="52" t="n">
        <v>0</v>
      </c>
      <c r="BF43" s="52" t="n">
        <v>0.0086</v>
      </c>
      <c r="BG43" s="52" t="n">
        <v>0</v>
      </c>
      <c r="BH43" s="52" t="n">
        <v>-0.0006</v>
      </c>
      <c r="BI43" s="52" t="n">
        <v>0</v>
      </c>
      <c r="BJ43" s="51" t="n">
        <v>0</v>
      </c>
      <c r="BK43" s="51" t="n">
        <v>0.0002</v>
      </c>
      <c r="BL43" s="53" t="n">
        <v>-0.0002</v>
      </c>
      <c r="BM43" s="53" t="n">
        <v>-0.0004</v>
      </c>
      <c r="BN43" s="51" t="n">
        <v>-0.0115</v>
      </c>
      <c r="BO43" s="51" t="n">
        <v>0.0036</v>
      </c>
    </row>
    <row r="44" customFormat="false" ht="13.8" hidden="false" customHeight="false" outlineLevel="0" collapsed="false">
      <c r="A44" s="55" t="s">
        <v>145</v>
      </c>
      <c r="B44" s="49" t="s">
        <v>133</v>
      </c>
      <c r="C44" s="39"/>
      <c r="D44" s="51" t="n">
        <v>0.0001</v>
      </c>
      <c r="E44" s="51" t="n">
        <v>117</v>
      </c>
      <c r="F44" s="52" t="n">
        <v>3.778</v>
      </c>
      <c r="G44" s="52" t="n">
        <v>0.09</v>
      </c>
      <c r="H44" s="52" t="n">
        <v>0.2207</v>
      </c>
      <c r="I44" s="51" t="n">
        <v>374.6</v>
      </c>
      <c r="J44" s="51" t="n">
        <v>125.7</v>
      </c>
      <c r="K44" s="52" t="n">
        <v>13.45</v>
      </c>
      <c r="L44" s="51" t="n">
        <v>62.89</v>
      </c>
      <c r="M44" s="51" t="n">
        <v>-0.0006</v>
      </c>
      <c r="N44" s="52" t="n">
        <v>0.0002</v>
      </c>
      <c r="O44" s="52" t="n">
        <v>0.0314</v>
      </c>
      <c r="P44" s="52" t="n">
        <v>0</v>
      </c>
      <c r="Q44" s="52" t="n">
        <v>0.105</v>
      </c>
      <c r="R44" s="51" t="n">
        <v>-0.0079</v>
      </c>
      <c r="S44" s="52" t="n">
        <v>0.0011</v>
      </c>
      <c r="T44" s="52" t="n">
        <v>0.0072</v>
      </c>
      <c r="U44" s="52" t="n">
        <v>0.0612</v>
      </c>
      <c r="V44" s="52" t="n">
        <v>0.0581</v>
      </c>
      <c r="W44" s="51" t="n">
        <v>-0.0003</v>
      </c>
      <c r="X44" s="51" t="n">
        <v>-0.0005</v>
      </c>
      <c r="Y44" s="51" t="n">
        <v>0.0169</v>
      </c>
      <c r="Z44" s="51" t="n">
        <v>-0.0029</v>
      </c>
      <c r="AA44" s="51" t="n">
        <v>0.0038</v>
      </c>
      <c r="AB44" s="52" t="n">
        <v>0.9856</v>
      </c>
      <c r="AC44" s="51" t="n">
        <v>0</v>
      </c>
      <c r="AD44" s="52" t="n">
        <v>0.0011</v>
      </c>
      <c r="AE44" s="52" t="n">
        <v>0</v>
      </c>
      <c r="AF44" s="52" t="n">
        <v>0.0165</v>
      </c>
      <c r="AG44" s="51" t="n">
        <v>0</v>
      </c>
      <c r="AH44" s="51" t="n">
        <v>0</v>
      </c>
      <c r="AI44" s="51" t="n">
        <v>-0.0002</v>
      </c>
      <c r="AJ44" s="52" t="n">
        <v>0.019</v>
      </c>
      <c r="AK44" s="52" t="n">
        <v>0.0001</v>
      </c>
      <c r="AL44" s="52" t="n">
        <v>0.0005</v>
      </c>
      <c r="AM44" s="52" t="n">
        <v>-0.0001</v>
      </c>
      <c r="AN44" s="52" t="n">
        <v>0.0003</v>
      </c>
      <c r="AO44" s="51" t="n">
        <v>0.0358</v>
      </c>
      <c r="AP44" s="51" t="n">
        <v>0.0003</v>
      </c>
      <c r="AQ44" s="51" t="n">
        <v>-0.0001</v>
      </c>
      <c r="AR44" s="51" t="n">
        <v>0</v>
      </c>
      <c r="AS44" s="51" t="n">
        <v>0</v>
      </c>
      <c r="AT44" s="51" t="n">
        <v>0</v>
      </c>
      <c r="AU44" s="51" t="n">
        <v>0.0001</v>
      </c>
      <c r="AV44" s="51" t="n">
        <v>0</v>
      </c>
      <c r="AW44" s="51" t="n">
        <v>0</v>
      </c>
      <c r="AX44" s="51" t="n">
        <v>0</v>
      </c>
      <c r="AY44" s="51" t="n">
        <v>0</v>
      </c>
      <c r="AZ44" s="51" t="n">
        <v>0</v>
      </c>
      <c r="BA44" s="51" t="n">
        <v>0</v>
      </c>
      <c r="BB44" s="51" t="n">
        <v>0</v>
      </c>
      <c r="BC44" s="51" t="n">
        <v>0</v>
      </c>
      <c r="BD44" s="52" t="n">
        <v>0.0002</v>
      </c>
      <c r="BE44" s="52" t="n">
        <v>0</v>
      </c>
      <c r="BF44" s="52" t="n">
        <v>0.0088</v>
      </c>
      <c r="BG44" s="52" t="n">
        <v>0</v>
      </c>
      <c r="BH44" s="52" t="n">
        <v>-0.0005</v>
      </c>
      <c r="BI44" s="52" t="n">
        <v>0</v>
      </c>
      <c r="BJ44" s="51" t="n">
        <v>0</v>
      </c>
      <c r="BK44" s="51" t="n">
        <v>0.0003</v>
      </c>
      <c r="BL44" s="53" t="n">
        <v>-0.0002</v>
      </c>
      <c r="BM44" s="53" t="n">
        <v>-0.0004</v>
      </c>
      <c r="BN44" s="51" t="n">
        <v>-0.0115</v>
      </c>
      <c r="BO44" s="51" t="n">
        <v>0.0037</v>
      </c>
    </row>
    <row r="45" customFormat="false" ht="13.8" hidden="false" customHeight="false" outlineLevel="0" collapsed="false">
      <c r="A45" s="55" t="s">
        <v>146</v>
      </c>
      <c r="B45" s="49" t="s">
        <v>133</v>
      </c>
      <c r="C45" s="39"/>
      <c r="D45" s="51" t="n">
        <v>-0.0001</v>
      </c>
      <c r="E45" s="51" t="n">
        <v>122.9</v>
      </c>
      <c r="F45" s="52" t="n">
        <v>7.362</v>
      </c>
      <c r="G45" s="52" t="n">
        <v>0.0805</v>
      </c>
      <c r="H45" s="52" t="n">
        <v>0.1245</v>
      </c>
      <c r="I45" s="51" t="n">
        <v>685.6</v>
      </c>
      <c r="J45" s="51" t="n">
        <v>132.1</v>
      </c>
      <c r="K45" s="52" t="n">
        <v>14.5</v>
      </c>
      <c r="L45" s="51" t="n">
        <v>99.23</v>
      </c>
      <c r="M45" s="51" t="n">
        <v>-0.0007</v>
      </c>
      <c r="N45" s="52" t="n">
        <v>0.0001</v>
      </c>
      <c r="O45" s="52" t="n">
        <v>0.0266</v>
      </c>
      <c r="P45" s="52" t="n">
        <v>0.0004</v>
      </c>
      <c r="Q45" s="52" t="n">
        <v>0.0448</v>
      </c>
      <c r="R45" s="51" t="n">
        <v>-0.0127</v>
      </c>
      <c r="S45" s="52" t="n">
        <v>0.0018</v>
      </c>
      <c r="T45" s="52" t="n">
        <v>0.0087</v>
      </c>
      <c r="U45" s="52" t="n">
        <v>0.0828</v>
      </c>
      <c r="V45" s="52" t="n">
        <v>0.0466</v>
      </c>
      <c r="W45" s="51" t="n">
        <v>-0.0002</v>
      </c>
      <c r="X45" s="51" t="n">
        <v>-0.0002</v>
      </c>
      <c r="Y45" s="51" t="n">
        <v>0.0092</v>
      </c>
      <c r="Z45" s="51" t="n">
        <v>-0.0038</v>
      </c>
      <c r="AA45" s="51" t="n">
        <v>0.0046</v>
      </c>
      <c r="AB45" s="52" t="n">
        <v>1.863</v>
      </c>
      <c r="AC45" s="51" t="n">
        <v>0</v>
      </c>
      <c r="AD45" s="52" t="n">
        <v>0.0012</v>
      </c>
      <c r="AE45" s="52" t="n">
        <v>0</v>
      </c>
      <c r="AF45" s="52" t="n">
        <v>0.015</v>
      </c>
      <c r="AG45" s="51" t="n">
        <v>0</v>
      </c>
      <c r="AH45" s="51" t="n">
        <v>0</v>
      </c>
      <c r="AI45" s="51" t="n">
        <v>-0.0003</v>
      </c>
      <c r="AJ45" s="52" t="n">
        <v>0.0237</v>
      </c>
      <c r="AK45" s="52" t="n">
        <v>0.0001</v>
      </c>
      <c r="AL45" s="52" t="n">
        <v>0.0004</v>
      </c>
      <c r="AM45" s="52" t="n">
        <v>-0.0001</v>
      </c>
      <c r="AN45" s="52" t="n">
        <v>0.0004</v>
      </c>
      <c r="AO45" s="51" t="n">
        <v>0.0704</v>
      </c>
      <c r="AP45" s="51" t="n">
        <v>0.0002</v>
      </c>
      <c r="AQ45" s="51" t="n">
        <v>-0.0001</v>
      </c>
      <c r="AR45" s="51" t="n">
        <v>0</v>
      </c>
      <c r="AS45" s="51" t="n">
        <v>0</v>
      </c>
      <c r="AT45" s="51" t="n">
        <v>0</v>
      </c>
      <c r="AU45" s="51" t="n">
        <v>0</v>
      </c>
      <c r="AV45" s="51" t="n">
        <v>0</v>
      </c>
      <c r="AW45" s="51" t="n">
        <v>0</v>
      </c>
      <c r="AX45" s="51" t="n">
        <v>0</v>
      </c>
      <c r="AY45" s="51" t="n">
        <v>0</v>
      </c>
      <c r="AZ45" s="51" t="n">
        <v>0</v>
      </c>
      <c r="BA45" s="51" t="n">
        <v>0</v>
      </c>
      <c r="BB45" s="51" t="n">
        <v>0</v>
      </c>
      <c r="BC45" s="51" t="n">
        <v>0</v>
      </c>
      <c r="BD45" s="52" t="n">
        <v>0.0003</v>
      </c>
      <c r="BE45" s="52" t="n">
        <v>0</v>
      </c>
      <c r="BF45" s="52" t="n">
        <v>0.009</v>
      </c>
      <c r="BG45" s="52" t="n">
        <v>0</v>
      </c>
      <c r="BH45" s="52" t="n">
        <v>-0.0006</v>
      </c>
      <c r="BI45" s="52" t="n">
        <v>0</v>
      </c>
      <c r="BJ45" s="51" t="n">
        <v>0</v>
      </c>
      <c r="BK45" s="51" t="n">
        <v>0.0003</v>
      </c>
      <c r="BL45" s="53" t="n">
        <v>-0.0002</v>
      </c>
      <c r="BM45" s="53" t="n">
        <v>-0.0004</v>
      </c>
      <c r="BN45" s="51" t="n">
        <v>-0.0116</v>
      </c>
      <c r="BO45" s="51" t="n">
        <v>0.0017</v>
      </c>
    </row>
    <row r="46" customFormat="false" ht="13.8" hidden="false" customHeight="false" outlineLevel="0" collapsed="false">
      <c r="A46" s="55" t="s">
        <v>146</v>
      </c>
      <c r="B46" s="49" t="s">
        <v>133</v>
      </c>
      <c r="C46" s="39"/>
      <c r="D46" s="51" t="n">
        <v>-0.0001</v>
      </c>
      <c r="E46" s="51" t="n">
        <v>134.8</v>
      </c>
      <c r="F46" s="52" t="n">
        <v>9.298</v>
      </c>
      <c r="G46" s="52" t="n">
        <v>0.1761</v>
      </c>
      <c r="H46" s="52" t="n">
        <v>0.1406</v>
      </c>
      <c r="I46" s="51" t="n">
        <v>742.6</v>
      </c>
      <c r="J46" s="51" t="n">
        <v>160.4</v>
      </c>
      <c r="K46" s="52" t="n">
        <v>17.12</v>
      </c>
      <c r="L46" s="51" t="n">
        <v>108.9</v>
      </c>
      <c r="M46" s="51" t="n">
        <v>-0.0007</v>
      </c>
      <c r="N46" s="52" t="n">
        <v>0.0024</v>
      </c>
      <c r="O46" s="52" t="n">
        <v>0.0294</v>
      </c>
      <c r="P46" s="52" t="n">
        <v>0.0003</v>
      </c>
      <c r="Q46" s="52" t="n">
        <v>0.0513</v>
      </c>
      <c r="R46" s="51" t="n">
        <v>-0.0047</v>
      </c>
      <c r="S46" s="52" t="n">
        <v>0.0056</v>
      </c>
      <c r="T46" s="52" t="n">
        <v>0.0132</v>
      </c>
      <c r="U46" s="52" t="n">
        <v>0.097</v>
      </c>
      <c r="V46" s="52" t="n">
        <v>0.0508</v>
      </c>
      <c r="W46" s="51" t="n">
        <v>-0.0003</v>
      </c>
      <c r="X46" s="51" t="n">
        <v>-0.0004</v>
      </c>
      <c r="Y46" s="51" t="n">
        <v>0.0108</v>
      </c>
      <c r="Z46" s="51" t="n">
        <v>0.0009</v>
      </c>
      <c r="AA46" s="51" t="n">
        <v>0.0056</v>
      </c>
      <c r="AB46" s="52" t="n">
        <v>1.979</v>
      </c>
      <c r="AC46" s="51" t="n">
        <v>0</v>
      </c>
      <c r="AD46" s="52" t="n">
        <v>0.0011</v>
      </c>
      <c r="AE46" s="52" t="n">
        <v>0</v>
      </c>
      <c r="AF46" s="52" t="n">
        <v>0.0202</v>
      </c>
      <c r="AG46" s="51" t="n">
        <v>-0.0001</v>
      </c>
      <c r="AH46" s="51" t="n">
        <v>0</v>
      </c>
      <c r="AI46" s="51" t="n">
        <v>-0.0002</v>
      </c>
      <c r="AJ46" s="52" t="n">
        <v>0.0271</v>
      </c>
      <c r="AK46" s="52" t="n">
        <v>0.0002</v>
      </c>
      <c r="AL46" s="52" t="n">
        <v>0.0005</v>
      </c>
      <c r="AM46" s="52" t="n">
        <v>-0.0001</v>
      </c>
      <c r="AN46" s="52" t="n">
        <v>0.0007</v>
      </c>
      <c r="AO46" s="51" t="n">
        <v>0.0777</v>
      </c>
      <c r="AP46" s="51" t="n">
        <v>0.0002</v>
      </c>
      <c r="AQ46" s="51" t="n">
        <v>-0.0001</v>
      </c>
      <c r="AR46" s="51" t="n">
        <v>0</v>
      </c>
      <c r="AS46" s="51" t="n">
        <v>0</v>
      </c>
      <c r="AT46" s="51" t="n">
        <v>0</v>
      </c>
      <c r="AU46" s="51" t="n">
        <v>0.0001</v>
      </c>
      <c r="AV46" s="51" t="n">
        <v>0</v>
      </c>
      <c r="AW46" s="51" t="n">
        <v>0</v>
      </c>
      <c r="AX46" s="51" t="n">
        <v>0</v>
      </c>
      <c r="AY46" s="51" t="n">
        <v>0</v>
      </c>
      <c r="AZ46" s="51" t="n">
        <v>0</v>
      </c>
      <c r="BA46" s="51" t="n">
        <v>0</v>
      </c>
      <c r="BB46" s="51" t="n">
        <v>0</v>
      </c>
      <c r="BC46" s="51" t="n">
        <v>0</v>
      </c>
      <c r="BD46" s="52" t="n">
        <v>0.0002</v>
      </c>
      <c r="BE46" s="52" t="n">
        <v>0</v>
      </c>
      <c r="BF46" s="52" t="n">
        <v>0.0097</v>
      </c>
      <c r="BG46" s="52" t="n">
        <v>0</v>
      </c>
      <c r="BH46" s="52" t="n">
        <v>-0.0006</v>
      </c>
      <c r="BI46" s="52" t="n">
        <v>0</v>
      </c>
      <c r="BJ46" s="51" t="n">
        <v>0</v>
      </c>
      <c r="BK46" s="51" t="n">
        <v>0.0006</v>
      </c>
      <c r="BL46" s="53" t="n">
        <v>-0.0001</v>
      </c>
      <c r="BM46" s="53" t="n">
        <v>-0.0004</v>
      </c>
      <c r="BN46" s="51" t="n">
        <v>-0.0114</v>
      </c>
      <c r="BO46" s="51" t="n">
        <v>0.0025</v>
      </c>
    </row>
    <row r="47" customFormat="false" ht="13.8" hidden="false" customHeight="false" outlineLevel="0" collapsed="false">
      <c r="A47" s="55" t="s">
        <v>146</v>
      </c>
      <c r="B47" s="49" t="s">
        <v>133</v>
      </c>
      <c r="C47" s="39"/>
      <c r="D47" s="51" t="n">
        <v>-0.0001</v>
      </c>
      <c r="E47" s="51" t="n">
        <v>136.5</v>
      </c>
      <c r="F47" s="52" t="n">
        <v>7.203</v>
      </c>
      <c r="G47" s="52" t="n">
        <v>0.1002</v>
      </c>
      <c r="H47" s="52" t="n">
        <v>-0.0654</v>
      </c>
      <c r="I47" s="51" t="n">
        <v>758.8</v>
      </c>
      <c r="J47" s="51" t="n">
        <v>159.7</v>
      </c>
      <c r="K47" s="52" t="n">
        <v>13.72</v>
      </c>
      <c r="L47" s="51" t="n">
        <v>108.7</v>
      </c>
      <c r="M47" s="51" t="n">
        <v>-0.0007</v>
      </c>
      <c r="N47" s="52" t="n">
        <v>0.0004</v>
      </c>
      <c r="O47" s="52" t="n">
        <v>0.0248</v>
      </c>
      <c r="P47" s="52" t="n">
        <v>-0.0005</v>
      </c>
      <c r="Q47" s="52" t="n">
        <v>0.0455</v>
      </c>
      <c r="R47" s="51" t="n">
        <v>0.0113</v>
      </c>
      <c r="S47" s="52" t="n">
        <v>0.0015</v>
      </c>
      <c r="T47" s="52" t="n">
        <v>0.0084</v>
      </c>
      <c r="U47" s="52" t="n">
        <v>0.0771</v>
      </c>
      <c r="V47" s="52" t="n">
        <v>0.0403</v>
      </c>
      <c r="W47" s="51" t="n">
        <v>-0.0003</v>
      </c>
      <c r="X47" s="51" t="n">
        <v>-0.0006</v>
      </c>
      <c r="Y47" s="51" t="n">
        <v>0.012</v>
      </c>
      <c r="Z47" s="51" t="n">
        <v>-0.0041</v>
      </c>
      <c r="AA47" s="51" t="n">
        <v>0.0052</v>
      </c>
      <c r="AB47" s="52" t="n">
        <v>1.831</v>
      </c>
      <c r="AC47" s="51" t="n">
        <v>0</v>
      </c>
      <c r="AD47" s="52" t="n">
        <v>0.0009</v>
      </c>
      <c r="AE47" s="52" t="n">
        <v>0</v>
      </c>
      <c r="AF47" s="52" t="n">
        <v>0.0143</v>
      </c>
      <c r="AG47" s="51" t="n">
        <v>-0.0001</v>
      </c>
      <c r="AH47" s="51" t="n">
        <v>0</v>
      </c>
      <c r="AI47" s="51" t="n">
        <v>-0.0003</v>
      </c>
      <c r="AJ47" s="52" t="n">
        <v>0.027</v>
      </c>
      <c r="AK47" s="52" t="n">
        <v>0.0001</v>
      </c>
      <c r="AL47" s="52" t="n">
        <v>0.0001</v>
      </c>
      <c r="AM47" s="52" t="n">
        <v>-0.0001</v>
      </c>
      <c r="AN47" s="52" t="n">
        <v>0.0026</v>
      </c>
      <c r="AO47" s="51" t="n">
        <v>0.0789</v>
      </c>
      <c r="AP47" s="51" t="n">
        <v>0.0003</v>
      </c>
      <c r="AQ47" s="51" t="n">
        <v>-0.0001</v>
      </c>
      <c r="AR47" s="51" t="n">
        <v>0</v>
      </c>
      <c r="AS47" s="51" t="n">
        <v>0</v>
      </c>
      <c r="AT47" s="51" t="n">
        <v>0</v>
      </c>
      <c r="AU47" s="51" t="n">
        <v>0.0001</v>
      </c>
      <c r="AV47" s="51" t="n">
        <v>0</v>
      </c>
      <c r="AW47" s="51" t="n">
        <v>0</v>
      </c>
      <c r="AX47" s="51" t="n">
        <v>0</v>
      </c>
      <c r="AY47" s="51" t="n">
        <v>0</v>
      </c>
      <c r="AZ47" s="51" t="n">
        <v>0</v>
      </c>
      <c r="BA47" s="51" t="n">
        <v>0</v>
      </c>
      <c r="BB47" s="51" t="n">
        <v>0</v>
      </c>
      <c r="BC47" s="51" t="n">
        <v>0</v>
      </c>
      <c r="BD47" s="52" t="n">
        <v>0.0002</v>
      </c>
      <c r="BE47" s="52" t="n">
        <v>0</v>
      </c>
      <c r="BF47" s="52" t="n">
        <v>0.0092</v>
      </c>
      <c r="BG47" s="52" t="n">
        <v>0</v>
      </c>
      <c r="BH47" s="52" t="n">
        <v>-0.0006</v>
      </c>
      <c r="BI47" s="52" t="n">
        <v>0</v>
      </c>
      <c r="BJ47" s="51" t="n">
        <v>0</v>
      </c>
      <c r="BK47" s="51" t="n">
        <v>0.0005</v>
      </c>
      <c r="BL47" s="53" t="n">
        <v>-0.0002</v>
      </c>
      <c r="BM47" s="53" t="n">
        <v>-0.0003</v>
      </c>
      <c r="BN47" s="51" t="n">
        <v>-0.0114</v>
      </c>
      <c r="BO47" s="51" t="n">
        <v>0.0024</v>
      </c>
    </row>
    <row r="48" customFormat="false" ht="13.8" hidden="false" customHeight="false" outlineLevel="0" collapsed="false">
      <c r="A48" s="55" t="s">
        <v>147</v>
      </c>
      <c r="B48" s="49" t="s">
        <v>133</v>
      </c>
      <c r="C48" s="39"/>
      <c r="D48" s="51" t="n">
        <v>-0.0001</v>
      </c>
      <c r="E48" s="51" t="n">
        <v>109.4</v>
      </c>
      <c r="F48" s="52" t="n">
        <v>8.23</v>
      </c>
      <c r="G48" s="52" t="n">
        <v>0.1646</v>
      </c>
      <c r="H48" s="52" t="n">
        <v>0.1718</v>
      </c>
      <c r="I48" s="51" t="n">
        <v>666</v>
      </c>
      <c r="J48" s="51" t="n">
        <v>168.7</v>
      </c>
      <c r="K48" s="52" t="n">
        <v>6.906</v>
      </c>
      <c r="L48" s="51" t="n">
        <v>70.92</v>
      </c>
      <c r="M48" s="51" t="n">
        <v>-0.0008</v>
      </c>
      <c r="N48" s="52" t="n">
        <v>-0.0004</v>
      </c>
      <c r="O48" s="52" t="n">
        <v>0.0232</v>
      </c>
      <c r="P48" s="52" t="n">
        <v>0.0005</v>
      </c>
      <c r="Q48" s="52" t="n">
        <v>0.1566</v>
      </c>
      <c r="R48" s="51" t="n">
        <v>-0.0086</v>
      </c>
      <c r="S48" s="52" t="n">
        <v>0.0012</v>
      </c>
      <c r="T48" s="52" t="n">
        <v>0.0035</v>
      </c>
      <c r="U48" s="52" t="n">
        <v>0.0288</v>
      </c>
      <c r="V48" s="52" t="n">
        <v>0.0993</v>
      </c>
      <c r="W48" s="51" t="n">
        <v>-0.0003</v>
      </c>
      <c r="X48" s="51" t="n">
        <v>-0.0001</v>
      </c>
      <c r="Y48" s="51" t="n">
        <v>0.0389</v>
      </c>
      <c r="Z48" s="51" t="n">
        <v>-0.0009</v>
      </c>
      <c r="AA48" s="51" t="n">
        <v>0.0024</v>
      </c>
      <c r="AB48" s="52" t="n">
        <v>1.843</v>
      </c>
      <c r="AC48" s="51" t="n">
        <v>0</v>
      </c>
      <c r="AD48" s="52" t="n">
        <v>0.0016</v>
      </c>
      <c r="AE48" s="52" t="n">
        <v>0</v>
      </c>
      <c r="AF48" s="52" t="n">
        <v>0.016</v>
      </c>
      <c r="AG48" s="51" t="n">
        <v>-0.0001</v>
      </c>
      <c r="AH48" s="51" t="n">
        <v>0</v>
      </c>
      <c r="AI48" s="51" t="n">
        <v>-0.0003</v>
      </c>
      <c r="AJ48" s="52" t="n">
        <v>0.0705</v>
      </c>
      <c r="AK48" s="52" t="n">
        <v>0.0002</v>
      </c>
      <c r="AL48" s="52" t="n">
        <v>0.0037</v>
      </c>
      <c r="AM48" s="52" t="n">
        <v>-0.0001</v>
      </c>
      <c r="AN48" s="52" t="n">
        <v>0.0007</v>
      </c>
      <c r="AO48" s="51" t="n">
        <v>0.0597</v>
      </c>
      <c r="AP48" s="51" t="n">
        <v>0.0002</v>
      </c>
      <c r="AQ48" s="51" t="n">
        <v>-0.0001</v>
      </c>
      <c r="AR48" s="51" t="n">
        <v>0</v>
      </c>
      <c r="AS48" s="51" t="n">
        <v>0</v>
      </c>
      <c r="AT48" s="51" t="n">
        <v>0</v>
      </c>
      <c r="AU48" s="51" t="n">
        <v>0</v>
      </c>
      <c r="AV48" s="51" t="n">
        <v>0</v>
      </c>
      <c r="AW48" s="51" t="n">
        <v>0</v>
      </c>
      <c r="AX48" s="51" t="n">
        <v>0</v>
      </c>
      <c r="AY48" s="51" t="n">
        <v>0</v>
      </c>
      <c r="AZ48" s="51" t="n">
        <v>0</v>
      </c>
      <c r="BA48" s="51" t="n">
        <v>0</v>
      </c>
      <c r="BB48" s="51" t="n">
        <v>0</v>
      </c>
      <c r="BC48" s="51" t="n">
        <v>0</v>
      </c>
      <c r="BD48" s="52" t="n">
        <v>0.0002</v>
      </c>
      <c r="BE48" s="52" t="n">
        <v>0</v>
      </c>
      <c r="BF48" s="52" t="n">
        <v>0.02</v>
      </c>
      <c r="BG48" s="52" t="n">
        <v>0</v>
      </c>
      <c r="BH48" s="52" t="n">
        <v>-0.0006</v>
      </c>
      <c r="BI48" s="52" t="n">
        <v>0</v>
      </c>
      <c r="BJ48" s="51" t="n">
        <v>0</v>
      </c>
      <c r="BK48" s="51" t="n">
        <v>0.0001</v>
      </c>
      <c r="BL48" s="53" t="n">
        <v>-0.0003</v>
      </c>
      <c r="BM48" s="53" t="n">
        <v>-0.0002</v>
      </c>
      <c r="BN48" s="51" t="n">
        <v>-0.0116</v>
      </c>
      <c r="BO48" s="51" t="n">
        <v>0.0013</v>
      </c>
    </row>
    <row r="49" customFormat="false" ht="13.8" hidden="false" customHeight="false" outlineLevel="0" collapsed="false">
      <c r="A49" s="55" t="s">
        <v>147</v>
      </c>
      <c r="B49" s="49" t="s">
        <v>133</v>
      </c>
      <c r="C49" s="39"/>
      <c r="D49" s="51" t="n">
        <v>-0.0001</v>
      </c>
      <c r="E49" s="51" t="n">
        <v>125</v>
      </c>
      <c r="F49" s="52" t="n">
        <v>8.192</v>
      </c>
      <c r="G49" s="52" t="n">
        <v>0.0836</v>
      </c>
      <c r="H49" s="52" t="n">
        <v>0.1994</v>
      </c>
      <c r="I49" s="51" t="n">
        <v>763.7</v>
      </c>
      <c r="J49" s="51" t="n">
        <v>205.1</v>
      </c>
      <c r="K49" s="52" t="n">
        <v>7.031</v>
      </c>
      <c r="L49" s="51" t="n">
        <v>79.88</v>
      </c>
      <c r="M49" s="51" t="n">
        <v>-0.0006</v>
      </c>
      <c r="N49" s="52" t="n">
        <v>-0.0009</v>
      </c>
      <c r="O49" s="52" t="n">
        <v>0.0245</v>
      </c>
      <c r="P49" s="52" t="n">
        <v>-0.0002</v>
      </c>
      <c r="Q49" s="52" t="n">
        <v>0.156</v>
      </c>
      <c r="R49" s="51" t="n">
        <v>0.0168</v>
      </c>
      <c r="S49" s="52" t="n">
        <v>0.0014</v>
      </c>
      <c r="T49" s="52" t="n">
        <v>0.0025</v>
      </c>
      <c r="U49" s="52" t="n">
        <v>0.0269</v>
      </c>
      <c r="V49" s="52" t="n">
        <v>0.1526</v>
      </c>
      <c r="W49" s="51" t="n">
        <v>-0.0003</v>
      </c>
      <c r="X49" s="51" t="n">
        <v>-0.0003</v>
      </c>
      <c r="Y49" s="51" t="n">
        <v>0.0466</v>
      </c>
      <c r="Z49" s="51" t="n">
        <v>-0.0027</v>
      </c>
      <c r="AA49" s="51" t="n">
        <v>0.0028</v>
      </c>
      <c r="AB49" s="52" t="n">
        <v>1.849</v>
      </c>
      <c r="AC49" s="51" t="n">
        <v>0</v>
      </c>
      <c r="AD49" s="52" t="n">
        <v>0.0008</v>
      </c>
      <c r="AE49" s="52" t="n">
        <v>0</v>
      </c>
      <c r="AF49" s="52" t="n">
        <v>0.0173</v>
      </c>
      <c r="AG49" s="51" t="n">
        <v>0</v>
      </c>
      <c r="AH49" s="51" t="n">
        <v>0</v>
      </c>
      <c r="AI49" s="51" t="n">
        <v>-0.0002</v>
      </c>
      <c r="AJ49" s="52" t="n">
        <v>0.1053</v>
      </c>
      <c r="AK49" s="52" t="n">
        <v>0.0002</v>
      </c>
      <c r="AL49" s="52" t="n">
        <v>0.0042</v>
      </c>
      <c r="AM49" s="52" t="n">
        <v>-0.0001</v>
      </c>
      <c r="AN49" s="52" t="n">
        <v>0.001</v>
      </c>
      <c r="AO49" s="51" t="n">
        <v>0.0693</v>
      </c>
      <c r="AP49" s="51" t="n">
        <v>0.0004</v>
      </c>
      <c r="AQ49" s="51" t="n">
        <v>0</v>
      </c>
      <c r="AR49" s="51" t="n">
        <v>0</v>
      </c>
      <c r="AS49" s="51" t="n">
        <v>0</v>
      </c>
      <c r="AT49" s="51" t="n">
        <v>0</v>
      </c>
      <c r="AU49" s="51" t="n">
        <v>0</v>
      </c>
      <c r="AV49" s="51" t="n">
        <v>0</v>
      </c>
      <c r="AW49" s="51" t="n">
        <v>0</v>
      </c>
      <c r="AX49" s="51" t="n">
        <v>0</v>
      </c>
      <c r="AY49" s="51" t="n">
        <v>0</v>
      </c>
      <c r="AZ49" s="51" t="n">
        <v>0</v>
      </c>
      <c r="BA49" s="51" t="n">
        <v>0</v>
      </c>
      <c r="BB49" s="51" t="n">
        <v>0</v>
      </c>
      <c r="BC49" s="51" t="n">
        <v>0</v>
      </c>
      <c r="BD49" s="52" t="n">
        <v>0.0002</v>
      </c>
      <c r="BE49" s="52" t="n">
        <v>0</v>
      </c>
      <c r="BF49" s="52" t="n">
        <v>0.0198</v>
      </c>
      <c r="BG49" s="52" t="n">
        <v>0</v>
      </c>
      <c r="BH49" s="52" t="n">
        <v>-0.0005</v>
      </c>
      <c r="BI49" s="52" t="n">
        <v>0</v>
      </c>
      <c r="BJ49" s="51" t="n">
        <v>0</v>
      </c>
      <c r="BK49" s="51" t="n">
        <v>0.0004</v>
      </c>
      <c r="BL49" s="53" t="n">
        <v>-0.0003</v>
      </c>
      <c r="BM49" s="53" t="n">
        <v>-0.0004</v>
      </c>
      <c r="BN49" s="51" t="n">
        <v>-0.0114</v>
      </c>
      <c r="BO49" s="51" t="n">
        <v>0.0023</v>
      </c>
    </row>
    <row r="50" customFormat="false" ht="13.8" hidden="false" customHeight="false" outlineLevel="0" collapsed="false">
      <c r="A50" s="55" t="s">
        <v>147</v>
      </c>
      <c r="B50" s="49" t="s">
        <v>133</v>
      </c>
      <c r="C50" s="39"/>
      <c r="D50" s="51" t="n">
        <v>-0.0001</v>
      </c>
      <c r="E50" s="51" t="n">
        <v>127.8</v>
      </c>
      <c r="F50" s="52" t="n">
        <v>8.3</v>
      </c>
      <c r="G50" s="52" t="n">
        <v>0.0916</v>
      </c>
      <c r="H50" s="52" t="n">
        <v>0.0831</v>
      </c>
      <c r="I50" s="51" t="n">
        <v>767.1</v>
      </c>
      <c r="J50" s="51" t="n">
        <v>213.6</v>
      </c>
      <c r="K50" s="52" t="n">
        <v>6.965</v>
      </c>
      <c r="L50" s="51" t="n">
        <v>81.91</v>
      </c>
      <c r="M50" s="51" t="n">
        <v>-0.0008</v>
      </c>
      <c r="N50" s="52" t="n">
        <v>-0.0003</v>
      </c>
      <c r="O50" s="52" t="n">
        <v>0.0241</v>
      </c>
      <c r="P50" s="52" t="n">
        <v>0.0001</v>
      </c>
      <c r="Q50" s="52" t="n">
        <v>0.1585</v>
      </c>
      <c r="R50" s="51" t="n">
        <v>-0.0069</v>
      </c>
      <c r="S50" s="52" t="n">
        <v>0.0011</v>
      </c>
      <c r="T50" s="52" t="n">
        <v>0.003</v>
      </c>
      <c r="U50" s="52" t="n">
        <v>0.0259</v>
      </c>
      <c r="V50" s="52" t="n">
        <v>0.1623</v>
      </c>
      <c r="W50" s="51" t="n">
        <v>-0.0003</v>
      </c>
      <c r="X50" s="51" t="n">
        <v>-0.0003</v>
      </c>
      <c r="Y50" s="51" t="n">
        <v>0.0441</v>
      </c>
      <c r="Z50" s="51" t="n">
        <v>-0.003</v>
      </c>
      <c r="AA50" s="51" t="n">
        <v>0.0031</v>
      </c>
      <c r="AB50" s="52" t="n">
        <v>1.857</v>
      </c>
      <c r="AC50" s="51" t="n">
        <v>0</v>
      </c>
      <c r="AD50" s="52" t="n">
        <v>0.0006</v>
      </c>
      <c r="AE50" s="52" t="n">
        <v>0</v>
      </c>
      <c r="AF50" s="52" t="n">
        <v>0.0171</v>
      </c>
      <c r="AG50" s="51" t="n">
        <v>-0.0001</v>
      </c>
      <c r="AH50" s="51" t="n">
        <v>0</v>
      </c>
      <c r="AI50" s="51" t="n">
        <v>-0.0003</v>
      </c>
      <c r="AJ50" s="52" t="n">
        <v>0.119</v>
      </c>
      <c r="AK50" s="52" t="n">
        <v>0.0002</v>
      </c>
      <c r="AL50" s="52" t="n">
        <v>0.0042</v>
      </c>
      <c r="AM50" s="52" t="n">
        <v>0.0001</v>
      </c>
      <c r="AN50" s="52" t="n">
        <v>0.0006</v>
      </c>
      <c r="AO50" s="51" t="n">
        <v>0.0704</v>
      </c>
      <c r="AP50" s="51" t="n">
        <v>0.0003</v>
      </c>
      <c r="AQ50" s="51" t="n">
        <v>0.0002</v>
      </c>
      <c r="AR50" s="51" t="n">
        <v>0</v>
      </c>
      <c r="AS50" s="51" t="n">
        <v>0.0001</v>
      </c>
      <c r="AT50" s="51" t="n">
        <v>0</v>
      </c>
      <c r="AU50" s="51" t="n">
        <v>0.0001</v>
      </c>
      <c r="AV50" s="51" t="n">
        <v>0</v>
      </c>
      <c r="AW50" s="51" t="n">
        <v>0</v>
      </c>
      <c r="AX50" s="51" t="n">
        <v>0</v>
      </c>
      <c r="AY50" s="51" t="n">
        <v>0</v>
      </c>
      <c r="AZ50" s="51" t="n">
        <v>0</v>
      </c>
      <c r="BA50" s="51" t="n">
        <v>0</v>
      </c>
      <c r="BB50" s="51" t="n">
        <v>0</v>
      </c>
      <c r="BC50" s="51" t="n">
        <v>0</v>
      </c>
      <c r="BD50" s="52" t="n">
        <v>0.0002</v>
      </c>
      <c r="BE50" s="52" t="n">
        <v>0</v>
      </c>
      <c r="BF50" s="52" t="n">
        <v>0.0203</v>
      </c>
      <c r="BG50" s="52" t="n">
        <v>0</v>
      </c>
      <c r="BH50" s="52" t="n">
        <v>-0.0007</v>
      </c>
      <c r="BI50" s="52" t="n">
        <v>0</v>
      </c>
      <c r="BJ50" s="51" t="n">
        <v>0</v>
      </c>
      <c r="BK50" s="51" t="n">
        <v>0.0003</v>
      </c>
      <c r="BL50" s="53" t="n">
        <v>-0.0003</v>
      </c>
      <c r="BM50" s="53" t="n">
        <v>-0.0004</v>
      </c>
      <c r="BN50" s="51" t="n">
        <v>-0.0114</v>
      </c>
      <c r="BO50" s="51" t="n">
        <v>0.0022</v>
      </c>
    </row>
    <row r="51" customFormat="false" ht="13.8" hidden="false" customHeight="false" outlineLevel="0" collapsed="false">
      <c r="A51" s="55" t="s">
        <v>148</v>
      </c>
      <c r="B51" s="49" t="s">
        <v>133</v>
      </c>
      <c r="C51" s="39"/>
      <c r="D51" s="51" t="n">
        <v>0.0001</v>
      </c>
      <c r="E51" s="51" t="n">
        <v>114.6</v>
      </c>
      <c r="F51" s="52" t="n">
        <v>4.74</v>
      </c>
      <c r="G51" s="52" t="n">
        <v>0.0891</v>
      </c>
      <c r="H51" s="52" t="n">
        <v>0.0311</v>
      </c>
      <c r="I51" s="51" t="n">
        <v>109</v>
      </c>
      <c r="J51" s="51" t="n">
        <v>98.33</v>
      </c>
      <c r="K51" s="52" t="n">
        <v>9.941</v>
      </c>
      <c r="L51" s="51" t="n">
        <v>101.6</v>
      </c>
      <c r="M51" s="51" t="n">
        <v>-0.0008</v>
      </c>
      <c r="N51" s="52" t="n">
        <v>0.0005</v>
      </c>
      <c r="O51" s="52" t="n">
        <v>0.0492</v>
      </c>
      <c r="P51" s="52" t="n">
        <v>0.0048</v>
      </c>
      <c r="Q51" s="52" t="n">
        <v>0.0012</v>
      </c>
      <c r="R51" s="51" t="n">
        <v>0.2636</v>
      </c>
      <c r="S51" s="52" t="n">
        <v>0.0001</v>
      </c>
      <c r="T51" s="52" t="n">
        <v>0.0003</v>
      </c>
      <c r="U51" s="52" t="n">
        <v>-0.0072</v>
      </c>
      <c r="V51" s="52" t="n">
        <v>0.0896</v>
      </c>
      <c r="W51" s="51" t="n">
        <v>-0.0003</v>
      </c>
      <c r="X51" s="51" t="n">
        <v>-0.0004</v>
      </c>
      <c r="Y51" s="51" t="n">
        <v>0.031</v>
      </c>
      <c r="Z51" s="51" t="n">
        <v>-0.0025</v>
      </c>
      <c r="AA51" s="51" t="n">
        <v>0.0008</v>
      </c>
      <c r="AB51" s="52" t="n">
        <v>4.08</v>
      </c>
      <c r="AC51" s="51" t="n">
        <v>0</v>
      </c>
      <c r="AD51" s="52" t="n">
        <v>0.0013</v>
      </c>
      <c r="AE51" s="52" t="n">
        <v>0</v>
      </c>
      <c r="AF51" s="52" t="n">
        <v>0.0783</v>
      </c>
      <c r="AG51" s="51" t="n">
        <v>-0.0001</v>
      </c>
      <c r="AH51" s="51" t="n">
        <v>0</v>
      </c>
      <c r="AI51" s="51" t="n">
        <v>-0.0003</v>
      </c>
      <c r="AJ51" s="52" t="n">
        <v>-0.0046</v>
      </c>
      <c r="AK51" s="52" t="n">
        <v>0.0003</v>
      </c>
      <c r="AL51" s="52" t="n">
        <v>0.0013</v>
      </c>
      <c r="AM51" s="52" t="n">
        <v>0.0001</v>
      </c>
      <c r="AN51" s="52" t="n">
        <v>0.0004</v>
      </c>
      <c r="AO51" s="51" t="n">
        <v>0.0292</v>
      </c>
      <c r="AP51" s="51" t="n">
        <v>0.0002</v>
      </c>
      <c r="AQ51" s="51" t="n">
        <v>-0.0001</v>
      </c>
      <c r="AR51" s="51" t="n">
        <v>0</v>
      </c>
      <c r="AS51" s="51" t="n">
        <v>0</v>
      </c>
      <c r="AT51" s="51" t="n">
        <v>0</v>
      </c>
      <c r="AU51" s="51" t="n">
        <v>0</v>
      </c>
      <c r="AV51" s="51" t="n">
        <v>0</v>
      </c>
      <c r="AW51" s="51" t="n">
        <v>0</v>
      </c>
      <c r="AX51" s="51" t="n">
        <v>0</v>
      </c>
      <c r="AY51" s="51" t="n">
        <v>0</v>
      </c>
      <c r="AZ51" s="51" t="n">
        <v>0</v>
      </c>
      <c r="BA51" s="51" t="n">
        <v>0</v>
      </c>
      <c r="BB51" s="51" t="n">
        <v>0</v>
      </c>
      <c r="BC51" s="51" t="n">
        <v>0</v>
      </c>
      <c r="BD51" s="52" t="n">
        <v>0.0003</v>
      </c>
      <c r="BE51" s="52" t="n">
        <v>0</v>
      </c>
      <c r="BF51" s="52" t="n">
        <v>0.003</v>
      </c>
      <c r="BG51" s="52" t="n">
        <v>0</v>
      </c>
      <c r="BH51" s="52" t="n">
        <v>-0.0003</v>
      </c>
      <c r="BI51" s="52" t="n">
        <v>0</v>
      </c>
      <c r="BJ51" s="51" t="n">
        <v>0</v>
      </c>
      <c r="BK51" s="51" t="n">
        <v>-0.0002</v>
      </c>
      <c r="BL51" s="53" t="n">
        <v>-0.0003</v>
      </c>
      <c r="BM51" s="53" t="n">
        <v>-0.0001</v>
      </c>
      <c r="BN51" s="51" t="n">
        <v>-0.0116</v>
      </c>
      <c r="BO51" s="51" t="n">
        <v>0.0033</v>
      </c>
    </row>
    <row r="52" customFormat="false" ht="13.8" hidden="false" customHeight="false" outlineLevel="0" collapsed="false">
      <c r="A52" s="55" t="s">
        <v>148</v>
      </c>
      <c r="B52" s="49" t="s">
        <v>133</v>
      </c>
      <c r="C52" s="39"/>
      <c r="D52" s="51" t="n">
        <v>0.0001</v>
      </c>
      <c r="E52" s="51" t="n">
        <v>121.4</v>
      </c>
      <c r="F52" s="52" t="n">
        <v>4.647</v>
      </c>
      <c r="G52" s="52" t="n">
        <v>0.0862</v>
      </c>
      <c r="H52" s="52" t="n">
        <v>0.1474</v>
      </c>
      <c r="I52" s="51" t="n">
        <v>114</v>
      </c>
      <c r="J52" s="51" t="n">
        <v>115.2</v>
      </c>
      <c r="K52" s="52" t="n">
        <v>10.01</v>
      </c>
      <c r="L52" s="51" t="n">
        <v>108.3</v>
      </c>
      <c r="M52" s="51" t="n">
        <v>-0.0008</v>
      </c>
      <c r="N52" s="52" t="n">
        <v>0.001</v>
      </c>
      <c r="O52" s="52" t="n">
        <v>0.0478</v>
      </c>
      <c r="P52" s="52" t="n">
        <v>0.0005</v>
      </c>
      <c r="Q52" s="52" t="n">
        <v>0.0016</v>
      </c>
      <c r="R52" s="51" t="n">
        <v>0.2711</v>
      </c>
      <c r="S52" s="52" t="n">
        <v>0.0001</v>
      </c>
      <c r="T52" s="52" t="n">
        <v>0.0003</v>
      </c>
      <c r="U52" s="52" t="n">
        <v>-0.0043</v>
      </c>
      <c r="V52" s="52" t="n">
        <v>0.0602</v>
      </c>
      <c r="W52" s="51" t="n">
        <v>-0.0003</v>
      </c>
      <c r="X52" s="51" t="n">
        <v>-0.0005</v>
      </c>
      <c r="Y52" s="51" t="n">
        <v>0.0309</v>
      </c>
      <c r="Z52" s="51" t="n">
        <v>-0.0041</v>
      </c>
      <c r="AA52" s="51" t="n">
        <v>0.0009</v>
      </c>
      <c r="AB52" s="52" t="n">
        <v>4.083</v>
      </c>
      <c r="AC52" s="51" t="n">
        <v>0</v>
      </c>
      <c r="AD52" s="52" t="n">
        <v>0.0011</v>
      </c>
      <c r="AE52" s="52" t="n">
        <v>0</v>
      </c>
      <c r="AF52" s="52" t="n">
        <v>0.0787</v>
      </c>
      <c r="AG52" s="51" t="n">
        <v>-0.0001</v>
      </c>
      <c r="AH52" s="51" t="n">
        <v>0</v>
      </c>
      <c r="AI52" s="51" t="n">
        <v>-0.0003</v>
      </c>
      <c r="AJ52" s="52" t="n">
        <v>-0.005</v>
      </c>
      <c r="AK52" s="52" t="n">
        <v>0.0003</v>
      </c>
      <c r="AL52" s="52" t="n">
        <v>0.0011</v>
      </c>
      <c r="AM52" s="52" t="n">
        <v>-0.0001</v>
      </c>
      <c r="AN52" s="52" t="n">
        <v>0.0002</v>
      </c>
      <c r="AO52" s="51" t="n">
        <v>0.0314</v>
      </c>
      <c r="AP52" s="51" t="n">
        <v>0.0003</v>
      </c>
      <c r="AQ52" s="51" t="n">
        <v>0</v>
      </c>
      <c r="AR52" s="51" t="n">
        <v>0</v>
      </c>
      <c r="AS52" s="51" t="n">
        <v>0</v>
      </c>
      <c r="AT52" s="51" t="n">
        <v>0</v>
      </c>
      <c r="AU52" s="51" t="n">
        <v>0.0001</v>
      </c>
      <c r="AV52" s="51" t="n">
        <v>0</v>
      </c>
      <c r="AW52" s="51" t="n">
        <v>0</v>
      </c>
      <c r="AX52" s="51" t="n">
        <v>0</v>
      </c>
      <c r="AY52" s="51" t="n">
        <v>0</v>
      </c>
      <c r="AZ52" s="51" t="n">
        <v>0</v>
      </c>
      <c r="BA52" s="51" t="n">
        <v>0</v>
      </c>
      <c r="BB52" s="51" t="n">
        <v>0</v>
      </c>
      <c r="BC52" s="51" t="n">
        <v>0</v>
      </c>
      <c r="BD52" s="52" t="n">
        <v>0.0002</v>
      </c>
      <c r="BE52" s="52" t="n">
        <v>0</v>
      </c>
      <c r="BF52" s="52" t="n">
        <v>0.0028</v>
      </c>
      <c r="BG52" s="52" t="n">
        <v>0</v>
      </c>
      <c r="BH52" s="52" t="n">
        <v>-0.0002</v>
      </c>
      <c r="BI52" s="52" t="n">
        <v>0</v>
      </c>
      <c r="BJ52" s="51" t="n">
        <v>0</v>
      </c>
      <c r="BK52" s="51" t="n">
        <v>-0.0001</v>
      </c>
      <c r="BL52" s="53" t="n">
        <v>-0.0003</v>
      </c>
      <c r="BM52" s="53" t="n">
        <v>-0.0003</v>
      </c>
      <c r="BN52" s="51" t="n">
        <v>-0.0115</v>
      </c>
      <c r="BO52" s="51" t="n">
        <v>0.0046</v>
      </c>
    </row>
    <row r="53" customFormat="false" ht="13.8" hidden="false" customHeight="false" outlineLevel="0" collapsed="false">
      <c r="A53" s="55" t="s">
        <v>148</v>
      </c>
      <c r="B53" s="49" t="s">
        <v>133</v>
      </c>
      <c r="C53" s="39"/>
      <c r="D53" s="51" t="n">
        <v>0.0002</v>
      </c>
      <c r="E53" s="51" t="n">
        <v>121.8</v>
      </c>
      <c r="F53" s="52" t="n">
        <v>4.648</v>
      </c>
      <c r="G53" s="52" t="n">
        <v>0.0914</v>
      </c>
      <c r="H53" s="52" t="n">
        <v>0.0404</v>
      </c>
      <c r="I53" s="51" t="n">
        <v>117</v>
      </c>
      <c r="J53" s="51" t="n">
        <v>126</v>
      </c>
      <c r="K53" s="52" t="n">
        <v>10.09</v>
      </c>
      <c r="L53" s="51" t="n">
        <v>109.4</v>
      </c>
      <c r="M53" s="51" t="n">
        <v>-0.0007</v>
      </c>
      <c r="N53" s="52" t="n">
        <v>-0.0009</v>
      </c>
      <c r="O53" s="52" t="n">
        <v>0.0466</v>
      </c>
      <c r="P53" s="52" t="n">
        <v>0.0009</v>
      </c>
      <c r="Q53" s="52" t="n">
        <v>0.0013</v>
      </c>
      <c r="R53" s="51" t="n">
        <v>0.2684</v>
      </c>
      <c r="S53" s="52" t="n">
        <v>0.0001</v>
      </c>
      <c r="T53" s="52" t="n">
        <v>0.0003</v>
      </c>
      <c r="U53" s="52" t="n">
        <v>-0.0008</v>
      </c>
      <c r="V53" s="52" t="n">
        <v>0.053</v>
      </c>
      <c r="W53" s="51" t="n">
        <v>-0.0003</v>
      </c>
      <c r="X53" s="51" t="n">
        <v>-0.0002</v>
      </c>
      <c r="Y53" s="51" t="n">
        <v>0.0328</v>
      </c>
      <c r="Z53" s="51" t="n">
        <v>0.0006</v>
      </c>
      <c r="AA53" s="51" t="n">
        <v>0.0008</v>
      </c>
      <c r="AB53" s="52" t="n">
        <v>3.983</v>
      </c>
      <c r="AC53" s="51" t="n">
        <v>0</v>
      </c>
      <c r="AD53" s="52" t="n">
        <v>0.001</v>
      </c>
      <c r="AE53" s="52" t="n">
        <v>0</v>
      </c>
      <c r="AF53" s="52" t="n">
        <v>0.0756</v>
      </c>
      <c r="AG53" s="51" t="n">
        <v>-0.0001</v>
      </c>
      <c r="AH53" s="51" t="n">
        <v>0</v>
      </c>
      <c r="AI53" s="51" t="n">
        <v>-0.0001</v>
      </c>
      <c r="AJ53" s="52" t="n">
        <v>0.0084</v>
      </c>
      <c r="AK53" s="52" t="n">
        <v>0.0004</v>
      </c>
      <c r="AL53" s="52" t="n">
        <v>0.0009</v>
      </c>
      <c r="AM53" s="52" t="n">
        <v>-0.0001</v>
      </c>
      <c r="AN53" s="52" t="n">
        <v>0.0002</v>
      </c>
      <c r="AO53" s="51" t="n">
        <v>0.0315</v>
      </c>
      <c r="AP53" s="51" t="n">
        <v>0.0003</v>
      </c>
      <c r="AQ53" s="51" t="n">
        <v>-0.0001</v>
      </c>
      <c r="AR53" s="51" t="n">
        <v>0</v>
      </c>
      <c r="AS53" s="51" t="n">
        <v>0</v>
      </c>
      <c r="AT53" s="51" t="n">
        <v>0</v>
      </c>
      <c r="AU53" s="51" t="n">
        <v>0.0001</v>
      </c>
      <c r="AV53" s="51" t="n">
        <v>0</v>
      </c>
      <c r="AW53" s="51" t="n">
        <v>0</v>
      </c>
      <c r="AX53" s="51" t="n">
        <v>0</v>
      </c>
      <c r="AY53" s="51" t="n">
        <v>0</v>
      </c>
      <c r="AZ53" s="51" t="n">
        <v>0</v>
      </c>
      <c r="BA53" s="51" t="n">
        <v>0</v>
      </c>
      <c r="BB53" s="51" t="n">
        <v>0</v>
      </c>
      <c r="BC53" s="51" t="n">
        <v>0</v>
      </c>
      <c r="BD53" s="52" t="n">
        <v>0.0002</v>
      </c>
      <c r="BE53" s="52" t="n">
        <v>0</v>
      </c>
      <c r="BF53" s="52" t="n">
        <v>0.0025</v>
      </c>
      <c r="BG53" s="52" t="n">
        <v>0</v>
      </c>
      <c r="BH53" s="52" t="n">
        <v>-0.0008</v>
      </c>
      <c r="BI53" s="52" t="n">
        <v>0</v>
      </c>
      <c r="BJ53" s="51" t="n">
        <v>0</v>
      </c>
      <c r="BK53" s="51" t="n">
        <v>-0.0001</v>
      </c>
      <c r="BL53" s="53" t="n">
        <v>-0.0003</v>
      </c>
      <c r="BM53" s="53" t="n">
        <v>-0.0004</v>
      </c>
      <c r="BN53" s="51" t="n">
        <v>-0.0115</v>
      </c>
      <c r="BO53" s="51" t="n">
        <v>0.0049</v>
      </c>
    </row>
    <row r="54" customFormat="false" ht="13.8" hidden="false" customHeight="false" outlineLevel="0" collapsed="false">
      <c r="A54" s="55" t="s">
        <v>149</v>
      </c>
      <c r="B54" s="49" t="s">
        <v>133</v>
      </c>
      <c r="C54" s="39"/>
      <c r="D54" s="51" t="n">
        <v>-0.0001</v>
      </c>
      <c r="E54" s="51" t="n">
        <v>35.92</v>
      </c>
      <c r="F54" s="52" t="n">
        <v>4.29</v>
      </c>
      <c r="G54" s="52" t="n">
        <v>0.09</v>
      </c>
      <c r="H54" s="52" t="n">
        <v>0.1241</v>
      </c>
      <c r="I54" s="51" t="n">
        <v>482.4</v>
      </c>
      <c r="J54" s="51" t="n">
        <v>39.06</v>
      </c>
      <c r="K54" s="52" t="n">
        <v>4.719</v>
      </c>
      <c r="L54" s="51" t="n">
        <v>39.55</v>
      </c>
      <c r="M54" s="51" t="n">
        <v>-0.0006</v>
      </c>
      <c r="N54" s="52" t="n">
        <v>0.0011</v>
      </c>
      <c r="O54" s="52" t="n">
        <v>0.0283</v>
      </c>
      <c r="P54" s="52" t="n">
        <v>-0.0003</v>
      </c>
      <c r="Q54" s="52" t="n">
        <v>0.2836</v>
      </c>
      <c r="R54" s="51" t="n">
        <v>-0.0076</v>
      </c>
      <c r="S54" s="52" t="n">
        <v>0.0015</v>
      </c>
      <c r="T54" s="52" t="n">
        <v>0.0018</v>
      </c>
      <c r="U54" s="52" t="n">
        <v>0.0339</v>
      </c>
      <c r="V54" s="52" t="n">
        <v>0.0457</v>
      </c>
      <c r="W54" s="51" t="n">
        <v>-0.0002</v>
      </c>
      <c r="X54" s="51" t="n">
        <v>-0.0003</v>
      </c>
      <c r="Y54" s="51" t="n">
        <v>0.0125</v>
      </c>
      <c r="Z54" s="51" t="n">
        <v>-0.0026</v>
      </c>
      <c r="AA54" s="51" t="n">
        <v>0.0035</v>
      </c>
      <c r="AB54" s="52" t="n">
        <v>0.6845</v>
      </c>
      <c r="AC54" s="51" t="n">
        <v>0</v>
      </c>
      <c r="AD54" s="52" t="n">
        <v>0.0008</v>
      </c>
      <c r="AE54" s="52" t="n">
        <v>0</v>
      </c>
      <c r="AF54" s="52" t="n">
        <v>0.0096</v>
      </c>
      <c r="AG54" s="51" t="n">
        <v>-0.0001</v>
      </c>
      <c r="AH54" s="51" t="n">
        <v>0</v>
      </c>
      <c r="AI54" s="51" t="n">
        <v>-0.0004</v>
      </c>
      <c r="AJ54" s="52" t="n">
        <v>0.0097</v>
      </c>
      <c r="AK54" s="52" t="n">
        <v>0.0002</v>
      </c>
      <c r="AL54" s="52" t="n">
        <v>0.0004</v>
      </c>
      <c r="AM54" s="52" t="n">
        <v>-0.0001</v>
      </c>
      <c r="AN54" s="52" t="n">
        <v>0.0007</v>
      </c>
      <c r="AO54" s="51" t="n">
        <v>0.1052</v>
      </c>
      <c r="AP54" s="51" t="n">
        <v>0.0001</v>
      </c>
      <c r="AQ54" s="51" t="n">
        <v>-0.0001</v>
      </c>
      <c r="AR54" s="51" t="n">
        <v>0</v>
      </c>
      <c r="AS54" s="51" t="n">
        <v>0</v>
      </c>
      <c r="AT54" s="51" t="n">
        <v>0</v>
      </c>
      <c r="AU54" s="51" t="n">
        <v>0</v>
      </c>
      <c r="AV54" s="51" t="n">
        <v>0</v>
      </c>
      <c r="AW54" s="51" t="n">
        <v>0</v>
      </c>
      <c r="AX54" s="51" t="n">
        <v>0</v>
      </c>
      <c r="AY54" s="51" t="n">
        <v>0</v>
      </c>
      <c r="AZ54" s="51" t="n">
        <v>0</v>
      </c>
      <c r="BA54" s="51" t="n">
        <v>0</v>
      </c>
      <c r="BB54" s="51" t="n">
        <v>0</v>
      </c>
      <c r="BC54" s="51" t="n">
        <v>0</v>
      </c>
      <c r="BD54" s="52" t="n">
        <v>0.0002</v>
      </c>
      <c r="BE54" s="52" t="n">
        <v>0</v>
      </c>
      <c r="BF54" s="52" t="n">
        <v>0.0079</v>
      </c>
      <c r="BG54" s="52" t="n">
        <v>0</v>
      </c>
      <c r="BH54" s="52" t="n">
        <v>-0.0006</v>
      </c>
      <c r="BI54" s="52" t="n">
        <v>0</v>
      </c>
      <c r="BJ54" s="51" t="n">
        <v>0</v>
      </c>
      <c r="BK54" s="51" t="n">
        <v>0.0001</v>
      </c>
      <c r="BL54" s="53" t="n">
        <v>-0.0002</v>
      </c>
      <c r="BM54" s="53" t="n">
        <v>-0.0004</v>
      </c>
      <c r="BN54" s="51" t="n">
        <v>-0.0116</v>
      </c>
      <c r="BO54" s="51" t="n">
        <v>0.0012</v>
      </c>
    </row>
    <row r="55" customFormat="false" ht="13.8" hidden="false" customHeight="false" outlineLevel="0" collapsed="false">
      <c r="A55" s="55" t="s">
        <v>149</v>
      </c>
      <c r="B55" s="49" t="s">
        <v>133</v>
      </c>
      <c r="C55" s="39"/>
      <c r="D55" s="51" t="n">
        <v>-0.0001</v>
      </c>
      <c r="E55" s="51" t="n">
        <v>38.93</v>
      </c>
      <c r="F55" s="52" t="n">
        <v>4.192</v>
      </c>
      <c r="G55" s="52" t="n">
        <v>0.0913</v>
      </c>
      <c r="H55" s="52" t="n">
        <v>0.0867</v>
      </c>
      <c r="I55" s="51" t="n">
        <v>512.8</v>
      </c>
      <c r="J55" s="51" t="n">
        <v>36.98</v>
      </c>
      <c r="K55" s="52" t="n">
        <v>4.466</v>
      </c>
      <c r="L55" s="51" t="n">
        <v>41.49</v>
      </c>
      <c r="M55" s="51" t="n">
        <v>-0.0007</v>
      </c>
      <c r="N55" s="52" t="n">
        <v>-0.0009</v>
      </c>
      <c r="O55" s="52" t="n">
        <v>0.0277</v>
      </c>
      <c r="P55" s="52" t="n">
        <v>-0.0006</v>
      </c>
      <c r="Q55" s="52" t="n">
        <v>0.2859</v>
      </c>
      <c r="R55" s="51" t="n">
        <v>-0.0126</v>
      </c>
      <c r="S55" s="52" t="n">
        <v>0.0015</v>
      </c>
      <c r="T55" s="52" t="n">
        <v>0.002</v>
      </c>
      <c r="U55" s="52" t="n">
        <v>0.0303</v>
      </c>
      <c r="V55" s="52" t="n">
        <v>0.0372</v>
      </c>
      <c r="W55" s="51" t="n">
        <v>-0.0003</v>
      </c>
      <c r="X55" s="51" t="n">
        <v>-0.0003</v>
      </c>
      <c r="Y55" s="51" t="n">
        <v>0.0134</v>
      </c>
      <c r="Z55" s="51" t="n">
        <v>-0.0046</v>
      </c>
      <c r="AA55" s="51" t="n">
        <v>0.0039</v>
      </c>
      <c r="AB55" s="52" t="n">
        <v>0.6908</v>
      </c>
      <c r="AC55" s="51" t="n">
        <v>0</v>
      </c>
      <c r="AD55" s="52" t="n">
        <v>0.0012</v>
      </c>
      <c r="AE55" s="52" t="n">
        <v>0</v>
      </c>
      <c r="AF55" s="52" t="n">
        <v>0.0095</v>
      </c>
      <c r="AG55" s="51" t="n">
        <v>-0.0001</v>
      </c>
      <c r="AH55" s="51" t="n">
        <v>0</v>
      </c>
      <c r="AI55" s="51" t="n">
        <v>-0.0003</v>
      </c>
      <c r="AJ55" s="52" t="n">
        <v>-0.0022</v>
      </c>
      <c r="AK55" s="52" t="n">
        <v>0.0002</v>
      </c>
      <c r="AL55" s="52" t="n">
        <v>0.0007</v>
      </c>
      <c r="AM55" s="52" t="n">
        <v>-0.0001</v>
      </c>
      <c r="AN55" s="52" t="n">
        <v>0.001</v>
      </c>
      <c r="AO55" s="51" t="n">
        <v>0.1125</v>
      </c>
      <c r="AP55" s="51" t="n">
        <v>0.0003</v>
      </c>
      <c r="AQ55" s="51" t="n">
        <v>-0.0001</v>
      </c>
      <c r="AR55" s="51" t="n">
        <v>0</v>
      </c>
      <c r="AS55" s="51" t="n">
        <v>0</v>
      </c>
      <c r="AT55" s="51" t="n">
        <v>0</v>
      </c>
      <c r="AU55" s="51" t="n">
        <v>0.0001</v>
      </c>
      <c r="AV55" s="51" t="n">
        <v>0</v>
      </c>
      <c r="AW55" s="51" t="n">
        <v>0</v>
      </c>
      <c r="AX55" s="51" t="n">
        <v>0</v>
      </c>
      <c r="AY55" s="51" t="n">
        <v>0</v>
      </c>
      <c r="AZ55" s="51" t="n">
        <v>0</v>
      </c>
      <c r="BA55" s="51" t="n">
        <v>0</v>
      </c>
      <c r="BB55" s="51" t="n">
        <v>0</v>
      </c>
      <c r="BC55" s="51" t="n">
        <v>0</v>
      </c>
      <c r="BD55" s="52" t="n">
        <v>0.0003</v>
      </c>
      <c r="BE55" s="52" t="n">
        <v>0</v>
      </c>
      <c r="BF55" s="52" t="n">
        <v>0.0083</v>
      </c>
      <c r="BG55" s="52" t="n">
        <v>0</v>
      </c>
      <c r="BH55" s="52" t="n">
        <v>-0.0004</v>
      </c>
      <c r="BI55" s="52" t="n">
        <v>0</v>
      </c>
      <c r="BJ55" s="51" t="n">
        <v>0</v>
      </c>
      <c r="BK55" s="51" t="n">
        <v>0.0003</v>
      </c>
      <c r="BL55" s="53" t="n">
        <v>-0.0002</v>
      </c>
      <c r="BM55" s="53" t="n">
        <v>-0.0004</v>
      </c>
      <c r="BN55" s="51" t="n">
        <v>-0.0115</v>
      </c>
      <c r="BO55" s="51" t="n">
        <v>0.0017</v>
      </c>
    </row>
    <row r="56" customFormat="false" ht="13.8" hidden="false" customHeight="false" outlineLevel="0" collapsed="false">
      <c r="A56" s="55" t="s">
        <v>149</v>
      </c>
      <c r="B56" s="49" t="s">
        <v>133</v>
      </c>
      <c r="C56" s="39"/>
      <c r="D56" s="51" t="n">
        <v>-0.0001</v>
      </c>
      <c r="E56" s="51" t="n">
        <v>38.9</v>
      </c>
      <c r="F56" s="52" t="n">
        <v>4.305</v>
      </c>
      <c r="G56" s="52" t="n">
        <v>0.0952</v>
      </c>
      <c r="H56" s="52" t="n">
        <v>0.091</v>
      </c>
      <c r="I56" s="51" t="n">
        <v>523.5</v>
      </c>
      <c r="J56" s="51" t="n">
        <v>33.39</v>
      </c>
      <c r="K56" s="52" t="n">
        <v>4.515</v>
      </c>
      <c r="L56" s="51" t="n">
        <v>41.8</v>
      </c>
      <c r="M56" s="51" t="n">
        <v>-0.0008</v>
      </c>
      <c r="N56" s="52" t="n">
        <v>-0.0009</v>
      </c>
      <c r="O56" s="52" t="n">
        <v>0.0278</v>
      </c>
      <c r="P56" s="52" t="n">
        <v>-0.0002</v>
      </c>
      <c r="Q56" s="52" t="n">
        <v>0.2861</v>
      </c>
      <c r="R56" s="51" t="n">
        <v>-0.0119</v>
      </c>
      <c r="S56" s="52" t="n">
        <v>0.0015</v>
      </c>
      <c r="T56" s="52" t="n">
        <v>0.0018</v>
      </c>
      <c r="U56" s="52" t="n">
        <v>0.0328</v>
      </c>
      <c r="V56" s="52" t="n">
        <v>0.0743</v>
      </c>
      <c r="W56" s="51" t="n">
        <v>-0.0003</v>
      </c>
      <c r="X56" s="51" t="n">
        <v>-0.0001</v>
      </c>
      <c r="Y56" s="51" t="n">
        <v>0.0137</v>
      </c>
      <c r="Z56" s="51" t="n">
        <v>-0.0023</v>
      </c>
      <c r="AA56" s="51" t="n">
        <v>0.0037</v>
      </c>
      <c r="AB56" s="52" t="n">
        <v>0.8006</v>
      </c>
      <c r="AC56" s="51" t="n">
        <v>0</v>
      </c>
      <c r="AD56" s="52" t="n">
        <v>0.0014</v>
      </c>
      <c r="AE56" s="52" t="n">
        <v>0</v>
      </c>
      <c r="AF56" s="52" t="n">
        <v>0.01</v>
      </c>
      <c r="AG56" s="51" t="n">
        <v>-0.0001</v>
      </c>
      <c r="AH56" s="51" t="n">
        <v>0</v>
      </c>
      <c r="AI56" s="51" t="n">
        <v>-0.0002</v>
      </c>
      <c r="AJ56" s="52" t="n">
        <v>0.0019</v>
      </c>
      <c r="AK56" s="52" t="n">
        <v>0.0002</v>
      </c>
      <c r="AL56" s="52" t="n">
        <v>0.0006</v>
      </c>
      <c r="AM56" s="52" t="n">
        <v>-0.0001</v>
      </c>
      <c r="AN56" s="52" t="n">
        <v>0.0075</v>
      </c>
      <c r="AO56" s="51" t="n">
        <v>0.1142</v>
      </c>
      <c r="AP56" s="51" t="n">
        <v>0.0003</v>
      </c>
      <c r="AQ56" s="51" t="n">
        <v>-0.0001</v>
      </c>
      <c r="AR56" s="51" t="n">
        <v>0</v>
      </c>
      <c r="AS56" s="51" t="n">
        <v>0</v>
      </c>
      <c r="AT56" s="51" t="n">
        <v>0</v>
      </c>
      <c r="AU56" s="51" t="n">
        <v>0.0001</v>
      </c>
      <c r="AV56" s="51" t="n">
        <v>0</v>
      </c>
      <c r="AW56" s="51" t="n">
        <v>0</v>
      </c>
      <c r="AX56" s="51" t="n">
        <v>0</v>
      </c>
      <c r="AY56" s="51" t="n">
        <v>0</v>
      </c>
      <c r="AZ56" s="51" t="n">
        <v>0</v>
      </c>
      <c r="BA56" s="51" t="n">
        <v>0</v>
      </c>
      <c r="BB56" s="51" t="n">
        <v>0</v>
      </c>
      <c r="BC56" s="51" t="n">
        <v>0</v>
      </c>
      <c r="BD56" s="52" t="n">
        <v>0.0003</v>
      </c>
      <c r="BE56" s="52" t="n">
        <v>0</v>
      </c>
      <c r="BF56" s="52" t="n">
        <v>0.0085</v>
      </c>
      <c r="BG56" s="52" t="n">
        <v>0</v>
      </c>
      <c r="BH56" s="52" t="n">
        <v>-0.0005</v>
      </c>
      <c r="BI56" s="52" t="n">
        <v>0</v>
      </c>
      <c r="BJ56" s="51" t="n">
        <v>0</v>
      </c>
      <c r="BK56" s="51" t="n">
        <v>0.0003</v>
      </c>
      <c r="BL56" s="53" t="n">
        <v>-0.0002</v>
      </c>
      <c r="BM56" s="53" t="n">
        <v>-0.0003</v>
      </c>
      <c r="BN56" s="51" t="n">
        <v>-0.0114</v>
      </c>
      <c r="BO56" s="51" t="n">
        <v>0.0019</v>
      </c>
    </row>
    <row r="57" customFormat="false" ht="13.8" hidden="false" customHeight="false" outlineLevel="0" collapsed="false">
      <c r="A57" s="55" t="s">
        <v>150</v>
      </c>
      <c r="B57" s="49" t="s">
        <v>133</v>
      </c>
      <c r="C57" s="39"/>
      <c r="D57" s="51" t="n">
        <v>0.0001</v>
      </c>
      <c r="E57" s="51" t="n">
        <v>212.5</v>
      </c>
      <c r="F57" s="52" t="n">
        <v>13.72</v>
      </c>
      <c r="G57" s="52" t="n">
        <v>0.0845</v>
      </c>
      <c r="H57" s="52" t="n">
        <v>0.2109</v>
      </c>
      <c r="I57" s="51" t="n">
        <v>473.8</v>
      </c>
      <c r="J57" s="51" t="n">
        <v>313</v>
      </c>
      <c r="K57" s="52" t="n">
        <v>21.3</v>
      </c>
      <c r="L57" s="51" t="n">
        <v>185.8</v>
      </c>
      <c r="M57" s="51" t="n">
        <v>-0.0007</v>
      </c>
      <c r="N57" s="52" t="n">
        <v>-0.0009</v>
      </c>
      <c r="O57" s="52" t="n">
        <v>0.0114</v>
      </c>
      <c r="P57" s="52" t="n">
        <v>0.0001</v>
      </c>
      <c r="Q57" s="52" t="n">
        <v>0.6245</v>
      </c>
      <c r="R57" s="51" t="n">
        <v>2.119</v>
      </c>
      <c r="S57" s="52" t="n">
        <v>0.0009</v>
      </c>
      <c r="T57" s="52" t="n">
        <v>0.0062</v>
      </c>
      <c r="U57" s="52" t="n">
        <v>0.0791</v>
      </c>
      <c r="V57" s="52" t="n">
        <v>0.0881</v>
      </c>
      <c r="W57" s="51" t="n">
        <v>-0.0003</v>
      </c>
      <c r="X57" s="51" t="n">
        <v>-0.0005</v>
      </c>
      <c r="Y57" s="51" t="n">
        <v>0.0288</v>
      </c>
      <c r="Z57" s="51" t="n">
        <v>0.0154</v>
      </c>
      <c r="AA57" s="51" t="n">
        <v>0.0063</v>
      </c>
      <c r="AB57" s="52" t="n">
        <v>3.497</v>
      </c>
      <c r="AC57" s="51" t="n">
        <v>0</v>
      </c>
      <c r="AD57" s="52" t="n">
        <v>0.0013</v>
      </c>
      <c r="AE57" s="52" t="n">
        <v>0</v>
      </c>
      <c r="AF57" s="52" t="n">
        <v>0.1022</v>
      </c>
      <c r="AG57" s="51" t="n">
        <v>0</v>
      </c>
      <c r="AH57" s="51" t="n">
        <v>0</v>
      </c>
      <c r="AI57" s="51" t="n">
        <v>-0.0001</v>
      </c>
      <c r="AJ57" s="52" t="n">
        <v>0.0222</v>
      </c>
      <c r="AK57" s="52" t="n">
        <v>0.0001</v>
      </c>
      <c r="AL57" s="52" t="n">
        <v>0.0021</v>
      </c>
      <c r="AM57" s="52" t="n">
        <v>-0.0001</v>
      </c>
      <c r="AN57" s="52" t="n">
        <v>0.0007</v>
      </c>
      <c r="AO57" s="51" t="n">
        <v>0.047</v>
      </c>
      <c r="AP57" s="51" t="n">
        <v>0.0003</v>
      </c>
      <c r="AQ57" s="51" t="n">
        <v>0</v>
      </c>
      <c r="AR57" s="51" t="n">
        <v>0</v>
      </c>
      <c r="AS57" s="51" t="n">
        <v>0</v>
      </c>
      <c r="AT57" s="51" t="n">
        <v>0</v>
      </c>
      <c r="AU57" s="51" t="n">
        <v>0.0001</v>
      </c>
      <c r="AV57" s="51" t="n">
        <v>0</v>
      </c>
      <c r="AW57" s="51" t="n">
        <v>0</v>
      </c>
      <c r="AX57" s="51" t="n">
        <v>0</v>
      </c>
      <c r="AY57" s="51" t="n">
        <v>0</v>
      </c>
      <c r="AZ57" s="51" t="n">
        <v>0</v>
      </c>
      <c r="BA57" s="51" t="n">
        <v>0</v>
      </c>
      <c r="BB57" s="51" t="n">
        <v>0</v>
      </c>
      <c r="BC57" s="51" t="n">
        <v>0</v>
      </c>
      <c r="BD57" s="52" t="n">
        <v>0.0002</v>
      </c>
      <c r="BE57" s="52" t="n">
        <v>0</v>
      </c>
      <c r="BF57" s="52" t="n">
        <v>0.0261</v>
      </c>
      <c r="BG57" s="52" t="n">
        <v>0.0002</v>
      </c>
      <c r="BH57" s="52" t="n">
        <v>-0.0007</v>
      </c>
      <c r="BI57" s="52" t="n">
        <v>0</v>
      </c>
      <c r="BJ57" s="51" t="n">
        <v>0</v>
      </c>
      <c r="BK57" s="51" t="n">
        <v>0.0013</v>
      </c>
      <c r="BL57" s="53" t="n">
        <v>-0.0002</v>
      </c>
      <c r="BM57" s="53" t="n">
        <v>0.0011</v>
      </c>
      <c r="BN57" s="51" t="n">
        <v>-0.011</v>
      </c>
      <c r="BO57" s="51" t="n">
        <v>0.008</v>
      </c>
    </row>
    <row r="58" customFormat="false" ht="13.8" hidden="false" customHeight="false" outlineLevel="0" collapsed="false">
      <c r="A58" s="55" t="s">
        <v>150</v>
      </c>
      <c r="B58" s="49" t="s">
        <v>133</v>
      </c>
      <c r="C58" s="39"/>
      <c r="D58" s="51" t="n">
        <v>-0.0001</v>
      </c>
      <c r="E58" s="51" t="n">
        <v>229.3</v>
      </c>
      <c r="F58" s="52" t="n">
        <v>13.66</v>
      </c>
      <c r="G58" s="52" t="n">
        <v>0.1151</v>
      </c>
      <c r="H58" s="52" t="n">
        <v>0.181</v>
      </c>
      <c r="I58" s="51" t="n">
        <v>526.6</v>
      </c>
      <c r="J58" s="51" t="n">
        <v>342.2</v>
      </c>
      <c r="K58" s="52" t="n">
        <v>21.16</v>
      </c>
      <c r="L58" s="51" t="n">
        <v>200.5</v>
      </c>
      <c r="M58" s="51" t="n">
        <v>-0.0007</v>
      </c>
      <c r="N58" s="52" t="n">
        <v>-0.0009</v>
      </c>
      <c r="O58" s="52" t="n">
        <v>0.0108</v>
      </c>
      <c r="P58" s="52" t="n">
        <v>-0.0003</v>
      </c>
      <c r="Q58" s="52" t="n">
        <v>0.6199</v>
      </c>
      <c r="R58" s="51" t="n">
        <v>2.314</v>
      </c>
      <c r="S58" s="52" t="n">
        <v>0.0008</v>
      </c>
      <c r="T58" s="52" t="n">
        <v>0.0065</v>
      </c>
      <c r="U58" s="52" t="n">
        <v>0.0827</v>
      </c>
      <c r="V58" s="52" t="n">
        <v>0.0835</v>
      </c>
      <c r="W58" s="51" t="n">
        <v>-0.0003</v>
      </c>
      <c r="X58" s="51" t="n">
        <v>-0.0004</v>
      </c>
      <c r="Y58" s="51" t="n">
        <v>0.0288</v>
      </c>
      <c r="Z58" s="51" t="n">
        <v>0.011</v>
      </c>
      <c r="AA58" s="51" t="n">
        <v>0.0073</v>
      </c>
      <c r="AB58" s="52" t="n">
        <v>3.458</v>
      </c>
      <c r="AC58" s="51" t="n">
        <v>0</v>
      </c>
      <c r="AD58" s="52" t="n">
        <v>0.0008</v>
      </c>
      <c r="AE58" s="52" t="n">
        <v>0</v>
      </c>
      <c r="AF58" s="52" t="n">
        <v>0.1046</v>
      </c>
      <c r="AG58" s="51" t="n">
        <v>-0.0001</v>
      </c>
      <c r="AH58" s="51" t="n">
        <v>0</v>
      </c>
      <c r="AI58" s="51" t="n">
        <v>-0.0002</v>
      </c>
      <c r="AJ58" s="52" t="n">
        <v>0.032</v>
      </c>
      <c r="AK58" s="52" t="n">
        <v>0.0001</v>
      </c>
      <c r="AL58" s="52" t="n">
        <v>0.0022</v>
      </c>
      <c r="AM58" s="52" t="n">
        <v>-0.0001</v>
      </c>
      <c r="AN58" s="52" t="n">
        <v>0.003</v>
      </c>
      <c r="AO58" s="51" t="n">
        <v>0.052</v>
      </c>
      <c r="AP58" s="51" t="n">
        <v>0.0002</v>
      </c>
      <c r="AQ58" s="51" t="n">
        <v>-0.0001</v>
      </c>
      <c r="AR58" s="51" t="n">
        <v>0</v>
      </c>
      <c r="AS58" s="51" t="n">
        <v>0</v>
      </c>
      <c r="AT58" s="51" t="n">
        <v>0</v>
      </c>
      <c r="AU58" s="51" t="n">
        <v>0</v>
      </c>
      <c r="AV58" s="51" t="n">
        <v>0</v>
      </c>
      <c r="AW58" s="51" t="n">
        <v>0</v>
      </c>
      <c r="AX58" s="51" t="n">
        <v>0</v>
      </c>
      <c r="AY58" s="51" t="n">
        <v>0</v>
      </c>
      <c r="AZ58" s="51" t="n">
        <v>0</v>
      </c>
      <c r="BA58" s="51" t="n">
        <v>0</v>
      </c>
      <c r="BB58" s="51" t="n">
        <v>0</v>
      </c>
      <c r="BC58" s="51" t="n">
        <v>0</v>
      </c>
      <c r="BD58" s="52" t="n">
        <v>0.0002</v>
      </c>
      <c r="BE58" s="52" t="n">
        <v>0</v>
      </c>
      <c r="BF58" s="52" t="n">
        <v>0.0258</v>
      </c>
      <c r="BG58" s="52" t="n">
        <v>0.0002</v>
      </c>
      <c r="BH58" s="52" t="n">
        <v>-0.0006</v>
      </c>
      <c r="BI58" s="52" t="n">
        <v>0</v>
      </c>
      <c r="BJ58" s="51" t="n">
        <v>0</v>
      </c>
      <c r="BK58" s="51" t="n">
        <v>0.0009</v>
      </c>
      <c r="BL58" s="53" t="n">
        <v>-0.0002</v>
      </c>
      <c r="BM58" s="53" t="n">
        <v>0</v>
      </c>
      <c r="BN58" s="51" t="n">
        <v>-0.0115</v>
      </c>
      <c r="BO58" s="51" t="n">
        <v>0.0056</v>
      </c>
    </row>
    <row r="59" customFormat="false" ht="13.8" hidden="false" customHeight="false" outlineLevel="0" collapsed="false">
      <c r="A59" s="55" t="s">
        <v>150</v>
      </c>
      <c r="B59" s="49" t="s">
        <v>133</v>
      </c>
      <c r="C59" s="39"/>
      <c r="D59" s="51" t="n">
        <v>0.0001</v>
      </c>
      <c r="E59" s="51" t="n">
        <v>227.4</v>
      </c>
      <c r="F59" s="52" t="n">
        <v>13.85</v>
      </c>
      <c r="G59" s="52" t="n">
        <v>0.0798</v>
      </c>
      <c r="H59" s="52" t="n">
        <v>0.1805</v>
      </c>
      <c r="I59" s="51" t="n">
        <v>541.9</v>
      </c>
      <c r="J59" s="51" t="n">
        <v>354.1</v>
      </c>
      <c r="K59" s="52" t="n">
        <v>21.4</v>
      </c>
      <c r="L59" s="51" t="n">
        <v>200</v>
      </c>
      <c r="M59" s="51" t="n">
        <v>-0.0006</v>
      </c>
      <c r="N59" s="52" t="n">
        <v>-0.0009</v>
      </c>
      <c r="O59" s="52" t="n">
        <v>0.0114</v>
      </c>
      <c r="P59" s="52" t="n">
        <v>-0.0005</v>
      </c>
      <c r="Q59" s="52" t="n">
        <v>0.6324</v>
      </c>
      <c r="R59" s="51" t="n">
        <v>2.212</v>
      </c>
      <c r="S59" s="52" t="n">
        <v>0.0008</v>
      </c>
      <c r="T59" s="52" t="n">
        <v>0.0065</v>
      </c>
      <c r="U59" s="52" t="n">
        <v>0.0767</v>
      </c>
      <c r="V59" s="52" t="n">
        <v>0.1284</v>
      </c>
      <c r="W59" s="51" t="n">
        <v>-0.0003</v>
      </c>
      <c r="X59" s="51" t="n">
        <v>-0.0006</v>
      </c>
      <c r="Y59" s="51" t="n">
        <v>0.0316</v>
      </c>
      <c r="Z59" s="56" t="n">
        <v>0.0183</v>
      </c>
      <c r="AA59" s="51" t="n">
        <v>0.0078</v>
      </c>
      <c r="AB59" s="52" t="n">
        <v>3.545</v>
      </c>
      <c r="AC59" s="51" t="n">
        <v>0</v>
      </c>
      <c r="AD59" s="57" t="n">
        <v>0.0007</v>
      </c>
      <c r="AE59" s="52" t="n">
        <v>0</v>
      </c>
      <c r="AF59" s="52" t="n">
        <v>0.1062</v>
      </c>
      <c r="AG59" s="51" t="n">
        <v>0</v>
      </c>
      <c r="AH59" s="51" t="n">
        <v>0</v>
      </c>
      <c r="AI59" s="51" t="n">
        <v>-0.0002</v>
      </c>
      <c r="AJ59" s="57" t="n">
        <v>0.0371</v>
      </c>
      <c r="AK59" s="57" t="n">
        <v>0.0001</v>
      </c>
      <c r="AL59" s="57" t="n">
        <v>0.002</v>
      </c>
      <c r="AM59" s="57" t="n">
        <v>-0.0001</v>
      </c>
      <c r="AN59" s="57" t="n">
        <v>0.0007</v>
      </c>
      <c r="AO59" s="51" t="n">
        <v>0.0506</v>
      </c>
      <c r="AP59" s="51" t="n">
        <v>0.0003</v>
      </c>
      <c r="AQ59" s="51" t="n">
        <v>0</v>
      </c>
      <c r="AR59" s="51" t="n">
        <v>0</v>
      </c>
      <c r="AS59" s="51" t="n">
        <v>0.0001</v>
      </c>
      <c r="AT59" s="51" t="n">
        <v>0</v>
      </c>
      <c r="AU59" s="51" t="n">
        <v>0.0001</v>
      </c>
      <c r="AV59" s="51" t="n">
        <v>0</v>
      </c>
      <c r="AW59" s="51" t="n">
        <v>0</v>
      </c>
      <c r="AX59" s="51" t="n">
        <v>0</v>
      </c>
      <c r="AY59" s="51" t="n">
        <v>0</v>
      </c>
      <c r="AZ59" s="51" t="n">
        <v>0</v>
      </c>
      <c r="BA59" s="51" t="n">
        <v>0</v>
      </c>
      <c r="BB59" s="51" t="n">
        <v>0</v>
      </c>
      <c r="BC59" s="51" t="n">
        <v>0</v>
      </c>
      <c r="BD59" s="57" t="n">
        <v>0.0002</v>
      </c>
      <c r="BE59" s="57" t="n">
        <v>0</v>
      </c>
      <c r="BF59" s="57" t="n">
        <v>0.0266</v>
      </c>
      <c r="BG59" s="57" t="n">
        <v>0.0002</v>
      </c>
      <c r="BH59" s="57" t="n">
        <v>-0.0007</v>
      </c>
      <c r="BI59" s="57" t="n">
        <v>0</v>
      </c>
      <c r="BJ59" s="51" t="n">
        <v>0</v>
      </c>
      <c r="BK59" s="51" t="n">
        <v>0.0012</v>
      </c>
      <c r="BL59" s="58" t="n">
        <v>-0.0002</v>
      </c>
      <c r="BM59" s="58" t="n">
        <v>-0.0004</v>
      </c>
      <c r="BN59" s="51" t="n">
        <v>-0.0111</v>
      </c>
      <c r="BO59" s="51" t="n">
        <v>0.0079</v>
      </c>
    </row>
    <row r="60" customFormat="false" ht="13.8" hidden="false" customHeight="false" outlineLevel="0" collapsed="false">
      <c r="A60" s="55" t="s">
        <v>151</v>
      </c>
      <c r="B60" s="49" t="s">
        <v>133</v>
      </c>
      <c r="C60" s="39"/>
      <c r="D60" s="56" t="n">
        <v>-0.0001</v>
      </c>
      <c r="E60" s="51" t="n">
        <v>109.5</v>
      </c>
      <c r="F60" s="52" t="n">
        <v>3.249</v>
      </c>
      <c r="G60" s="52" t="n">
        <v>0.0861</v>
      </c>
      <c r="H60" s="52" t="n">
        <v>0.0729</v>
      </c>
      <c r="I60" s="51" t="n">
        <v>257.7</v>
      </c>
      <c r="J60" s="51" t="n">
        <v>118.1</v>
      </c>
      <c r="K60" s="52" t="n">
        <v>10.96</v>
      </c>
      <c r="L60" s="51" t="n">
        <v>23.26</v>
      </c>
      <c r="M60" s="51" t="n">
        <v>-0.0007</v>
      </c>
      <c r="N60" s="52" t="n">
        <v>-0.0003</v>
      </c>
      <c r="O60" s="57" t="n">
        <v>0.046</v>
      </c>
      <c r="P60" s="57" t="n">
        <v>-0.0003</v>
      </c>
      <c r="Q60" s="52" t="n">
        <v>0.1438</v>
      </c>
      <c r="R60" s="51" t="n">
        <v>-0.0115</v>
      </c>
      <c r="S60" s="57" t="n">
        <v>0.0007</v>
      </c>
      <c r="T60" s="57" t="n">
        <v>0.0013</v>
      </c>
      <c r="U60" s="57" t="n">
        <v>0.0524</v>
      </c>
      <c r="V60" s="57" t="n">
        <v>0.0969</v>
      </c>
      <c r="W60" s="51" t="n">
        <v>-0.0003</v>
      </c>
      <c r="X60" s="51" t="n">
        <v>-0.0003</v>
      </c>
      <c r="Y60" s="51" t="n">
        <v>0.0474</v>
      </c>
      <c r="Z60" s="51" t="n">
        <v>-0.0056</v>
      </c>
      <c r="AA60" s="51" t="n">
        <v>0.0029</v>
      </c>
      <c r="AB60" s="52" t="n">
        <v>0.6734</v>
      </c>
      <c r="AC60" s="51" t="n">
        <v>0</v>
      </c>
      <c r="AD60" s="52" t="n">
        <v>0.0011</v>
      </c>
      <c r="AE60" s="52" t="n">
        <v>0</v>
      </c>
      <c r="AF60" s="52" t="n">
        <v>0.0207</v>
      </c>
      <c r="AG60" s="51" t="n">
        <v>-0.0001</v>
      </c>
      <c r="AH60" s="51" t="n">
        <v>0</v>
      </c>
      <c r="AI60" s="51" t="n">
        <v>-0.0003</v>
      </c>
      <c r="AJ60" s="52" t="n">
        <v>0.0139</v>
      </c>
      <c r="AK60" s="52" t="n">
        <v>0.0002</v>
      </c>
      <c r="AL60" s="52" t="n">
        <v>0.0015</v>
      </c>
      <c r="AM60" s="52" t="n">
        <v>-0.0001</v>
      </c>
      <c r="AN60" s="52" t="n">
        <v>0.0004</v>
      </c>
      <c r="AO60" s="51" t="n">
        <v>0.0338</v>
      </c>
      <c r="AP60" s="51" t="n">
        <v>0.0002</v>
      </c>
      <c r="AQ60" s="51" t="n">
        <v>0</v>
      </c>
      <c r="AR60" s="51" t="n">
        <v>0</v>
      </c>
      <c r="AS60" s="51" t="n">
        <v>0</v>
      </c>
      <c r="AT60" s="51" t="n">
        <v>0</v>
      </c>
      <c r="AU60" s="51" t="n">
        <v>0</v>
      </c>
      <c r="AV60" s="51" t="n">
        <v>0</v>
      </c>
      <c r="AW60" s="51" t="n">
        <v>0</v>
      </c>
      <c r="AX60" s="51" t="n">
        <v>0</v>
      </c>
      <c r="AY60" s="51" t="n">
        <v>0</v>
      </c>
      <c r="AZ60" s="51" t="n">
        <v>0</v>
      </c>
      <c r="BA60" s="51" t="n">
        <v>0</v>
      </c>
      <c r="BB60" s="51" t="n">
        <v>0</v>
      </c>
      <c r="BC60" s="51" t="n">
        <v>0</v>
      </c>
      <c r="BD60" s="52" t="n">
        <v>0.0002</v>
      </c>
      <c r="BE60" s="52" t="n">
        <v>0</v>
      </c>
      <c r="BF60" s="52" t="n">
        <v>0.0634</v>
      </c>
      <c r="BG60" s="52" t="n">
        <v>0</v>
      </c>
      <c r="BH60" s="52" t="n">
        <v>-0.0006</v>
      </c>
      <c r="BI60" s="52" t="n">
        <v>0</v>
      </c>
      <c r="BJ60" s="51" t="n">
        <v>0</v>
      </c>
      <c r="BK60" s="51" t="n">
        <v>0</v>
      </c>
      <c r="BL60" s="53" t="n">
        <v>-0.0001</v>
      </c>
      <c r="BM60" s="53" t="n">
        <v>-0.0003</v>
      </c>
      <c r="BN60" s="51" t="n">
        <v>-0.0116</v>
      </c>
      <c r="BO60" s="51" t="n">
        <v>0.0012</v>
      </c>
    </row>
    <row r="61" customFormat="false" ht="13.8" hidden="false" customHeight="false" outlineLevel="0" collapsed="false">
      <c r="A61" s="55" t="s">
        <v>151</v>
      </c>
      <c r="B61" s="49" t="s">
        <v>133</v>
      </c>
      <c r="C61" s="39"/>
      <c r="D61" s="51" t="n">
        <v>-0.0001</v>
      </c>
      <c r="E61" s="51" t="n">
        <v>117.1</v>
      </c>
      <c r="F61" s="52" t="n">
        <v>3.183</v>
      </c>
      <c r="G61" s="52" t="n">
        <v>0.0922</v>
      </c>
      <c r="H61" s="52" t="n">
        <v>0.2075</v>
      </c>
      <c r="I61" s="51" t="n">
        <v>290</v>
      </c>
      <c r="J61" s="51" t="n">
        <v>124.8</v>
      </c>
      <c r="K61" s="52" t="n">
        <v>11.36</v>
      </c>
      <c r="L61" s="51" t="n">
        <v>25.49</v>
      </c>
      <c r="M61" s="51" t="n">
        <v>-0.0007</v>
      </c>
      <c r="N61" s="52" t="n">
        <v>-0.0009</v>
      </c>
      <c r="O61" s="52" t="n">
        <v>0.0433</v>
      </c>
      <c r="P61" s="52" t="n">
        <v>-0.0004</v>
      </c>
      <c r="Q61" s="52" t="n">
        <v>0.1368</v>
      </c>
      <c r="R61" s="51" t="n">
        <v>0.0045</v>
      </c>
      <c r="S61" s="52" t="n">
        <v>0.0006</v>
      </c>
      <c r="T61" s="52" t="n">
        <v>0.0013</v>
      </c>
      <c r="U61" s="52" t="n">
        <v>0.0505</v>
      </c>
      <c r="V61" s="52" t="n">
        <v>0.0648</v>
      </c>
      <c r="W61" s="51" t="n">
        <v>-0.0003</v>
      </c>
      <c r="X61" s="51" t="n">
        <v>-0.0001</v>
      </c>
      <c r="Y61" s="51" t="n">
        <v>0.0472</v>
      </c>
      <c r="Z61" s="51" t="n">
        <v>0</v>
      </c>
      <c r="AA61" s="51" t="n">
        <v>0.0021</v>
      </c>
      <c r="AB61" s="52" t="n">
        <v>0.656</v>
      </c>
      <c r="AC61" s="51" t="n">
        <v>0</v>
      </c>
      <c r="AD61" s="52" t="n">
        <v>0.001</v>
      </c>
      <c r="AE61" s="52" t="n">
        <v>0</v>
      </c>
      <c r="AF61" s="52" t="n">
        <v>0.0209</v>
      </c>
      <c r="AG61" s="51" t="n">
        <v>0</v>
      </c>
      <c r="AH61" s="51" t="n">
        <v>0</v>
      </c>
      <c r="AI61" s="51" t="n">
        <v>-0.0003</v>
      </c>
      <c r="AJ61" s="52" t="n">
        <v>0.0168</v>
      </c>
      <c r="AK61" s="52" t="n">
        <v>0.0003</v>
      </c>
      <c r="AL61" s="52" t="n">
        <v>0.0014</v>
      </c>
      <c r="AM61" s="52" t="n">
        <v>-0.0001</v>
      </c>
      <c r="AN61" s="52" t="n">
        <v>0.0004</v>
      </c>
      <c r="AO61" s="51" t="n">
        <v>0.0359</v>
      </c>
      <c r="AP61" s="51" t="n">
        <v>0.0003</v>
      </c>
      <c r="AQ61" s="51" t="n">
        <v>0.0001</v>
      </c>
      <c r="AR61" s="51" t="n">
        <v>0</v>
      </c>
      <c r="AS61" s="51" t="n">
        <v>0</v>
      </c>
      <c r="AT61" s="51" t="n">
        <v>0</v>
      </c>
      <c r="AU61" s="51" t="n">
        <v>0.0001</v>
      </c>
      <c r="AV61" s="51" t="n">
        <v>0</v>
      </c>
      <c r="AW61" s="51" t="n">
        <v>0</v>
      </c>
      <c r="AX61" s="51" t="n">
        <v>0</v>
      </c>
      <c r="AY61" s="51" t="n">
        <v>0</v>
      </c>
      <c r="AZ61" s="51" t="n">
        <v>0</v>
      </c>
      <c r="BA61" s="51" t="n">
        <v>0</v>
      </c>
      <c r="BB61" s="51" t="n">
        <v>0</v>
      </c>
      <c r="BC61" s="51" t="n">
        <v>0</v>
      </c>
      <c r="BD61" s="52" t="n">
        <v>0.0002</v>
      </c>
      <c r="BE61" s="52" t="n">
        <v>0</v>
      </c>
      <c r="BF61" s="52" t="n">
        <v>0.0633</v>
      </c>
      <c r="BG61" s="52" t="n">
        <v>0</v>
      </c>
      <c r="BH61" s="52" t="n">
        <v>-0.0006</v>
      </c>
      <c r="BI61" s="52" t="n">
        <v>0</v>
      </c>
      <c r="BJ61" s="51" t="n">
        <v>0</v>
      </c>
      <c r="BK61" s="51" t="n">
        <v>0.0001</v>
      </c>
      <c r="BL61" s="53" t="n">
        <v>-0.0001</v>
      </c>
      <c r="BM61" s="53" t="n">
        <v>-0.0004</v>
      </c>
      <c r="BN61" s="51" t="n">
        <v>-0.0114</v>
      </c>
      <c r="BO61" s="51" t="n">
        <v>0.0018</v>
      </c>
    </row>
    <row r="62" customFormat="false" ht="13.8" hidden="false" customHeight="false" outlineLevel="0" collapsed="false">
      <c r="A62" s="55" t="s">
        <v>151</v>
      </c>
      <c r="B62" s="49" t="s">
        <v>133</v>
      </c>
      <c r="C62" s="39"/>
      <c r="D62" s="51" t="n">
        <v>0.0002</v>
      </c>
      <c r="E62" s="51" t="n">
        <v>117.5</v>
      </c>
      <c r="F62" s="52" t="n">
        <v>5.058</v>
      </c>
      <c r="G62" s="52" t="n">
        <v>0.0902</v>
      </c>
      <c r="H62" s="52" t="n">
        <v>0.1226</v>
      </c>
      <c r="I62" s="51" t="n">
        <v>294.2</v>
      </c>
      <c r="J62" s="51" t="n">
        <v>133.6</v>
      </c>
      <c r="K62" s="52" t="n">
        <v>14.02</v>
      </c>
      <c r="L62" s="51" t="n">
        <v>25.38</v>
      </c>
      <c r="M62" s="51" t="n">
        <v>-0.0006</v>
      </c>
      <c r="N62" s="52" t="n">
        <v>-0.0009</v>
      </c>
      <c r="O62" s="52" t="n">
        <v>0.0463</v>
      </c>
      <c r="P62" s="52" t="n">
        <v>-0.0005</v>
      </c>
      <c r="Q62" s="52" t="n">
        <v>0.1413</v>
      </c>
      <c r="R62" s="51" t="n">
        <v>-0.0138</v>
      </c>
      <c r="S62" s="52" t="n">
        <v>0.0051</v>
      </c>
      <c r="T62" s="52" t="n">
        <v>0.0068</v>
      </c>
      <c r="U62" s="52" t="n">
        <v>0.0658</v>
      </c>
      <c r="V62" s="52" t="n">
        <v>0.095</v>
      </c>
      <c r="W62" s="51" t="n">
        <v>-0.0002</v>
      </c>
      <c r="X62" s="51" t="n">
        <v>-0.0002</v>
      </c>
      <c r="Y62" s="51" t="n">
        <v>0.0525</v>
      </c>
      <c r="Z62" s="51" t="n">
        <v>-0.0056</v>
      </c>
      <c r="AA62" s="51" t="n">
        <v>0.0021</v>
      </c>
      <c r="AB62" s="52" t="n">
        <v>0.7234</v>
      </c>
      <c r="AC62" s="51" t="n">
        <v>0</v>
      </c>
      <c r="AD62" s="52" t="n">
        <v>0.0011</v>
      </c>
      <c r="AE62" s="52" t="n">
        <v>0</v>
      </c>
      <c r="AF62" s="52" t="n">
        <v>0.0258</v>
      </c>
      <c r="AG62" s="51" t="n">
        <v>-0.0001</v>
      </c>
      <c r="AH62" s="51" t="n">
        <v>0</v>
      </c>
      <c r="AI62" s="51" t="n">
        <v>-0.0003</v>
      </c>
      <c r="AJ62" s="52" t="n">
        <v>0.0213</v>
      </c>
      <c r="AK62" s="52" t="n">
        <v>0.0002</v>
      </c>
      <c r="AL62" s="52" t="n">
        <v>0.0017</v>
      </c>
      <c r="AM62" s="52" t="n">
        <v>-0.0001</v>
      </c>
      <c r="AN62" s="52" t="n">
        <v>0.0005</v>
      </c>
      <c r="AO62" s="51" t="n">
        <v>0.0358</v>
      </c>
      <c r="AP62" s="51" t="n">
        <v>0.0003</v>
      </c>
      <c r="AQ62" s="51" t="n">
        <v>0.0001</v>
      </c>
      <c r="AR62" s="51" t="n">
        <v>0</v>
      </c>
      <c r="AS62" s="51" t="n">
        <v>0</v>
      </c>
      <c r="AT62" s="51" t="n">
        <v>0</v>
      </c>
      <c r="AU62" s="51" t="n">
        <v>0.0001</v>
      </c>
      <c r="AV62" s="51" t="n">
        <v>0</v>
      </c>
      <c r="AW62" s="51" t="n">
        <v>0</v>
      </c>
      <c r="AX62" s="51" t="n">
        <v>0</v>
      </c>
      <c r="AY62" s="51" t="n">
        <v>0</v>
      </c>
      <c r="AZ62" s="51" t="n">
        <v>0</v>
      </c>
      <c r="BA62" s="51" t="n">
        <v>0</v>
      </c>
      <c r="BB62" s="51" t="n">
        <v>0</v>
      </c>
      <c r="BC62" s="51" t="n">
        <v>0</v>
      </c>
      <c r="BD62" s="52" t="n">
        <v>0.0003</v>
      </c>
      <c r="BE62" s="52" t="n">
        <v>0</v>
      </c>
      <c r="BF62" s="52" t="n">
        <v>0.0654</v>
      </c>
      <c r="BG62" s="52" t="n">
        <v>0</v>
      </c>
      <c r="BH62" s="52" t="n">
        <v>-0.0006</v>
      </c>
      <c r="BI62" s="52" t="n">
        <v>0</v>
      </c>
      <c r="BJ62" s="51" t="n">
        <v>0</v>
      </c>
      <c r="BK62" s="51" t="n">
        <v>0</v>
      </c>
      <c r="BL62" s="53" t="n">
        <v>-0.0001</v>
      </c>
      <c r="BM62" s="53" t="n">
        <v>-0.0004</v>
      </c>
      <c r="BN62" s="51" t="n">
        <v>-0.0115</v>
      </c>
      <c r="BO62" s="51" t="n">
        <v>0.0019</v>
      </c>
    </row>
    <row r="63" customFormat="false" ht="13.8" hidden="false" customHeight="false" outlineLevel="0" collapsed="false">
      <c r="A63" s="55" t="s">
        <v>152</v>
      </c>
      <c r="B63" s="49" t="s">
        <v>133</v>
      </c>
      <c r="C63" s="39"/>
      <c r="D63" s="51" t="n">
        <v>-0.0001</v>
      </c>
      <c r="E63" s="51" t="n">
        <v>33.99</v>
      </c>
      <c r="F63" s="52" t="n">
        <v>1.042</v>
      </c>
      <c r="G63" s="52" t="n">
        <v>0.0859</v>
      </c>
      <c r="H63" s="52" t="n">
        <v>0.1727</v>
      </c>
      <c r="I63" s="51" t="n">
        <v>39.34</v>
      </c>
      <c r="J63" s="51" t="n">
        <v>27.24</v>
      </c>
      <c r="K63" s="52" t="n">
        <v>1.592</v>
      </c>
      <c r="L63" s="51" t="n">
        <v>23.68</v>
      </c>
      <c r="M63" s="51" t="n">
        <v>-0.0008</v>
      </c>
      <c r="N63" s="52" t="n">
        <v>0.0003</v>
      </c>
      <c r="O63" s="52" t="n">
        <v>0.0368</v>
      </c>
      <c r="P63" s="52" t="n">
        <v>0.0004</v>
      </c>
      <c r="Q63" s="52" t="n">
        <v>0.0261</v>
      </c>
      <c r="R63" s="51" t="n">
        <v>0.0121</v>
      </c>
      <c r="S63" s="52" t="n">
        <v>0.0001</v>
      </c>
      <c r="T63" s="52" t="n">
        <v>0.0007</v>
      </c>
      <c r="U63" s="52" t="n">
        <v>-0.0027</v>
      </c>
      <c r="V63" s="52" t="n">
        <v>0.0635</v>
      </c>
      <c r="W63" s="51" t="n">
        <v>-0.0002</v>
      </c>
      <c r="X63" s="51" t="n">
        <v>-0.0002</v>
      </c>
      <c r="Y63" s="51" t="n">
        <v>0.0144</v>
      </c>
      <c r="Z63" s="51" t="n">
        <v>-0.0012</v>
      </c>
      <c r="AA63" s="51" t="n">
        <v>-0.0005</v>
      </c>
      <c r="AB63" s="52" t="n">
        <v>0.2346</v>
      </c>
      <c r="AC63" s="51" t="n">
        <v>0.0002</v>
      </c>
      <c r="AD63" s="52" t="n">
        <v>0.0011</v>
      </c>
      <c r="AE63" s="52" t="n">
        <v>0</v>
      </c>
      <c r="AF63" s="52" t="n">
        <v>0.0057</v>
      </c>
      <c r="AG63" s="51" t="n">
        <v>-0.0001</v>
      </c>
      <c r="AH63" s="51" t="n">
        <v>0</v>
      </c>
      <c r="AI63" s="51" t="n">
        <v>-0.0004</v>
      </c>
      <c r="AJ63" s="52" t="n">
        <v>-0.0027</v>
      </c>
      <c r="AK63" s="52" t="n">
        <v>0.0002</v>
      </c>
      <c r="AL63" s="52" t="n">
        <v>0.0014</v>
      </c>
      <c r="AM63" s="52" t="n">
        <v>-0.0001</v>
      </c>
      <c r="AN63" s="52" t="n">
        <v>0.0003</v>
      </c>
      <c r="AO63" s="51" t="n">
        <v>0.0209</v>
      </c>
      <c r="AP63" s="51" t="n">
        <v>0.0002</v>
      </c>
      <c r="AQ63" s="51" t="n">
        <v>0</v>
      </c>
      <c r="AR63" s="51" t="n">
        <v>0</v>
      </c>
      <c r="AS63" s="51" t="n">
        <v>0.0001</v>
      </c>
      <c r="AT63" s="51" t="n">
        <v>0</v>
      </c>
      <c r="AU63" s="51" t="n">
        <v>0</v>
      </c>
      <c r="AV63" s="51" t="n">
        <v>0</v>
      </c>
      <c r="AW63" s="51" t="n">
        <v>0</v>
      </c>
      <c r="AX63" s="51" t="n">
        <v>0</v>
      </c>
      <c r="AY63" s="51" t="n">
        <v>0</v>
      </c>
      <c r="AZ63" s="51" t="n">
        <v>0</v>
      </c>
      <c r="BA63" s="51" t="n">
        <v>0</v>
      </c>
      <c r="BB63" s="51" t="n">
        <v>0</v>
      </c>
      <c r="BC63" s="51" t="n">
        <v>0</v>
      </c>
      <c r="BD63" s="52" t="n">
        <v>0.0003</v>
      </c>
      <c r="BE63" s="52" t="n">
        <v>0</v>
      </c>
      <c r="BF63" s="52" t="n">
        <v>0.0037</v>
      </c>
      <c r="BG63" s="52" t="n">
        <v>0</v>
      </c>
      <c r="BH63" s="52" t="n">
        <v>-0.0005</v>
      </c>
      <c r="BI63" s="52" t="n">
        <v>0</v>
      </c>
      <c r="BJ63" s="51" t="n">
        <v>0</v>
      </c>
      <c r="BK63" s="51" t="n">
        <v>-0.0002</v>
      </c>
      <c r="BL63" s="53" t="n">
        <v>-0.0003</v>
      </c>
      <c r="BM63" s="53" t="n">
        <v>-0.0004</v>
      </c>
      <c r="BN63" s="51" t="n">
        <v>-0.0116</v>
      </c>
      <c r="BO63" s="51" t="n">
        <v>0.0012</v>
      </c>
    </row>
    <row r="64" customFormat="false" ht="13.8" hidden="false" customHeight="false" outlineLevel="0" collapsed="false">
      <c r="A64" s="55" t="s">
        <v>152</v>
      </c>
      <c r="B64" s="49" t="s">
        <v>133</v>
      </c>
      <c r="C64" s="39"/>
      <c r="D64" s="51" t="n">
        <v>-0.0001</v>
      </c>
      <c r="E64" s="51" t="n">
        <v>30.94</v>
      </c>
      <c r="F64" s="52" t="n">
        <v>0.9883</v>
      </c>
      <c r="G64" s="52" t="n">
        <v>0.0892</v>
      </c>
      <c r="H64" s="52" t="n">
        <v>0.2236</v>
      </c>
      <c r="I64" s="51" t="n">
        <v>37.69</v>
      </c>
      <c r="J64" s="51" t="n">
        <v>31.47</v>
      </c>
      <c r="K64" s="52" t="n">
        <v>1.31</v>
      </c>
      <c r="L64" s="51" t="n">
        <v>22.08</v>
      </c>
      <c r="M64" s="51" t="n">
        <v>-0.0007</v>
      </c>
      <c r="N64" s="52" t="n">
        <v>0.0015</v>
      </c>
      <c r="O64" s="52" t="n">
        <v>0.0351</v>
      </c>
      <c r="P64" s="52" t="n">
        <v>0.0002</v>
      </c>
      <c r="Q64" s="52" t="n">
        <v>0.0255</v>
      </c>
      <c r="R64" s="51" t="n">
        <v>0.0289</v>
      </c>
      <c r="S64" s="52" t="n">
        <v>0.0001</v>
      </c>
      <c r="T64" s="52" t="n">
        <v>0.0005</v>
      </c>
      <c r="U64" s="52" t="n">
        <v>-0.0045</v>
      </c>
      <c r="V64" s="52" t="n">
        <v>0.0505</v>
      </c>
      <c r="W64" s="51" t="n">
        <v>-0.0002</v>
      </c>
      <c r="X64" s="51" t="n">
        <v>0</v>
      </c>
      <c r="Y64" s="51" t="n">
        <v>0.0127</v>
      </c>
      <c r="Z64" s="51" t="n">
        <v>-0.0056</v>
      </c>
      <c r="AA64" s="51" t="n">
        <v>-0.0005</v>
      </c>
      <c r="AB64" s="52" t="n">
        <v>0.2245</v>
      </c>
      <c r="AC64" s="51" t="n">
        <v>0.0001</v>
      </c>
      <c r="AD64" s="52" t="n">
        <v>0.0012</v>
      </c>
      <c r="AE64" s="52" t="n">
        <v>0</v>
      </c>
      <c r="AF64" s="52" t="n">
        <v>0.0052</v>
      </c>
      <c r="AG64" s="51" t="n">
        <v>0</v>
      </c>
      <c r="AH64" s="51" t="n">
        <v>0</v>
      </c>
      <c r="AI64" s="51" t="n">
        <v>-0.0003</v>
      </c>
      <c r="AJ64" s="52" t="n">
        <v>-0.0025</v>
      </c>
      <c r="AK64" s="52" t="n">
        <v>0.0002</v>
      </c>
      <c r="AL64" s="52" t="n">
        <v>0.0009</v>
      </c>
      <c r="AM64" s="52" t="n">
        <v>-0.0001</v>
      </c>
      <c r="AN64" s="52" t="n">
        <v>0.0007</v>
      </c>
      <c r="AO64" s="51" t="n">
        <v>0.0189</v>
      </c>
      <c r="AP64" s="51" t="n">
        <v>0.0004</v>
      </c>
      <c r="AQ64" s="51" t="n">
        <v>0.0001</v>
      </c>
      <c r="AR64" s="51" t="n">
        <v>0</v>
      </c>
      <c r="AS64" s="51" t="n">
        <v>0.0001</v>
      </c>
      <c r="AT64" s="51" t="n">
        <v>0</v>
      </c>
      <c r="AU64" s="51" t="n">
        <v>0.0001</v>
      </c>
      <c r="AV64" s="51" t="n">
        <v>0</v>
      </c>
      <c r="AW64" s="51" t="n">
        <v>0</v>
      </c>
      <c r="AX64" s="51" t="n">
        <v>0</v>
      </c>
      <c r="AY64" s="51" t="n">
        <v>0</v>
      </c>
      <c r="AZ64" s="51" t="n">
        <v>0</v>
      </c>
      <c r="BA64" s="51" t="n">
        <v>0</v>
      </c>
      <c r="BB64" s="51" t="n">
        <v>0</v>
      </c>
      <c r="BC64" s="51" t="n">
        <v>0</v>
      </c>
      <c r="BD64" s="52" t="n">
        <v>0.0003</v>
      </c>
      <c r="BE64" s="52" t="n">
        <v>0</v>
      </c>
      <c r="BF64" s="52" t="n">
        <v>0.0035</v>
      </c>
      <c r="BG64" s="52" t="n">
        <v>0</v>
      </c>
      <c r="BH64" s="52" t="n">
        <v>-0.0005</v>
      </c>
      <c r="BI64" s="52" t="n">
        <v>0</v>
      </c>
      <c r="BJ64" s="51" t="n">
        <v>0</v>
      </c>
      <c r="BK64" s="51" t="n">
        <v>-0.0002</v>
      </c>
      <c r="BL64" s="53" t="n">
        <v>-0.0003</v>
      </c>
      <c r="BM64" s="53" t="n">
        <v>-0.0004</v>
      </c>
      <c r="BN64" s="51" t="n">
        <v>-0.0115</v>
      </c>
      <c r="BO64" s="51" t="n">
        <v>0.0018</v>
      </c>
    </row>
    <row r="65" customFormat="false" ht="13.8" hidden="false" customHeight="false" outlineLevel="0" collapsed="false">
      <c r="A65" s="55" t="s">
        <v>152</v>
      </c>
      <c r="B65" s="49" t="s">
        <v>133</v>
      </c>
      <c r="C65" s="39"/>
      <c r="D65" s="51" t="n">
        <v>-0.0001</v>
      </c>
      <c r="E65" s="51" t="n">
        <v>33.35</v>
      </c>
      <c r="F65" s="52" t="n">
        <v>0.9975</v>
      </c>
      <c r="G65" s="52" t="n">
        <v>0.0927</v>
      </c>
      <c r="H65" s="52" t="n">
        <v>0.0149</v>
      </c>
      <c r="I65" s="51" t="n">
        <v>47.17</v>
      </c>
      <c r="J65" s="51" t="n">
        <v>38.53</v>
      </c>
      <c r="K65" s="52" t="n">
        <v>1.41</v>
      </c>
      <c r="L65" s="51" t="n">
        <v>23.69</v>
      </c>
      <c r="M65" s="51" t="n">
        <v>-0.0007</v>
      </c>
      <c r="N65" s="52" t="n">
        <v>0.0004</v>
      </c>
      <c r="O65" s="52" t="n">
        <v>0.0371</v>
      </c>
      <c r="P65" s="52" t="n">
        <v>-0.0001</v>
      </c>
      <c r="Q65" s="52" t="n">
        <v>0.0246</v>
      </c>
      <c r="R65" s="51" t="n">
        <v>-0.0034</v>
      </c>
      <c r="S65" s="52" t="n">
        <v>0.0002</v>
      </c>
      <c r="T65" s="52" t="n">
        <v>0.0006</v>
      </c>
      <c r="U65" s="52" t="n">
        <v>-0.002</v>
      </c>
      <c r="V65" s="52" t="n">
        <v>0.061</v>
      </c>
      <c r="W65" s="51" t="n">
        <v>-0.0002</v>
      </c>
      <c r="X65" s="51" t="n">
        <v>0.0001</v>
      </c>
      <c r="Y65" s="51" t="n">
        <v>0.0131</v>
      </c>
      <c r="Z65" s="51" t="n">
        <v>0.0006</v>
      </c>
      <c r="AA65" s="51" t="n">
        <v>-0.0006</v>
      </c>
      <c r="AB65" s="52" t="n">
        <v>0.2285</v>
      </c>
      <c r="AC65" s="51" t="n">
        <v>0.0001</v>
      </c>
      <c r="AD65" s="52" t="n">
        <v>0.001</v>
      </c>
      <c r="AE65" s="52" t="n">
        <v>0</v>
      </c>
      <c r="AF65" s="52" t="n">
        <v>0.0048</v>
      </c>
      <c r="AG65" s="51" t="n">
        <v>-0.0001</v>
      </c>
      <c r="AH65" s="51" t="n">
        <v>0</v>
      </c>
      <c r="AI65" s="51" t="n">
        <v>-0.0003</v>
      </c>
      <c r="AJ65" s="52" t="n">
        <v>0.004</v>
      </c>
      <c r="AK65" s="52" t="n">
        <v>0.0002</v>
      </c>
      <c r="AL65" s="52" t="n">
        <v>0.0013</v>
      </c>
      <c r="AM65" s="52" t="n">
        <v>0.0007</v>
      </c>
      <c r="AN65" s="52" t="n">
        <v>0.0028</v>
      </c>
      <c r="AO65" s="51" t="n">
        <v>0.0199</v>
      </c>
      <c r="AP65" s="51" t="n">
        <v>0.0004</v>
      </c>
      <c r="AQ65" s="51" t="n">
        <v>0.0001</v>
      </c>
      <c r="AR65" s="51" t="n">
        <v>0</v>
      </c>
      <c r="AS65" s="51" t="n">
        <v>0.0001</v>
      </c>
      <c r="AT65" s="51" t="n">
        <v>0</v>
      </c>
      <c r="AU65" s="51" t="n">
        <v>0.0001</v>
      </c>
      <c r="AV65" s="51" t="n">
        <v>0</v>
      </c>
      <c r="AW65" s="51" t="n">
        <v>0</v>
      </c>
      <c r="AX65" s="51" t="n">
        <v>0</v>
      </c>
      <c r="AY65" s="51" t="n">
        <v>0</v>
      </c>
      <c r="AZ65" s="51" t="n">
        <v>0</v>
      </c>
      <c r="BA65" s="51" t="n">
        <v>0</v>
      </c>
      <c r="BB65" s="51" t="n">
        <v>0</v>
      </c>
      <c r="BC65" s="51" t="n">
        <v>0</v>
      </c>
      <c r="BD65" s="52" t="n">
        <v>0.0003</v>
      </c>
      <c r="BE65" s="52" t="n">
        <v>0</v>
      </c>
      <c r="BF65" s="52" t="n">
        <v>0.0034</v>
      </c>
      <c r="BG65" s="52" t="n">
        <v>0</v>
      </c>
      <c r="BH65" s="52" t="n">
        <v>-0.0007</v>
      </c>
      <c r="BI65" s="52" t="n">
        <v>0</v>
      </c>
      <c r="BJ65" s="51" t="n">
        <v>0</v>
      </c>
      <c r="BK65" s="51" t="n">
        <v>-0.0002</v>
      </c>
      <c r="BL65" s="52" t="n">
        <v>-0.0003</v>
      </c>
      <c r="BM65" s="52" t="n">
        <v>-0.0003</v>
      </c>
      <c r="BN65" s="51" t="n">
        <v>-0.0114</v>
      </c>
      <c r="BO65" s="51" t="n">
        <v>0.0018</v>
      </c>
    </row>
    <row r="66" customFormat="false" ht="13.8" hidden="false" customHeight="false" outlineLevel="0" collapsed="false">
      <c r="A66" s="55" t="s">
        <v>153</v>
      </c>
      <c r="B66" s="49" t="s">
        <v>133</v>
      </c>
      <c r="C66" s="39"/>
      <c r="D66" s="51" t="n">
        <v>-0.0001</v>
      </c>
      <c r="E66" s="51" t="n">
        <v>117.2</v>
      </c>
      <c r="F66" s="52" t="n">
        <v>11.6</v>
      </c>
      <c r="G66" s="52" t="n">
        <v>0.0804</v>
      </c>
      <c r="H66" s="52" t="n">
        <v>0.2433</v>
      </c>
      <c r="I66" s="51" t="n">
        <v>4215</v>
      </c>
      <c r="J66" s="51" t="n">
        <v>169.2</v>
      </c>
      <c r="K66" s="52" t="n">
        <v>11.68</v>
      </c>
      <c r="L66" s="51" t="n">
        <v>285.3</v>
      </c>
      <c r="M66" s="51" t="n">
        <v>-0.0007</v>
      </c>
      <c r="N66" s="52" t="n">
        <v>-0.0002</v>
      </c>
      <c r="O66" s="52" t="n">
        <v>0.0136</v>
      </c>
      <c r="P66" s="52" t="n">
        <v>-0.0004</v>
      </c>
      <c r="Q66" s="52" t="n">
        <v>0.8984</v>
      </c>
      <c r="R66" s="51" t="n">
        <v>0.0495</v>
      </c>
      <c r="S66" s="52" t="n">
        <v>0.0078</v>
      </c>
      <c r="T66" s="52" t="n">
        <v>0.0104</v>
      </c>
      <c r="U66" s="52" t="n">
        <v>0.1065</v>
      </c>
      <c r="V66" s="52" t="n">
        <v>0.1083</v>
      </c>
      <c r="W66" s="51" t="n">
        <v>-0.0003</v>
      </c>
      <c r="X66" s="51" t="n">
        <v>-0.0005</v>
      </c>
      <c r="Y66" s="51" t="n">
        <v>0.018</v>
      </c>
      <c r="Z66" s="51" t="n">
        <v>0.0003</v>
      </c>
      <c r="AA66" s="51" t="n">
        <v>0.0055</v>
      </c>
      <c r="AB66" s="52" t="n">
        <v>3.287</v>
      </c>
      <c r="AC66" s="51" t="n">
        <v>0</v>
      </c>
      <c r="AD66" s="52" t="n">
        <v>0.0015</v>
      </c>
      <c r="AE66" s="52" t="n">
        <v>0</v>
      </c>
      <c r="AF66" s="52" t="n">
        <v>0.0131</v>
      </c>
      <c r="AG66" s="51" t="n">
        <v>0</v>
      </c>
      <c r="AH66" s="51" t="n">
        <v>0</v>
      </c>
      <c r="AI66" s="51" t="n">
        <v>-0.0002</v>
      </c>
      <c r="AJ66" s="52" t="n">
        <v>0.0117</v>
      </c>
      <c r="AK66" s="52" t="n">
        <v>0.0001</v>
      </c>
      <c r="AL66" s="52" t="n">
        <v>0</v>
      </c>
      <c r="AM66" s="52" t="n">
        <v>0.0002</v>
      </c>
      <c r="AN66" s="52" t="n">
        <v>0.0011</v>
      </c>
      <c r="AO66" s="51" t="n">
        <v>0.1818</v>
      </c>
      <c r="AP66" s="51" t="n">
        <v>0.0002</v>
      </c>
      <c r="AQ66" s="51" t="n">
        <v>0</v>
      </c>
      <c r="AR66" s="51" t="n">
        <v>0</v>
      </c>
      <c r="AS66" s="51" t="n">
        <v>0</v>
      </c>
      <c r="AT66" s="51" t="n">
        <v>0</v>
      </c>
      <c r="AU66" s="51" t="n">
        <v>0</v>
      </c>
      <c r="AV66" s="51" t="n">
        <v>0</v>
      </c>
      <c r="AW66" s="51" t="n">
        <v>0</v>
      </c>
      <c r="AX66" s="51" t="n">
        <v>0</v>
      </c>
      <c r="AY66" s="51" t="n">
        <v>0</v>
      </c>
      <c r="AZ66" s="51" t="n">
        <v>0</v>
      </c>
      <c r="BA66" s="51" t="n">
        <v>0</v>
      </c>
      <c r="BB66" s="51" t="n">
        <v>0</v>
      </c>
      <c r="BC66" s="51" t="n">
        <v>0</v>
      </c>
      <c r="BD66" s="52" t="n">
        <v>0.0003</v>
      </c>
      <c r="BE66" s="52" t="n">
        <v>0</v>
      </c>
      <c r="BF66" s="52" t="n">
        <v>0.0056</v>
      </c>
      <c r="BG66" s="52" t="n">
        <v>0</v>
      </c>
      <c r="BH66" s="52" t="n">
        <v>-0.0008</v>
      </c>
      <c r="BI66" s="52" t="n">
        <v>0</v>
      </c>
      <c r="BJ66" s="51" t="n">
        <v>0</v>
      </c>
      <c r="BK66" s="51" t="n">
        <v>0.0001</v>
      </c>
      <c r="BL66" s="52" t="n">
        <v>0</v>
      </c>
      <c r="BM66" s="52" t="n">
        <v>-0.0004</v>
      </c>
      <c r="BN66" s="51" t="n">
        <v>-0.0114</v>
      </c>
      <c r="BO66" s="51" t="n">
        <v>0.0053</v>
      </c>
    </row>
    <row r="67" customFormat="false" ht="13.8" hidden="false" customHeight="false" outlineLevel="0" collapsed="false">
      <c r="A67" s="55" t="s">
        <v>153</v>
      </c>
      <c r="B67" s="49" t="s">
        <v>133</v>
      </c>
      <c r="C67" s="39"/>
      <c r="D67" s="51" t="n">
        <v>0.0001</v>
      </c>
      <c r="E67" s="51" t="n">
        <v>125.6</v>
      </c>
      <c r="F67" s="52" t="n">
        <v>11.33</v>
      </c>
      <c r="G67" s="52" t="n">
        <v>0.0872</v>
      </c>
      <c r="H67" s="52" t="n">
        <v>0.1932</v>
      </c>
      <c r="I67" s="51" t="n">
        <v>4353</v>
      </c>
      <c r="J67" s="51" t="n">
        <v>178.7</v>
      </c>
      <c r="K67" s="52" t="n">
        <v>11.36</v>
      </c>
      <c r="L67" s="51" t="n">
        <v>307.5</v>
      </c>
      <c r="M67" s="51" t="n">
        <v>-0.0007</v>
      </c>
      <c r="N67" s="52" t="n">
        <v>0.0003</v>
      </c>
      <c r="O67" s="52" t="n">
        <v>0.013</v>
      </c>
      <c r="P67" s="52" t="n">
        <v>-0.0006</v>
      </c>
      <c r="Q67" s="52" t="n">
        <v>0.8656</v>
      </c>
      <c r="R67" s="51" t="n">
        <v>0.0513</v>
      </c>
      <c r="S67" s="52" t="n">
        <v>0.0084</v>
      </c>
      <c r="T67" s="52" t="n">
        <v>0.0108</v>
      </c>
      <c r="U67" s="52" t="n">
        <v>0.1031</v>
      </c>
      <c r="V67" s="52" t="n">
        <v>0.1234</v>
      </c>
      <c r="W67" s="51" t="n">
        <v>-0.0002</v>
      </c>
      <c r="X67" s="51" t="n">
        <v>-0.0002</v>
      </c>
      <c r="Y67" s="51" t="n">
        <v>0.0169</v>
      </c>
      <c r="Z67" s="51" t="n">
        <v>-0.0056</v>
      </c>
      <c r="AA67" s="51" t="n">
        <v>0.0064</v>
      </c>
      <c r="AB67" s="52" t="n">
        <v>3.263</v>
      </c>
      <c r="AC67" s="51" t="n">
        <v>0</v>
      </c>
      <c r="AD67" s="52" t="n">
        <v>0.0014</v>
      </c>
      <c r="AE67" s="52" t="n">
        <v>0</v>
      </c>
      <c r="AF67" s="52" t="n">
        <v>0.0134</v>
      </c>
      <c r="AG67" s="51" t="n">
        <v>0</v>
      </c>
      <c r="AH67" s="51" t="n">
        <v>0</v>
      </c>
      <c r="AI67" s="51" t="n">
        <v>-0.0002</v>
      </c>
      <c r="AJ67" s="52" t="n">
        <v>0.0053</v>
      </c>
      <c r="AK67" s="52" t="n">
        <v>0.0001</v>
      </c>
      <c r="AL67" s="52" t="n">
        <v>0.0001</v>
      </c>
      <c r="AM67" s="52" t="n">
        <v>-0.0001</v>
      </c>
      <c r="AN67" s="52" t="n">
        <v>0.004</v>
      </c>
      <c r="AO67" s="51" t="n">
        <v>0.1956</v>
      </c>
      <c r="AP67" s="51" t="n">
        <v>0.0003</v>
      </c>
      <c r="AQ67" s="51" t="n">
        <v>0.0001</v>
      </c>
      <c r="AR67" s="51" t="n">
        <v>0</v>
      </c>
      <c r="AS67" s="51" t="n">
        <v>0</v>
      </c>
      <c r="AT67" s="51" t="n">
        <v>0</v>
      </c>
      <c r="AU67" s="51" t="n">
        <v>0.0001</v>
      </c>
      <c r="AV67" s="51" t="n">
        <v>0</v>
      </c>
      <c r="AW67" s="51" t="n">
        <v>0</v>
      </c>
      <c r="AX67" s="51" t="n">
        <v>0</v>
      </c>
      <c r="AY67" s="51" t="n">
        <v>0</v>
      </c>
      <c r="AZ67" s="51" t="n">
        <v>0</v>
      </c>
      <c r="BA67" s="51" t="n">
        <v>0</v>
      </c>
      <c r="BB67" s="51" t="n">
        <v>0</v>
      </c>
      <c r="BC67" s="51" t="n">
        <v>0</v>
      </c>
      <c r="BD67" s="52" t="n">
        <v>0.0003</v>
      </c>
      <c r="BE67" s="52" t="n">
        <v>0</v>
      </c>
      <c r="BF67" s="52" t="n">
        <v>0.0061</v>
      </c>
      <c r="BG67" s="52" t="n">
        <v>0</v>
      </c>
      <c r="BH67" s="52" t="n">
        <v>-0.0007</v>
      </c>
      <c r="BI67" s="52" t="n">
        <v>0</v>
      </c>
      <c r="BJ67" s="51" t="n">
        <v>0</v>
      </c>
      <c r="BK67" s="51" t="n">
        <v>0.0004</v>
      </c>
      <c r="BL67" s="52" t="n">
        <v>0</v>
      </c>
      <c r="BM67" s="52" t="n">
        <v>-0.0001</v>
      </c>
      <c r="BN67" s="51" t="n">
        <v>-0.0113</v>
      </c>
      <c r="BO67" s="51" t="n">
        <v>0.0078</v>
      </c>
    </row>
    <row r="68" customFormat="false" ht="13.8" hidden="false" customHeight="false" outlineLevel="0" collapsed="false">
      <c r="A68" s="55" t="s">
        <v>153</v>
      </c>
      <c r="B68" s="49" t="s">
        <v>133</v>
      </c>
      <c r="C68" s="39"/>
      <c r="D68" s="51" t="n">
        <v>-0.0001</v>
      </c>
      <c r="E68" s="51" t="n">
        <v>136.1</v>
      </c>
      <c r="F68" s="52" t="n">
        <v>11.61</v>
      </c>
      <c r="G68" s="52" t="n">
        <v>0.0929</v>
      </c>
      <c r="H68" s="52" t="n">
        <v>0.1805</v>
      </c>
      <c r="I68" s="51" t="n">
        <v>4789</v>
      </c>
      <c r="J68" s="51" t="n">
        <v>206.8</v>
      </c>
      <c r="K68" s="52" t="n">
        <v>11.61</v>
      </c>
      <c r="L68" s="51" t="n">
        <v>327.1</v>
      </c>
      <c r="M68" s="51" t="n">
        <v>-0.0007</v>
      </c>
      <c r="N68" s="52" t="n">
        <v>-0.0004</v>
      </c>
      <c r="O68" s="52" t="n">
        <v>0.0135</v>
      </c>
      <c r="P68" s="52" t="n">
        <v>-0.0009</v>
      </c>
      <c r="Q68" s="52" t="n">
        <v>0.8839</v>
      </c>
      <c r="R68" s="51" t="n">
        <v>0.0562</v>
      </c>
      <c r="S68" s="52" t="n">
        <v>0.0086</v>
      </c>
      <c r="T68" s="52" t="n">
        <v>0.0109</v>
      </c>
      <c r="U68" s="52" t="n">
        <v>0.1051</v>
      </c>
      <c r="V68" s="52" t="n">
        <v>0.1519</v>
      </c>
      <c r="W68" s="51" t="n">
        <v>-0.0001</v>
      </c>
      <c r="X68" s="51" t="n">
        <v>-0.0002</v>
      </c>
      <c r="Y68" s="51" t="n">
        <v>0.0196</v>
      </c>
      <c r="Z68" s="51" t="n">
        <v>-0.0015</v>
      </c>
      <c r="AA68" s="51" t="n">
        <v>0.0068</v>
      </c>
      <c r="AB68" s="52" t="n">
        <v>3.325</v>
      </c>
      <c r="AC68" s="51" t="n">
        <v>0</v>
      </c>
      <c r="AD68" s="52" t="n">
        <v>0.001</v>
      </c>
      <c r="AE68" s="52" t="n">
        <v>0</v>
      </c>
      <c r="AF68" s="52" t="n">
        <v>0.0123</v>
      </c>
      <c r="AG68" s="51" t="n">
        <v>0</v>
      </c>
      <c r="AH68" s="51" t="n">
        <v>0</v>
      </c>
      <c r="AI68" s="51" t="n">
        <v>-0.0002</v>
      </c>
      <c r="AJ68" s="52" t="n">
        <v>0.0186</v>
      </c>
      <c r="AK68" s="52" t="n">
        <v>0.0001</v>
      </c>
      <c r="AL68" s="52" t="n">
        <v>0</v>
      </c>
      <c r="AM68" s="52" t="n">
        <v>-0.0001</v>
      </c>
      <c r="AN68" s="52" t="n">
        <v>0.0013</v>
      </c>
      <c r="AO68" s="51" t="n">
        <v>0.2148</v>
      </c>
      <c r="AP68" s="51" t="n">
        <v>0.0004</v>
      </c>
      <c r="AQ68" s="51" t="n">
        <v>0.0018</v>
      </c>
      <c r="AR68" s="51" t="n">
        <v>0</v>
      </c>
      <c r="AS68" s="51" t="n">
        <v>0.0001</v>
      </c>
      <c r="AT68" s="51" t="n">
        <v>0</v>
      </c>
      <c r="AU68" s="51" t="n">
        <v>0.0001</v>
      </c>
      <c r="AV68" s="51" t="n">
        <v>0</v>
      </c>
      <c r="AW68" s="51" t="n">
        <v>0</v>
      </c>
      <c r="AX68" s="51" t="n">
        <v>0</v>
      </c>
      <c r="AY68" s="51" t="n">
        <v>0</v>
      </c>
      <c r="AZ68" s="51" t="n">
        <v>0</v>
      </c>
      <c r="BA68" s="51" t="n">
        <v>0</v>
      </c>
      <c r="BB68" s="51" t="n">
        <v>0</v>
      </c>
      <c r="BC68" s="51" t="n">
        <v>0</v>
      </c>
      <c r="BD68" s="52" t="n">
        <v>0.0002</v>
      </c>
      <c r="BE68" s="52" t="n">
        <v>0</v>
      </c>
      <c r="BF68" s="52" t="n">
        <v>0.0056</v>
      </c>
      <c r="BG68" s="52" t="n">
        <v>0</v>
      </c>
      <c r="BH68" s="52" t="n">
        <v>-0.001</v>
      </c>
      <c r="BI68" s="52" t="n">
        <v>0</v>
      </c>
      <c r="BJ68" s="51" t="n">
        <v>0</v>
      </c>
      <c r="BK68" s="51" t="n">
        <v>0.0004</v>
      </c>
      <c r="BL68" s="52" t="n">
        <v>0</v>
      </c>
      <c r="BM68" s="52" t="n">
        <v>-0.0004</v>
      </c>
      <c r="BN68" s="51" t="n">
        <v>-0.0113</v>
      </c>
      <c r="BO68" s="51" t="n">
        <v>0.0082</v>
      </c>
    </row>
    <row r="69" customFormat="false" ht="13.8" hidden="false" customHeight="false" outlineLevel="0" collapsed="false">
      <c r="A69" s="55" t="s">
        <v>154</v>
      </c>
      <c r="B69" s="49" t="s">
        <v>133</v>
      </c>
      <c r="C69" s="39"/>
      <c r="D69" s="51" t="n">
        <v>0.0001</v>
      </c>
      <c r="E69" s="51" t="n">
        <v>45.4</v>
      </c>
      <c r="F69" s="52" t="n">
        <v>3.498</v>
      </c>
      <c r="G69" s="52" t="n">
        <v>3.493</v>
      </c>
      <c r="H69" s="52" t="n">
        <v>0.1724</v>
      </c>
      <c r="I69" s="51" t="n">
        <v>79.2</v>
      </c>
      <c r="J69" s="51" t="n">
        <v>41.86</v>
      </c>
      <c r="K69" s="52" t="n">
        <v>5.325</v>
      </c>
      <c r="L69" s="51" t="n">
        <v>21.89</v>
      </c>
      <c r="M69" s="51" t="n">
        <v>-0.0006</v>
      </c>
      <c r="N69" s="52" t="n">
        <v>0.1211</v>
      </c>
      <c r="O69" s="52" t="n">
        <v>0.0265</v>
      </c>
      <c r="P69" s="52" t="n">
        <v>0.003</v>
      </c>
      <c r="Q69" s="52" t="n">
        <v>0.2771</v>
      </c>
      <c r="R69" s="51" t="n">
        <v>1.242</v>
      </c>
      <c r="S69" s="52" t="n">
        <v>0.0018</v>
      </c>
      <c r="T69" s="52" t="n">
        <v>0.0132</v>
      </c>
      <c r="U69" s="52" t="n">
        <v>0.0789</v>
      </c>
      <c r="V69" s="52" t="n">
        <v>0.6654</v>
      </c>
      <c r="W69" s="51" t="n">
        <v>0.0003</v>
      </c>
      <c r="X69" s="51" t="n">
        <v>-0.0004</v>
      </c>
      <c r="Y69" s="51" t="n">
        <v>0.0025</v>
      </c>
      <c r="Z69" s="51" t="n">
        <v>-0.0042</v>
      </c>
      <c r="AA69" s="51" t="n">
        <v>0.0019</v>
      </c>
      <c r="AB69" s="52" t="n">
        <v>1.456</v>
      </c>
      <c r="AC69" s="51" t="n">
        <v>0.0007</v>
      </c>
      <c r="AD69" s="52" t="n">
        <v>0.0025</v>
      </c>
      <c r="AE69" s="52" t="n">
        <v>0</v>
      </c>
      <c r="AF69" s="52" t="n">
        <v>0.0096</v>
      </c>
      <c r="AG69" s="51" t="n">
        <v>-0.0001</v>
      </c>
      <c r="AH69" s="51" t="n">
        <v>0</v>
      </c>
      <c r="AI69" s="51" t="n">
        <v>-0.0003</v>
      </c>
      <c r="AJ69" s="52" t="n">
        <v>0.0023</v>
      </c>
      <c r="AK69" s="52" t="n">
        <v>0.0001</v>
      </c>
      <c r="AL69" s="52" t="n">
        <v>0.0002</v>
      </c>
      <c r="AM69" s="52" t="n">
        <v>-0.0001</v>
      </c>
      <c r="AN69" s="52" t="n">
        <v>0.0009</v>
      </c>
      <c r="AO69" s="51" t="n">
        <v>0.0509</v>
      </c>
      <c r="AP69" s="51" t="n">
        <v>0.0008</v>
      </c>
      <c r="AQ69" s="51" t="n">
        <v>0.0016</v>
      </c>
      <c r="AR69" s="51" t="n">
        <v>0.0001</v>
      </c>
      <c r="AS69" s="51" t="n">
        <v>0.0007</v>
      </c>
      <c r="AT69" s="51" t="n">
        <v>0.0001</v>
      </c>
      <c r="AU69" s="51" t="n">
        <v>0.0001</v>
      </c>
      <c r="AV69" s="51" t="n">
        <v>0.0001</v>
      </c>
      <c r="AW69" s="51" t="n">
        <v>0</v>
      </c>
      <c r="AX69" s="51" t="n">
        <v>0.0001</v>
      </c>
      <c r="AY69" s="51" t="n">
        <v>0</v>
      </c>
      <c r="AZ69" s="51" t="n">
        <v>0</v>
      </c>
      <c r="BA69" s="51" t="n">
        <v>0</v>
      </c>
      <c r="BB69" s="51" t="n">
        <v>0</v>
      </c>
      <c r="BC69" s="51" t="n">
        <v>0</v>
      </c>
      <c r="BD69" s="52" t="n">
        <v>0.0002</v>
      </c>
      <c r="BE69" s="52" t="n">
        <v>0</v>
      </c>
      <c r="BF69" s="52" t="n">
        <v>0.003</v>
      </c>
      <c r="BG69" s="52" t="n">
        <v>0</v>
      </c>
      <c r="BH69" s="52" t="n">
        <v>-0.0007</v>
      </c>
      <c r="BI69" s="52" t="n">
        <v>0</v>
      </c>
      <c r="BJ69" s="51" t="n">
        <v>0</v>
      </c>
      <c r="BK69" s="51" t="n">
        <v>-0.0002</v>
      </c>
      <c r="BL69" s="52" t="n">
        <v>0</v>
      </c>
      <c r="BM69" s="52" t="n">
        <v>-0.0003</v>
      </c>
      <c r="BN69" s="51" t="n">
        <v>-0.0115</v>
      </c>
      <c r="BO69" s="51" t="n">
        <v>0.0005</v>
      </c>
    </row>
    <row r="70" customFormat="false" ht="13.8" hidden="false" customHeight="false" outlineLevel="0" collapsed="false">
      <c r="A70" s="55" t="s">
        <v>154</v>
      </c>
      <c r="B70" s="49" t="s">
        <v>133</v>
      </c>
      <c r="C70" s="39"/>
      <c r="D70" s="51" t="n">
        <v>0.0001</v>
      </c>
      <c r="E70" s="51" t="n">
        <v>48.27</v>
      </c>
      <c r="F70" s="52" t="n">
        <v>3.517</v>
      </c>
      <c r="G70" s="52" t="n">
        <v>3.432</v>
      </c>
      <c r="H70" s="52" t="n">
        <v>0.2195</v>
      </c>
      <c r="I70" s="51" t="n">
        <v>87.53</v>
      </c>
      <c r="J70" s="51" t="n">
        <v>62</v>
      </c>
      <c r="K70" s="52" t="n">
        <v>5.288</v>
      </c>
      <c r="L70" s="51" t="n">
        <v>24.54</v>
      </c>
      <c r="M70" s="51" t="n">
        <v>-0.0007</v>
      </c>
      <c r="N70" s="52" t="n">
        <v>0.1279</v>
      </c>
      <c r="O70" s="52" t="n">
        <v>0.0274</v>
      </c>
      <c r="P70" s="52" t="n">
        <v>0.0033</v>
      </c>
      <c r="Q70" s="52" t="n">
        <v>0.2783</v>
      </c>
      <c r="R70" s="51" t="n">
        <v>1.371</v>
      </c>
      <c r="S70" s="52" t="n">
        <v>0.0017</v>
      </c>
      <c r="T70" s="52" t="n">
        <v>0.0139</v>
      </c>
      <c r="U70" s="52" t="n">
        <v>0.0819</v>
      </c>
      <c r="V70" s="52" t="n">
        <v>0.6317</v>
      </c>
      <c r="W70" s="51" t="n">
        <v>0.0002</v>
      </c>
      <c r="X70" s="51" t="n">
        <v>-0.0004</v>
      </c>
      <c r="Y70" s="51" t="n">
        <v>0.0027</v>
      </c>
      <c r="Z70" s="51" t="n">
        <v>-0.0056</v>
      </c>
      <c r="AA70" s="51" t="n">
        <v>0.0019</v>
      </c>
      <c r="AB70" s="52" t="n">
        <v>1.482</v>
      </c>
      <c r="AC70" s="51" t="n">
        <v>0.0006</v>
      </c>
      <c r="AD70" s="52" t="n">
        <v>0.0026</v>
      </c>
      <c r="AE70" s="52" t="n">
        <v>0</v>
      </c>
      <c r="AF70" s="52" t="n">
        <v>0.0103</v>
      </c>
      <c r="AG70" s="51" t="n">
        <v>-0.0001</v>
      </c>
      <c r="AH70" s="51" t="n">
        <v>0</v>
      </c>
      <c r="AI70" s="51" t="n">
        <v>-0.0003</v>
      </c>
      <c r="AJ70" s="52" t="n">
        <v>0.003</v>
      </c>
      <c r="AK70" s="52" t="n">
        <v>0.0002</v>
      </c>
      <c r="AL70" s="52" t="n">
        <v>0.0002</v>
      </c>
      <c r="AM70" s="52" t="n">
        <v>-0.0001</v>
      </c>
      <c r="AN70" s="52" t="n">
        <v>0.0011</v>
      </c>
      <c r="AO70" s="51" t="n">
        <v>0.0535</v>
      </c>
      <c r="AP70" s="51" t="n">
        <v>0.0013</v>
      </c>
      <c r="AQ70" s="51" t="n">
        <v>0.0023</v>
      </c>
      <c r="AR70" s="51" t="n">
        <v>0.0002</v>
      </c>
      <c r="AS70" s="51" t="n">
        <v>0.0008</v>
      </c>
      <c r="AT70" s="51" t="n">
        <v>0.0002</v>
      </c>
      <c r="AU70" s="51" t="n">
        <v>0.0001</v>
      </c>
      <c r="AV70" s="51" t="n">
        <v>0.0001</v>
      </c>
      <c r="AW70" s="51" t="n">
        <v>0</v>
      </c>
      <c r="AX70" s="51" t="n">
        <v>0.0001</v>
      </c>
      <c r="AY70" s="51" t="n">
        <v>0</v>
      </c>
      <c r="AZ70" s="51" t="n">
        <v>0.0001</v>
      </c>
      <c r="BA70" s="51" t="n">
        <v>0</v>
      </c>
      <c r="BB70" s="51" t="n">
        <v>0</v>
      </c>
      <c r="BC70" s="51" t="n">
        <v>0</v>
      </c>
      <c r="BD70" s="52" t="n">
        <v>0.0002</v>
      </c>
      <c r="BE70" s="52" t="n">
        <v>0</v>
      </c>
      <c r="BF70" s="52" t="n">
        <v>0.0031</v>
      </c>
      <c r="BG70" s="52" t="n">
        <v>0</v>
      </c>
      <c r="BH70" s="52" t="n">
        <v>-0.0006</v>
      </c>
      <c r="BI70" s="52" t="n">
        <v>0</v>
      </c>
      <c r="BJ70" s="51" t="n">
        <v>0</v>
      </c>
      <c r="BK70" s="51" t="n">
        <v>-0.0002</v>
      </c>
      <c r="BL70" s="52" t="n">
        <v>-0.0001</v>
      </c>
      <c r="BM70" s="52" t="n">
        <v>-0.0003</v>
      </c>
      <c r="BN70" s="51" t="n">
        <v>-0.0113</v>
      </c>
      <c r="BO70" s="51" t="n">
        <v>0.0007</v>
      </c>
    </row>
    <row r="71" customFormat="false" ht="13.8" hidden="false" customHeight="false" outlineLevel="0" collapsed="false">
      <c r="A71" s="55" t="s">
        <v>154</v>
      </c>
      <c r="B71" s="49" t="s">
        <v>133</v>
      </c>
      <c r="C71" s="39"/>
      <c r="D71" s="51" t="n">
        <v>0.0003</v>
      </c>
      <c r="E71" s="51" t="n">
        <v>49.1</v>
      </c>
      <c r="F71" s="52" t="n">
        <v>3.427</v>
      </c>
      <c r="G71" s="52" t="n">
        <v>3.166</v>
      </c>
      <c r="H71" s="52" t="n">
        <v>0.2017</v>
      </c>
      <c r="I71" s="51" t="n">
        <v>84.92</v>
      </c>
      <c r="J71" s="51" t="n">
        <v>60.4</v>
      </c>
      <c r="K71" s="52" t="n">
        <v>5.111</v>
      </c>
      <c r="L71" s="51" t="n">
        <v>24.44</v>
      </c>
      <c r="M71" s="51" t="n">
        <v>-0.0002</v>
      </c>
      <c r="N71" s="52" t="n">
        <v>0.1195</v>
      </c>
      <c r="O71" s="52" t="n">
        <v>0.027</v>
      </c>
      <c r="P71" s="52" t="n">
        <v>0.0027</v>
      </c>
      <c r="Q71" s="52" t="n">
        <v>0.2646</v>
      </c>
      <c r="R71" s="51" t="n">
        <v>1.329</v>
      </c>
      <c r="S71" s="52" t="n">
        <v>0.0015</v>
      </c>
      <c r="T71" s="52" t="n">
        <v>0.0139</v>
      </c>
      <c r="U71" s="52" t="n">
        <v>0.0804</v>
      </c>
      <c r="V71" s="52" t="n">
        <v>0.5975</v>
      </c>
      <c r="W71" s="51" t="n">
        <v>0.0001</v>
      </c>
      <c r="X71" s="51" t="n">
        <v>-0.0004</v>
      </c>
      <c r="Y71" s="51" t="n">
        <v>0.0054</v>
      </c>
      <c r="Z71" s="51" t="n">
        <v>-0.0015</v>
      </c>
      <c r="AA71" s="51" t="n">
        <v>0.002</v>
      </c>
      <c r="AB71" s="52" t="n">
        <v>1.404</v>
      </c>
      <c r="AC71" s="51" t="n">
        <v>0.0007</v>
      </c>
      <c r="AD71" s="52" t="n">
        <v>0.0022</v>
      </c>
      <c r="AE71" s="52" t="n">
        <v>0</v>
      </c>
      <c r="AF71" s="52" t="n">
        <v>0.0095</v>
      </c>
      <c r="AG71" s="51" t="n">
        <v>-0.0001</v>
      </c>
      <c r="AH71" s="51" t="n">
        <v>0</v>
      </c>
      <c r="AI71" s="51" t="n">
        <v>-0.0003</v>
      </c>
      <c r="AJ71" s="52" t="n">
        <v>0.0016</v>
      </c>
      <c r="AK71" s="52" t="n">
        <v>0.0002</v>
      </c>
      <c r="AL71" s="52" t="n">
        <v>0.0001</v>
      </c>
      <c r="AM71" s="52" t="n">
        <v>-0.0001</v>
      </c>
      <c r="AN71" s="52" t="n">
        <v>0.0008</v>
      </c>
      <c r="AO71" s="51" t="n">
        <v>0.0558</v>
      </c>
      <c r="AP71" s="51" t="n">
        <v>0.0012</v>
      </c>
      <c r="AQ71" s="51" t="n">
        <v>0.0023</v>
      </c>
      <c r="AR71" s="51" t="n">
        <v>0.0002</v>
      </c>
      <c r="AS71" s="51" t="n">
        <v>0.001</v>
      </c>
      <c r="AT71" s="51" t="n">
        <v>0.0002</v>
      </c>
      <c r="AU71" s="51" t="n">
        <v>0.0001</v>
      </c>
      <c r="AV71" s="51" t="n">
        <v>0.0001</v>
      </c>
      <c r="AW71" s="51" t="n">
        <v>0</v>
      </c>
      <c r="AX71" s="51" t="n">
        <v>0.0001</v>
      </c>
      <c r="AY71" s="51" t="n">
        <v>0</v>
      </c>
      <c r="AZ71" s="51" t="n">
        <v>0.0001</v>
      </c>
      <c r="BA71" s="51" t="n">
        <v>0</v>
      </c>
      <c r="BB71" s="51" t="n">
        <v>0</v>
      </c>
      <c r="BC71" s="51" t="n">
        <v>0</v>
      </c>
      <c r="BD71" s="52" t="n">
        <v>0.0002</v>
      </c>
      <c r="BE71" s="52" t="n">
        <v>0</v>
      </c>
      <c r="BF71" s="52" t="n">
        <v>0.0028</v>
      </c>
      <c r="BG71" s="52" t="n">
        <v>0</v>
      </c>
      <c r="BH71" s="52" t="n">
        <v>-0.0007</v>
      </c>
      <c r="BI71" s="52" t="n">
        <v>0</v>
      </c>
      <c r="BJ71" s="51" t="n">
        <v>0</v>
      </c>
      <c r="BK71" s="51" t="n">
        <v>-0.0002</v>
      </c>
      <c r="BL71" s="52" t="n">
        <v>-0.0001</v>
      </c>
      <c r="BM71" s="52" t="n">
        <v>-0.0003</v>
      </c>
      <c r="BN71" s="51" t="n">
        <v>-0.0113</v>
      </c>
      <c r="BO71" s="51" t="n">
        <v>0.0007</v>
      </c>
    </row>
    <row r="72" customFormat="false" ht="13.8" hidden="false" customHeight="false" outlineLevel="0" collapsed="false">
      <c r="A72" s="59" t="s">
        <v>155</v>
      </c>
      <c r="B72" s="38" t="s">
        <v>131</v>
      </c>
      <c r="C72" s="39"/>
      <c r="D72" s="51" t="n">
        <v>4.61052296450939</v>
      </c>
      <c r="E72" s="51" t="n">
        <v>15840.4396137787</v>
      </c>
      <c r="F72" s="52" t="n">
        <v>8680.9560960334</v>
      </c>
      <c r="G72" s="52" t="n">
        <v>72451.0751565762</v>
      </c>
      <c r="H72" s="52" t="n">
        <v>529.156307098121</v>
      </c>
      <c r="I72" s="51" t="n">
        <v>496.948510960334</v>
      </c>
      <c r="J72" s="51" t="n">
        <v>-4238.38789665971</v>
      </c>
      <c r="K72" s="52" t="n">
        <v>21116.195177453</v>
      </c>
      <c r="L72" s="51" t="n">
        <v>38504.4532150313</v>
      </c>
      <c r="M72" s="51" t="n">
        <v>33.788546868476</v>
      </c>
      <c r="N72" s="52" t="n">
        <v>3145.03530793319</v>
      </c>
      <c r="O72" s="52" t="n">
        <v>76.8640042797494</v>
      </c>
      <c r="P72" s="52" t="n">
        <v>43.2071866388309</v>
      </c>
      <c r="Q72" s="52" t="n">
        <v>339.202760960334</v>
      </c>
      <c r="R72" s="51" t="n">
        <v>13357.3436743215</v>
      </c>
      <c r="S72" s="52" t="n">
        <v>5.26916910229645</v>
      </c>
      <c r="T72" s="52" t="n">
        <v>19.0348733820459</v>
      </c>
      <c r="U72" s="52" t="n">
        <v>17.5858518789144</v>
      </c>
      <c r="V72" s="52" t="n">
        <v>39.0577159707724</v>
      </c>
      <c r="W72" s="51" t="n">
        <v>11.9214950939457</v>
      </c>
      <c r="X72" s="51" t="n">
        <v>2.56871993736952</v>
      </c>
      <c r="Y72" s="51" t="n">
        <v>9.4186397703549</v>
      </c>
      <c r="Z72" s="51" t="n">
        <v>6.19127369519833</v>
      </c>
      <c r="AA72" s="51" t="n">
        <v>48.6739495824634</v>
      </c>
      <c r="AB72" s="52" t="n">
        <v>535.940362317328</v>
      </c>
      <c r="AC72" s="51" t="n">
        <v>18.3103626304802</v>
      </c>
      <c r="AD72" s="52" t="n">
        <v>41.0995189979123</v>
      </c>
      <c r="AE72" s="52" t="n">
        <v>0</v>
      </c>
      <c r="AF72" s="52" t="n">
        <v>3.4908245302714</v>
      </c>
      <c r="AG72" s="51" t="n">
        <v>0.131729227557411</v>
      </c>
      <c r="AH72" s="51"/>
      <c r="AI72" s="51" t="n">
        <v>-0.922104592901879</v>
      </c>
      <c r="AJ72" s="52" t="n">
        <v>-2.04180302713987</v>
      </c>
      <c r="AK72" s="52" t="n">
        <v>0.0658646137787056</v>
      </c>
      <c r="AL72" s="52" t="n">
        <v>0.856239979123173</v>
      </c>
      <c r="AM72" s="52" t="n">
        <v>0.0658646137787056</v>
      </c>
      <c r="AN72" s="52" t="n">
        <v>2.3052614822547</v>
      </c>
      <c r="AO72" s="51" t="n">
        <v>662.598014613778</v>
      </c>
      <c r="AP72" s="51" t="n">
        <v>25.6213347599165</v>
      </c>
      <c r="AQ72" s="51" t="n">
        <v>51.90131565762</v>
      </c>
      <c r="AR72" s="51" t="n">
        <v>6.9816490605428</v>
      </c>
      <c r="AS72" s="51" t="n">
        <v>27.2679501043841</v>
      </c>
      <c r="AT72" s="51" t="n">
        <v>5.20330448851774</v>
      </c>
      <c r="AU72" s="51" t="n">
        <v>1.64661534446764</v>
      </c>
      <c r="AV72" s="51" t="n">
        <v>4.47879373695198</v>
      </c>
      <c r="AW72" s="51" t="n">
        <v>0.987969206680584</v>
      </c>
      <c r="AX72" s="51" t="n">
        <v>4.01774144050104</v>
      </c>
      <c r="AY72" s="51" t="n">
        <v>1.119698434238</v>
      </c>
      <c r="AZ72" s="51" t="n">
        <v>2.50285532359081</v>
      </c>
      <c r="BA72" s="51" t="n">
        <v>0.724510751565762</v>
      </c>
      <c r="BB72" s="51" t="n">
        <v>2.50285532359081</v>
      </c>
      <c r="BC72" s="51" t="n">
        <v>0.987969206680584</v>
      </c>
      <c r="BD72" s="52" t="n">
        <v>0.922104592901879</v>
      </c>
      <c r="BE72" s="52" t="n">
        <v>0.329323068893528</v>
      </c>
      <c r="BF72" s="52" t="n">
        <v>2.3711260960334</v>
      </c>
      <c r="BG72" s="52" t="n">
        <v>0</v>
      </c>
      <c r="BH72" s="52" t="n">
        <v>-0.790375365344467</v>
      </c>
      <c r="BI72" s="52" t="n">
        <v>0</v>
      </c>
      <c r="BJ72" s="51" t="n">
        <v>1.91007379958246</v>
      </c>
      <c r="BK72" s="51" t="n">
        <v>0</v>
      </c>
      <c r="BL72" s="52" t="n">
        <v>0.0658646137787056</v>
      </c>
      <c r="BM72" s="52" t="n">
        <v>0.0658646137787056</v>
      </c>
      <c r="BN72" s="51" t="n">
        <v>109.664581941545</v>
      </c>
      <c r="BO72" s="51" t="n">
        <v>23.1184794363257</v>
      </c>
    </row>
    <row r="73" customFormat="false" ht="13.8" hidden="false" customHeight="false" outlineLevel="0" collapsed="false">
      <c r="A73" s="59" t="s">
        <v>155</v>
      </c>
      <c r="B73" s="38" t="s">
        <v>131</v>
      </c>
      <c r="C73" s="39"/>
      <c r="D73" s="51" t="n">
        <v>4.47879373695198</v>
      </c>
      <c r="E73" s="51" t="n">
        <v>15267.417473904</v>
      </c>
      <c r="F73" s="52" t="n">
        <v>8193.55795407098</v>
      </c>
      <c r="G73" s="52" t="n">
        <v>67972.2814196242</v>
      </c>
      <c r="H73" s="52" t="n">
        <v>504.7864</v>
      </c>
      <c r="I73" s="51" t="n">
        <v>-1562.96728496868</v>
      </c>
      <c r="J73" s="51" t="n">
        <v>-5415.38854488517</v>
      </c>
      <c r="K73" s="52" t="n">
        <v>19937.2185908142</v>
      </c>
      <c r="L73" s="51" t="n">
        <v>37081.7775574113</v>
      </c>
      <c r="M73" s="51" t="n">
        <v>23.7771255741127</v>
      </c>
      <c r="N73" s="52" t="n">
        <v>3018.57524947808</v>
      </c>
      <c r="O73" s="52" t="n">
        <v>72.8462628392484</v>
      </c>
      <c r="P73" s="52" t="n">
        <v>40.506737473904</v>
      </c>
      <c r="Q73" s="52" t="n">
        <v>320.233752192067</v>
      </c>
      <c r="R73" s="51" t="n">
        <v>12883.1184551148</v>
      </c>
      <c r="S73" s="52" t="n">
        <v>4.6763875782881</v>
      </c>
      <c r="T73" s="52" t="n">
        <v>16.7954765135699</v>
      </c>
      <c r="U73" s="52" t="n">
        <v>17.6517164926931</v>
      </c>
      <c r="V73" s="52" t="n">
        <v>37.0817775574113</v>
      </c>
      <c r="W73" s="51" t="n">
        <v>10.6042028183716</v>
      </c>
      <c r="X73" s="51" t="n">
        <v>3.16150146137787</v>
      </c>
      <c r="Y73" s="51" t="n">
        <v>8.2330767223382</v>
      </c>
      <c r="Z73" s="51" t="n">
        <v>3.4908245302714</v>
      </c>
      <c r="AA73" s="51" t="n">
        <v>46.6980111691023</v>
      </c>
      <c r="AB73" s="52" t="n">
        <v>505.971963048016</v>
      </c>
      <c r="AC73" s="51" t="n">
        <v>17.0589349686848</v>
      </c>
      <c r="AD73" s="52" t="n">
        <v>42.943728183716</v>
      </c>
      <c r="AE73" s="52" t="n">
        <v>0</v>
      </c>
      <c r="AF73" s="52" t="n">
        <v>3.16150146137787</v>
      </c>
      <c r="AG73" s="51" t="n">
        <v>0.131729227557411</v>
      </c>
      <c r="AH73" s="51"/>
      <c r="AI73" s="51" t="n">
        <v>-1.05383382045929</v>
      </c>
      <c r="AJ73" s="52" t="n">
        <v>-1.64661534446764</v>
      </c>
      <c r="AK73" s="52" t="n">
        <v>0.0658646137787056</v>
      </c>
      <c r="AL73" s="52" t="n">
        <v>0.790375365344467</v>
      </c>
      <c r="AM73" s="52" t="n">
        <v>0.0658646137787056</v>
      </c>
      <c r="AN73" s="52" t="n">
        <v>2.10766764091858</v>
      </c>
      <c r="AO73" s="51" t="n">
        <v>636.713221398747</v>
      </c>
      <c r="AP73" s="51" t="n">
        <v>24.4357717118998</v>
      </c>
      <c r="AQ73" s="51" t="n">
        <v>49.8595126304801</v>
      </c>
      <c r="AR73" s="51" t="n">
        <v>6.71819060542797</v>
      </c>
      <c r="AS73" s="51" t="n">
        <v>25.6213347599165</v>
      </c>
      <c r="AT73" s="51" t="n">
        <v>5.20330448851774</v>
      </c>
      <c r="AU73" s="51" t="n">
        <v>1.51488611691023</v>
      </c>
      <c r="AV73" s="51" t="n">
        <v>4.34706450939457</v>
      </c>
      <c r="AW73" s="51" t="n">
        <v>0.922104592901879</v>
      </c>
      <c r="AX73" s="51" t="n">
        <v>4.08360605427975</v>
      </c>
      <c r="AY73" s="51" t="n">
        <v>0.987969206680584</v>
      </c>
      <c r="AZ73" s="51" t="n">
        <v>2.17353225469729</v>
      </c>
      <c r="BA73" s="51" t="n">
        <v>0.59278152400835</v>
      </c>
      <c r="BB73" s="51" t="n">
        <v>2.17353225469729</v>
      </c>
      <c r="BC73" s="51" t="n">
        <v>0.856239979123173</v>
      </c>
      <c r="BD73" s="52" t="n">
        <v>0.856239979123173</v>
      </c>
      <c r="BE73" s="52" t="n">
        <v>0.263458455114822</v>
      </c>
      <c r="BF73" s="52" t="n">
        <v>2.23939686847599</v>
      </c>
      <c r="BG73" s="52" t="n">
        <v>0</v>
      </c>
      <c r="BH73" s="52" t="n">
        <v>-0.790375365344467</v>
      </c>
      <c r="BI73" s="52" t="n">
        <v>0</v>
      </c>
      <c r="BJ73" s="51" t="n">
        <v>0.856239979123173</v>
      </c>
      <c r="BK73" s="51" t="n">
        <v>-0.131729227557411</v>
      </c>
      <c r="BL73" s="52" t="n">
        <v>0.0658646137787056</v>
      </c>
      <c r="BM73" s="52" t="n">
        <v>0.0658646137787056</v>
      </c>
      <c r="BN73" s="51" t="n">
        <v>91.0248962421711</v>
      </c>
      <c r="BO73" s="51" t="n">
        <v>19.2983318371607</v>
      </c>
    </row>
    <row r="74" customFormat="false" ht="13.8" hidden="false" customHeight="false" outlineLevel="0" collapsed="false">
      <c r="A74" s="59" t="s">
        <v>155</v>
      </c>
      <c r="B74" s="38" t="s">
        <v>131</v>
      </c>
      <c r="C74" s="39"/>
      <c r="D74" s="51" t="n">
        <v>4.08360605427975</v>
      </c>
      <c r="E74" s="51" t="n">
        <v>15109.3424008351</v>
      </c>
      <c r="F74" s="52" t="n">
        <v>8312.11425887265</v>
      </c>
      <c r="G74" s="52" t="n">
        <v>69091.9798538622</v>
      </c>
      <c r="H74" s="52" t="n">
        <v>501.493169311064</v>
      </c>
      <c r="I74" s="51" t="n">
        <v>-847.018933194154</v>
      </c>
      <c r="J74" s="51" t="n">
        <v>-4946.43249478079</v>
      </c>
      <c r="K74" s="52" t="n">
        <v>20497.0678079332</v>
      </c>
      <c r="L74" s="51" t="n">
        <v>36706.3492588726</v>
      </c>
      <c r="M74" s="51" t="n">
        <v>17.7834457202505</v>
      </c>
      <c r="N74" s="52" t="n">
        <v>3071.92558663883</v>
      </c>
      <c r="O74" s="52" t="n">
        <v>75.4149827766179</v>
      </c>
      <c r="P74" s="52" t="n">
        <v>41.8240297494781</v>
      </c>
      <c r="Q74" s="52" t="n">
        <v>328.796151983298</v>
      </c>
      <c r="R74" s="51" t="n">
        <v>12909.4643006263</v>
      </c>
      <c r="S74" s="52" t="n">
        <v>4.80811680584551</v>
      </c>
      <c r="T74" s="52" t="n">
        <v>18.9690087682672</v>
      </c>
      <c r="U74" s="52" t="n">
        <v>21.8011871607516</v>
      </c>
      <c r="V74" s="52" t="n">
        <v>55.7214632567849</v>
      </c>
      <c r="W74" s="51" t="n">
        <v>10.9993905010438</v>
      </c>
      <c r="X74" s="51" t="n">
        <v>2.3711260960334</v>
      </c>
      <c r="Y74" s="51" t="n">
        <v>7.0475136743215</v>
      </c>
      <c r="Z74" s="51" t="n">
        <v>11.6580366388309</v>
      </c>
      <c r="AA74" s="51" t="n">
        <v>47.0273342379958</v>
      </c>
      <c r="AB74" s="52" t="n">
        <v>513.019476722338</v>
      </c>
      <c r="AC74" s="51" t="n">
        <v>16.0709657620042</v>
      </c>
      <c r="AD74" s="52" t="n">
        <v>46.1710942588726</v>
      </c>
      <c r="AE74" s="52" t="n">
        <v>0</v>
      </c>
      <c r="AF74" s="52" t="n">
        <v>3.68841837160751</v>
      </c>
      <c r="AG74" s="51" t="n">
        <v>0</v>
      </c>
      <c r="AH74" s="51"/>
      <c r="AI74" s="51" t="n">
        <v>-1.119698434238</v>
      </c>
      <c r="AJ74" s="52" t="n">
        <v>-1.84420918580376</v>
      </c>
      <c r="AK74" s="52" t="n">
        <v>0.0658646137787056</v>
      </c>
      <c r="AL74" s="52" t="n">
        <v>0.790375365344467</v>
      </c>
      <c r="AM74" s="52" t="n">
        <v>0.0658646137787056</v>
      </c>
      <c r="AN74" s="52" t="n">
        <v>2.23939686847599</v>
      </c>
      <c r="AO74" s="51" t="n">
        <v>635.330064509394</v>
      </c>
      <c r="AP74" s="51" t="n">
        <v>23.9088548016701</v>
      </c>
      <c r="AQ74" s="51" t="n">
        <v>49.3325957202505</v>
      </c>
      <c r="AR74" s="51" t="n">
        <v>6.52059676409185</v>
      </c>
      <c r="AS74" s="51" t="n">
        <v>25.7530639874739</v>
      </c>
      <c r="AT74" s="51" t="n">
        <v>5.00571064718163</v>
      </c>
      <c r="AU74" s="51" t="n">
        <v>1.38315688935282</v>
      </c>
      <c r="AV74" s="51" t="n">
        <v>4.28119989561586</v>
      </c>
      <c r="AW74" s="51" t="n">
        <v>0.856239979123173</v>
      </c>
      <c r="AX74" s="51" t="n">
        <v>3.75428298538622</v>
      </c>
      <c r="AY74" s="51" t="n">
        <v>0.922104592901879</v>
      </c>
      <c r="AZ74" s="51" t="n">
        <v>2.23939686847599</v>
      </c>
      <c r="BA74" s="51" t="n">
        <v>0.526916910229645</v>
      </c>
      <c r="BB74" s="51" t="n">
        <v>2.04180302713987</v>
      </c>
      <c r="BC74" s="51" t="n">
        <v>0.658646137787056</v>
      </c>
      <c r="BD74" s="52" t="n">
        <v>0.987969206680584</v>
      </c>
      <c r="BE74" s="52" t="n">
        <v>0.329323068893528</v>
      </c>
      <c r="BF74" s="52" t="n">
        <v>2.43699070981211</v>
      </c>
      <c r="BG74" s="52" t="n">
        <v>0</v>
      </c>
      <c r="BH74" s="52" t="n">
        <v>-0.790375365344467</v>
      </c>
      <c r="BI74" s="52" t="n">
        <v>0</v>
      </c>
      <c r="BJ74" s="51" t="n">
        <v>2.04180302713987</v>
      </c>
      <c r="BK74" s="51" t="n">
        <v>-0.263458455114822</v>
      </c>
      <c r="BL74" s="52" t="n">
        <v>0.0658646137787056</v>
      </c>
      <c r="BM74" s="52" t="n">
        <v>0.0658646137787056</v>
      </c>
      <c r="BN74" s="51" t="n">
        <v>77.7202442588726</v>
      </c>
      <c r="BO74" s="51" t="n">
        <v>18.1786334029227</v>
      </c>
    </row>
    <row r="75" customFormat="false" ht="13.8" hidden="false" customHeight="false" outlineLevel="0" collapsed="false">
      <c r="A75" s="59" t="s">
        <v>156</v>
      </c>
      <c r="B75" s="38" t="s">
        <v>131</v>
      </c>
      <c r="C75" s="39"/>
      <c r="D75" s="51" t="n">
        <v>2.04996120906801</v>
      </c>
      <c r="E75" s="51" t="n">
        <v>1427.42035768262</v>
      </c>
      <c r="F75" s="52" t="n">
        <v>516.212600251889</v>
      </c>
      <c r="G75" s="52" t="n">
        <v>31612.559697733</v>
      </c>
      <c r="H75" s="52" t="n">
        <v>1983.06773803527</v>
      </c>
      <c r="I75" s="51" t="n">
        <v>4056.76534005038</v>
      </c>
      <c r="J75" s="51" t="n">
        <v>-4636.14911335013</v>
      </c>
      <c r="K75" s="52" t="n">
        <v>6225.40851385391</v>
      </c>
      <c r="L75" s="51" t="n">
        <v>26471.4727707809</v>
      </c>
      <c r="M75" s="51" t="n">
        <v>14.8352455919395</v>
      </c>
      <c r="N75" s="52" t="n">
        <v>16728.7623929471</v>
      </c>
      <c r="O75" s="52" t="n">
        <v>149.809007304786</v>
      </c>
      <c r="P75" s="52" t="n">
        <v>56.2660405541562</v>
      </c>
      <c r="Q75" s="52" t="n">
        <v>78.3300967254408</v>
      </c>
      <c r="R75" s="51" t="n">
        <v>127043.64861461</v>
      </c>
      <c r="S75" s="52" t="n">
        <v>2.48153198992443</v>
      </c>
      <c r="T75" s="52" t="n">
        <v>5.71831284634761</v>
      </c>
      <c r="U75" s="52" t="n">
        <v>264.391049622166</v>
      </c>
      <c r="V75" s="52" t="n">
        <v>26.4337103274559</v>
      </c>
      <c r="W75" s="51" t="n">
        <v>26.1100322418136</v>
      </c>
      <c r="X75" s="51" t="n">
        <v>10.7353231738035</v>
      </c>
      <c r="Y75" s="51" t="n">
        <v>4106.39597984887</v>
      </c>
      <c r="Z75" s="51" t="n">
        <v>1.9420685138539</v>
      </c>
      <c r="AA75" s="51" t="n">
        <v>7.06697153652393</v>
      </c>
      <c r="AB75" s="52" t="n">
        <v>6257.77632241814</v>
      </c>
      <c r="AC75" s="51" t="n">
        <v>5.71831284634761</v>
      </c>
      <c r="AD75" s="52" t="n">
        <v>43.6965415617129</v>
      </c>
      <c r="AE75" s="52" t="n">
        <v>0</v>
      </c>
      <c r="AF75" s="52" t="n">
        <v>19.5285778337532</v>
      </c>
      <c r="AG75" s="51" t="n">
        <v>-0.0539463476070529</v>
      </c>
      <c r="AH75" s="51"/>
      <c r="AI75" s="51" t="n">
        <v>-0.809195214105794</v>
      </c>
      <c r="AJ75" s="52" t="n">
        <v>67.1092564231738</v>
      </c>
      <c r="AK75" s="52" t="n">
        <v>0.485517128463476</v>
      </c>
      <c r="AL75" s="52" t="n">
        <v>394.29385465995</v>
      </c>
      <c r="AM75" s="52" t="n">
        <v>12.0839818639799</v>
      </c>
      <c r="AN75" s="52" t="n">
        <v>1.18681964735516</v>
      </c>
      <c r="AO75" s="51" t="n">
        <v>4376.12771788413</v>
      </c>
      <c r="AP75" s="51" t="n">
        <v>29.6165448362721</v>
      </c>
      <c r="AQ75" s="51" t="n">
        <v>61.3909435768262</v>
      </c>
      <c r="AR75" s="51" t="n">
        <v>7.98405944584383</v>
      </c>
      <c r="AS75" s="51" t="n">
        <v>32.9612183879093</v>
      </c>
      <c r="AT75" s="51" t="n">
        <v>4.63938589420655</v>
      </c>
      <c r="AU75" s="51" t="n">
        <v>1.13287329974811</v>
      </c>
      <c r="AV75" s="51" t="n">
        <v>2.58942468513854</v>
      </c>
      <c r="AW75" s="51" t="n">
        <v>0.37762443324937</v>
      </c>
      <c r="AX75" s="51" t="n">
        <v>1.72628312342569</v>
      </c>
      <c r="AY75" s="51" t="n">
        <v>0.37762443324937</v>
      </c>
      <c r="AZ75" s="51" t="n">
        <v>1.07892695214106</v>
      </c>
      <c r="BA75" s="51" t="n">
        <v>0.215785390428212</v>
      </c>
      <c r="BB75" s="51" t="n">
        <v>1.18681964735516</v>
      </c>
      <c r="BC75" s="51" t="n">
        <v>0.323678085642317</v>
      </c>
      <c r="BD75" s="52" t="n">
        <v>0.971034256926952</v>
      </c>
      <c r="BE75" s="52" t="n">
        <v>0.863141561712847</v>
      </c>
      <c r="BF75" s="52" t="n">
        <v>123.37529697733</v>
      </c>
      <c r="BG75" s="52" t="n">
        <v>0</v>
      </c>
      <c r="BH75" s="52" t="n">
        <v>-0.647356171284635</v>
      </c>
      <c r="BI75" s="52" t="n">
        <v>0</v>
      </c>
      <c r="BJ75" s="51" t="n">
        <v>0.107892695214106</v>
      </c>
      <c r="BK75" s="51" t="n">
        <v>0.37762443324937</v>
      </c>
      <c r="BL75" s="52" t="n">
        <v>0.161839042821159</v>
      </c>
      <c r="BM75" s="52" t="n">
        <v>86.7996732997481</v>
      </c>
      <c r="BN75" s="51" t="n">
        <v>44.829414861461</v>
      </c>
      <c r="BO75" s="51" t="n">
        <v>19.7443632241814</v>
      </c>
    </row>
    <row r="76" customFormat="false" ht="13.8" hidden="false" customHeight="false" outlineLevel="0" collapsed="false">
      <c r="A76" s="59" t="s">
        <v>156</v>
      </c>
      <c r="B76" s="38" t="s">
        <v>131</v>
      </c>
      <c r="C76" s="39"/>
      <c r="D76" s="51" t="n">
        <v>1.9420685138539</v>
      </c>
      <c r="E76" s="51" t="n">
        <v>1357.29010579345</v>
      </c>
      <c r="F76" s="52" t="n">
        <v>494.472222166247</v>
      </c>
      <c r="G76" s="52" t="n">
        <v>29336.0238287154</v>
      </c>
      <c r="H76" s="52" t="n">
        <v>2095.81560453401</v>
      </c>
      <c r="I76" s="51" t="n">
        <v>3496.2627884131</v>
      </c>
      <c r="J76" s="51" t="n">
        <v>-5169.13902770781</v>
      </c>
      <c r="K76" s="52" t="n">
        <v>6052.78020151134</v>
      </c>
      <c r="L76" s="51" t="n">
        <v>25824.1165994962</v>
      </c>
      <c r="M76" s="51" t="n">
        <v>14.0799967254408</v>
      </c>
      <c r="N76" s="52" t="n">
        <v>15450.23395466</v>
      </c>
      <c r="O76" s="52" t="n">
        <v>143.713070025189</v>
      </c>
      <c r="P76" s="52" t="n">
        <v>62.7935486146096</v>
      </c>
      <c r="Q76" s="52" t="n">
        <v>75.8485647355164</v>
      </c>
      <c r="R76" s="51" t="n">
        <v>122512.155415617</v>
      </c>
      <c r="S76" s="52" t="n">
        <v>3.39861989924433</v>
      </c>
      <c r="T76" s="52" t="n">
        <v>14.9970846347607</v>
      </c>
      <c r="U76" s="52" t="n">
        <v>497.924788413098</v>
      </c>
      <c r="V76" s="52" t="n">
        <v>55.9963088161209</v>
      </c>
      <c r="W76" s="51" t="n">
        <v>25.8403005037783</v>
      </c>
      <c r="X76" s="51" t="n">
        <v>9.98007430730479</v>
      </c>
      <c r="Y76" s="51" t="n">
        <v>3939.162302267</v>
      </c>
      <c r="Z76" s="51" t="n">
        <v>12.5155526448363</v>
      </c>
      <c r="AA76" s="51" t="n">
        <v>6.4196153652393</v>
      </c>
      <c r="AB76" s="52" t="n">
        <v>6101.33191435768</v>
      </c>
      <c r="AC76" s="51" t="n">
        <v>5.44858110831234</v>
      </c>
      <c r="AD76" s="52" t="n">
        <v>61.7685680100756</v>
      </c>
      <c r="AE76" s="52" t="n">
        <v>0.215785390428212</v>
      </c>
      <c r="AF76" s="52" t="n">
        <v>34.5256624685139</v>
      </c>
      <c r="AG76" s="51" t="n">
        <v>0</v>
      </c>
      <c r="AH76" s="51"/>
      <c r="AI76" s="51" t="n">
        <v>-0.863141561712847</v>
      </c>
      <c r="AJ76" s="52" t="n">
        <v>651.132415617129</v>
      </c>
      <c r="AK76" s="52" t="n">
        <v>1.45655138539043</v>
      </c>
      <c r="AL76" s="52" t="n">
        <v>449.103343828715</v>
      </c>
      <c r="AM76" s="52" t="n">
        <v>11.2747866498741</v>
      </c>
      <c r="AN76" s="52" t="n">
        <v>1.67233677581864</v>
      </c>
      <c r="AO76" s="51" t="n">
        <v>4187.85496473552</v>
      </c>
      <c r="AP76" s="51" t="n">
        <v>28.9152423173804</v>
      </c>
      <c r="AQ76" s="51" t="n">
        <v>60.3120166246851</v>
      </c>
      <c r="AR76" s="51" t="n">
        <v>7.82222040302267</v>
      </c>
      <c r="AS76" s="51" t="n">
        <v>32.1520231738035</v>
      </c>
      <c r="AT76" s="51" t="n">
        <v>4.53149319899244</v>
      </c>
      <c r="AU76" s="51" t="n">
        <v>1.02498060453401</v>
      </c>
      <c r="AV76" s="51" t="n">
        <v>2.26574659949622</v>
      </c>
      <c r="AW76" s="51" t="n">
        <v>0.37762443324937</v>
      </c>
      <c r="AX76" s="51" t="n">
        <v>1.72628312342569</v>
      </c>
      <c r="AY76" s="51" t="n">
        <v>0.37762443324937</v>
      </c>
      <c r="AZ76" s="51" t="n">
        <v>1.07892695214106</v>
      </c>
      <c r="BA76" s="51" t="n">
        <v>0.215785390428212</v>
      </c>
      <c r="BB76" s="51" t="n">
        <v>1.13287329974811</v>
      </c>
      <c r="BC76" s="51" t="n">
        <v>0.269731738035265</v>
      </c>
      <c r="BD76" s="52" t="n">
        <v>2.31969294710328</v>
      </c>
      <c r="BE76" s="52" t="n">
        <v>1.51049773299748</v>
      </c>
      <c r="BF76" s="52" t="n">
        <v>150.294524433249</v>
      </c>
      <c r="BG76" s="52" t="n">
        <v>0.0539463476070529</v>
      </c>
      <c r="BH76" s="52" t="n">
        <v>4.80122493702771</v>
      </c>
      <c r="BI76" s="52" t="n">
        <v>0.431570780856423</v>
      </c>
      <c r="BJ76" s="51" t="n">
        <v>0.161839042821159</v>
      </c>
      <c r="BK76" s="51" t="n">
        <v>0.269731738035265</v>
      </c>
      <c r="BL76" s="52" t="n">
        <v>6.31172267002519</v>
      </c>
      <c r="BM76" s="52" t="n">
        <v>170.955975566751</v>
      </c>
      <c r="BN76" s="51" t="n">
        <v>42.5097219143577</v>
      </c>
      <c r="BO76" s="51" t="n">
        <v>19.6364705289673</v>
      </c>
    </row>
    <row r="77" customFormat="false" ht="13.8" hidden="false" customHeight="false" outlineLevel="0" collapsed="false">
      <c r="A77" s="59" t="s">
        <v>156</v>
      </c>
      <c r="B77" s="38" t="s">
        <v>131</v>
      </c>
      <c r="C77" s="39"/>
      <c r="D77" s="51" t="n">
        <v>2.58942468513854</v>
      </c>
      <c r="E77" s="51" t="n">
        <v>1423.10464987406</v>
      </c>
      <c r="F77" s="52" t="n">
        <v>499.111608060453</v>
      </c>
      <c r="G77" s="52" t="n">
        <v>31267.3030730479</v>
      </c>
      <c r="H77" s="52" t="n">
        <v>2019.75125440806</v>
      </c>
      <c r="I77" s="51" t="n">
        <v>891.733125944585</v>
      </c>
      <c r="J77" s="51" t="n">
        <v>-4653.95140806045</v>
      </c>
      <c r="K77" s="52" t="n">
        <v>5977.25531486146</v>
      </c>
      <c r="L77" s="51" t="n">
        <v>25737.8024433249</v>
      </c>
      <c r="M77" s="51" t="n">
        <v>13.270801511335</v>
      </c>
      <c r="N77" s="52" t="n">
        <v>16561.5287153652</v>
      </c>
      <c r="O77" s="52" t="n">
        <v>147.003797229219</v>
      </c>
      <c r="P77" s="52" t="n">
        <v>57.1831284634761</v>
      </c>
      <c r="Q77" s="52" t="n">
        <v>78.1682576826197</v>
      </c>
      <c r="R77" s="51" t="n">
        <v>127960.736523929</v>
      </c>
      <c r="S77" s="52" t="n">
        <v>2.53547833753149</v>
      </c>
      <c r="T77" s="52" t="n">
        <v>5.44858110831234</v>
      </c>
      <c r="U77" s="52" t="n">
        <v>264.768674055416</v>
      </c>
      <c r="V77" s="52" t="n">
        <v>36.9532481108312</v>
      </c>
      <c r="W77" s="51" t="n">
        <v>25.462676070529</v>
      </c>
      <c r="X77" s="51" t="n">
        <v>10.4116450881612</v>
      </c>
      <c r="Y77" s="51" t="n">
        <v>4036.80519143577</v>
      </c>
      <c r="Z77" s="51" t="n">
        <v>1.8341758186398</v>
      </c>
      <c r="AA77" s="51" t="n">
        <v>6.74329345088161</v>
      </c>
      <c r="AB77" s="52" t="n">
        <v>6203.82997481109</v>
      </c>
      <c r="AC77" s="51" t="n">
        <v>5.39463476070529</v>
      </c>
      <c r="AD77" s="52" t="n">
        <v>44.883361209068</v>
      </c>
      <c r="AE77" s="52" t="n">
        <v>0</v>
      </c>
      <c r="AF77" s="52" t="n">
        <v>21.2548609571788</v>
      </c>
      <c r="AG77" s="51" t="n">
        <v>-0.0539463476070529</v>
      </c>
      <c r="AH77" s="51"/>
      <c r="AI77" s="51" t="n">
        <v>-0.863141561712847</v>
      </c>
      <c r="AJ77" s="52" t="n">
        <v>94.5140010075567</v>
      </c>
      <c r="AK77" s="52" t="n">
        <v>0.485517128463476</v>
      </c>
      <c r="AL77" s="52" t="n">
        <v>413.606647103275</v>
      </c>
      <c r="AM77" s="52" t="n">
        <v>12.245820906801</v>
      </c>
      <c r="AN77" s="52" t="n">
        <v>1.13287329974811</v>
      </c>
      <c r="AO77" s="51" t="n">
        <v>4351.85186146096</v>
      </c>
      <c r="AP77" s="51" t="n">
        <v>28.6455105793451</v>
      </c>
      <c r="AQ77" s="51" t="n">
        <v>59.2870360201511</v>
      </c>
      <c r="AR77" s="51" t="n">
        <v>7.76827405541562</v>
      </c>
      <c r="AS77" s="51" t="n">
        <v>31.9362377833753</v>
      </c>
      <c r="AT77" s="51" t="n">
        <v>4.42360050377834</v>
      </c>
      <c r="AU77" s="51" t="n">
        <v>1.07892695214106</v>
      </c>
      <c r="AV77" s="51" t="n">
        <v>2.26574659949622</v>
      </c>
      <c r="AW77" s="51" t="n">
        <v>0.323678085642317</v>
      </c>
      <c r="AX77" s="51" t="n">
        <v>1.8341758186398</v>
      </c>
      <c r="AY77" s="51" t="n">
        <v>0.323678085642317</v>
      </c>
      <c r="AZ77" s="51" t="n">
        <v>0.971034256926952</v>
      </c>
      <c r="BA77" s="51" t="n">
        <v>0.161839042821159</v>
      </c>
      <c r="BB77" s="51" t="n">
        <v>1.07892695214106</v>
      </c>
      <c r="BC77" s="51" t="n">
        <v>0.269731738035265</v>
      </c>
      <c r="BD77" s="52" t="n">
        <v>0.971034256926952</v>
      </c>
      <c r="BE77" s="52" t="n">
        <v>0.9170879093199</v>
      </c>
      <c r="BF77" s="52" t="n">
        <v>127.367326700252</v>
      </c>
      <c r="BG77" s="52" t="n">
        <v>0</v>
      </c>
      <c r="BH77" s="52" t="n">
        <v>-0.647356171284635</v>
      </c>
      <c r="BI77" s="52" t="n">
        <v>0</v>
      </c>
      <c r="BJ77" s="51" t="n">
        <v>0.107892695214106</v>
      </c>
      <c r="BK77" s="51" t="n">
        <v>0.215785390428212</v>
      </c>
      <c r="BL77" s="52" t="n">
        <v>0.215785390428212</v>
      </c>
      <c r="BM77" s="52" t="n">
        <v>107.407178085642</v>
      </c>
      <c r="BN77" s="51" t="n">
        <v>38.0861214105793</v>
      </c>
      <c r="BO77" s="51" t="n">
        <v>19.366738790932</v>
      </c>
    </row>
    <row r="78" customFormat="false" ht="13.8" hidden="false" customHeight="false" outlineLevel="0" collapsed="false">
      <c r="A78" s="59" t="s">
        <v>157</v>
      </c>
      <c r="B78" s="38" t="s">
        <v>131</v>
      </c>
      <c r="C78" s="39"/>
      <c r="D78" s="51" t="n">
        <v>3.86482066869301</v>
      </c>
      <c r="E78" s="51" t="n">
        <v>8670.08103343466</v>
      </c>
      <c r="F78" s="52" t="n">
        <v>20296.7498784195</v>
      </c>
      <c r="G78" s="52" t="n">
        <v>80323.8562310031</v>
      </c>
      <c r="H78" s="52" t="n">
        <v>811.612340425533</v>
      </c>
      <c r="I78" s="51" t="n">
        <v>-60.0979613981763</v>
      </c>
      <c r="J78" s="51" t="n">
        <v>-6486.45735562311</v>
      </c>
      <c r="K78" s="52" t="n">
        <v>24232.4255927052</v>
      </c>
      <c r="L78" s="51" t="n">
        <v>28193.8667781155</v>
      </c>
      <c r="M78" s="51" t="n">
        <v>13.2692176291793</v>
      </c>
      <c r="N78" s="52" t="n">
        <v>4188.82146808511</v>
      </c>
      <c r="O78" s="52" t="n">
        <v>117.554962006079</v>
      </c>
      <c r="P78" s="52" t="n">
        <v>98.102031306991</v>
      </c>
      <c r="Q78" s="52" t="n">
        <v>660.884334346505</v>
      </c>
      <c r="R78" s="51" t="n">
        <v>26448.2561094225</v>
      </c>
      <c r="S78" s="52" t="n">
        <v>12.3030124620061</v>
      </c>
      <c r="T78" s="52" t="n">
        <v>45.9913659574468</v>
      </c>
      <c r="U78" s="52" t="n">
        <v>28.213190881459</v>
      </c>
      <c r="V78" s="52" t="n">
        <v>72.2077328267478</v>
      </c>
      <c r="W78" s="51" t="n">
        <v>14.3642501519757</v>
      </c>
      <c r="X78" s="51" t="n">
        <v>3.28509756838906</v>
      </c>
      <c r="Y78" s="51" t="n">
        <v>42.6418547112462</v>
      </c>
      <c r="Z78" s="51" t="n">
        <v>7.53640030395137</v>
      </c>
      <c r="AA78" s="51" t="n">
        <v>77.2319996960487</v>
      </c>
      <c r="AB78" s="52" t="n">
        <v>337.076775987842</v>
      </c>
      <c r="AC78" s="51" t="n">
        <v>18.2934844984803</v>
      </c>
      <c r="AD78" s="52" t="n">
        <v>37.6175878419453</v>
      </c>
      <c r="AE78" s="52" t="n">
        <v>0</v>
      </c>
      <c r="AF78" s="52" t="n">
        <v>3.60716595744681</v>
      </c>
      <c r="AG78" s="51" t="n">
        <v>-0.0644136778115502</v>
      </c>
      <c r="AH78" s="51"/>
      <c r="AI78" s="51" t="n">
        <v>-1.22385987841945</v>
      </c>
      <c r="AJ78" s="52" t="n">
        <v>5.21750790273557</v>
      </c>
      <c r="AK78" s="52" t="n">
        <v>0.0644136778115502</v>
      </c>
      <c r="AL78" s="52" t="n">
        <v>5.28192158054712</v>
      </c>
      <c r="AM78" s="52" t="n">
        <v>0</v>
      </c>
      <c r="AN78" s="52" t="n">
        <v>5.86164468085107</v>
      </c>
      <c r="AO78" s="51" t="n">
        <v>474.857632826748</v>
      </c>
      <c r="AP78" s="51" t="n">
        <v>27.0537446808511</v>
      </c>
      <c r="AQ78" s="51" t="n">
        <v>54.6227987841946</v>
      </c>
      <c r="AR78" s="51" t="n">
        <v>6.76343617021277</v>
      </c>
      <c r="AS78" s="51" t="n">
        <v>27.1825720364742</v>
      </c>
      <c r="AT78" s="51" t="n">
        <v>5.08868054711247</v>
      </c>
      <c r="AU78" s="51" t="n">
        <v>1.288273556231</v>
      </c>
      <c r="AV78" s="51" t="n">
        <v>4.38013009118541</v>
      </c>
      <c r="AW78" s="51" t="n">
        <v>0.772964133738602</v>
      </c>
      <c r="AX78" s="51" t="n">
        <v>4.25130273556231</v>
      </c>
      <c r="AY78" s="51" t="n">
        <v>0.901791489361703</v>
      </c>
      <c r="AZ78" s="51" t="n">
        <v>2.51213343465046</v>
      </c>
      <c r="BA78" s="51" t="n">
        <v>0.450895744680852</v>
      </c>
      <c r="BB78" s="51" t="n">
        <v>2.38330607902736</v>
      </c>
      <c r="BC78" s="51" t="n">
        <v>0.579723100303952</v>
      </c>
      <c r="BD78" s="52" t="n">
        <v>0.837377811550153</v>
      </c>
      <c r="BE78" s="52" t="n">
        <v>0.386482066869301</v>
      </c>
      <c r="BF78" s="52" t="n">
        <v>7.85846869300912</v>
      </c>
      <c r="BG78" s="52" t="n">
        <v>0</v>
      </c>
      <c r="BH78" s="52" t="n">
        <v>-0.772964133738602</v>
      </c>
      <c r="BI78" s="52" t="n">
        <v>0</v>
      </c>
      <c r="BJ78" s="51" t="n">
        <v>0.1288273556231</v>
      </c>
      <c r="BK78" s="51" t="n">
        <v>-0.322068389057751</v>
      </c>
      <c r="BL78" s="52" t="n">
        <v>0.257654711246201</v>
      </c>
      <c r="BM78" s="52" t="n">
        <v>9.21115592705168</v>
      </c>
      <c r="BN78" s="51" t="n">
        <v>48.3746720364742</v>
      </c>
      <c r="BO78" s="51" t="n">
        <v>7.66522765957447</v>
      </c>
    </row>
    <row r="79" customFormat="false" ht="13.8" hidden="false" customHeight="false" outlineLevel="0" collapsed="false">
      <c r="A79" s="59" t="s">
        <v>157</v>
      </c>
      <c r="B79" s="38" t="s">
        <v>131</v>
      </c>
      <c r="C79" s="39"/>
      <c r="D79" s="51" t="n">
        <v>2.96302917933131</v>
      </c>
      <c r="E79" s="51" t="n">
        <v>8689.40513677812</v>
      </c>
      <c r="F79" s="52" t="n">
        <v>15626.7582370821</v>
      </c>
      <c r="G79" s="52" t="n">
        <v>61276.7317021277</v>
      </c>
      <c r="H79" s="52" t="n">
        <v>571.156081155016</v>
      </c>
      <c r="I79" s="51" t="n">
        <v>104.221330699088</v>
      </c>
      <c r="J79" s="51" t="n">
        <v>-6009.79613981763</v>
      </c>
      <c r="K79" s="52" t="n">
        <v>18744.3802431611</v>
      </c>
      <c r="L79" s="51" t="n">
        <v>28342.0182370821</v>
      </c>
      <c r="M79" s="51" t="n">
        <v>14.1065954407295</v>
      </c>
      <c r="N79" s="52" t="n">
        <v>3223.90457446809</v>
      </c>
      <c r="O79" s="52" t="n">
        <v>90.4368036474165</v>
      </c>
      <c r="P79" s="52" t="n">
        <v>74.6554525835867</v>
      </c>
      <c r="Q79" s="52" t="n">
        <v>511.89549756839</v>
      </c>
      <c r="R79" s="51" t="n">
        <v>26396.7251671733</v>
      </c>
      <c r="S79" s="52" t="n">
        <v>9.91970638297873</v>
      </c>
      <c r="T79" s="52" t="n">
        <v>34.5901449848025</v>
      </c>
      <c r="U79" s="52" t="n">
        <v>21.9006504559271</v>
      </c>
      <c r="V79" s="52" t="n">
        <v>58.1655510638298</v>
      </c>
      <c r="W79" s="51" t="n">
        <v>14.5574911854103</v>
      </c>
      <c r="X79" s="51" t="n">
        <v>3.73599331306991</v>
      </c>
      <c r="Y79" s="51" t="n">
        <v>39.807652887538</v>
      </c>
      <c r="Z79" s="51" t="n">
        <v>1.73916930091186</v>
      </c>
      <c r="AA79" s="51" t="n">
        <v>76.5234492401216</v>
      </c>
      <c r="AB79" s="52" t="n">
        <v>258.685330091186</v>
      </c>
      <c r="AC79" s="51" t="n">
        <v>18.1646571428572</v>
      </c>
      <c r="AD79" s="52" t="n">
        <v>31.3050474164134</v>
      </c>
      <c r="AE79" s="52" t="n">
        <v>0</v>
      </c>
      <c r="AF79" s="52" t="n">
        <v>2.76978814589666</v>
      </c>
      <c r="AG79" s="51" t="n">
        <v>0.0644136778115502</v>
      </c>
      <c r="AH79" s="51"/>
      <c r="AI79" s="51" t="n">
        <v>-1.22385987841945</v>
      </c>
      <c r="AJ79" s="52" t="n">
        <v>1.67475562310031</v>
      </c>
      <c r="AK79" s="52" t="n">
        <v>0.0644136778115502</v>
      </c>
      <c r="AL79" s="52" t="n">
        <v>3.92923434650456</v>
      </c>
      <c r="AM79" s="52" t="n">
        <v>0</v>
      </c>
      <c r="AN79" s="52" t="n">
        <v>4.50895744680851</v>
      </c>
      <c r="AO79" s="51" t="n">
        <v>480.203968085107</v>
      </c>
      <c r="AP79" s="51" t="n">
        <v>27.1181583586626</v>
      </c>
      <c r="AQ79" s="51" t="n">
        <v>54.8160398176292</v>
      </c>
      <c r="AR79" s="51" t="n">
        <v>6.82784984802432</v>
      </c>
      <c r="AS79" s="51" t="n">
        <v>27.6978814589666</v>
      </c>
      <c r="AT79" s="51" t="n">
        <v>5.34633525835867</v>
      </c>
      <c r="AU79" s="51" t="n">
        <v>1.35268723404255</v>
      </c>
      <c r="AV79" s="51" t="n">
        <v>4.63778480243161</v>
      </c>
      <c r="AW79" s="51" t="n">
        <v>0.772964133738602</v>
      </c>
      <c r="AX79" s="51" t="n">
        <v>4.25130273556231</v>
      </c>
      <c r="AY79" s="51" t="n">
        <v>0.901791489361703</v>
      </c>
      <c r="AZ79" s="51" t="n">
        <v>2.51213343465046</v>
      </c>
      <c r="BA79" s="51" t="n">
        <v>0.450895744680852</v>
      </c>
      <c r="BB79" s="51" t="n">
        <v>2.25447872340426</v>
      </c>
      <c r="BC79" s="51" t="n">
        <v>0.579723100303952</v>
      </c>
      <c r="BD79" s="52" t="n">
        <v>0.644136778115502</v>
      </c>
      <c r="BE79" s="52" t="n">
        <v>0.322068389057751</v>
      </c>
      <c r="BF79" s="52" t="n">
        <v>5.47516261398177</v>
      </c>
      <c r="BG79" s="52" t="n">
        <v>0</v>
      </c>
      <c r="BH79" s="52" t="n">
        <v>-0.772964133738602</v>
      </c>
      <c r="BI79" s="52" t="n">
        <v>0</v>
      </c>
      <c r="BJ79" s="51" t="n">
        <v>0.193241033434651</v>
      </c>
      <c r="BK79" s="51" t="n">
        <v>-0.322068389057751</v>
      </c>
      <c r="BL79" s="52" t="n">
        <v>0.193241033434651</v>
      </c>
      <c r="BM79" s="52" t="n">
        <v>4.57337112462006</v>
      </c>
      <c r="BN79" s="51" t="n">
        <v>44.5098513677812</v>
      </c>
      <c r="BO79" s="51" t="n">
        <v>7.60081398176292</v>
      </c>
    </row>
    <row r="80" customFormat="false" ht="13.8" hidden="false" customHeight="false" outlineLevel="0" collapsed="false">
      <c r="A80" s="59" t="s">
        <v>157</v>
      </c>
      <c r="B80" s="38" t="s">
        <v>131</v>
      </c>
      <c r="C80" s="39"/>
      <c r="D80" s="51" t="n">
        <v>4.18688905775076</v>
      </c>
      <c r="E80" s="51" t="n">
        <v>8650.75693009119</v>
      </c>
      <c r="F80" s="52" t="n">
        <v>20316.0739817629</v>
      </c>
      <c r="G80" s="52" t="n">
        <v>80001.7878419454</v>
      </c>
      <c r="H80" s="52" t="n">
        <v>689.226352583587</v>
      </c>
      <c r="I80" s="51" t="n">
        <v>368.96154650456</v>
      </c>
      <c r="J80" s="51" t="n">
        <v>-5381.1186443769</v>
      </c>
      <c r="K80" s="52" t="n">
        <v>24309.722006079</v>
      </c>
      <c r="L80" s="51" t="n">
        <v>27691.4400911854</v>
      </c>
      <c r="M80" s="51" t="n">
        <v>14.2998364741641</v>
      </c>
      <c r="N80" s="52" t="n">
        <v>4190.75387841946</v>
      </c>
      <c r="O80" s="52" t="n">
        <v>117.297307294833</v>
      </c>
      <c r="P80" s="52" t="n">
        <v>99.0682364741642</v>
      </c>
      <c r="Q80" s="52" t="n">
        <v>658.951924012159</v>
      </c>
      <c r="R80" s="51" t="n">
        <v>26293.6632826748</v>
      </c>
      <c r="S80" s="52" t="n">
        <v>12.6250808510638</v>
      </c>
      <c r="T80" s="52" t="n">
        <v>45.4116428571429</v>
      </c>
      <c r="U80" s="52" t="n">
        <v>30.4032559270517</v>
      </c>
      <c r="V80" s="52" t="n">
        <v>68.6649805471125</v>
      </c>
      <c r="W80" s="51" t="n">
        <v>13.7201133738602</v>
      </c>
      <c r="X80" s="51" t="n">
        <v>3.86482066869301</v>
      </c>
      <c r="Y80" s="51" t="n">
        <v>41.4824085106383</v>
      </c>
      <c r="Z80" s="51" t="n">
        <v>2.89861550151976</v>
      </c>
      <c r="AA80" s="51" t="n">
        <v>77.2964133738602</v>
      </c>
      <c r="AB80" s="52" t="n">
        <v>331.794854407295</v>
      </c>
      <c r="AC80" s="51" t="n">
        <v>18.4223118541034</v>
      </c>
      <c r="AD80" s="52" t="n">
        <v>41.1603401215806</v>
      </c>
      <c r="AE80" s="52" t="n">
        <v>0</v>
      </c>
      <c r="AF80" s="52" t="n">
        <v>3.80040699088146</v>
      </c>
      <c r="AG80" s="51" t="n">
        <v>-0.0644136778115502</v>
      </c>
      <c r="AH80" s="51"/>
      <c r="AI80" s="51" t="n">
        <v>-1.22385987841945</v>
      </c>
      <c r="AJ80" s="52" t="n">
        <v>0.322068389057751</v>
      </c>
      <c r="AK80" s="52" t="n">
        <v>0.0644136778115502</v>
      </c>
      <c r="AL80" s="52" t="n">
        <v>4.31571641337386</v>
      </c>
      <c r="AM80" s="52" t="n">
        <v>0</v>
      </c>
      <c r="AN80" s="52" t="n">
        <v>5.73281732522797</v>
      </c>
      <c r="AO80" s="51" t="n">
        <v>479.688658662614</v>
      </c>
      <c r="AP80" s="51" t="n">
        <v>27.8911224924012</v>
      </c>
      <c r="AQ80" s="51" t="n">
        <v>55.846658662614</v>
      </c>
      <c r="AR80" s="51" t="n">
        <v>6.76343617021277</v>
      </c>
      <c r="AS80" s="51" t="n">
        <v>27.633467781155</v>
      </c>
      <c r="AT80" s="51" t="n">
        <v>5.34633525835867</v>
      </c>
      <c r="AU80" s="51" t="n">
        <v>1.288273556231</v>
      </c>
      <c r="AV80" s="51" t="n">
        <v>4.70219848024316</v>
      </c>
      <c r="AW80" s="51" t="n">
        <v>0.837377811550153</v>
      </c>
      <c r="AX80" s="51" t="n">
        <v>4.50895744680851</v>
      </c>
      <c r="AY80" s="51" t="n">
        <v>0.901791489361703</v>
      </c>
      <c r="AZ80" s="51" t="n">
        <v>2.51213343465046</v>
      </c>
      <c r="BA80" s="51" t="n">
        <v>0.450895744680852</v>
      </c>
      <c r="BB80" s="51" t="n">
        <v>2.38330607902736</v>
      </c>
      <c r="BC80" s="51" t="n">
        <v>0.515309422492402</v>
      </c>
      <c r="BD80" s="52" t="n">
        <v>0.837377811550153</v>
      </c>
      <c r="BE80" s="52" t="n">
        <v>0.450895744680852</v>
      </c>
      <c r="BF80" s="52" t="n">
        <v>6.69902249240122</v>
      </c>
      <c r="BG80" s="52" t="n">
        <v>0</v>
      </c>
      <c r="BH80" s="52" t="n">
        <v>-0.772964133738602</v>
      </c>
      <c r="BI80" s="52" t="n">
        <v>0</v>
      </c>
      <c r="BJ80" s="51" t="n">
        <v>0.1288273556231</v>
      </c>
      <c r="BK80" s="51" t="n">
        <v>-0.386482066869301</v>
      </c>
      <c r="BL80" s="52" t="n">
        <v>0.257654711246201</v>
      </c>
      <c r="BM80" s="52" t="n">
        <v>2.70537446808511</v>
      </c>
      <c r="BN80" s="51" t="n">
        <v>42.3197863221885</v>
      </c>
      <c r="BO80" s="51" t="n">
        <v>7.40757294832827</v>
      </c>
    </row>
    <row r="81" customFormat="false" ht="13.8" hidden="false" customHeight="false" outlineLevel="0" collapsed="false">
      <c r="A81" s="59" t="s">
        <v>158</v>
      </c>
      <c r="B81" s="38" t="s">
        <v>131</v>
      </c>
      <c r="C81" s="39"/>
      <c r="D81" s="51" t="n">
        <v>4.37234439338235</v>
      </c>
      <c r="E81" s="51" t="n">
        <v>10337.8992095588</v>
      </c>
      <c r="F81" s="52" t="n">
        <v>12751.6728952206</v>
      </c>
      <c r="G81" s="52" t="n">
        <v>61392.5068933824</v>
      </c>
      <c r="H81" s="52" t="n">
        <v>631.29465625</v>
      </c>
      <c r="I81" s="51" t="n">
        <v>1053.55531341912</v>
      </c>
      <c r="J81" s="51" t="n">
        <v>-4453.20281709559</v>
      </c>
      <c r="K81" s="52" t="n">
        <v>18645.3535569853</v>
      </c>
      <c r="L81" s="51" t="n">
        <v>55325.1303584559</v>
      </c>
      <c r="M81" s="51" t="n">
        <v>9.40353520220589</v>
      </c>
      <c r="N81" s="52" t="n">
        <v>3210.37889705882</v>
      </c>
      <c r="O81" s="52" t="n">
        <v>95.1733594669118</v>
      </c>
      <c r="P81" s="52" t="n">
        <v>60.6737653492647</v>
      </c>
      <c r="Q81" s="52" t="n">
        <v>444.841120680147</v>
      </c>
      <c r="R81" s="51" t="n">
        <v>19034.6718933824</v>
      </c>
      <c r="S81" s="52" t="n">
        <v>9.46343033088236</v>
      </c>
      <c r="T81" s="52" t="n">
        <v>27.4918640625</v>
      </c>
      <c r="U81" s="52" t="n">
        <v>22.3408829963235</v>
      </c>
      <c r="V81" s="52" t="n">
        <v>49.2936909007353</v>
      </c>
      <c r="W81" s="51" t="n">
        <v>11.4998647058824</v>
      </c>
      <c r="X81" s="51" t="n">
        <v>2.69528079044118</v>
      </c>
      <c r="Y81" s="51" t="n">
        <v>13.4165088235294</v>
      </c>
      <c r="Z81" s="51" t="n">
        <v>1.49737821691176</v>
      </c>
      <c r="AA81" s="51" t="n">
        <v>56.4811063419118</v>
      </c>
      <c r="AB81" s="52" t="n">
        <v>457.958153860294</v>
      </c>
      <c r="AC81" s="51" t="n">
        <v>14.3748308823529</v>
      </c>
      <c r="AD81" s="52" t="n">
        <v>34.619384375</v>
      </c>
      <c r="AE81" s="52" t="n">
        <v>0</v>
      </c>
      <c r="AF81" s="52" t="n">
        <v>3.17444181985294</v>
      </c>
      <c r="AG81" s="51" t="n">
        <v>-0.0598951286764706</v>
      </c>
      <c r="AH81" s="51"/>
      <c r="AI81" s="51" t="n">
        <v>-1.07811231617647</v>
      </c>
      <c r="AJ81" s="52" t="n">
        <v>-0.419265900735294</v>
      </c>
      <c r="AK81" s="52" t="n">
        <v>0.0598951286764706</v>
      </c>
      <c r="AL81" s="52" t="n">
        <v>1.73695873161765</v>
      </c>
      <c r="AM81" s="52" t="n">
        <v>-0.0598951286764706</v>
      </c>
      <c r="AN81" s="52" t="n">
        <v>4.49213465073529</v>
      </c>
      <c r="AO81" s="51" t="n">
        <v>433.880312132353</v>
      </c>
      <c r="AP81" s="51" t="n">
        <v>23.6585758272059</v>
      </c>
      <c r="AQ81" s="51" t="n">
        <v>46.2390393382353</v>
      </c>
      <c r="AR81" s="51" t="n">
        <v>5.69003722426471</v>
      </c>
      <c r="AS81" s="51" t="n">
        <v>22.7002537683824</v>
      </c>
      <c r="AT81" s="51" t="n">
        <v>4.19265900735294</v>
      </c>
      <c r="AU81" s="51" t="n">
        <v>1.07811231617647</v>
      </c>
      <c r="AV81" s="51" t="n">
        <v>3.77339310661765</v>
      </c>
      <c r="AW81" s="51" t="n">
        <v>0.658846415441177</v>
      </c>
      <c r="AX81" s="51" t="n">
        <v>3.53381259191176</v>
      </c>
      <c r="AY81" s="51" t="n">
        <v>0.658846415441177</v>
      </c>
      <c r="AZ81" s="51" t="n">
        <v>1.91664411764706</v>
      </c>
      <c r="BA81" s="51" t="n">
        <v>0.299475643382353</v>
      </c>
      <c r="BB81" s="51" t="n">
        <v>1.85674898897059</v>
      </c>
      <c r="BC81" s="51" t="n">
        <v>0.419265900735294</v>
      </c>
      <c r="BD81" s="52" t="n">
        <v>0.778636672794118</v>
      </c>
      <c r="BE81" s="52" t="n">
        <v>0.299475643382353</v>
      </c>
      <c r="BF81" s="52" t="n">
        <v>3.59370772058824</v>
      </c>
      <c r="BG81" s="52" t="n">
        <v>0</v>
      </c>
      <c r="BH81" s="52" t="n">
        <v>-0.718741544117647</v>
      </c>
      <c r="BI81" s="52" t="n">
        <v>0</v>
      </c>
      <c r="BJ81" s="51" t="n">
        <v>0.119790257352941</v>
      </c>
      <c r="BK81" s="51" t="n">
        <v>-0.419265900735294</v>
      </c>
      <c r="BL81" s="52" t="n">
        <v>0</v>
      </c>
      <c r="BM81" s="52" t="n">
        <v>0.95832205882353</v>
      </c>
      <c r="BN81" s="51" t="n">
        <v>30.8459912683824</v>
      </c>
      <c r="BO81" s="51" t="n">
        <v>6.40877876838235</v>
      </c>
    </row>
    <row r="82" customFormat="false" ht="13.8" hidden="false" customHeight="false" outlineLevel="0" collapsed="false">
      <c r="A82" s="59" t="s">
        <v>158</v>
      </c>
      <c r="B82" s="38" t="s">
        <v>131</v>
      </c>
      <c r="C82" s="39"/>
      <c r="D82" s="51" t="n">
        <v>3.41402233455882</v>
      </c>
      <c r="E82" s="51" t="n">
        <v>11655.5920404412</v>
      </c>
      <c r="F82" s="52" t="n">
        <v>12715.7358180147</v>
      </c>
      <c r="G82" s="52" t="n">
        <v>61212.821507353</v>
      </c>
      <c r="H82" s="52" t="n">
        <v>453.28633382353</v>
      </c>
      <c r="I82" s="51" t="n">
        <v>4417.26573988971</v>
      </c>
      <c r="J82" s="51" t="n">
        <v>-4540.05075367647</v>
      </c>
      <c r="K82" s="52" t="n">
        <v>18555.5108639706</v>
      </c>
      <c r="L82" s="51" t="n">
        <v>62829.9899816177</v>
      </c>
      <c r="M82" s="51" t="n">
        <v>8.74468878676471</v>
      </c>
      <c r="N82" s="52" t="n">
        <v>3051.65680606618</v>
      </c>
      <c r="O82" s="52" t="n">
        <v>94.3947227941177</v>
      </c>
      <c r="P82" s="52" t="n">
        <v>60.4341848345588</v>
      </c>
      <c r="Q82" s="52" t="n">
        <v>445.679652481618</v>
      </c>
      <c r="R82" s="51" t="n">
        <v>21166.9384742647</v>
      </c>
      <c r="S82" s="52" t="n">
        <v>9.40353520220589</v>
      </c>
      <c r="T82" s="52" t="n">
        <v>26.7132273897059</v>
      </c>
      <c r="U82" s="52" t="n">
        <v>23.7184709558824</v>
      </c>
      <c r="V82" s="52" t="n">
        <v>51.4499155330883</v>
      </c>
      <c r="W82" s="51" t="n">
        <v>13.4764039522059</v>
      </c>
      <c r="X82" s="51" t="n">
        <v>3.23433694852941</v>
      </c>
      <c r="Y82" s="51" t="n">
        <v>17.9086434742647</v>
      </c>
      <c r="Z82" s="51" t="n">
        <v>3.77339310661765</v>
      </c>
      <c r="AA82" s="51" t="n">
        <v>65.0461097426471</v>
      </c>
      <c r="AB82" s="52" t="n">
        <v>453.585809466912</v>
      </c>
      <c r="AC82" s="51" t="n">
        <v>13.9555649816177</v>
      </c>
      <c r="AD82" s="52" t="n">
        <v>35.6974966911765</v>
      </c>
      <c r="AE82" s="52" t="n">
        <v>0</v>
      </c>
      <c r="AF82" s="52" t="n">
        <v>3.11454669117647</v>
      </c>
      <c r="AG82" s="51" t="n">
        <v>-0.119790257352941</v>
      </c>
      <c r="AH82" s="51"/>
      <c r="AI82" s="51" t="n">
        <v>-1.13800744485294</v>
      </c>
      <c r="AJ82" s="52" t="n">
        <v>-0.778636672794118</v>
      </c>
      <c r="AK82" s="52" t="n">
        <v>0.0598951286764706</v>
      </c>
      <c r="AL82" s="52" t="n">
        <v>1.61716847426471</v>
      </c>
      <c r="AM82" s="52" t="n">
        <v>0.119790257352941</v>
      </c>
      <c r="AN82" s="52" t="n">
        <v>4.67182003676471</v>
      </c>
      <c r="AO82" s="51" t="n">
        <v>486.647920496324</v>
      </c>
      <c r="AP82" s="51" t="n">
        <v>23.0596245404412</v>
      </c>
      <c r="AQ82" s="51" t="n">
        <v>45.5801929227941</v>
      </c>
      <c r="AR82" s="51" t="n">
        <v>5.63014209558824</v>
      </c>
      <c r="AS82" s="51" t="n">
        <v>22.5804635110294</v>
      </c>
      <c r="AT82" s="51" t="n">
        <v>4.01297362132353</v>
      </c>
      <c r="AU82" s="51" t="n">
        <v>0.95832205882353</v>
      </c>
      <c r="AV82" s="51" t="n">
        <v>3.53381259191176</v>
      </c>
      <c r="AW82" s="51" t="n">
        <v>0.539056158088235</v>
      </c>
      <c r="AX82" s="51" t="n">
        <v>3.29423207720588</v>
      </c>
      <c r="AY82" s="51" t="n">
        <v>0.598951286764706</v>
      </c>
      <c r="AZ82" s="51" t="n">
        <v>2.09632950367647</v>
      </c>
      <c r="BA82" s="51" t="n">
        <v>0.299475643382353</v>
      </c>
      <c r="BB82" s="51" t="n">
        <v>1.85674898897059</v>
      </c>
      <c r="BC82" s="51" t="n">
        <v>0.359370772058824</v>
      </c>
      <c r="BD82" s="52" t="n">
        <v>0.718741544117647</v>
      </c>
      <c r="BE82" s="52" t="n">
        <v>0.299475643382353</v>
      </c>
      <c r="BF82" s="52" t="n">
        <v>3.47391746323529</v>
      </c>
      <c r="BG82" s="52" t="n">
        <v>0</v>
      </c>
      <c r="BH82" s="52" t="n">
        <v>-0.718741544117647</v>
      </c>
      <c r="BI82" s="52" t="n">
        <v>0</v>
      </c>
      <c r="BJ82" s="51" t="n">
        <v>0.239580514705882</v>
      </c>
      <c r="BK82" s="51" t="n">
        <v>-0.359370772058824</v>
      </c>
      <c r="BL82" s="52" t="n">
        <v>0</v>
      </c>
      <c r="BM82" s="52" t="n">
        <v>0.658846415441177</v>
      </c>
      <c r="BN82" s="51" t="n">
        <v>28.9293471507353</v>
      </c>
      <c r="BO82" s="51" t="n">
        <v>6.28898851102941</v>
      </c>
    </row>
    <row r="83" customFormat="false" ht="13.8" hidden="false" customHeight="false" outlineLevel="0" collapsed="false">
      <c r="A83" s="59" t="s">
        <v>158</v>
      </c>
      <c r="B83" s="38" t="s">
        <v>131</v>
      </c>
      <c r="C83" s="39"/>
      <c r="D83" s="51" t="n">
        <v>2.87496617647059</v>
      </c>
      <c r="E83" s="51" t="n">
        <v>9990.5074632353</v>
      </c>
      <c r="F83" s="52" t="n">
        <v>12835.5260753676</v>
      </c>
      <c r="G83" s="52" t="n">
        <v>62051.3533088235</v>
      </c>
      <c r="H83" s="52" t="n">
        <v>581.761384834559</v>
      </c>
      <c r="I83" s="51" t="n">
        <v>138.717118014706</v>
      </c>
      <c r="J83" s="51" t="n">
        <v>-4808.38093014706</v>
      </c>
      <c r="K83" s="52" t="n">
        <v>19034.6718933824</v>
      </c>
      <c r="L83" s="51" t="n">
        <v>53917.5948345588</v>
      </c>
      <c r="M83" s="51" t="n">
        <v>6.88793979779412</v>
      </c>
      <c r="N83" s="52" t="n">
        <v>3223.55582536765</v>
      </c>
      <c r="O83" s="52" t="n">
        <v>96.4311571691177</v>
      </c>
      <c r="P83" s="52" t="n">
        <v>60.4341848345588</v>
      </c>
      <c r="Q83" s="52" t="n">
        <v>454.005075367647</v>
      </c>
      <c r="R83" s="51" t="n">
        <v>18411.7625551471</v>
      </c>
      <c r="S83" s="52" t="n">
        <v>9.46343033088236</v>
      </c>
      <c r="T83" s="52" t="n">
        <v>27.4918640625</v>
      </c>
      <c r="U83" s="52" t="n">
        <v>24.6168978860294</v>
      </c>
      <c r="V83" s="52" t="n">
        <v>47.6765224264706</v>
      </c>
      <c r="W83" s="51" t="n">
        <v>11.7993403492647</v>
      </c>
      <c r="X83" s="51" t="n">
        <v>2.69528079044118</v>
      </c>
      <c r="Y83" s="51" t="n">
        <v>14.3149357536765</v>
      </c>
      <c r="Z83" s="51" t="n">
        <v>1.79685386029412</v>
      </c>
      <c r="AA83" s="51" t="n">
        <v>56.4212112132353</v>
      </c>
      <c r="AB83" s="52" t="n">
        <v>460.893015165441</v>
      </c>
      <c r="AC83" s="51" t="n">
        <v>14.0154601102941</v>
      </c>
      <c r="AD83" s="52" t="n">
        <v>37.3146651654412</v>
      </c>
      <c r="AE83" s="52" t="n">
        <v>0</v>
      </c>
      <c r="AF83" s="52" t="n">
        <v>3.17444181985294</v>
      </c>
      <c r="AG83" s="51" t="n">
        <v>-0.119790257352941</v>
      </c>
      <c r="AH83" s="51"/>
      <c r="AI83" s="51" t="n">
        <v>-1.19790257352941</v>
      </c>
      <c r="AJ83" s="52" t="n">
        <v>-0.658846415441177</v>
      </c>
      <c r="AK83" s="52" t="n">
        <v>0.0598951286764706</v>
      </c>
      <c r="AL83" s="52" t="n">
        <v>1.61716847426471</v>
      </c>
      <c r="AM83" s="52" t="n">
        <v>0</v>
      </c>
      <c r="AN83" s="52" t="n">
        <v>4.55202977941177</v>
      </c>
      <c r="AO83" s="51" t="n">
        <v>426.992372334559</v>
      </c>
      <c r="AP83" s="51" t="n">
        <v>22.5205683823529</v>
      </c>
      <c r="AQ83" s="51" t="n">
        <v>45.1010318933824</v>
      </c>
      <c r="AR83" s="51" t="n">
        <v>5.39056158088235</v>
      </c>
      <c r="AS83" s="51" t="n">
        <v>21.9815122242647</v>
      </c>
      <c r="AT83" s="51" t="n">
        <v>4.19265900735294</v>
      </c>
      <c r="AU83" s="51" t="n">
        <v>1.0182171875</v>
      </c>
      <c r="AV83" s="51" t="n">
        <v>3.41402233455882</v>
      </c>
      <c r="AW83" s="51" t="n">
        <v>0.539056158088235</v>
      </c>
      <c r="AX83" s="51" t="n">
        <v>3.41402233455882</v>
      </c>
      <c r="AY83" s="51" t="n">
        <v>0.658846415441177</v>
      </c>
      <c r="AZ83" s="51" t="n">
        <v>1.91664411764706</v>
      </c>
      <c r="BA83" s="51" t="n">
        <v>0.359370772058824</v>
      </c>
      <c r="BB83" s="51" t="n">
        <v>1.91664411764706</v>
      </c>
      <c r="BC83" s="51" t="n">
        <v>0.419265900735294</v>
      </c>
      <c r="BD83" s="52" t="n">
        <v>0.718741544117647</v>
      </c>
      <c r="BE83" s="52" t="n">
        <v>0.299475643382353</v>
      </c>
      <c r="BF83" s="52" t="n">
        <v>3.47391746323529</v>
      </c>
      <c r="BG83" s="52" t="n">
        <v>0</v>
      </c>
      <c r="BH83" s="52" t="n">
        <v>-0.718741544117647</v>
      </c>
      <c r="BI83" s="52" t="n">
        <v>0</v>
      </c>
      <c r="BJ83" s="51" t="n">
        <v>0.778636672794118</v>
      </c>
      <c r="BK83" s="51" t="n">
        <v>-0.419265900735294</v>
      </c>
      <c r="BL83" s="52" t="n">
        <v>0</v>
      </c>
      <c r="BM83" s="52" t="n">
        <v>0.419265900735294</v>
      </c>
      <c r="BN83" s="51" t="n">
        <v>27.8512348345588</v>
      </c>
      <c r="BO83" s="51" t="n">
        <v>6.28898851102941</v>
      </c>
    </row>
    <row r="84" customFormat="false" ht="13.8" hidden="false" customHeight="false" outlineLevel="0" collapsed="false">
      <c r="A84" s="59" t="s">
        <v>159</v>
      </c>
      <c r="B84" s="38" t="s">
        <v>131</v>
      </c>
      <c r="C84" s="39"/>
      <c r="D84" s="51" t="n">
        <v>3.5454063197026</v>
      </c>
      <c r="E84" s="51" t="n">
        <v>9303.63520446096</v>
      </c>
      <c r="F84" s="52" t="n">
        <v>11650.9386988848</v>
      </c>
      <c r="G84" s="52" t="n">
        <v>56958.7863568773</v>
      </c>
      <c r="H84" s="52" t="n">
        <v>427.832738475836</v>
      </c>
      <c r="I84" s="51" t="n">
        <v>1195.65771747212</v>
      </c>
      <c r="J84" s="51" t="n">
        <v>-5038.7559126394</v>
      </c>
      <c r="K84" s="52" t="n">
        <v>17335.8143494424</v>
      </c>
      <c r="L84" s="51" t="n">
        <v>62900.3983271375</v>
      </c>
      <c r="M84" s="51" t="n">
        <v>5.07359869888475</v>
      </c>
      <c r="N84" s="52" t="n">
        <v>2882.17082713754</v>
      </c>
      <c r="O84" s="52" t="n">
        <v>102.26663401487</v>
      </c>
      <c r="P84" s="52" t="n">
        <v>65.1009953531598</v>
      </c>
      <c r="Q84" s="52" t="n">
        <v>420.741925836431</v>
      </c>
      <c r="R84" s="51" t="n">
        <v>17843.1742193308</v>
      </c>
      <c r="S84" s="52" t="n">
        <v>9.16915427509293</v>
      </c>
      <c r="T84" s="52" t="n">
        <v>26.4682920074349</v>
      </c>
      <c r="U84" s="52" t="n">
        <v>23.1062687732342</v>
      </c>
      <c r="V84" s="52" t="n">
        <v>47.3739637546468</v>
      </c>
      <c r="W84" s="51" t="n">
        <v>10.6362189591078</v>
      </c>
      <c r="X84" s="51" t="n">
        <v>2.32285241635688</v>
      </c>
      <c r="Y84" s="51" t="n">
        <v>22.2504810408922</v>
      </c>
      <c r="Z84" s="51" t="n">
        <v>3.48427862453531</v>
      </c>
      <c r="AA84" s="51" t="n">
        <v>54.7704148698884</v>
      </c>
      <c r="AB84" s="52" t="n">
        <v>489.02156133829</v>
      </c>
      <c r="AC84" s="51" t="n">
        <v>11.5531343866171</v>
      </c>
      <c r="AD84" s="52" t="n">
        <v>29.891442936803</v>
      </c>
      <c r="AE84" s="52" t="n">
        <v>0</v>
      </c>
      <c r="AF84" s="52" t="n">
        <v>3.5454063197026</v>
      </c>
      <c r="AG84" s="51" t="n">
        <v>0</v>
      </c>
      <c r="AH84" s="51"/>
      <c r="AI84" s="51" t="n">
        <v>-1.10029851301115</v>
      </c>
      <c r="AJ84" s="52" t="n">
        <v>-1.16142620817844</v>
      </c>
      <c r="AK84" s="52" t="n">
        <v>0.0611276951672862</v>
      </c>
      <c r="AL84" s="52" t="n">
        <v>3.17864014869888</v>
      </c>
      <c r="AM84" s="52" t="n">
        <v>0.366766171003717</v>
      </c>
      <c r="AN84" s="52" t="n">
        <v>4.15668327137546</v>
      </c>
      <c r="AO84" s="51" t="n">
        <v>411.389388475836</v>
      </c>
      <c r="AP84" s="51" t="n">
        <v>19.8053732342007</v>
      </c>
      <c r="AQ84" s="51" t="n">
        <v>38.449320260223</v>
      </c>
      <c r="AR84" s="51" t="n">
        <v>4.64570483271375</v>
      </c>
      <c r="AS84" s="51" t="n">
        <v>18.582819330855</v>
      </c>
      <c r="AT84" s="51" t="n">
        <v>3.66766171003717</v>
      </c>
      <c r="AU84" s="51" t="n">
        <v>0.855787732342007</v>
      </c>
      <c r="AV84" s="51" t="n">
        <v>2.93412936802974</v>
      </c>
      <c r="AW84" s="51" t="n">
        <v>0.48902156133829</v>
      </c>
      <c r="AX84" s="51" t="n">
        <v>2.87300167286245</v>
      </c>
      <c r="AY84" s="51" t="n">
        <v>0.550149256505576</v>
      </c>
      <c r="AZ84" s="51" t="n">
        <v>1.58932007434944</v>
      </c>
      <c r="BA84" s="51" t="n">
        <v>0.244510780669145</v>
      </c>
      <c r="BB84" s="51" t="n">
        <v>1.58932007434944</v>
      </c>
      <c r="BC84" s="51" t="n">
        <v>0.305638475836431</v>
      </c>
      <c r="BD84" s="52" t="n">
        <v>0.611276951672862</v>
      </c>
      <c r="BE84" s="52" t="n">
        <v>0.305638475836431</v>
      </c>
      <c r="BF84" s="52" t="n">
        <v>3.9733001858736</v>
      </c>
      <c r="BG84" s="52" t="n">
        <v>0</v>
      </c>
      <c r="BH84" s="52" t="n">
        <v>-0.733532342007434</v>
      </c>
      <c r="BI84" s="52" t="n">
        <v>0</v>
      </c>
      <c r="BJ84" s="51" t="n">
        <v>0.366766171003717</v>
      </c>
      <c r="BK84" s="51" t="n">
        <v>-0.366766171003717</v>
      </c>
      <c r="BL84" s="52" t="n">
        <v>0</v>
      </c>
      <c r="BM84" s="52" t="n">
        <v>0.733532342007434</v>
      </c>
      <c r="BN84" s="51" t="n">
        <v>21.8225871747212</v>
      </c>
      <c r="BO84" s="51" t="n">
        <v>6.35728029739777</v>
      </c>
    </row>
    <row r="85" customFormat="false" ht="13.8" hidden="false" customHeight="false" outlineLevel="0" collapsed="false">
      <c r="A85" s="59" t="s">
        <v>159</v>
      </c>
      <c r="B85" s="38" t="s">
        <v>131</v>
      </c>
      <c r="C85" s="39"/>
      <c r="D85" s="51" t="n">
        <v>3.23976784386617</v>
      </c>
      <c r="E85" s="51" t="n">
        <v>9224.16920074349</v>
      </c>
      <c r="F85" s="52" t="n">
        <v>11602.0365427509</v>
      </c>
      <c r="G85" s="52" t="n">
        <v>57282.7631412639</v>
      </c>
      <c r="H85" s="52" t="n">
        <v>481.80849330855</v>
      </c>
      <c r="I85" s="51" t="n">
        <v>1264.73201301115</v>
      </c>
      <c r="J85" s="51" t="n">
        <v>-3808.25540892193</v>
      </c>
      <c r="K85" s="52" t="n">
        <v>17024.0631040892</v>
      </c>
      <c r="L85" s="51" t="n">
        <v>61738.9721189591</v>
      </c>
      <c r="M85" s="51" t="n">
        <v>4.64570483271375</v>
      </c>
      <c r="N85" s="52" t="n">
        <v>2861.99868773234</v>
      </c>
      <c r="O85" s="52" t="n">
        <v>103.122421747212</v>
      </c>
      <c r="P85" s="52" t="n">
        <v>66.2624215613382</v>
      </c>
      <c r="Q85" s="52" t="n">
        <v>419.580499628253</v>
      </c>
      <c r="R85" s="51" t="n">
        <v>17708.6932899628</v>
      </c>
      <c r="S85" s="52" t="n">
        <v>8.92464349442379</v>
      </c>
      <c r="T85" s="52" t="n">
        <v>28.0576120817844</v>
      </c>
      <c r="U85" s="52" t="n">
        <v>26.4682920074349</v>
      </c>
      <c r="V85" s="52" t="n">
        <v>49.8801992565055</v>
      </c>
      <c r="W85" s="51" t="n">
        <v>11.0029851301115</v>
      </c>
      <c r="X85" s="51" t="n">
        <v>2.07834163568773</v>
      </c>
      <c r="Y85" s="51" t="n">
        <v>25.3068657992565</v>
      </c>
      <c r="Z85" s="51" t="n">
        <v>2.93412936802974</v>
      </c>
      <c r="AA85" s="51" t="n">
        <v>53.60898866171</v>
      </c>
      <c r="AB85" s="52" t="n">
        <v>487.43224126394</v>
      </c>
      <c r="AC85" s="51" t="n">
        <v>11.5531343866171</v>
      </c>
      <c r="AD85" s="52" t="n">
        <v>29.7080598513011</v>
      </c>
      <c r="AE85" s="52" t="n">
        <v>0</v>
      </c>
      <c r="AF85" s="52" t="n">
        <v>3.48427862453531</v>
      </c>
      <c r="AG85" s="51" t="n">
        <v>-0.0611276951672862</v>
      </c>
      <c r="AH85" s="51"/>
      <c r="AI85" s="51" t="n">
        <v>-1.16142620817844</v>
      </c>
      <c r="AJ85" s="52" t="n">
        <v>-0.672404646840148</v>
      </c>
      <c r="AK85" s="52" t="n">
        <v>0.0611276951672862</v>
      </c>
      <c r="AL85" s="52" t="n">
        <v>3.05638475836431</v>
      </c>
      <c r="AM85" s="52" t="n">
        <v>0.427893866171003</v>
      </c>
      <c r="AN85" s="52" t="n">
        <v>4.21781096654275</v>
      </c>
      <c r="AO85" s="51" t="n">
        <v>407.966237546468</v>
      </c>
      <c r="AP85" s="51" t="n">
        <v>20.0498840148699</v>
      </c>
      <c r="AQ85" s="51" t="n">
        <v>38.7549587360594</v>
      </c>
      <c r="AR85" s="51" t="n">
        <v>4.76796022304832</v>
      </c>
      <c r="AS85" s="51" t="n">
        <v>18.8884578066914</v>
      </c>
      <c r="AT85" s="51" t="n">
        <v>3.42315092936803</v>
      </c>
      <c r="AU85" s="51" t="n">
        <v>0.916915427509293</v>
      </c>
      <c r="AV85" s="51" t="n">
        <v>2.93412936802974</v>
      </c>
      <c r="AW85" s="51" t="n">
        <v>0.48902156133829</v>
      </c>
      <c r="AX85" s="51" t="n">
        <v>2.87300167286245</v>
      </c>
      <c r="AY85" s="51" t="n">
        <v>0.550149256505576</v>
      </c>
      <c r="AZ85" s="51" t="n">
        <v>1.71157546468401</v>
      </c>
      <c r="BA85" s="51" t="n">
        <v>0.244510780669145</v>
      </c>
      <c r="BB85" s="51" t="n">
        <v>1.46706468401487</v>
      </c>
      <c r="BC85" s="51" t="n">
        <v>0.305638475836431</v>
      </c>
      <c r="BD85" s="52" t="n">
        <v>0.611276951672862</v>
      </c>
      <c r="BE85" s="52" t="n">
        <v>0.305638475836431</v>
      </c>
      <c r="BF85" s="52" t="n">
        <v>3.9733001858736</v>
      </c>
      <c r="BG85" s="52" t="n">
        <v>0</v>
      </c>
      <c r="BH85" s="52" t="n">
        <v>-0.733532342007434</v>
      </c>
      <c r="BI85" s="52" t="n">
        <v>0</v>
      </c>
      <c r="BJ85" s="51" t="n">
        <v>0.122255390334572</v>
      </c>
      <c r="BK85" s="51" t="n">
        <v>-0.366766171003717</v>
      </c>
      <c r="BL85" s="52" t="n">
        <v>0</v>
      </c>
      <c r="BM85" s="52" t="n">
        <v>0.733532342007434</v>
      </c>
      <c r="BN85" s="51" t="n">
        <v>22.5561195167286</v>
      </c>
      <c r="BO85" s="51" t="n">
        <v>6.54066338289962</v>
      </c>
    </row>
    <row r="86" customFormat="false" ht="13.8" hidden="false" customHeight="false" outlineLevel="0" collapsed="false">
      <c r="A86" s="59" t="s">
        <v>159</v>
      </c>
      <c r="B86" s="38" t="s">
        <v>131</v>
      </c>
      <c r="C86" s="39"/>
      <c r="D86" s="51" t="n">
        <v>2.13946933085502</v>
      </c>
      <c r="E86" s="51" t="n">
        <v>9395.32674721189</v>
      </c>
      <c r="F86" s="52" t="n">
        <v>11388.0896096654</v>
      </c>
      <c r="G86" s="52" t="n">
        <v>55827.9239962825</v>
      </c>
      <c r="H86" s="52" t="n">
        <v>435.473700371747</v>
      </c>
      <c r="I86" s="51" t="n">
        <v>1376.59569516729</v>
      </c>
      <c r="J86" s="51" t="n">
        <v>-4718.44678996282</v>
      </c>
      <c r="K86" s="52" t="n">
        <v>17134.0929553903</v>
      </c>
      <c r="L86" s="51" t="n">
        <v>63328.2921933085</v>
      </c>
      <c r="M86" s="51" t="n">
        <v>5.44036486988847</v>
      </c>
      <c r="N86" s="52" t="n">
        <v>2797.20333085502</v>
      </c>
      <c r="O86" s="52" t="n">
        <v>103.305804832714</v>
      </c>
      <c r="P86" s="52" t="n">
        <v>64.5508460966542</v>
      </c>
      <c r="Q86" s="52" t="n">
        <v>413.77336858736</v>
      </c>
      <c r="R86" s="51" t="n">
        <v>17965.4296096654</v>
      </c>
      <c r="S86" s="52" t="n">
        <v>9.04689888475836</v>
      </c>
      <c r="T86" s="52" t="n">
        <v>26.7739304832714</v>
      </c>
      <c r="U86" s="52" t="n">
        <v>28.5466336431227</v>
      </c>
      <c r="V86" s="52" t="n">
        <v>47.4962191449814</v>
      </c>
      <c r="W86" s="51" t="n">
        <v>10.9418574349442</v>
      </c>
      <c r="X86" s="51" t="n">
        <v>2.26172472118959</v>
      </c>
      <c r="Y86" s="51" t="n">
        <v>25.8570150557621</v>
      </c>
      <c r="Z86" s="51" t="n">
        <v>2.26172472118959</v>
      </c>
      <c r="AA86" s="51" t="n">
        <v>55.5650749070632</v>
      </c>
      <c r="AB86" s="52" t="n">
        <v>481.686237918215</v>
      </c>
      <c r="AC86" s="51" t="n">
        <v>11.4308789962825</v>
      </c>
      <c r="AD86" s="52" t="n">
        <v>30.1359537174721</v>
      </c>
      <c r="AE86" s="52" t="n">
        <v>0</v>
      </c>
      <c r="AF86" s="52" t="n">
        <v>3.5454063197026</v>
      </c>
      <c r="AG86" s="51" t="n">
        <v>-0.0611276951672862</v>
      </c>
      <c r="AH86" s="51"/>
      <c r="AI86" s="51" t="n">
        <v>-1.22255390334572</v>
      </c>
      <c r="AJ86" s="52" t="n">
        <v>-0.855787732342007</v>
      </c>
      <c r="AK86" s="52" t="n">
        <v>0.0611276951672862</v>
      </c>
      <c r="AL86" s="52" t="n">
        <v>3.17864014869888</v>
      </c>
      <c r="AM86" s="52" t="n">
        <v>0.244510780669145</v>
      </c>
      <c r="AN86" s="52" t="n">
        <v>4.15668327137546</v>
      </c>
      <c r="AO86" s="51" t="n">
        <v>415.057050185873</v>
      </c>
      <c r="AP86" s="51" t="n">
        <v>19.4997347583643</v>
      </c>
      <c r="AQ86" s="51" t="n">
        <v>36.9822555762081</v>
      </c>
      <c r="AR86" s="51" t="n">
        <v>4.46232174721189</v>
      </c>
      <c r="AS86" s="51" t="n">
        <v>18.2771808550186</v>
      </c>
      <c r="AT86" s="51" t="n">
        <v>3.36202323420074</v>
      </c>
      <c r="AU86" s="51" t="n">
        <v>0.794660037174721</v>
      </c>
      <c r="AV86" s="51" t="n">
        <v>2.87300167286245</v>
      </c>
      <c r="AW86" s="51" t="n">
        <v>0.48902156133829</v>
      </c>
      <c r="AX86" s="51" t="n">
        <v>2.75074628252788</v>
      </c>
      <c r="AY86" s="51" t="n">
        <v>0.48902156133829</v>
      </c>
      <c r="AZ86" s="51" t="n">
        <v>1.58932007434944</v>
      </c>
      <c r="BA86" s="51" t="n">
        <v>0.244510780669145</v>
      </c>
      <c r="BB86" s="51" t="n">
        <v>1.65044776951673</v>
      </c>
      <c r="BC86" s="51" t="n">
        <v>0.305638475836431</v>
      </c>
      <c r="BD86" s="52" t="n">
        <v>0.550149256505576</v>
      </c>
      <c r="BE86" s="52" t="n">
        <v>0.244510780669145</v>
      </c>
      <c r="BF86" s="52" t="n">
        <v>3.85104479553903</v>
      </c>
      <c r="BG86" s="52" t="n">
        <v>0</v>
      </c>
      <c r="BH86" s="52" t="n">
        <v>-0.733532342007434</v>
      </c>
      <c r="BI86" s="52" t="n">
        <v>0</v>
      </c>
      <c r="BJ86" s="51" t="n">
        <v>0.122255390334572</v>
      </c>
      <c r="BK86" s="51" t="n">
        <v>-0.366766171003717</v>
      </c>
      <c r="BL86" s="52" t="n">
        <v>0</v>
      </c>
      <c r="BM86" s="52" t="n">
        <v>0.672404646840148</v>
      </c>
      <c r="BN86" s="51" t="n">
        <v>20.7834163568773</v>
      </c>
      <c r="BO86" s="51" t="n">
        <v>6.29615260223048</v>
      </c>
    </row>
    <row r="87" customFormat="false" ht="13.8" hidden="false" customHeight="false" outlineLevel="0" collapsed="false">
      <c r="A87" s="59" t="s">
        <v>160</v>
      </c>
      <c r="B87" s="38" t="s">
        <v>131</v>
      </c>
      <c r="C87" s="39"/>
      <c r="D87" s="51" t="n">
        <v>3.75584817073171</v>
      </c>
      <c r="E87" s="51" t="n">
        <v>10562.4993292683</v>
      </c>
      <c r="F87" s="52" t="n">
        <v>13349.7340243902</v>
      </c>
      <c r="G87" s="52" t="n">
        <v>68000.6195121951</v>
      </c>
      <c r="H87" s="52" t="n">
        <v>656.878077439024</v>
      </c>
      <c r="I87" s="51" t="n">
        <v>-282.940562195122</v>
      </c>
      <c r="J87" s="51" t="n">
        <v>-6740.75908536585</v>
      </c>
      <c r="K87" s="52" t="n">
        <v>20584.6836585366</v>
      </c>
      <c r="L87" s="51" t="n">
        <v>38882.9123780488</v>
      </c>
      <c r="M87" s="51" t="n">
        <v>5.73261036585366</v>
      </c>
      <c r="N87" s="52" t="n">
        <v>3301.19286585366</v>
      </c>
      <c r="O87" s="52" t="n">
        <v>81.5084945121951</v>
      </c>
      <c r="P87" s="52" t="n">
        <v>54.3609603658537</v>
      </c>
      <c r="Q87" s="52" t="n">
        <v>636.715103048781</v>
      </c>
      <c r="R87" s="51" t="n">
        <v>18403.6560365854</v>
      </c>
      <c r="S87" s="52" t="n">
        <v>9.68613475609756</v>
      </c>
      <c r="T87" s="52" t="n">
        <v>26.3568292682927</v>
      </c>
      <c r="U87" s="52" t="n">
        <v>36.0429640243902</v>
      </c>
      <c r="V87" s="52" t="n">
        <v>50.6710042682927</v>
      </c>
      <c r="W87" s="51" t="n">
        <v>12.519493902439</v>
      </c>
      <c r="X87" s="51" t="n">
        <v>2.96514329268293</v>
      </c>
      <c r="Y87" s="51" t="n">
        <v>23.9847146341463</v>
      </c>
      <c r="Z87" s="51" t="n">
        <v>7.11634390243902</v>
      </c>
      <c r="AA87" s="51" t="n">
        <v>60.4889231707317</v>
      </c>
      <c r="AB87" s="52" t="n">
        <v>763.689128048781</v>
      </c>
      <c r="AC87" s="51" t="n">
        <v>13.8373353658537</v>
      </c>
      <c r="AD87" s="52" t="n">
        <v>40.3918408536585</v>
      </c>
      <c r="AE87" s="52" t="n">
        <v>0</v>
      </c>
      <c r="AF87" s="52" t="n">
        <v>6.6550993902439</v>
      </c>
      <c r="AG87" s="51" t="n">
        <v>-0.131784146341463</v>
      </c>
      <c r="AH87" s="51"/>
      <c r="AI87" s="51" t="n">
        <v>-1.2519493902439</v>
      </c>
      <c r="AJ87" s="52" t="n">
        <v>-1.97676219512195</v>
      </c>
      <c r="AK87" s="52" t="n">
        <v>0.0658920731707317</v>
      </c>
      <c r="AL87" s="52" t="n">
        <v>1.64730182926829</v>
      </c>
      <c r="AM87" s="52" t="n">
        <v>-0.0658920731707317</v>
      </c>
      <c r="AN87" s="52" t="n">
        <v>4.21709268292683</v>
      </c>
      <c r="AO87" s="51" t="n">
        <v>487.074204878049</v>
      </c>
      <c r="AP87" s="51" t="n">
        <v>21.8102762195122</v>
      </c>
      <c r="AQ87" s="51" t="n">
        <v>44.8725018292683</v>
      </c>
      <c r="AR87" s="51" t="n">
        <v>5.53493414634146</v>
      </c>
      <c r="AS87" s="51" t="n">
        <v>22.4033048780488</v>
      </c>
      <c r="AT87" s="51" t="n">
        <v>4.48066097560976</v>
      </c>
      <c r="AU87" s="51" t="n">
        <v>1.05427317073171</v>
      </c>
      <c r="AV87" s="51" t="n">
        <v>3.55817195121951</v>
      </c>
      <c r="AW87" s="51" t="n">
        <v>0.593028658536585</v>
      </c>
      <c r="AX87" s="51" t="n">
        <v>3.22871158536585</v>
      </c>
      <c r="AY87" s="51" t="n">
        <v>0.593028658536585</v>
      </c>
      <c r="AZ87" s="51" t="n">
        <v>1.91087012195122</v>
      </c>
      <c r="BA87" s="51" t="n">
        <v>0.263568292682927</v>
      </c>
      <c r="BB87" s="51" t="n">
        <v>1.91087012195122</v>
      </c>
      <c r="BC87" s="51" t="n">
        <v>0.39535243902439</v>
      </c>
      <c r="BD87" s="52" t="n">
        <v>0.922489024390244</v>
      </c>
      <c r="BE87" s="52" t="n">
        <v>0.329460365853659</v>
      </c>
      <c r="BF87" s="52" t="n">
        <v>4.94190548780488</v>
      </c>
      <c r="BG87" s="52" t="n">
        <v>0</v>
      </c>
      <c r="BH87" s="52" t="n">
        <v>-0.79070487804878</v>
      </c>
      <c r="BI87" s="52" t="n">
        <v>0</v>
      </c>
      <c r="BJ87" s="51" t="n">
        <v>0</v>
      </c>
      <c r="BK87" s="51" t="n">
        <v>-0.461244512195122</v>
      </c>
      <c r="BL87" s="52" t="n">
        <v>0.131784146341463</v>
      </c>
      <c r="BM87" s="52" t="n">
        <v>0.0658920731707317</v>
      </c>
      <c r="BN87" s="51" t="n">
        <v>18.4497804878049</v>
      </c>
      <c r="BO87" s="51" t="n">
        <v>6.06207073170732</v>
      </c>
    </row>
    <row r="88" customFormat="false" ht="13.8" hidden="false" customHeight="false" outlineLevel="0" collapsed="false">
      <c r="A88" s="59" t="s">
        <v>160</v>
      </c>
      <c r="B88" s="38" t="s">
        <v>131</v>
      </c>
      <c r="C88" s="39"/>
      <c r="D88" s="51" t="n">
        <v>3.49227987804878</v>
      </c>
      <c r="E88" s="51" t="n">
        <v>10443.893597561</v>
      </c>
      <c r="F88" s="52" t="n">
        <v>13198.1822560976</v>
      </c>
      <c r="G88" s="52" t="n">
        <v>68264.187804878</v>
      </c>
      <c r="H88" s="52" t="n">
        <v>614.773042682927</v>
      </c>
      <c r="I88" s="51" t="n">
        <v>73.2719853658536</v>
      </c>
      <c r="J88" s="51" t="n">
        <v>-6223.50631097561</v>
      </c>
      <c r="K88" s="52" t="n">
        <v>19642.4270121951</v>
      </c>
      <c r="L88" s="51" t="n">
        <v>39087.1778048781</v>
      </c>
      <c r="M88" s="51" t="n">
        <v>5.73261036585366</v>
      </c>
      <c r="N88" s="52" t="n">
        <v>3289.33229268293</v>
      </c>
      <c r="O88" s="52" t="n">
        <v>81.7061707317073</v>
      </c>
      <c r="P88" s="52" t="n">
        <v>53.7020396341463</v>
      </c>
      <c r="Q88" s="52" t="n">
        <v>626.897184146341</v>
      </c>
      <c r="R88" s="51" t="n">
        <v>18278.461097561</v>
      </c>
      <c r="S88" s="52" t="n">
        <v>9.3566743902439</v>
      </c>
      <c r="T88" s="52" t="n">
        <v>26.7521817073171</v>
      </c>
      <c r="U88" s="52" t="n">
        <v>37.1631292682927</v>
      </c>
      <c r="V88" s="52" t="n">
        <v>47.7058609756098</v>
      </c>
      <c r="W88" s="51" t="n">
        <v>12.519493902439</v>
      </c>
      <c r="X88" s="51" t="n">
        <v>2.76746707317073</v>
      </c>
      <c r="Y88" s="51" t="n">
        <v>22.4033048780488</v>
      </c>
      <c r="Z88" s="51" t="n">
        <v>5.13958170731707</v>
      </c>
      <c r="AA88" s="51" t="n">
        <v>60.2912469512195</v>
      </c>
      <c r="AB88" s="52" t="n">
        <v>748.533951219512</v>
      </c>
      <c r="AC88" s="51" t="n">
        <v>13.507875</v>
      </c>
      <c r="AD88" s="52" t="n">
        <v>43.4887682926829</v>
      </c>
      <c r="AE88" s="52" t="n">
        <v>0</v>
      </c>
      <c r="AF88" s="52" t="n">
        <v>6.39153109756098</v>
      </c>
      <c r="AG88" s="51" t="n">
        <v>-0.197676219512195</v>
      </c>
      <c r="AH88" s="51"/>
      <c r="AI88" s="51" t="n">
        <v>-1.31784146341463</v>
      </c>
      <c r="AJ88" s="52" t="n">
        <v>-2.5038987804878</v>
      </c>
      <c r="AK88" s="52" t="n">
        <v>0.0658920731707317</v>
      </c>
      <c r="AL88" s="52" t="n">
        <v>1.64730182926829</v>
      </c>
      <c r="AM88" s="52" t="n">
        <v>-0.0658920731707317</v>
      </c>
      <c r="AN88" s="52" t="n">
        <v>4.08530853658537</v>
      </c>
      <c r="AO88" s="51" t="n">
        <v>482.593543902439</v>
      </c>
      <c r="AP88" s="51" t="n">
        <v>21.8761682926829</v>
      </c>
      <c r="AQ88" s="51" t="n">
        <v>44.938393902439</v>
      </c>
      <c r="AR88" s="51" t="n">
        <v>5.6008262195122</v>
      </c>
      <c r="AS88" s="51" t="n">
        <v>22.9963335365854</v>
      </c>
      <c r="AT88" s="51" t="n">
        <v>4.41476890243902</v>
      </c>
      <c r="AU88" s="51" t="n">
        <v>1.05427317073171</v>
      </c>
      <c r="AV88" s="51" t="n">
        <v>3.62406402439024</v>
      </c>
      <c r="AW88" s="51" t="n">
        <v>0.527136585365854</v>
      </c>
      <c r="AX88" s="51" t="n">
        <v>3.42638780487805</v>
      </c>
      <c r="AY88" s="51" t="n">
        <v>0.658920731707317</v>
      </c>
      <c r="AZ88" s="51" t="n">
        <v>2.04265426829268</v>
      </c>
      <c r="BA88" s="51" t="n">
        <v>0.329460365853659</v>
      </c>
      <c r="BB88" s="51" t="n">
        <v>1.91087012195122</v>
      </c>
      <c r="BC88" s="51" t="n">
        <v>0.329460365853659</v>
      </c>
      <c r="BD88" s="52" t="n">
        <v>0.922489024390244</v>
      </c>
      <c r="BE88" s="52" t="n">
        <v>0.329460365853659</v>
      </c>
      <c r="BF88" s="52" t="n">
        <v>4.74422926829268</v>
      </c>
      <c r="BG88" s="52" t="n">
        <v>0</v>
      </c>
      <c r="BH88" s="52" t="n">
        <v>-0.79070487804878</v>
      </c>
      <c r="BI88" s="52" t="n">
        <v>0</v>
      </c>
      <c r="BJ88" s="51" t="n">
        <v>0.263568292682927</v>
      </c>
      <c r="BK88" s="51" t="n">
        <v>-0.461244512195122</v>
      </c>
      <c r="BL88" s="52" t="n">
        <v>0.131784146341463</v>
      </c>
      <c r="BM88" s="52" t="n">
        <v>0.0658920731707317</v>
      </c>
      <c r="BN88" s="51" t="n">
        <v>18.7792408536585</v>
      </c>
      <c r="BO88" s="51" t="n">
        <v>6.12796280487805</v>
      </c>
    </row>
    <row r="89" customFormat="false" ht="13.8" hidden="false" customHeight="false" outlineLevel="0" collapsed="false">
      <c r="A89" s="59" t="s">
        <v>160</v>
      </c>
      <c r="B89" s="38" t="s">
        <v>131</v>
      </c>
      <c r="C89" s="39"/>
      <c r="D89" s="51" t="n">
        <v>2.96514329268293</v>
      </c>
      <c r="E89" s="51" t="n">
        <v>10219.8605487805</v>
      </c>
      <c r="F89" s="52" t="n">
        <v>13382.6800609756</v>
      </c>
      <c r="G89" s="52" t="n">
        <v>68461.8640243902</v>
      </c>
      <c r="H89" s="52" t="n">
        <v>662.874256097561</v>
      </c>
      <c r="I89" s="51" t="n">
        <v>-493.861088414634</v>
      </c>
      <c r="J89" s="51" t="n">
        <v>-6615.56414634146</v>
      </c>
      <c r="K89" s="52" t="n">
        <v>20716.467804878</v>
      </c>
      <c r="L89" s="51" t="n">
        <v>38421.6678658537</v>
      </c>
      <c r="M89" s="51" t="n">
        <v>5.46904207317073</v>
      </c>
      <c r="N89" s="52" t="n">
        <v>3318.32480487805</v>
      </c>
      <c r="O89" s="52" t="n">
        <v>83.1557963414634</v>
      </c>
      <c r="P89" s="52" t="n">
        <v>54.2950682926829</v>
      </c>
      <c r="Q89" s="52" t="n">
        <v>638.955433536585</v>
      </c>
      <c r="R89" s="51" t="n">
        <v>18462.958902439</v>
      </c>
      <c r="S89" s="52" t="n">
        <v>9.3566743902439</v>
      </c>
      <c r="T89" s="52" t="n">
        <v>26.290937195122</v>
      </c>
      <c r="U89" s="52" t="n">
        <v>44.3453652439024</v>
      </c>
      <c r="V89" s="52" t="n">
        <v>49.4849469512195</v>
      </c>
      <c r="W89" s="51" t="n">
        <v>12.1241414634146</v>
      </c>
      <c r="X89" s="51" t="n">
        <v>2.8992512195122</v>
      </c>
      <c r="Y89" s="51" t="n">
        <v>24.3800670731707</v>
      </c>
      <c r="Z89" s="51" t="n">
        <v>2.30622256097561</v>
      </c>
      <c r="AA89" s="51" t="n">
        <v>59.5005420731707</v>
      </c>
      <c r="AB89" s="52" t="n">
        <v>765.665890243902</v>
      </c>
      <c r="AC89" s="51" t="n">
        <v>14.1667957317073</v>
      </c>
      <c r="AD89" s="52" t="n">
        <v>43.4228762195122</v>
      </c>
      <c r="AE89" s="52" t="n">
        <v>0</v>
      </c>
      <c r="AF89" s="52" t="n">
        <v>6.45742317073171</v>
      </c>
      <c r="AG89" s="51" t="n">
        <v>-0.131784146341463</v>
      </c>
      <c r="AH89" s="51"/>
      <c r="AI89" s="51" t="n">
        <v>-1.31784146341463</v>
      </c>
      <c r="AJ89" s="52" t="n">
        <v>-1.77908597560976</v>
      </c>
      <c r="AK89" s="52" t="n">
        <v>0.0658920731707317</v>
      </c>
      <c r="AL89" s="52" t="n">
        <v>1.58140975609756</v>
      </c>
      <c r="AM89" s="52" t="n">
        <v>0</v>
      </c>
      <c r="AN89" s="52" t="n">
        <v>4.21709268292683</v>
      </c>
      <c r="AO89" s="51" t="n">
        <v>484.306737804878</v>
      </c>
      <c r="AP89" s="51" t="n">
        <v>22.3374128048781</v>
      </c>
      <c r="AQ89" s="51" t="n">
        <v>46.1244512195122</v>
      </c>
      <c r="AR89" s="51" t="n">
        <v>5.79850243902439</v>
      </c>
      <c r="AS89" s="51" t="n">
        <v>23.325793902439</v>
      </c>
      <c r="AT89" s="51" t="n">
        <v>4.34887682926829</v>
      </c>
      <c r="AU89" s="51" t="n">
        <v>1.12016524390244</v>
      </c>
      <c r="AV89" s="51" t="n">
        <v>3.55817195121951</v>
      </c>
      <c r="AW89" s="51" t="n">
        <v>0.593028658536585</v>
      </c>
      <c r="AX89" s="51" t="n">
        <v>3.68995609756098</v>
      </c>
      <c r="AY89" s="51" t="n">
        <v>0.658920731707317</v>
      </c>
      <c r="AZ89" s="51" t="n">
        <v>1.97676219512195</v>
      </c>
      <c r="BA89" s="51" t="n">
        <v>0.263568292682927</v>
      </c>
      <c r="BB89" s="51" t="n">
        <v>1.77908597560976</v>
      </c>
      <c r="BC89" s="51" t="n">
        <v>0.39535243902439</v>
      </c>
      <c r="BD89" s="52" t="n">
        <v>0.856596951219512</v>
      </c>
      <c r="BE89" s="52" t="n">
        <v>0.329460365853659</v>
      </c>
      <c r="BF89" s="52" t="n">
        <v>5.00779756097561</v>
      </c>
      <c r="BG89" s="52" t="n">
        <v>0</v>
      </c>
      <c r="BH89" s="52" t="n">
        <v>-0.79070487804878</v>
      </c>
      <c r="BI89" s="52" t="n">
        <v>0</v>
      </c>
      <c r="BJ89" s="51" t="n">
        <v>0.724812804878049</v>
      </c>
      <c r="BK89" s="51" t="n">
        <v>-0.461244512195122</v>
      </c>
      <c r="BL89" s="52" t="n">
        <v>0.131784146341463</v>
      </c>
      <c r="BM89" s="52" t="n">
        <v>0</v>
      </c>
      <c r="BN89" s="51" t="n">
        <v>20.0311902439024</v>
      </c>
      <c r="BO89" s="51" t="n">
        <v>6.39153109756098</v>
      </c>
    </row>
    <row r="90" customFormat="false" ht="13.8" hidden="false" customHeight="false" outlineLevel="0" collapsed="false">
      <c r="A90" s="59" t="s">
        <v>161</v>
      </c>
      <c r="B90" s="38" t="s">
        <v>131</v>
      </c>
      <c r="C90" s="39"/>
      <c r="D90" s="51" t="n">
        <v>2.28867586750789</v>
      </c>
      <c r="E90" s="51" t="n">
        <v>15095.0888328076</v>
      </c>
      <c r="F90" s="52" t="n">
        <v>3462.0036955836</v>
      </c>
      <c r="G90" s="52" t="n">
        <v>53198.9990536278</v>
      </c>
      <c r="H90" s="52" t="n">
        <v>192.299632334385</v>
      </c>
      <c r="I90" s="51" t="n">
        <v>-483.520921608833</v>
      </c>
      <c r="J90" s="51" t="n">
        <v>-4673.98471608833</v>
      </c>
      <c r="K90" s="52" t="n">
        <v>13843.9460252366</v>
      </c>
      <c r="L90" s="51" t="n">
        <v>17612.6322870663</v>
      </c>
      <c r="M90" s="51" t="n">
        <v>2.0852380126183</v>
      </c>
      <c r="N90" s="52" t="n">
        <v>2975.27862776025</v>
      </c>
      <c r="O90" s="52" t="n">
        <v>47.8078958990537</v>
      </c>
      <c r="P90" s="52" t="n">
        <v>29.3459105678234</v>
      </c>
      <c r="Q90" s="52" t="n">
        <v>190.773848422713</v>
      </c>
      <c r="R90" s="51" t="n">
        <v>7649.26334384859</v>
      </c>
      <c r="S90" s="52" t="n">
        <v>2.84812996845426</v>
      </c>
      <c r="T90" s="52" t="n">
        <v>11.2908009463722</v>
      </c>
      <c r="U90" s="52" t="n">
        <v>18.7671421135647</v>
      </c>
      <c r="V90" s="52" t="n">
        <v>18.5128447949527</v>
      </c>
      <c r="W90" s="51" t="n">
        <v>8.0866547318612</v>
      </c>
      <c r="X90" s="51" t="n">
        <v>1.78008123028391</v>
      </c>
      <c r="Y90" s="51" t="n">
        <v>6.61173028391167</v>
      </c>
      <c r="Z90" s="51" t="n">
        <v>1.47492444794953</v>
      </c>
      <c r="AA90" s="51" t="n">
        <v>33.51638659306</v>
      </c>
      <c r="AB90" s="52" t="n">
        <v>366.849311829653</v>
      </c>
      <c r="AC90" s="51" t="n">
        <v>11.0365036277603</v>
      </c>
      <c r="AD90" s="52" t="n">
        <v>43.0271063091483</v>
      </c>
      <c r="AE90" s="52" t="n">
        <v>0</v>
      </c>
      <c r="AF90" s="52" t="n">
        <v>2.18695694006309</v>
      </c>
      <c r="AG90" s="51" t="n">
        <v>-0.152578391167193</v>
      </c>
      <c r="AH90" s="51"/>
      <c r="AI90" s="51" t="n">
        <v>-0.966329810725553</v>
      </c>
      <c r="AJ90" s="52" t="n">
        <v>-2.0852380126183</v>
      </c>
      <c r="AK90" s="52" t="n">
        <v>0.0508594637223975</v>
      </c>
      <c r="AL90" s="52" t="n">
        <v>0.81375141955836</v>
      </c>
      <c r="AM90" s="52" t="n">
        <v>-0.0508594637223975</v>
      </c>
      <c r="AN90" s="52" t="n">
        <v>1.01718927444795</v>
      </c>
      <c r="AO90" s="51" t="n">
        <v>430.779657728707</v>
      </c>
      <c r="AP90" s="51" t="n">
        <v>22.5816018927445</v>
      </c>
      <c r="AQ90" s="51" t="n">
        <v>45.1123443217666</v>
      </c>
      <c r="AR90" s="51" t="n">
        <v>5.74711940063092</v>
      </c>
      <c r="AS90" s="51" t="n">
        <v>23.2936343848581</v>
      </c>
      <c r="AT90" s="51" t="n">
        <v>4.1196165615142</v>
      </c>
      <c r="AU90" s="51" t="n">
        <v>1.01718927444795</v>
      </c>
      <c r="AV90" s="51" t="n">
        <v>3.25500567823344</v>
      </c>
      <c r="AW90" s="51" t="n">
        <v>0.508594637223975</v>
      </c>
      <c r="AX90" s="51" t="n">
        <v>2.74641104100947</v>
      </c>
      <c r="AY90" s="51" t="n">
        <v>0.559454100946373</v>
      </c>
      <c r="AZ90" s="51" t="n">
        <v>1.67836230283912</v>
      </c>
      <c r="BA90" s="51" t="n">
        <v>0.254297318611988</v>
      </c>
      <c r="BB90" s="51" t="n">
        <v>1.67836230283912</v>
      </c>
      <c r="BC90" s="51" t="n">
        <v>0.254297318611988</v>
      </c>
      <c r="BD90" s="52" t="n">
        <v>1.01718927444795</v>
      </c>
      <c r="BE90" s="52" t="n">
        <v>0.305156782334385</v>
      </c>
      <c r="BF90" s="52" t="n">
        <v>2.23781640378549</v>
      </c>
      <c r="BG90" s="52" t="n">
        <v>0</v>
      </c>
      <c r="BH90" s="52" t="n">
        <v>-0.61031356466877</v>
      </c>
      <c r="BI90" s="52" t="n">
        <v>0</v>
      </c>
      <c r="BJ90" s="51" t="n">
        <v>1.37320552050473</v>
      </c>
      <c r="BK90" s="51" t="n">
        <v>-0.305156782334385</v>
      </c>
      <c r="BL90" s="52" t="n">
        <v>0.0508594637223975</v>
      </c>
      <c r="BM90" s="52" t="n">
        <v>0</v>
      </c>
      <c r="BN90" s="51" t="n">
        <v>12.918303785489</v>
      </c>
      <c r="BO90" s="51" t="n">
        <v>3.40758406940063</v>
      </c>
    </row>
    <row r="91" customFormat="false" ht="13.8" hidden="false" customHeight="false" outlineLevel="0" collapsed="false">
      <c r="A91" s="59" t="s">
        <v>161</v>
      </c>
      <c r="B91" s="38" t="s">
        <v>131</v>
      </c>
      <c r="C91" s="39"/>
      <c r="D91" s="51" t="n">
        <v>2.59383264984227</v>
      </c>
      <c r="E91" s="51" t="n">
        <v>15374.8158832808</v>
      </c>
      <c r="F91" s="52" t="n">
        <v>3453.35758675079</v>
      </c>
      <c r="G91" s="52" t="n">
        <v>53351.577444795</v>
      </c>
      <c r="H91" s="52" t="n">
        <v>278.506423343849</v>
      </c>
      <c r="I91" s="51" t="n">
        <v>-1046.68776340694</v>
      </c>
      <c r="J91" s="51" t="n">
        <v>-4792.48726656152</v>
      </c>
      <c r="K91" s="52" t="n">
        <v>13752.3989905363</v>
      </c>
      <c r="L91" s="51" t="n">
        <v>17958.4766403786</v>
      </c>
      <c r="M91" s="51" t="n">
        <v>2.23781640378549</v>
      </c>
      <c r="N91" s="52" t="n">
        <v>2914.24727129338</v>
      </c>
      <c r="O91" s="52" t="n">
        <v>46.2821119873817</v>
      </c>
      <c r="P91" s="52" t="n">
        <v>28.786456466877</v>
      </c>
      <c r="Q91" s="52" t="n">
        <v>189.553221293376</v>
      </c>
      <c r="R91" s="51" t="n">
        <v>7949.33417981073</v>
      </c>
      <c r="S91" s="52" t="n">
        <v>2.79727050473186</v>
      </c>
      <c r="T91" s="52" t="n">
        <v>11.7485361198738</v>
      </c>
      <c r="U91" s="52" t="n">
        <v>18.6145637223975</v>
      </c>
      <c r="V91" s="52" t="n">
        <v>17.5465149842271</v>
      </c>
      <c r="W91" s="51" t="n">
        <v>9.10384400630915</v>
      </c>
      <c r="X91" s="51" t="n">
        <v>1.93265962145111</v>
      </c>
      <c r="Y91" s="51" t="n">
        <v>6.25571403785489</v>
      </c>
      <c r="Z91" s="51" t="n">
        <v>2.69555157728707</v>
      </c>
      <c r="AA91" s="51" t="n">
        <v>33.4146676656152</v>
      </c>
      <c r="AB91" s="52" t="n">
        <v>362.983992586751</v>
      </c>
      <c r="AC91" s="51" t="n">
        <v>11.0365036277603</v>
      </c>
      <c r="AD91" s="52" t="n">
        <v>44.8071875394322</v>
      </c>
      <c r="AE91" s="52" t="n">
        <v>0</v>
      </c>
      <c r="AF91" s="52" t="n">
        <v>1.9835190851735</v>
      </c>
      <c r="AG91" s="51" t="n">
        <v>-0.152578391167193</v>
      </c>
      <c r="AH91" s="51"/>
      <c r="AI91" s="51" t="n">
        <v>-1.06804873817035</v>
      </c>
      <c r="AJ91" s="52" t="n">
        <v>-1.88180015772871</v>
      </c>
      <c r="AK91" s="52" t="n">
        <v>0.0508594637223975</v>
      </c>
      <c r="AL91" s="52" t="n">
        <v>0.712032492113565</v>
      </c>
      <c r="AM91" s="52" t="n">
        <v>-0.0508594637223975</v>
      </c>
      <c r="AN91" s="52" t="n">
        <v>1.01718927444795</v>
      </c>
      <c r="AO91" s="51" t="n">
        <v>442.477334384858</v>
      </c>
      <c r="AP91" s="51" t="n">
        <v>21.9204288643533</v>
      </c>
      <c r="AQ91" s="51" t="n">
        <v>44.2985929022082</v>
      </c>
      <c r="AR91" s="51" t="n">
        <v>5.74711940063092</v>
      </c>
      <c r="AS91" s="51" t="n">
        <v>22.4798829652997</v>
      </c>
      <c r="AT91" s="51" t="n">
        <v>3.96703817034701</v>
      </c>
      <c r="AU91" s="51" t="n">
        <v>1.01718927444795</v>
      </c>
      <c r="AV91" s="51" t="n">
        <v>3.25500567823344</v>
      </c>
      <c r="AW91" s="51" t="n">
        <v>0.457735173501577</v>
      </c>
      <c r="AX91" s="51" t="n">
        <v>2.79727050473186</v>
      </c>
      <c r="AY91" s="51" t="n">
        <v>0.508594637223975</v>
      </c>
      <c r="AZ91" s="51" t="n">
        <v>1.57664337539432</v>
      </c>
      <c r="BA91" s="51" t="n">
        <v>0.254297318611988</v>
      </c>
      <c r="BB91" s="51" t="n">
        <v>1.57664337539432</v>
      </c>
      <c r="BC91" s="51" t="n">
        <v>0.254297318611988</v>
      </c>
      <c r="BD91" s="52" t="n">
        <v>1.06804873817035</v>
      </c>
      <c r="BE91" s="52" t="n">
        <v>0.305156782334385</v>
      </c>
      <c r="BF91" s="52" t="n">
        <v>2.28867586750789</v>
      </c>
      <c r="BG91" s="52" t="n">
        <v>0</v>
      </c>
      <c r="BH91" s="52" t="n">
        <v>-0.61031356466877</v>
      </c>
      <c r="BI91" s="52" t="n">
        <v>0</v>
      </c>
      <c r="BJ91" s="51" t="n">
        <v>1.27148659305994</v>
      </c>
      <c r="BK91" s="51" t="n">
        <v>-0.305156782334385</v>
      </c>
      <c r="BL91" s="52" t="n">
        <v>0</v>
      </c>
      <c r="BM91" s="52" t="n">
        <v>0</v>
      </c>
      <c r="BN91" s="51" t="n">
        <v>12.0028334384858</v>
      </c>
      <c r="BO91" s="51" t="n">
        <v>3.30586514195584</v>
      </c>
    </row>
    <row r="92" customFormat="false" ht="13.8" hidden="false" customHeight="false" outlineLevel="0" collapsed="false">
      <c r="A92" s="59" t="s">
        <v>161</v>
      </c>
      <c r="B92" s="38" t="s">
        <v>131</v>
      </c>
      <c r="C92" s="39"/>
      <c r="D92" s="51" t="n">
        <v>2.69555157728707</v>
      </c>
      <c r="E92" s="51" t="n">
        <v>15166.2920820189</v>
      </c>
      <c r="F92" s="52" t="n">
        <v>3520.49207886435</v>
      </c>
      <c r="G92" s="52" t="n">
        <v>54826.5018927445</v>
      </c>
      <c r="H92" s="52" t="n">
        <v>243.464252839117</v>
      </c>
      <c r="I92" s="51" t="n">
        <v>-671.344921135647</v>
      </c>
      <c r="J92" s="51" t="n">
        <v>-5033.05252996846</v>
      </c>
      <c r="K92" s="52" t="n">
        <v>14266.0795741325</v>
      </c>
      <c r="L92" s="51" t="n">
        <v>17978.8204258675</v>
      </c>
      <c r="M92" s="51" t="n">
        <v>1.9835190851735</v>
      </c>
      <c r="N92" s="52" t="n">
        <v>3045.97328233439</v>
      </c>
      <c r="O92" s="52" t="n">
        <v>48.7742257097792</v>
      </c>
      <c r="P92" s="52" t="n">
        <v>29.5493484227129</v>
      </c>
      <c r="Q92" s="52" t="n">
        <v>194.079713564669</v>
      </c>
      <c r="R92" s="51" t="n">
        <v>7796.75578864354</v>
      </c>
      <c r="S92" s="52" t="n">
        <v>3.05156782334385</v>
      </c>
      <c r="T92" s="52" t="n">
        <v>11.1890820189274</v>
      </c>
      <c r="U92" s="52" t="n">
        <v>19.6317529968454</v>
      </c>
      <c r="V92" s="52" t="n">
        <v>17.1904987381704</v>
      </c>
      <c r="W92" s="51" t="n">
        <v>8.2392331230284</v>
      </c>
      <c r="X92" s="51" t="n">
        <v>1.11890820189275</v>
      </c>
      <c r="Y92" s="51" t="n">
        <v>6.66258974763407</v>
      </c>
      <c r="Z92" s="51" t="n">
        <v>2.44125425867508</v>
      </c>
      <c r="AA92" s="51" t="n">
        <v>33.3638082018928</v>
      </c>
      <c r="AB92" s="52" t="n">
        <v>366.493295583596</v>
      </c>
      <c r="AC92" s="51" t="n">
        <v>11.2399414826498</v>
      </c>
      <c r="AD92" s="52" t="n">
        <v>46.9941444794953</v>
      </c>
      <c r="AE92" s="52" t="n">
        <v>0</v>
      </c>
      <c r="AF92" s="52" t="n">
        <v>2.18695694006309</v>
      </c>
      <c r="AG92" s="51" t="n">
        <v>-0.20343785488959</v>
      </c>
      <c r="AH92" s="51"/>
      <c r="AI92" s="51" t="n">
        <v>-1.01718927444795</v>
      </c>
      <c r="AJ92" s="52" t="n">
        <v>-2.0343785488959</v>
      </c>
      <c r="AK92" s="52" t="n">
        <v>0.0508594637223975</v>
      </c>
      <c r="AL92" s="52" t="n">
        <v>0.762891955835963</v>
      </c>
      <c r="AM92" s="52" t="n">
        <v>-0.0508594637223975</v>
      </c>
      <c r="AN92" s="52" t="n">
        <v>1.11890820189275</v>
      </c>
      <c r="AO92" s="51" t="n">
        <v>440.697253154574</v>
      </c>
      <c r="AP92" s="51" t="n">
        <v>22.0730072555205</v>
      </c>
      <c r="AQ92" s="51" t="n">
        <v>44.654609148265</v>
      </c>
      <c r="AR92" s="51" t="n">
        <v>5.69625993690852</v>
      </c>
      <c r="AS92" s="51" t="n">
        <v>22.9376181388013</v>
      </c>
      <c r="AT92" s="51" t="n">
        <v>3.91617870662461</v>
      </c>
      <c r="AU92" s="51" t="n">
        <v>0.966329810725553</v>
      </c>
      <c r="AV92" s="51" t="n">
        <v>3.25500567823344</v>
      </c>
      <c r="AW92" s="51" t="n">
        <v>0.457735173501577</v>
      </c>
      <c r="AX92" s="51" t="n">
        <v>2.74641104100947</v>
      </c>
      <c r="AY92" s="51" t="n">
        <v>0.559454100946373</v>
      </c>
      <c r="AZ92" s="51" t="n">
        <v>1.62750283911672</v>
      </c>
      <c r="BA92" s="51" t="n">
        <v>0.20343785488959</v>
      </c>
      <c r="BB92" s="51" t="n">
        <v>1.42406498422713</v>
      </c>
      <c r="BC92" s="51" t="n">
        <v>0.305156782334385</v>
      </c>
      <c r="BD92" s="52" t="n">
        <v>1.06804873817035</v>
      </c>
      <c r="BE92" s="52" t="n">
        <v>0.305156782334385</v>
      </c>
      <c r="BF92" s="52" t="n">
        <v>2.28867586750789</v>
      </c>
      <c r="BG92" s="52" t="n">
        <v>0</v>
      </c>
      <c r="BH92" s="52" t="n">
        <v>-0.61031356466877</v>
      </c>
      <c r="BI92" s="52" t="n">
        <v>0</v>
      </c>
      <c r="BJ92" s="51" t="n">
        <v>1.27148659305994</v>
      </c>
      <c r="BK92" s="51" t="n">
        <v>-0.305156782334385</v>
      </c>
      <c r="BL92" s="52" t="n">
        <v>0.0508594637223975</v>
      </c>
      <c r="BM92" s="52" t="n">
        <v>-0.0508594637223975</v>
      </c>
      <c r="BN92" s="51" t="n">
        <v>11.901114511041</v>
      </c>
      <c r="BO92" s="51" t="n">
        <v>3.35672460567824</v>
      </c>
    </row>
    <row r="93" customFormat="false" ht="13.8" hidden="false" customHeight="false" outlineLevel="0" collapsed="false">
      <c r="A93" s="59" t="s">
        <v>162</v>
      </c>
      <c r="B93" s="38" t="s">
        <v>131</v>
      </c>
      <c r="C93" s="39"/>
      <c r="D93" s="51" t="n">
        <v>4.57395282258065</v>
      </c>
      <c r="E93" s="51" t="n">
        <v>22102.954375</v>
      </c>
      <c r="F93" s="52" t="n">
        <v>1592.81180645161</v>
      </c>
      <c r="G93" s="52" t="n">
        <v>78093.5180443549</v>
      </c>
      <c r="H93" s="52" t="n">
        <v>136.075096471774</v>
      </c>
      <c r="I93" s="51" t="n">
        <v>-1523.52987399194</v>
      </c>
      <c r="J93" s="51" t="n">
        <v>-6002.64043951613</v>
      </c>
      <c r="K93" s="52" t="n">
        <v>44017.569516129</v>
      </c>
      <c r="L93" s="51" t="n">
        <v>38205.9588709678</v>
      </c>
      <c r="M93" s="51" t="n">
        <v>0.672640120967742</v>
      </c>
      <c r="N93" s="52" t="n">
        <v>661.272502923387</v>
      </c>
      <c r="O93" s="52" t="n">
        <v>22.331652016129</v>
      </c>
      <c r="P93" s="52" t="n">
        <v>23.6769322580645</v>
      </c>
      <c r="Q93" s="52" t="n">
        <v>494.592280947581</v>
      </c>
      <c r="R93" s="51" t="n">
        <v>5044.1282671371</v>
      </c>
      <c r="S93" s="52" t="n">
        <v>1.14348820564516</v>
      </c>
      <c r="T93" s="52" t="n">
        <v>8.81158558467742</v>
      </c>
      <c r="U93" s="52" t="n">
        <v>24.2150443548387</v>
      </c>
      <c r="V93" s="52" t="n">
        <v>27.6455089717742</v>
      </c>
      <c r="W93" s="51" t="n">
        <v>13.2510103830645</v>
      </c>
      <c r="X93" s="51" t="n">
        <v>2.01792036290323</v>
      </c>
      <c r="Y93" s="51" t="n">
        <v>4.50668881048387</v>
      </c>
      <c r="Z93" s="51" t="n">
        <v>-0.80716814516129</v>
      </c>
      <c r="AA93" s="51" t="n">
        <v>114.48334858871</v>
      </c>
      <c r="AB93" s="52" t="n">
        <v>283.38328296371</v>
      </c>
      <c r="AC93" s="51" t="n">
        <v>14.3944985887097</v>
      </c>
      <c r="AD93" s="52" t="n">
        <v>19.5738275201613</v>
      </c>
      <c r="AE93" s="52" t="n">
        <v>0</v>
      </c>
      <c r="AF93" s="52" t="n">
        <v>7.53356935483871</v>
      </c>
      <c r="AG93" s="51" t="n">
        <v>-0.269056048387097</v>
      </c>
      <c r="AH93" s="51"/>
      <c r="AI93" s="51" t="n">
        <v>-1.34528024193548</v>
      </c>
      <c r="AJ93" s="52" t="n">
        <v>-2.82508850806452</v>
      </c>
      <c r="AK93" s="52" t="n">
        <v>0</v>
      </c>
      <c r="AL93" s="52" t="n">
        <v>0.403584072580645</v>
      </c>
      <c r="AM93" s="52" t="n">
        <v>0.0672640120967742</v>
      </c>
      <c r="AN93" s="52" t="n">
        <v>4.30489677419355</v>
      </c>
      <c r="AO93" s="51" t="n">
        <v>373.44979516129</v>
      </c>
      <c r="AP93" s="51" t="n">
        <v>21.5917478830645</v>
      </c>
      <c r="AQ93" s="51" t="n">
        <v>37.53331875</v>
      </c>
      <c r="AR93" s="51" t="n">
        <v>4.50668881048387</v>
      </c>
      <c r="AS93" s="51" t="n">
        <v>17.0850590725806</v>
      </c>
      <c r="AT93" s="51" t="n">
        <v>3.49772862903226</v>
      </c>
      <c r="AU93" s="51" t="n">
        <v>0.470848084677419</v>
      </c>
      <c r="AV93" s="51" t="n">
        <v>2.89235252016129</v>
      </c>
      <c r="AW93" s="51" t="n">
        <v>0.538112096774194</v>
      </c>
      <c r="AX93" s="51" t="n">
        <v>3.09414455645161</v>
      </c>
      <c r="AY93" s="51" t="n">
        <v>0.605376108870968</v>
      </c>
      <c r="AZ93" s="51" t="n">
        <v>2.01792036290323</v>
      </c>
      <c r="BA93" s="51" t="n">
        <v>0.269056048387097</v>
      </c>
      <c r="BB93" s="51" t="n">
        <v>2.085184375</v>
      </c>
      <c r="BC93" s="51" t="n">
        <v>0.403584072580645</v>
      </c>
      <c r="BD93" s="52" t="n">
        <v>0.605376108870968</v>
      </c>
      <c r="BE93" s="52" t="n">
        <v>0.874432157258065</v>
      </c>
      <c r="BF93" s="52" t="n">
        <v>1.07622419354839</v>
      </c>
      <c r="BG93" s="52" t="n">
        <v>0</v>
      </c>
      <c r="BH93" s="52" t="n">
        <v>-0.80716814516129</v>
      </c>
      <c r="BI93" s="52" t="n">
        <v>0</v>
      </c>
      <c r="BJ93" s="51" t="n">
        <v>1.8161283266129</v>
      </c>
      <c r="BK93" s="51" t="n">
        <v>-0.403584072580645</v>
      </c>
      <c r="BL93" s="52" t="n">
        <v>0.269056048387097</v>
      </c>
      <c r="BM93" s="52" t="n">
        <v>0</v>
      </c>
      <c r="BN93" s="51" t="n">
        <v>16.9505310483871</v>
      </c>
      <c r="BO93" s="51" t="n">
        <v>7.12998528225807</v>
      </c>
    </row>
    <row r="94" customFormat="false" ht="13.8" hidden="false" customHeight="false" outlineLevel="0" collapsed="false">
      <c r="A94" s="59" t="s">
        <v>162</v>
      </c>
      <c r="B94" s="38" t="s">
        <v>131</v>
      </c>
      <c r="C94" s="39"/>
      <c r="D94" s="51" t="n">
        <v>4.70848084677419</v>
      </c>
      <c r="E94" s="51" t="n">
        <v>23273.3481854839</v>
      </c>
      <c r="F94" s="52" t="n">
        <v>1619.71741129032</v>
      </c>
      <c r="G94" s="52" t="n">
        <v>77555.4059475807</v>
      </c>
      <c r="H94" s="52" t="n">
        <v>54.4838497983871</v>
      </c>
      <c r="I94" s="51" t="n">
        <v>-1273.9803891129</v>
      </c>
      <c r="J94" s="51" t="n">
        <v>-6096.13741633065</v>
      </c>
      <c r="K94" s="52" t="n">
        <v>43856.1358870968</v>
      </c>
      <c r="L94" s="51" t="n">
        <v>39948.0967842742</v>
      </c>
      <c r="M94" s="51" t="n">
        <v>0.538112096774194</v>
      </c>
      <c r="N94" s="52" t="n">
        <v>632.887089818548</v>
      </c>
      <c r="O94" s="52" t="n">
        <v>21.457219858871</v>
      </c>
      <c r="P94" s="52" t="n">
        <v>23.4078762096774</v>
      </c>
      <c r="Q94" s="52" t="n">
        <v>491.632664415323</v>
      </c>
      <c r="R94" s="51" t="n">
        <v>5241.21182258065</v>
      </c>
      <c r="S94" s="52" t="n">
        <v>1.00896018145161</v>
      </c>
      <c r="T94" s="52" t="n">
        <v>11.031297983871</v>
      </c>
      <c r="U94" s="52" t="n">
        <v>25.3585325604839</v>
      </c>
      <c r="V94" s="52" t="n">
        <v>26.4347567540323</v>
      </c>
      <c r="W94" s="51" t="n">
        <v>12.9819543346774</v>
      </c>
      <c r="X94" s="51" t="n">
        <v>1.88339233870968</v>
      </c>
      <c r="Y94" s="51" t="n">
        <v>4.57395282258065</v>
      </c>
      <c r="Z94" s="51" t="n">
        <v>1.34528024193548</v>
      </c>
      <c r="AA94" s="51" t="n">
        <v>118.182869254032</v>
      </c>
      <c r="AB94" s="52" t="n">
        <v>282.038002721774</v>
      </c>
      <c r="AC94" s="51" t="n">
        <v>14.5290266129032</v>
      </c>
      <c r="AD94" s="52" t="n">
        <v>18.2958112903226</v>
      </c>
      <c r="AE94" s="52" t="n">
        <v>0</v>
      </c>
      <c r="AF94" s="52" t="n">
        <v>7.93715342741935</v>
      </c>
      <c r="AG94" s="51" t="n">
        <v>-0.269056048387097</v>
      </c>
      <c r="AH94" s="51"/>
      <c r="AI94" s="51" t="n">
        <v>-1.41254425403226</v>
      </c>
      <c r="AJ94" s="52" t="n">
        <v>-2.69056048387097</v>
      </c>
      <c r="AK94" s="52" t="n">
        <v>0</v>
      </c>
      <c r="AL94" s="52" t="n">
        <v>0.470848084677419</v>
      </c>
      <c r="AM94" s="52" t="n">
        <v>-0.0672640120967742</v>
      </c>
      <c r="AN94" s="52" t="n">
        <v>4.30489677419355</v>
      </c>
      <c r="AO94" s="51" t="n">
        <v>393.225414717742</v>
      </c>
      <c r="AP94" s="51" t="n">
        <v>22.1971239919355</v>
      </c>
      <c r="AQ94" s="51" t="n">
        <v>38.5422789314516</v>
      </c>
      <c r="AR94" s="51" t="n">
        <v>4.4394247983871</v>
      </c>
      <c r="AS94" s="51" t="n">
        <v>17.286851108871</v>
      </c>
      <c r="AT94" s="51" t="n">
        <v>3.49772862903226</v>
      </c>
      <c r="AU94" s="51" t="n">
        <v>0.470848084677419</v>
      </c>
      <c r="AV94" s="51" t="n">
        <v>2.95961653225807</v>
      </c>
      <c r="AW94" s="51" t="n">
        <v>0.470848084677419</v>
      </c>
      <c r="AX94" s="51" t="n">
        <v>3.29593659274194</v>
      </c>
      <c r="AY94" s="51" t="n">
        <v>0.605376108870968</v>
      </c>
      <c r="AZ94" s="51" t="n">
        <v>1.95065635080645</v>
      </c>
      <c r="BA94" s="51" t="n">
        <v>0.336320060483871</v>
      </c>
      <c r="BB94" s="51" t="n">
        <v>2.085184375</v>
      </c>
      <c r="BC94" s="51" t="n">
        <v>0.403584072580645</v>
      </c>
      <c r="BD94" s="52" t="n">
        <v>0.605376108870968</v>
      </c>
      <c r="BE94" s="52" t="n">
        <v>0.80716814516129</v>
      </c>
      <c r="BF94" s="52" t="n">
        <v>1.07622419354839</v>
      </c>
      <c r="BG94" s="52" t="n">
        <v>0</v>
      </c>
      <c r="BH94" s="52" t="n">
        <v>-0.80716814516129</v>
      </c>
      <c r="BI94" s="52" t="n">
        <v>0</v>
      </c>
      <c r="BJ94" s="51" t="n">
        <v>2.085184375</v>
      </c>
      <c r="BK94" s="51" t="n">
        <v>-0.403584072580645</v>
      </c>
      <c r="BL94" s="52" t="n">
        <v>0.336320060483871</v>
      </c>
      <c r="BM94" s="52" t="n">
        <v>0</v>
      </c>
      <c r="BN94" s="51" t="n">
        <v>16.076098891129</v>
      </c>
      <c r="BO94" s="51" t="n">
        <v>7.19724929435484</v>
      </c>
    </row>
    <row r="95" customFormat="false" ht="13.8" hidden="false" customHeight="false" outlineLevel="0" collapsed="false">
      <c r="A95" s="59" t="s">
        <v>162</v>
      </c>
      <c r="B95" s="38" t="s">
        <v>131</v>
      </c>
      <c r="C95" s="39"/>
      <c r="D95" s="51" t="n">
        <v>3.63225665322581</v>
      </c>
      <c r="E95" s="51" t="n">
        <v>22708.330483871</v>
      </c>
      <c r="F95" s="52" t="n">
        <v>1539.00059677419</v>
      </c>
      <c r="G95" s="52" t="n">
        <v>75402.9575604839</v>
      </c>
      <c r="H95" s="52" t="n">
        <v>132.442839818548</v>
      </c>
      <c r="I95" s="51" t="n">
        <v>387.373445665323</v>
      </c>
      <c r="J95" s="51" t="n">
        <v>-6515.86485181452</v>
      </c>
      <c r="K95" s="52" t="n">
        <v>42154.3563810484</v>
      </c>
      <c r="L95" s="51" t="n">
        <v>38838.2405846774</v>
      </c>
      <c r="M95" s="51" t="n">
        <v>-0.269056048387097</v>
      </c>
      <c r="N95" s="52" t="n">
        <v>621.38494375</v>
      </c>
      <c r="O95" s="52" t="n">
        <v>21.3899558467742</v>
      </c>
      <c r="P95" s="52" t="n">
        <v>23.1388201612903</v>
      </c>
      <c r="Q95" s="52" t="n">
        <v>472.327892943548</v>
      </c>
      <c r="R95" s="51" t="n">
        <v>5057.58106955645</v>
      </c>
      <c r="S95" s="52" t="n">
        <v>1.00896018145161</v>
      </c>
      <c r="T95" s="52" t="n">
        <v>8.74432157258065</v>
      </c>
      <c r="U95" s="52" t="n">
        <v>23.8787242943548</v>
      </c>
      <c r="V95" s="52" t="n">
        <v>25.5603245967742</v>
      </c>
      <c r="W95" s="51" t="n">
        <v>13.8563864919355</v>
      </c>
      <c r="X95" s="51" t="n">
        <v>1.95065635080645</v>
      </c>
      <c r="Y95" s="51" t="n">
        <v>4.91027288306452</v>
      </c>
      <c r="Z95" s="51" t="n">
        <v>3.29593659274194</v>
      </c>
      <c r="AA95" s="51" t="n">
        <v>112.667220262097</v>
      </c>
      <c r="AB95" s="52" t="n">
        <v>270.87217671371</v>
      </c>
      <c r="AC95" s="51" t="n">
        <v>13.9236505040323</v>
      </c>
      <c r="AD95" s="52" t="n">
        <v>18.4303393145161</v>
      </c>
      <c r="AE95" s="52" t="n">
        <v>0</v>
      </c>
      <c r="AF95" s="52" t="n">
        <v>7.46630534274194</v>
      </c>
      <c r="AG95" s="51" t="n">
        <v>-0.269056048387097</v>
      </c>
      <c r="AH95" s="51"/>
      <c r="AI95" s="51" t="n">
        <v>-1.34528024193548</v>
      </c>
      <c r="AJ95" s="52" t="n">
        <v>-2.89235252016129</v>
      </c>
      <c r="AK95" s="52" t="n">
        <v>0.0672640120967742</v>
      </c>
      <c r="AL95" s="52" t="n">
        <v>0.403584072580645</v>
      </c>
      <c r="AM95" s="52" t="n">
        <v>-0.0672640120967742</v>
      </c>
      <c r="AN95" s="52" t="n">
        <v>4.10310473790323</v>
      </c>
      <c r="AO95" s="51" t="n">
        <v>376.274883669355</v>
      </c>
      <c r="AP95" s="51" t="n">
        <v>22.0625959677419</v>
      </c>
      <c r="AQ95" s="51" t="n">
        <v>38.0041668346774</v>
      </c>
      <c r="AR95" s="51" t="n">
        <v>4.64121683467742</v>
      </c>
      <c r="AS95" s="51" t="n">
        <v>17.3541151209677</v>
      </c>
      <c r="AT95" s="51" t="n">
        <v>3.36320060483871</v>
      </c>
      <c r="AU95" s="51" t="n">
        <v>0.538112096774194</v>
      </c>
      <c r="AV95" s="51" t="n">
        <v>2.95961653225807</v>
      </c>
      <c r="AW95" s="51" t="n">
        <v>0.470848084677419</v>
      </c>
      <c r="AX95" s="51" t="n">
        <v>3.02688054435484</v>
      </c>
      <c r="AY95" s="51" t="n">
        <v>0.605376108870968</v>
      </c>
      <c r="AZ95" s="51" t="n">
        <v>2.01792036290323</v>
      </c>
      <c r="BA95" s="51" t="n">
        <v>0.269056048387097</v>
      </c>
      <c r="BB95" s="51" t="n">
        <v>2.01792036290323</v>
      </c>
      <c r="BC95" s="51" t="n">
        <v>0.336320060483871</v>
      </c>
      <c r="BD95" s="52" t="n">
        <v>0.538112096774194</v>
      </c>
      <c r="BE95" s="52" t="n">
        <v>0.874432157258065</v>
      </c>
      <c r="BF95" s="52" t="n">
        <v>1.00896018145161</v>
      </c>
      <c r="BG95" s="52" t="n">
        <v>0</v>
      </c>
      <c r="BH95" s="52" t="n">
        <v>-0.80716814516129</v>
      </c>
      <c r="BI95" s="52" t="n">
        <v>0</v>
      </c>
      <c r="BJ95" s="51" t="n">
        <v>2.21971239919355</v>
      </c>
      <c r="BK95" s="51" t="n">
        <v>-0.470848084677419</v>
      </c>
      <c r="BL95" s="52" t="n">
        <v>0.269056048387097</v>
      </c>
      <c r="BM95" s="52" t="n">
        <v>0</v>
      </c>
      <c r="BN95" s="51" t="n">
        <v>15.4034587701613</v>
      </c>
      <c r="BO95" s="51" t="n">
        <v>7.26451330645161</v>
      </c>
    </row>
    <row r="96" customFormat="false" ht="13.8" hidden="false" customHeight="false" outlineLevel="0" collapsed="false">
      <c r="A96" s="59" t="s">
        <v>163</v>
      </c>
      <c r="B96" s="38" t="s">
        <v>131</v>
      </c>
      <c r="C96" s="39"/>
      <c r="D96" s="51" t="n">
        <v>2.29950796460177</v>
      </c>
      <c r="E96" s="51" t="n">
        <v>12653.6813274336</v>
      </c>
      <c r="F96" s="52" t="n">
        <v>4140.39184070797</v>
      </c>
      <c r="G96" s="52" t="n">
        <v>55105.1533628319</v>
      </c>
      <c r="H96" s="52" t="n">
        <v>413.783683185841</v>
      </c>
      <c r="I96" s="51" t="n">
        <v>-1722.07596460177</v>
      </c>
      <c r="J96" s="51" t="n">
        <v>-6342.17071681416</v>
      </c>
      <c r="K96" s="52" t="n">
        <v>17635.9485840708</v>
      </c>
      <c r="L96" s="51" t="n">
        <v>14557.162920354</v>
      </c>
      <c r="M96" s="51" t="n">
        <v>0.958128318584072</v>
      </c>
      <c r="N96" s="52" t="n">
        <v>2020.37324778761</v>
      </c>
      <c r="O96" s="52" t="n">
        <v>42.349271681416</v>
      </c>
      <c r="P96" s="52" t="n">
        <v>33.8538672566372</v>
      </c>
      <c r="Q96" s="52" t="n">
        <v>236.721569911505</v>
      </c>
      <c r="R96" s="51" t="n">
        <v>9964.53451327434</v>
      </c>
      <c r="S96" s="52" t="n">
        <v>4.47126548672567</v>
      </c>
      <c r="T96" s="52" t="n">
        <v>15.8410548672567</v>
      </c>
      <c r="U96" s="52" t="n">
        <v>26.5082168141593</v>
      </c>
      <c r="V96" s="52" t="n">
        <v>25.0390867256637</v>
      </c>
      <c r="W96" s="51" t="n">
        <v>9.45353274336284</v>
      </c>
      <c r="X96" s="51" t="n">
        <v>1.78850619469027</v>
      </c>
      <c r="Y96" s="51" t="n">
        <v>12.7750442477876</v>
      </c>
      <c r="Z96" s="51" t="n">
        <v>3.76863805309735</v>
      </c>
      <c r="AA96" s="51" t="n">
        <v>49.1839203539823</v>
      </c>
      <c r="AB96" s="52" t="n">
        <v>300.341290265487</v>
      </c>
      <c r="AC96" s="51" t="n">
        <v>8.75090530973452</v>
      </c>
      <c r="AD96" s="52" t="n">
        <v>28.0412221238938</v>
      </c>
      <c r="AE96" s="52" t="n">
        <v>0</v>
      </c>
      <c r="AF96" s="52" t="n">
        <v>2.87438495575221</v>
      </c>
      <c r="AG96" s="51" t="n">
        <v>-0.255500884955752</v>
      </c>
      <c r="AH96" s="51"/>
      <c r="AI96" s="51" t="n">
        <v>-1.27750442477876</v>
      </c>
      <c r="AJ96" s="52" t="n">
        <v>-2.74663451327434</v>
      </c>
      <c r="AK96" s="52" t="n">
        <v>0</v>
      </c>
      <c r="AL96" s="52" t="n">
        <v>0.894253097345134</v>
      </c>
      <c r="AM96" s="52" t="n">
        <v>-0.0638752212389381</v>
      </c>
      <c r="AN96" s="52" t="n">
        <v>2.6827592920354</v>
      </c>
      <c r="AO96" s="51" t="n">
        <v>473.315389380531</v>
      </c>
      <c r="AP96" s="51" t="n">
        <v>16.0965557522124</v>
      </c>
      <c r="AQ96" s="51" t="n">
        <v>31.9376106194691</v>
      </c>
      <c r="AR96" s="51" t="n">
        <v>4.0241389380531</v>
      </c>
      <c r="AS96" s="51" t="n">
        <v>16.9908088495575</v>
      </c>
      <c r="AT96" s="51" t="n">
        <v>2.93826017699115</v>
      </c>
      <c r="AU96" s="51" t="n">
        <v>0.766502654867257</v>
      </c>
      <c r="AV96" s="51" t="n">
        <v>2.36338318584071</v>
      </c>
      <c r="AW96" s="51" t="n">
        <v>0.383251327433629</v>
      </c>
      <c r="AX96" s="51" t="n">
        <v>2.23563274336283</v>
      </c>
      <c r="AY96" s="51" t="n">
        <v>0.383251327433629</v>
      </c>
      <c r="AZ96" s="51" t="n">
        <v>1.3413796460177</v>
      </c>
      <c r="BA96" s="51" t="n">
        <v>0.191625663716814</v>
      </c>
      <c r="BB96" s="51" t="n">
        <v>1.3413796460177</v>
      </c>
      <c r="BC96" s="51" t="n">
        <v>0.255500884955752</v>
      </c>
      <c r="BD96" s="52" t="n">
        <v>0.511001769911505</v>
      </c>
      <c r="BE96" s="52" t="n">
        <v>0.255500884955752</v>
      </c>
      <c r="BF96" s="52" t="n">
        <v>2.29950796460177</v>
      </c>
      <c r="BG96" s="52" t="n">
        <v>0</v>
      </c>
      <c r="BH96" s="52" t="n">
        <v>-0.766502654867257</v>
      </c>
      <c r="BI96" s="52" t="n">
        <v>0</v>
      </c>
      <c r="BJ96" s="51" t="n">
        <v>1.91625663716814</v>
      </c>
      <c r="BK96" s="51" t="n">
        <v>-0.383251327433629</v>
      </c>
      <c r="BL96" s="52" t="n">
        <v>0.0638752212389381</v>
      </c>
      <c r="BM96" s="52" t="n">
        <v>0.0638752212389381</v>
      </c>
      <c r="BN96" s="51" t="n">
        <v>5.11001769911505</v>
      </c>
      <c r="BO96" s="51" t="n">
        <v>2.61888407079646</v>
      </c>
    </row>
    <row r="97" customFormat="false" ht="13.8" hidden="false" customHeight="false" outlineLevel="0" collapsed="false">
      <c r="A97" s="59" t="s">
        <v>163</v>
      </c>
      <c r="B97" s="38" t="s">
        <v>131</v>
      </c>
      <c r="C97" s="39"/>
      <c r="D97" s="51" t="n">
        <v>3.25763628318584</v>
      </c>
      <c r="E97" s="51" t="n">
        <v>12091.579380531</v>
      </c>
      <c r="F97" s="52" t="n">
        <v>4063.74157522124</v>
      </c>
      <c r="G97" s="52" t="n">
        <v>53949.0118584071</v>
      </c>
      <c r="H97" s="52" t="n">
        <v>326.338505309735</v>
      </c>
      <c r="I97" s="51" t="n">
        <v>-261.888407079646</v>
      </c>
      <c r="J97" s="51" t="n">
        <v>-6515.27256637169</v>
      </c>
      <c r="K97" s="52" t="n">
        <v>17188.8220353982</v>
      </c>
      <c r="L97" s="51" t="n">
        <v>14135.586460177</v>
      </c>
      <c r="M97" s="51" t="n">
        <v>1.27750442477876</v>
      </c>
      <c r="N97" s="52" t="n">
        <v>1983.32561946903</v>
      </c>
      <c r="O97" s="52" t="n">
        <v>39.6026371681416</v>
      </c>
      <c r="P97" s="52" t="n">
        <v>32.7679884955752</v>
      </c>
      <c r="Q97" s="52" t="n">
        <v>230.461798230089</v>
      </c>
      <c r="R97" s="51" t="n">
        <v>9600.4457522124</v>
      </c>
      <c r="S97" s="52" t="n">
        <v>4.47126548672567</v>
      </c>
      <c r="T97" s="52" t="n">
        <v>16.6075575221239</v>
      </c>
      <c r="U97" s="52" t="n">
        <v>26.0610902654867</v>
      </c>
      <c r="V97" s="52" t="n">
        <v>25.1029619469027</v>
      </c>
      <c r="W97" s="51" t="n">
        <v>8.81478053097346</v>
      </c>
      <c r="X97" s="51" t="n">
        <v>1.72463097345133</v>
      </c>
      <c r="Y97" s="51" t="n">
        <v>11.4336646017699</v>
      </c>
      <c r="Z97" s="51" t="n">
        <v>6.00427079646018</v>
      </c>
      <c r="AA97" s="51" t="n">
        <v>45.8624088495576</v>
      </c>
      <c r="AB97" s="52" t="n">
        <v>287.119119469027</v>
      </c>
      <c r="AC97" s="51" t="n">
        <v>9.19803185840709</v>
      </c>
      <c r="AD97" s="52" t="n">
        <v>27.7218460176991</v>
      </c>
      <c r="AE97" s="52" t="n">
        <v>0</v>
      </c>
      <c r="AF97" s="52" t="n">
        <v>2.61888407079646</v>
      </c>
      <c r="AG97" s="51" t="n">
        <v>-0.255500884955752</v>
      </c>
      <c r="AH97" s="51"/>
      <c r="AI97" s="51" t="n">
        <v>-1.3413796460177</v>
      </c>
      <c r="AJ97" s="52" t="n">
        <v>-2.87438495575221</v>
      </c>
      <c r="AK97" s="52" t="n">
        <v>0</v>
      </c>
      <c r="AL97" s="52" t="n">
        <v>0.702627433628319</v>
      </c>
      <c r="AM97" s="52" t="n">
        <v>-0.0638752212389381</v>
      </c>
      <c r="AN97" s="52" t="n">
        <v>2.74663451327434</v>
      </c>
      <c r="AO97" s="51" t="n">
        <v>453.066944247788</v>
      </c>
      <c r="AP97" s="51" t="n">
        <v>16.0326805309735</v>
      </c>
      <c r="AQ97" s="51" t="n">
        <v>32.1292362831859</v>
      </c>
      <c r="AR97" s="51" t="n">
        <v>4.0241389380531</v>
      </c>
      <c r="AS97" s="51" t="n">
        <v>16.7353079646018</v>
      </c>
      <c r="AT97" s="51" t="n">
        <v>3.12988584070797</v>
      </c>
      <c r="AU97" s="51" t="n">
        <v>0.702627433628319</v>
      </c>
      <c r="AV97" s="51" t="n">
        <v>2.42725840707965</v>
      </c>
      <c r="AW97" s="51" t="n">
        <v>0.383251327433629</v>
      </c>
      <c r="AX97" s="51" t="n">
        <v>2.29950796460177</v>
      </c>
      <c r="AY97" s="51" t="n">
        <v>0.383251327433629</v>
      </c>
      <c r="AZ97" s="51" t="n">
        <v>1.27750442477876</v>
      </c>
      <c r="BA97" s="51" t="n">
        <v>0.191625663716814</v>
      </c>
      <c r="BB97" s="51" t="n">
        <v>1.21362920353982</v>
      </c>
      <c r="BC97" s="51" t="n">
        <v>0.191625663716814</v>
      </c>
      <c r="BD97" s="52" t="n">
        <v>0.511001769911505</v>
      </c>
      <c r="BE97" s="52" t="n">
        <v>0.191625663716814</v>
      </c>
      <c r="BF97" s="52" t="n">
        <v>2.29950796460177</v>
      </c>
      <c r="BG97" s="52" t="n">
        <v>0</v>
      </c>
      <c r="BH97" s="52" t="n">
        <v>-0.766502654867257</v>
      </c>
      <c r="BI97" s="52" t="n">
        <v>0</v>
      </c>
      <c r="BJ97" s="51" t="n">
        <v>1.14975398230089</v>
      </c>
      <c r="BK97" s="51" t="n">
        <v>-0.383251327433629</v>
      </c>
      <c r="BL97" s="52" t="n">
        <v>0.0638752212389381</v>
      </c>
      <c r="BM97" s="52" t="n">
        <v>0</v>
      </c>
      <c r="BN97" s="51" t="n">
        <v>5.87652035398231</v>
      </c>
      <c r="BO97" s="51" t="n">
        <v>2.6827592920354</v>
      </c>
    </row>
    <row r="98" customFormat="false" ht="13.8" hidden="false" customHeight="false" outlineLevel="0" collapsed="false">
      <c r="A98" s="59" t="s">
        <v>163</v>
      </c>
      <c r="B98" s="38" t="s">
        <v>131</v>
      </c>
      <c r="C98" s="39"/>
      <c r="D98" s="51" t="n">
        <v>2.6827592920354</v>
      </c>
      <c r="E98" s="51" t="n">
        <v>11535.8649557522</v>
      </c>
      <c r="F98" s="52" t="n">
        <v>4033.08146902655</v>
      </c>
      <c r="G98" s="52" t="n">
        <v>55290.3915044248</v>
      </c>
      <c r="H98" s="52" t="n">
        <v>315.479717699115</v>
      </c>
      <c r="I98" s="51" t="n">
        <v>-1531.72780530974</v>
      </c>
      <c r="J98" s="51" t="n">
        <v>-6789.93601769912</v>
      </c>
      <c r="K98" s="52" t="n">
        <v>16185.9810619469</v>
      </c>
      <c r="L98" s="51" t="n">
        <v>13432.9590265487</v>
      </c>
      <c r="M98" s="51" t="n">
        <v>1.46913008849558</v>
      </c>
      <c r="N98" s="52" t="n">
        <v>2010.79196460177</v>
      </c>
      <c r="O98" s="52" t="n">
        <v>40.7523911504425</v>
      </c>
      <c r="P98" s="52" t="n">
        <v>162.498562831859</v>
      </c>
      <c r="Q98" s="52" t="n">
        <v>236.97707079646</v>
      </c>
      <c r="R98" s="51" t="n">
        <v>9619.60831858408</v>
      </c>
      <c r="S98" s="52" t="n">
        <v>4.47126548672567</v>
      </c>
      <c r="T98" s="52" t="n">
        <v>24.1448336283186</v>
      </c>
      <c r="U98" s="52" t="n">
        <v>1002.20222123894</v>
      </c>
      <c r="V98" s="52" t="n">
        <v>252.882000884956</v>
      </c>
      <c r="W98" s="51" t="n">
        <v>9.19803185840709</v>
      </c>
      <c r="X98" s="51" t="n">
        <v>1.53300530973451</v>
      </c>
      <c r="Y98" s="51" t="n">
        <v>10.1561601769912</v>
      </c>
      <c r="Z98" s="51" t="n">
        <v>-2.1717575221239</v>
      </c>
      <c r="AA98" s="51" t="n">
        <v>44.4571539823009</v>
      </c>
      <c r="AB98" s="52" t="n">
        <v>286.863618584071</v>
      </c>
      <c r="AC98" s="51" t="n">
        <v>8.75090530973452</v>
      </c>
      <c r="AD98" s="52" t="n">
        <v>25.6139637168142</v>
      </c>
      <c r="AE98" s="52" t="n">
        <v>0</v>
      </c>
      <c r="AF98" s="52" t="n">
        <v>8.43152920353983</v>
      </c>
      <c r="AG98" s="51" t="n">
        <v>-0.255500884955752</v>
      </c>
      <c r="AH98" s="51"/>
      <c r="AI98" s="51" t="n">
        <v>-1.3413796460177</v>
      </c>
      <c r="AJ98" s="52" t="n">
        <v>2.61888407079646</v>
      </c>
      <c r="AK98" s="52" t="n">
        <v>0.255500884955752</v>
      </c>
      <c r="AL98" s="52" t="n">
        <v>2.23563274336283</v>
      </c>
      <c r="AM98" s="52" t="n">
        <v>0</v>
      </c>
      <c r="AN98" s="52" t="n">
        <v>2.61888407079646</v>
      </c>
      <c r="AO98" s="51" t="n">
        <v>443.29403539823</v>
      </c>
      <c r="AP98" s="51" t="n">
        <v>15.7133044247788</v>
      </c>
      <c r="AQ98" s="51" t="n">
        <v>31.2988584070797</v>
      </c>
      <c r="AR98" s="51" t="n">
        <v>3.83251327433629</v>
      </c>
      <c r="AS98" s="51" t="n">
        <v>16.2881814159292</v>
      </c>
      <c r="AT98" s="51" t="n">
        <v>2.87438495575221</v>
      </c>
      <c r="AU98" s="51" t="n">
        <v>0.766502654867257</v>
      </c>
      <c r="AV98" s="51" t="n">
        <v>2.36338318584071</v>
      </c>
      <c r="AW98" s="51" t="n">
        <v>0.319376106194691</v>
      </c>
      <c r="AX98" s="51" t="n">
        <v>2.29950796460177</v>
      </c>
      <c r="AY98" s="51" t="n">
        <v>0.383251327433629</v>
      </c>
      <c r="AZ98" s="51" t="n">
        <v>1.27750442477876</v>
      </c>
      <c r="BA98" s="51" t="n">
        <v>0.191625663716814</v>
      </c>
      <c r="BB98" s="51" t="n">
        <v>1.14975398230089</v>
      </c>
      <c r="BC98" s="51" t="n">
        <v>0.191625663716814</v>
      </c>
      <c r="BD98" s="52" t="n">
        <v>0.958128318584072</v>
      </c>
      <c r="BE98" s="52" t="n">
        <v>0.383251327433629</v>
      </c>
      <c r="BF98" s="52" t="n">
        <v>3.64088761061947</v>
      </c>
      <c r="BG98" s="52" t="n">
        <v>0</v>
      </c>
      <c r="BH98" s="52" t="n">
        <v>-0.383251327433629</v>
      </c>
      <c r="BI98" s="52" t="n">
        <v>0.127750442477876</v>
      </c>
      <c r="BJ98" s="51" t="n">
        <v>0.702627433628319</v>
      </c>
      <c r="BK98" s="51" t="n">
        <v>-0.447126548672567</v>
      </c>
      <c r="BL98" s="52" t="n">
        <v>1.91625663716814</v>
      </c>
      <c r="BM98" s="52" t="n">
        <v>51.1640522123894</v>
      </c>
      <c r="BN98" s="51" t="n">
        <v>5.55714424778761</v>
      </c>
      <c r="BO98" s="51" t="n">
        <v>2.61888407079646</v>
      </c>
    </row>
    <row r="99" customFormat="false" ht="13.8" hidden="false" customHeight="false" outlineLevel="0" collapsed="false">
      <c r="A99" s="59" t="s">
        <v>164</v>
      </c>
      <c r="B99" s="38" t="s">
        <v>131</v>
      </c>
      <c r="C99" s="39"/>
      <c r="D99" s="51" t="n">
        <v>2.47906692982456</v>
      </c>
      <c r="E99" s="51" t="n">
        <v>10256.4187631579</v>
      </c>
      <c r="F99" s="52" t="n">
        <v>9218.66981578947</v>
      </c>
      <c r="G99" s="52" t="n">
        <v>60420.0498245614</v>
      </c>
      <c r="H99" s="52" t="n">
        <v>466.468151842105</v>
      </c>
      <c r="I99" s="51" t="n">
        <v>2959.89060877193</v>
      </c>
      <c r="J99" s="51" t="n">
        <v>-4830.14482280702</v>
      </c>
      <c r="K99" s="52" t="n">
        <v>22248.184377193</v>
      </c>
      <c r="L99" s="51" t="n">
        <v>28532.3307807017</v>
      </c>
      <c r="M99" s="51" t="n">
        <v>3.05559412280702</v>
      </c>
      <c r="N99" s="52" t="n">
        <v>2751.76429210526</v>
      </c>
      <c r="O99" s="52" t="n">
        <v>57.9986356140351</v>
      </c>
      <c r="P99" s="52" t="n">
        <v>45.776259122807</v>
      </c>
      <c r="Q99" s="52" t="n">
        <v>417.232729561403</v>
      </c>
      <c r="R99" s="51" t="n">
        <v>13594.5112105263</v>
      </c>
      <c r="S99" s="52" t="n">
        <v>6.86067359649123</v>
      </c>
      <c r="T99" s="52" t="n">
        <v>21.7350751754386</v>
      </c>
      <c r="U99" s="52" t="n">
        <v>26.5779035964912</v>
      </c>
      <c r="V99" s="52" t="n">
        <v>32.400828245614</v>
      </c>
      <c r="W99" s="51" t="n">
        <v>9.91626771929824</v>
      </c>
      <c r="X99" s="51" t="n">
        <v>2.07549789473684</v>
      </c>
      <c r="Y99" s="51" t="n">
        <v>14.4708325438596</v>
      </c>
      <c r="Z99" s="51" t="n">
        <v>0.403569035087719</v>
      </c>
      <c r="AA99" s="51" t="n">
        <v>69.1832631578947</v>
      </c>
      <c r="AB99" s="52" t="n">
        <v>381.545696315789</v>
      </c>
      <c r="AC99" s="51" t="n">
        <v>12.9718618421053</v>
      </c>
      <c r="AD99" s="52" t="n">
        <v>40.1262926315789</v>
      </c>
      <c r="AE99" s="52" t="n">
        <v>0</v>
      </c>
      <c r="AF99" s="52" t="n">
        <v>3.34385771929824</v>
      </c>
      <c r="AG99" s="51" t="n">
        <v>-0.230610877192982</v>
      </c>
      <c r="AH99" s="51"/>
      <c r="AI99" s="51" t="n">
        <v>-1.15305438596491</v>
      </c>
      <c r="AJ99" s="52" t="n">
        <v>-2.76733052631579</v>
      </c>
      <c r="AK99" s="52" t="n">
        <v>0.0576527192982456</v>
      </c>
      <c r="AL99" s="52" t="n">
        <v>1.38366526315789</v>
      </c>
      <c r="AM99" s="52" t="n">
        <v>-0.0576527192982456</v>
      </c>
      <c r="AN99" s="52" t="n">
        <v>3.17089956140351</v>
      </c>
      <c r="AO99" s="51" t="n">
        <v>425.822984736842</v>
      </c>
      <c r="AP99" s="51" t="n">
        <v>21.8503806140351</v>
      </c>
      <c r="AQ99" s="51" t="n">
        <v>42.7783177192982</v>
      </c>
      <c r="AR99" s="51" t="n">
        <v>5.47700833333333</v>
      </c>
      <c r="AS99" s="51" t="n">
        <v>21.9656860526316</v>
      </c>
      <c r="AT99" s="51" t="n">
        <v>4.09334307017544</v>
      </c>
      <c r="AU99" s="51" t="n">
        <v>0.92244350877193</v>
      </c>
      <c r="AV99" s="51" t="n">
        <v>3.45916315789474</v>
      </c>
      <c r="AW99" s="51" t="n">
        <v>0.51887447368421</v>
      </c>
      <c r="AX99" s="51" t="n">
        <v>3.22855228070175</v>
      </c>
      <c r="AY99" s="51" t="n">
        <v>0.576527192982456</v>
      </c>
      <c r="AZ99" s="51" t="n">
        <v>1.9025397368421</v>
      </c>
      <c r="BA99" s="51" t="n">
        <v>0.288263596491228</v>
      </c>
      <c r="BB99" s="51" t="n">
        <v>1.78723429824561</v>
      </c>
      <c r="BC99" s="51" t="n">
        <v>0.345916315789474</v>
      </c>
      <c r="BD99" s="52" t="n">
        <v>0.807138070175439</v>
      </c>
      <c r="BE99" s="52" t="n">
        <v>0.230610877192982</v>
      </c>
      <c r="BF99" s="52" t="n">
        <v>2.94028868421053</v>
      </c>
      <c r="BG99" s="52" t="n">
        <v>0</v>
      </c>
      <c r="BH99" s="52" t="n">
        <v>-0.691832631578947</v>
      </c>
      <c r="BI99" s="52" t="n">
        <v>0</v>
      </c>
      <c r="BJ99" s="51" t="n">
        <v>0</v>
      </c>
      <c r="BK99" s="51" t="n">
        <v>-0.403569035087719</v>
      </c>
      <c r="BL99" s="52" t="n">
        <v>0.172958157894737</v>
      </c>
      <c r="BM99" s="52" t="n">
        <v>-0.0576527192982456</v>
      </c>
      <c r="BN99" s="51" t="n">
        <v>9.62800412280702</v>
      </c>
      <c r="BO99" s="51" t="n">
        <v>3.57446859649123</v>
      </c>
    </row>
    <row r="100" customFormat="false" ht="13.8" hidden="false" customHeight="false" outlineLevel="0" collapsed="false">
      <c r="A100" s="59" t="s">
        <v>164</v>
      </c>
      <c r="B100" s="38" t="s">
        <v>131</v>
      </c>
      <c r="C100" s="39"/>
      <c r="D100" s="51" t="n">
        <v>3.57446859649123</v>
      </c>
      <c r="E100" s="51" t="n">
        <v>10481.2643684211</v>
      </c>
      <c r="F100" s="52" t="n">
        <v>9155.2518245614</v>
      </c>
      <c r="G100" s="52" t="n">
        <v>60074.1335087719</v>
      </c>
      <c r="H100" s="52" t="n">
        <v>567.763979649123</v>
      </c>
      <c r="I100" s="51" t="n">
        <v>3409.00529210526</v>
      </c>
      <c r="J100" s="51" t="n">
        <v>-4180.97520350877</v>
      </c>
      <c r="K100" s="52" t="n">
        <v>22490.3257982456</v>
      </c>
      <c r="L100" s="51" t="n">
        <v>28157.5881052632</v>
      </c>
      <c r="M100" s="51" t="n">
        <v>3.286205</v>
      </c>
      <c r="N100" s="52" t="n">
        <v>2785.77939649123</v>
      </c>
      <c r="O100" s="52" t="n">
        <v>59.4976063157895</v>
      </c>
      <c r="P100" s="52" t="n">
        <v>45.6609536842105</v>
      </c>
      <c r="Q100" s="52" t="n">
        <v>413.254691929825</v>
      </c>
      <c r="R100" s="51" t="n">
        <v>13761.7040964912</v>
      </c>
      <c r="S100" s="52" t="n">
        <v>6.86067359649123</v>
      </c>
      <c r="T100" s="52" t="n">
        <v>21.4468115789474</v>
      </c>
      <c r="U100" s="52" t="n">
        <v>28.0768742982456</v>
      </c>
      <c r="V100" s="52" t="n">
        <v>32.86205</v>
      </c>
      <c r="W100" s="51" t="n">
        <v>10.319836754386</v>
      </c>
      <c r="X100" s="51" t="n">
        <v>2.0178451754386</v>
      </c>
      <c r="Y100" s="51" t="n">
        <v>13.4330835964912</v>
      </c>
      <c r="Z100" s="51" t="n">
        <v>3.11324684210526</v>
      </c>
      <c r="AA100" s="51" t="n">
        <v>71.8929409649123</v>
      </c>
      <c r="AB100" s="52" t="n">
        <v>378.605407631579</v>
      </c>
      <c r="AC100" s="51" t="n">
        <v>11.8764601754386</v>
      </c>
      <c r="AD100" s="52" t="n">
        <v>42.3747486842105</v>
      </c>
      <c r="AE100" s="52" t="n">
        <v>0</v>
      </c>
      <c r="AF100" s="52" t="n">
        <v>3.17089956140351</v>
      </c>
      <c r="AG100" s="51" t="n">
        <v>-0.288263596491228</v>
      </c>
      <c r="AH100" s="51"/>
      <c r="AI100" s="51" t="n">
        <v>-1.15305438596491</v>
      </c>
      <c r="AJ100" s="52" t="n">
        <v>-2.76733052631579</v>
      </c>
      <c r="AK100" s="52" t="n">
        <v>0.0576527192982456</v>
      </c>
      <c r="AL100" s="52" t="n">
        <v>1.21070710526316</v>
      </c>
      <c r="AM100" s="52" t="n">
        <v>0</v>
      </c>
      <c r="AN100" s="52" t="n">
        <v>3.11324684210526</v>
      </c>
      <c r="AO100" s="51" t="n">
        <v>431.934172982456</v>
      </c>
      <c r="AP100" s="51" t="n">
        <v>20.5820207894737</v>
      </c>
      <c r="AQ100" s="51" t="n">
        <v>40.5298616666667</v>
      </c>
      <c r="AR100" s="51" t="n">
        <v>4.95813385964912</v>
      </c>
      <c r="AS100" s="51" t="n">
        <v>20.4090626315789</v>
      </c>
      <c r="AT100" s="51" t="n">
        <v>3.80507947368421</v>
      </c>
      <c r="AU100" s="51" t="n">
        <v>0.92244350877193</v>
      </c>
      <c r="AV100" s="51" t="n">
        <v>3.22855228070175</v>
      </c>
      <c r="AW100" s="51" t="n">
        <v>0.461221754385965</v>
      </c>
      <c r="AX100" s="51" t="n">
        <v>3.05559412280702</v>
      </c>
      <c r="AY100" s="51" t="n">
        <v>0.51887447368421</v>
      </c>
      <c r="AZ100" s="51" t="n">
        <v>1.78723429824561</v>
      </c>
      <c r="BA100" s="51" t="n">
        <v>0.230610877192982</v>
      </c>
      <c r="BB100" s="51" t="n">
        <v>1.72958157894737</v>
      </c>
      <c r="BC100" s="51" t="n">
        <v>0.288263596491228</v>
      </c>
      <c r="BD100" s="52" t="n">
        <v>0.864790789473684</v>
      </c>
      <c r="BE100" s="52" t="n">
        <v>0.288263596491228</v>
      </c>
      <c r="BF100" s="52" t="n">
        <v>2.94028868421053</v>
      </c>
      <c r="BG100" s="52" t="n">
        <v>0</v>
      </c>
      <c r="BH100" s="52" t="n">
        <v>-0.691832631578947</v>
      </c>
      <c r="BI100" s="52" t="n">
        <v>0</v>
      </c>
      <c r="BJ100" s="51" t="n">
        <v>0</v>
      </c>
      <c r="BK100" s="51" t="n">
        <v>-0.403569035087719</v>
      </c>
      <c r="BL100" s="52" t="n">
        <v>0.115305438596491</v>
      </c>
      <c r="BM100" s="52" t="n">
        <v>-0.0576527192982456</v>
      </c>
      <c r="BN100" s="51" t="n">
        <v>8.82086605263158</v>
      </c>
      <c r="BO100" s="51" t="n">
        <v>3.34385771929824</v>
      </c>
    </row>
    <row r="101" customFormat="false" ht="13.8" hidden="false" customHeight="false" outlineLevel="0" collapsed="false">
      <c r="A101" s="59" t="s">
        <v>164</v>
      </c>
      <c r="B101" s="38" t="s">
        <v>131</v>
      </c>
      <c r="C101" s="39"/>
      <c r="D101" s="51" t="n">
        <v>2.42141421052632</v>
      </c>
      <c r="E101" s="51" t="n">
        <v>10406.3158333333</v>
      </c>
      <c r="F101" s="52" t="n">
        <v>9068.77274561403</v>
      </c>
      <c r="G101" s="52" t="n">
        <v>59901.1753508772</v>
      </c>
      <c r="H101" s="52" t="n">
        <v>604.200498245614</v>
      </c>
      <c r="I101" s="51" t="n">
        <v>2118.16090701754</v>
      </c>
      <c r="J101" s="51" t="n">
        <v>-5118.98494649123</v>
      </c>
      <c r="K101" s="52" t="n">
        <v>22242.4191052632</v>
      </c>
      <c r="L101" s="51" t="n">
        <v>27903.9161403509</v>
      </c>
      <c r="M101" s="51" t="n">
        <v>3.05559412280702</v>
      </c>
      <c r="N101" s="52" t="n">
        <v>2740.8102754386</v>
      </c>
      <c r="O101" s="52" t="n">
        <v>58.4022046491228</v>
      </c>
      <c r="P101" s="52" t="n">
        <v>45.0844264912281</v>
      </c>
      <c r="Q101" s="52" t="n">
        <v>406.739934649123</v>
      </c>
      <c r="R101" s="51" t="n">
        <v>13825.1220877193</v>
      </c>
      <c r="S101" s="52" t="n">
        <v>6.80302087719298</v>
      </c>
      <c r="T101" s="52" t="n">
        <v>19.947840877193</v>
      </c>
      <c r="U101" s="52" t="n">
        <v>26.2319872807017</v>
      </c>
      <c r="V101" s="52" t="n">
        <v>29.6911504385965</v>
      </c>
      <c r="W101" s="51" t="n">
        <v>10.319836754386</v>
      </c>
      <c r="X101" s="51" t="n">
        <v>1.84488701754386</v>
      </c>
      <c r="Y101" s="51" t="n">
        <v>17.4111212280702</v>
      </c>
      <c r="Z101" s="51" t="n">
        <v>-0.288263596491228</v>
      </c>
      <c r="AA101" s="51" t="n">
        <v>71.3740664912281</v>
      </c>
      <c r="AB101" s="52" t="n">
        <v>376.93347877193</v>
      </c>
      <c r="AC101" s="51" t="n">
        <v>12.5682928070175</v>
      </c>
      <c r="AD101" s="52" t="n">
        <v>43.5278030701754</v>
      </c>
      <c r="AE101" s="52" t="n">
        <v>0</v>
      </c>
      <c r="AF101" s="52" t="n">
        <v>3.286205</v>
      </c>
      <c r="AG101" s="51" t="n">
        <v>-0.230610877192982</v>
      </c>
      <c r="AH101" s="51"/>
      <c r="AI101" s="51" t="n">
        <v>-1.15305438596491</v>
      </c>
      <c r="AJ101" s="52" t="n">
        <v>-2.59437236842105</v>
      </c>
      <c r="AK101" s="52" t="n">
        <v>0.0576527192982456</v>
      </c>
      <c r="AL101" s="52" t="n">
        <v>1.38366526315789</v>
      </c>
      <c r="AM101" s="52" t="n">
        <v>-0.0576527192982456</v>
      </c>
      <c r="AN101" s="52" t="n">
        <v>2.99794140350877</v>
      </c>
      <c r="AO101" s="51" t="n">
        <v>430.954076754386</v>
      </c>
      <c r="AP101" s="51" t="n">
        <v>20.2937571929825</v>
      </c>
      <c r="AQ101" s="51" t="n">
        <v>40.4722089473684</v>
      </c>
      <c r="AR101" s="51" t="n">
        <v>5.1887447368421</v>
      </c>
      <c r="AS101" s="51" t="n">
        <v>21.0432425438596</v>
      </c>
      <c r="AT101" s="51" t="n">
        <v>3.68977403508772</v>
      </c>
      <c r="AU101" s="51" t="n">
        <v>0.92244350877193</v>
      </c>
      <c r="AV101" s="51" t="n">
        <v>3.22855228070175</v>
      </c>
      <c r="AW101" s="51" t="n">
        <v>0.461221754385965</v>
      </c>
      <c r="AX101" s="51" t="n">
        <v>2.99794140350877</v>
      </c>
      <c r="AY101" s="51" t="n">
        <v>0.51887447368421</v>
      </c>
      <c r="AZ101" s="51" t="n">
        <v>1.72958157894737</v>
      </c>
      <c r="BA101" s="51" t="n">
        <v>0.230610877192982</v>
      </c>
      <c r="BB101" s="51" t="n">
        <v>1.78723429824561</v>
      </c>
      <c r="BC101" s="51" t="n">
        <v>0.288263596491228</v>
      </c>
      <c r="BD101" s="52" t="n">
        <v>0.807138070175439</v>
      </c>
      <c r="BE101" s="52" t="n">
        <v>0.288263596491228</v>
      </c>
      <c r="BF101" s="52" t="n">
        <v>2.82498324561403</v>
      </c>
      <c r="BG101" s="52" t="n">
        <v>0</v>
      </c>
      <c r="BH101" s="52" t="n">
        <v>-0.691832631578947</v>
      </c>
      <c r="BI101" s="52" t="n">
        <v>0</v>
      </c>
      <c r="BJ101" s="51" t="n">
        <v>0</v>
      </c>
      <c r="BK101" s="51" t="n">
        <v>-0.345916315789474</v>
      </c>
      <c r="BL101" s="52" t="n">
        <v>0.115305438596491</v>
      </c>
      <c r="BM101" s="52" t="n">
        <v>-0.0576527192982456</v>
      </c>
      <c r="BN101" s="51" t="n">
        <v>9.05147692982456</v>
      </c>
      <c r="BO101" s="51" t="n">
        <v>3.45916315789474</v>
      </c>
    </row>
    <row r="102" customFormat="false" ht="13.8" hidden="false" customHeight="false" outlineLevel="0" collapsed="false">
      <c r="A102" s="59" t="s">
        <v>165</v>
      </c>
      <c r="B102" s="38" t="s">
        <v>131</v>
      </c>
      <c r="C102" s="39"/>
      <c r="D102" s="51" t="n">
        <v>3.33937568134172</v>
      </c>
      <c r="E102" s="51" t="n">
        <v>10249.8388259958</v>
      </c>
      <c r="F102" s="52" t="n">
        <v>17964.4781551363</v>
      </c>
      <c r="G102" s="52" t="n">
        <v>74079.619706499</v>
      </c>
      <c r="H102" s="52" t="n">
        <v>673.259027672956</v>
      </c>
      <c r="I102" s="51" t="n">
        <v>-380.825128721174</v>
      </c>
      <c r="J102" s="51" t="n">
        <v>-6599.01524947589</v>
      </c>
      <c r="K102" s="52" t="n">
        <v>23566.4512368973</v>
      </c>
      <c r="L102" s="51" t="n">
        <v>44243.3202515723</v>
      </c>
      <c r="M102" s="51" t="n">
        <v>5.58834297693921</v>
      </c>
      <c r="N102" s="52" t="n">
        <v>3663.09067085954</v>
      </c>
      <c r="O102" s="52" t="n">
        <v>89.4816381551363</v>
      </c>
      <c r="P102" s="52" t="n">
        <v>66.5149115303983</v>
      </c>
      <c r="Q102" s="52" t="n">
        <v>723.077060796646</v>
      </c>
      <c r="R102" s="51" t="n">
        <v>21003.9915303983</v>
      </c>
      <c r="S102" s="52" t="n">
        <v>11.3811375262055</v>
      </c>
      <c r="T102" s="52" t="n">
        <v>31.6218431865828</v>
      </c>
      <c r="U102" s="52" t="n">
        <v>38.0279924528302</v>
      </c>
      <c r="V102" s="52" t="n">
        <v>52.7485056603774</v>
      </c>
      <c r="W102" s="51" t="n">
        <v>14.1753090146751</v>
      </c>
      <c r="X102" s="51" t="n">
        <v>3.13492410901468</v>
      </c>
      <c r="Y102" s="51" t="n">
        <v>23.5800813417191</v>
      </c>
      <c r="Z102" s="51" t="n">
        <v>2.04451572327044</v>
      </c>
      <c r="AA102" s="51" t="n">
        <v>69.445384067086</v>
      </c>
      <c r="AB102" s="52" t="n">
        <v>475.418056184487</v>
      </c>
      <c r="AC102" s="51" t="n">
        <v>16.3561257861635</v>
      </c>
      <c r="AD102" s="52" t="n">
        <v>78.1686511530399</v>
      </c>
      <c r="AE102" s="52" t="n">
        <v>0</v>
      </c>
      <c r="AF102" s="52" t="n">
        <v>2.93047253668763</v>
      </c>
      <c r="AG102" s="51" t="n">
        <v>-0.272602096436059</v>
      </c>
      <c r="AH102" s="51"/>
      <c r="AI102" s="51" t="n">
        <v>-1.36301048218029</v>
      </c>
      <c r="AJ102" s="52" t="n">
        <v>-3.40752620545074</v>
      </c>
      <c r="AK102" s="52" t="n">
        <v>0.0681505241090147</v>
      </c>
      <c r="AL102" s="52" t="n">
        <v>3.13492410901468</v>
      </c>
      <c r="AM102" s="52" t="n">
        <v>-0.0681505241090147</v>
      </c>
      <c r="AN102" s="52" t="n">
        <v>4.83868721174004</v>
      </c>
      <c r="AO102" s="51" t="n">
        <v>511.12893081761</v>
      </c>
      <c r="AP102" s="51" t="n">
        <v>31.4855421383648</v>
      </c>
      <c r="AQ102" s="51" t="n">
        <v>61.1991706498952</v>
      </c>
      <c r="AR102" s="51" t="n">
        <v>7.15580503144654</v>
      </c>
      <c r="AS102" s="51" t="n">
        <v>29.1002737945493</v>
      </c>
      <c r="AT102" s="51" t="n">
        <v>5.45204192872118</v>
      </c>
      <c r="AU102" s="51" t="n">
        <v>1.09040838574424</v>
      </c>
      <c r="AV102" s="51" t="n">
        <v>4.42978406708596</v>
      </c>
      <c r="AW102" s="51" t="n">
        <v>0.681505241090147</v>
      </c>
      <c r="AX102" s="51" t="n">
        <v>4.36163354297694</v>
      </c>
      <c r="AY102" s="51" t="n">
        <v>0.749655765199162</v>
      </c>
      <c r="AZ102" s="51" t="n">
        <v>2.24896729559749</v>
      </c>
      <c r="BA102" s="51" t="n">
        <v>0.340752620545074</v>
      </c>
      <c r="BB102" s="51" t="n">
        <v>2.11266624737946</v>
      </c>
      <c r="BC102" s="51" t="n">
        <v>0.408903144654088</v>
      </c>
      <c r="BD102" s="52" t="n">
        <v>1.77191362683438</v>
      </c>
      <c r="BE102" s="52" t="n">
        <v>0.408903144654088</v>
      </c>
      <c r="BF102" s="52" t="n">
        <v>5.45204192872118</v>
      </c>
      <c r="BG102" s="52" t="n">
        <v>0</v>
      </c>
      <c r="BH102" s="52" t="n">
        <v>-0.817806289308176</v>
      </c>
      <c r="BI102" s="52" t="n">
        <v>0</v>
      </c>
      <c r="BJ102" s="51" t="n">
        <v>0.749655765199162</v>
      </c>
      <c r="BK102" s="51" t="n">
        <v>-0.477053668763103</v>
      </c>
      <c r="BL102" s="52" t="n">
        <v>0.136301048218029</v>
      </c>
      <c r="BM102" s="52" t="n">
        <v>-0.0681505241090147</v>
      </c>
      <c r="BN102" s="51" t="n">
        <v>15.9472226415094</v>
      </c>
      <c r="BO102" s="51" t="n">
        <v>6.33799874213837</v>
      </c>
    </row>
    <row r="103" customFormat="false" ht="13.8" hidden="false" customHeight="false" outlineLevel="0" collapsed="false">
      <c r="A103" s="59" t="s">
        <v>165</v>
      </c>
      <c r="B103" s="38" t="s">
        <v>131</v>
      </c>
      <c r="C103" s="39"/>
      <c r="D103" s="51" t="n">
        <v>3.13492410901468</v>
      </c>
      <c r="E103" s="51" t="n">
        <v>10706.4473375262</v>
      </c>
      <c r="F103" s="52" t="n">
        <v>18148.4845702306</v>
      </c>
      <c r="G103" s="52" t="n">
        <v>76601.1890985325</v>
      </c>
      <c r="H103" s="52" t="n">
        <v>659.356320754717</v>
      </c>
      <c r="I103" s="51" t="n">
        <v>-958.196368972747</v>
      </c>
      <c r="J103" s="51" t="n">
        <v>266673.000838575</v>
      </c>
      <c r="K103" s="52" t="n">
        <v>23491.4856603774</v>
      </c>
      <c r="L103" s="51" t="n">
        <v>45027.051278826</v>
      </c>
      <c r="M103" s="51" t="n">
        <v>4.49793459119497</v>
      </c>
      <c r="N103" s="52" t="n">
        <v>3838.23751781971</v>
      </c>
      <c r="O103" s="52" t="n">
        <v>91.0491002096436</v>
      </c>
      <c r="P103" s="52" t="n">
        <v>66.9238146750524</v>
      </c>
      <c r="Q103" s="52" t="n">
        <v>733.299639412998</v>
      </c>
      <c r="R103" s="51" t="n">
        <v>21630.9763522013</v>
      </c>
      <c r="S103" s="52" t="n">
        <v>11.4492880503145</v>
      </c>
      <c r="T103" s="52" t="n">
        <v>31.9625958071279</v>
      </c>
      <c r="U103" s="52" t="n">
        <v>36.937584067086</v>
      </c>
      <c r="V103" s="52" t="n">
        <v>50.0224846960168</v>
      </c>
      <c r="W103" s="51" t="n">
        <v>15.6064700209644</v>
      </c>
      <c r="X103" s="51" t="n">
        <v>6.4742997903564</v>
      </c>
      <c r="Y103" s="51" t="n">
        <v>27.941714884696</v>
      </c>
      <c r="Z103" s="51" t="n">
        <v>2.52156939203354</v>
      </c>
      <c r="AA103" s="51" t="n">
        <v>72.9210607966457</v>
      </c>
      <c r="AB103" s="52" t="n">
        <v>477.121819287212</v>
      </c>
      <c r="AC103" s="51" t="n">
        <v>16.1516742138365</v>
      </c>
      <c r="AD103" s="52" t="n">
        <v>87.3689719077568</v>
      </c>
      <c r="AE103" s="52" t="n">
        <v>0</v>
      </c>
      <c r="AF103" s="52" t="n">
        <v>2.7941714884696</v>
      </c>
      <c r="AG103" s="51" t="n">
        <v>-0.340752620545074</v>
      </c>
      <c r="AH103" s="51"/>
      <c r="AI103" s="51" t="n">
        <v>-1.43116100628931</v>
      </c>
      <c r="AJ103" s="52" t="n">
        <v>-2.99862306079665</v>
      </c>
      <c r="AK103" s="52" t="n">
        <v>0.0681505241090147</v>
      </c>
      <c r="AL103" s="52" t="n">
        <v>3.27122515723271</v>
      </c>
      <c r="AM103" s="52" t="n">
        <v>-0.0681505241090147</v>
      </c>
      <c r="AN103" s="52" t="n">
        <v>4.49793459119497</v>
      </c>
      <c r="AO103" s="51" t="n">
        <v>541.455914046122</v>
      </c>
      <c r="AP103" s="51" t="n">
        <v>31.6218431865828</v>
      </c>
      <c r="AQ103" s="51" t="n">
        <v>60.6539664570231</v>
      </c>
      <c r="AR103" s="51" t="n">
        <v>7.29210607966457</v>
      </c>
      <c r="AS103" s="51" t="n">
        <v>28.8958222222222</v>
      </c>
      <c r="AT103" s="51" t="n">
        <v>5.45204192872118</v>
      </c>
      <c r="AU103" s="51" t="n">
        <v>1.15855890985325</v>
      </c>
      <c r="AV103" s="51" t="n">
        <v>4.634235639413</v>
      </c>
      <c r="AW103" s="51" t="n">
        <v>0.681505241090147</v>
      </c>
      <c r="AX103" s="51" t="n">
        <v>4.29348301886793</v>
      </c>
      <c r="AY103" s="51" t="n">
        <v>0.749655765199162</v>
      </c>
      <c r="AZ103" s="51" t="n">
        <v>2.24896729559749</v>
      </c>
      <c r="BA103" s="51" t="n">
        <v>0.340752620545074</v>
      </c>
      <c r="BB103" s="51" t="n">
        <v>2.04451572327044</v>
      </c>
      <c r="BC103" s="51" t="n">
        <v>0.408903144654088</v>
      </c>
      <c r="BD103" s="52" t="n">
        <v>2.04451572327044</v>
      </c>
      <c r="BE103" s="52" t="n">
        <v>0.477053668763103</v>
      </c>
      <c r="BF103" s="52" t="n">
        <v>5.31574088050315</v>
      </c>
      <c r="BG103" s="52" t="n">
        <v>0</v>
      </c>
      <c r="BH103" s="52" t="n">
        <v>-0.817806289308176</v>
      </c>
      <c r="BI103" s="52" t="n">
        <v>0</v>
      </c>
      <c r="BJ103" s="51" t="n">
        <v>0.204451572327044</v>
      </c>
      <c r="BK103" s="51" t="n">
        <v>-0.477053668763103</v>
      </c>
      <c r="BL103" s="52" t="n">
        <v>0.136301048218029</v>
      </c>
      <c r="BM103" s="52" t="n">
        <v>-0.0681505241090147</v>
      </c>
      <c r="BN103" s="51" t="n">
        <v>17.0376310272537</v>
      </c>
      <c r="BO103" s="51" t="n">
        <v>6.26984821802935</v>
      </c>
    </row>
    <row r="104" customFormat="false" ht="13.8" hidden="false" customHeight="false" outlineLevel="0" collapsed="false">
      <c r="A104" s="59" t="s">
        <v>165</v>
      </c>
      <c r="B104" s="38" t="s">
        <v>131</v>
      </c>
      <c r="C104" s="39"/>
      <c r="D104" s="51" t="n">
        <v>2.72602096436059</v>
      </c>
      <c r="E104" s="51" t="n">
        <v>11312.9870020964</v>
      </c>
      <c r="F104" s="52" t="n">
        <v>17105.7815513627</v>
      </c>
      <c r="G104" s="52" t="n">
        <v>72648.4587002097</v>
      </c>
      <c r="H104" s="52" t="n">
        <v>736.025660377359</v>
      </c>
      <c r="I104" s="51" t="n">
        <v>-1834.61210901468</v>
      </c>
      <c r="J104" s="51" t="n">
        <v>-7312.55123689728</v>
      </c>
      <c r="K104" s="52" t="n">
        <v>21651.421509434</v>
      </c>
      <c r="L104" s="51" t="n">
        <v>48884.3709433963</v>
      </c>
      <c r="M104" s="51" t="n">
        <v>5.17943983228512</v>
      </c>
      <c r="N104" s="52" t="n">
        <v>3574.49498951782</v>
      </c>
      <c r="O104" s="52" t="n">
        <v>86.8919182389938</v>
      </c>
      <c r="P104" s="52" t="n">
        <v>64.0614926624738</v>
      </c>
      <c r="Q104" s="52" t="n">
        <v>689.683303983229</v>
      </c>
      <c r="R104" s="51" t="n">
        <v>22925.8363102725</v>
      </c>
      <c r="S104" s="52" t="n">
        <v>10.9040838574424</v>
      </c>
      <c r="T104" s="52" t="n">
        <v>30.5995853249476</v>
      </c>
      <c r="U104" s="52" t="n">
        <v>35.0293693920336</v>
      </c>
      <c r="V104" s="52" t="n">
        <v>47.4327647798742</v>
      </c>
      <c r="W104" s="51" t="n">
        <v>15.7427710691824</v>
      </c>
      <c r="X104" s="51" t="n">
        <v>2.72602096436059</v>
      </c>
      <c r="Y104" s="51" t="n">
        <v>24.7386402515723</v>
      </c>
      <c r="Z104" s="51" t="n">
        <v>-0.272602096436059</v>
      </c>
      <c r="AA104" s="51" t="n">
        <v>74.01146918239</v>
      </c>
      <c r="AB104" s="52" t="n">
        <v>449.657158071279</v>
      </c>
      <c r="AC104" s="51" t="n">
        <v>15.1294163522013</v>
      </c>
      <c r="AD104" s="52" t="n">
        <v>81.5761773584906</v>
      </c>
      <c r="AE104" s="52" t="n">
        <v>0</v>
      </c>
      <c r="AF104" s="52" t="n">
        <v>2.38526834381551</v>
      </c>
      <c r="AG104" s="51" t="n">
        <v>-0.272602096436059</v>
      </c>
      <c r="AH104" s="51"/>
      <c r="AI104" s="51" t="n">
        <v>-1.43116100628931</v>
      </c>
      <c r="AJ104" s="52" t="n">
        <v>-3.13492410901468</v>
      </c>
      <c r="AK104" s="52" t="n">
        <v>0.136301048218029</v>
      </c>
      <c r="AL104" s="52" t="n">
        <v>3.06677358490566</v>
      </c>
      <c r="AM104" s="52" t="n">
        <v>0</v>
      </c>
      <c r="AN104" s="52" t="n">
        <v>4.36163354297694</v>
      </c>
      <c r="AO104" s="51" t="n">
        <v>558.357244025158</v>
      </c>
      <c r="AP104" s="51" t="n">
        <v>30.8721874213837</v>
      </c>
      <c r="AQ104" s="51" t="n">
        <v>59.2909559748428</v>
      </c>
      <c r="AR104" s="51" t="n">
        <v>7.08765450733753</v>
      </c>
      <c r="AS104" s="51" t="n">
        <v>27.66911278826</v>
      </c>
      <c r="AT104" s="51" t="n">
        <v>5.24759035639413</v>
      </c>
      <c r="AU104" s="51" t="n">
        <v>1.09040838574424</v>
      </c>
      <c r="AV104" s="51" t="n">
        <v>4.29348301886793</v>
      </c>
      <c r="AW104" s="51" t="n">
        <v>0.681505241090147</v>
      </c>
      <c r="AX104" s="51" t="n">
        <v>4.02088092243187</v>
      </c>
      <c r="AY104" s="51" t="n">
        <v>0.749655765199162</v>
      </c>
      <c r="AZ104" s="51" t="n">
        <v>2.3171178197065</v>
      </c>
      <c r="BA104" s="51" t="n">
        <v>0.340752620545074</v>
      </c>
      <c r="BB104" s="51" t="n">
        <v>2.11266624737946</v>
      </c>
      <c r="BC104" s="51" t="n">
        <v>0.340752620545074</v>
      </c>
      <c r="BD104" s="52" t="n">
        <v>1.90821467505241</v>
      </c>
      <c r="BE104" s="52" t="n">
        <v>0.408903144654088</v>
      </c>
      <c r="BF104" s="52" t="n">
        <v>5.04313878406709</v>
      </c>
      <c r="BG104" s="52" t="n">
        <v>0</v>
      </c>
      <c r="BH104" s="52" t="n">
        <v>-0.817806289308176</v>
      </c>
      <c r="BI104" s="52" t="n">
        <v>0</v>
      </c>
      <c r="BJ104" s="51" t="n">
        <v>0.136301048218029</v>
      </c>
      <c r="BK104" s="51" t="n">
        <v>-0.477053668763103</v>
      </c>
      <c r="BL104" s="52" t="n">
        <v>0.136301048218029</v>
      </c>
      <c r="BM104" s="52" t="n">
        <v>-0.0681505241090147</v>
      </c>
      <c r="BN104" s="51" t="n">
        <v>17.5828352201258</v>
      </c>
      <c r="BO104" s="51" t="n">
        <v>6.20169769392034</v>
      </c>
    </row>
    <row r="105" customFormat="false" ht="13.8" hidden="false" customHeight="false" outlineLevel="0" collapsed="false">
      <c r="A105" s="59" t="s">
        <v>166</v>
      </c>
      <c r="B105" s="38" t="s">
        <v>131</v>
      </c>
      <c r="C105" s="39"/>
      <c r="D105" s="51" t="n">
        <v>1.5146690851735</v>
      </c>
      <c r="E105" s="51" t="n">
        <v>710.849870662461</v>
      </c>
      <c r="F105" s="52" t="n">
        <v>478.948810725552</v>
      </c>
      <c r="G105" s="52" t="n">
        <v>33061.5700315458</v>
      </c>
      <c r="H105" s="52" t="n">
        <v>1973.77050788644</v>
      </c>
      <c r="I105" s="51" t="n">
        <v>5781.85750788644</v>
      </c>
      <c r="J105" s="51" t="n">
        <v>-4816.64769085174</v>
      </c>
      <c r="K105" s="52" t="n">
        <v>8628.39078864354</v>
      </c>
      <c r="L105" s="51" t="n">
        <v>20176.4368138801</v>
      </c>
      <c r="M105" s="51" t="n">
        <v>5.48414668769716</v>
      </c>
      <c r="N105" s="52" t="n">
        <v>11673.3979495268</v>
      </c>
      <c r="O105" s="52" t="n">
        <v>113.547951419558</v>
      </c>
      <c r="P105" s="52" t="n">
        <v>46.5891318611988</v>
      </c>
      <c r="Q105" s="52" t="n">
        <v>42.5674242902208</v>
      </c>
      <c r="R105" s="51" t="n">
        <v>69256.938170347</v>
      </c>
      <c r="S105" s="52" t="n">
        <v>1.7758189274448</v>
      </c>
      <c r="T105" s="52" t="n">
        <v>6.78989589905363</v>
      </c>
      <c r="U105" s="52" t="n">
        <v>128.746872239748</v>
      </c>
      <c r="V105" s="52" t="n">
        <v>144.46809274448</v>
      </c>
      <c r="W105" s="51" t="n">
        <v>28.8309425867508</v>
      </c>
      <c r="X105" s="51" t="n">
        <v>6.11090630914827</v>
      </c>
      <c r="Y105" s="51" t="n">
        <v>3193.86257097792</v>
      </c>
      <c r="Z105" s="51" t="n">
        <v>3.13379810725552</v>
      </c>
      <c r="AA105" s="51" t="n">
        <v>5.90198643533123</v>
      </c>
      <c r="AB105" s="52" t="n">
        <v>5301.34179810726</v>
      </c>
      <c r="AC105" s="51" t="n">
        <v>4.90961703470032</v>
      </c>
      <c r="AD105" s="52" t="n">
        <v>28.7787126182965</v>
      </c>
      <c r="AE105" s="52" t="n">
        <v>0</v>
      </c>
      <c r="AF105" s="52" t="n">
        <v>17.4448094637224</v>
      </c>
      <c r="AG105" s="51" t="n">
        <v>-0.261149842271294</v>
      </c>
      <c r="AH105" s="51"/>
      <c r="AI105" s="51" t="n">
        <v>-0.992369400630915</v>
      </c>
      <c r="AJ105" s="52" t="n">
        <v>29.7710820189275</v>
      </c>
      <c r="AK105" s="52" t="n">
        <v>0.574529652996846</v>
      </c>
      <c r="AL105" s="52" t="n">
        <v>544.236271293376</v>
      </c>
      <c r="AM105" s="52" t="n">
        <v>6.94658580441641</v>
      </c>
      <c r="AN105" s="52" t="n">
        <v>1.04459936908517</v>
      </c>
      <c r="AO105" s="51" t="n">
        <v>3298.84480757098</v>
      </c>
      <c r="AP105" s="51" t="n">
        <v>23.0334160883281</v>
      </c>
      <c r="AQ105" s="51" t="n">
        <v>53.8490974763407</v>
      </c>
      <c r="AR105" s="51" t="n">
        <v>7.78226529968455</v>
      </c>
      <c r="AS105" s="51" t="n">
        <v>31.285751104101</v>
      </c>
      <c r="AT105" s="51" t="n">
        <v>4.49177728706625</v>
      </c>
      <c r="AU105" s="51" t="n">
        <v>0.940139432176656</v>
      </c>
      <c r="AV105" s="51" t="n">
        <v>2.08919873817035</v>
      </c>
      <c r="AW105" s="51" t="n">
        <v>0.261149842271294</v>
      </c>
      <c r="AX105" s="51" t="n">
        <v>1.67135899053628</v>
      </c>
      <c r="AY105" s="51" t="n">
        <v>0.261149842271294</v>
      </c>
      <c r="AZ105" s="51" t="n">
        <v>0.887909463722398</v>
      </c>
      <c r="BA105" s="51" t="n">
        <v>0.104459936908517</v>
      </c>
      <c r="BB105" s="51" t="n">
        <v>0.940139432176656</v>
      </c>
      <c r="BC105" s="51" t="n">
        <v>0.104459936908517</v>
      </c>
      <c r="BD105" s="52" t="n">
        <v>0.470069716088328</v>
      </c>
      <c r="BE105" s="52" t="n">
        <v>0.783449526813881</v>
      </c>
      <c r="BF105" s="52" t="n">
        <v>66.018680126183</v>
      </c>
      <c r="BG105" s="52" t="n">
        <v>0</v>
      </c>
      <c r="BH105" s="52" t="n">
        <v>-0.626759621451104</v>
      </c>
      <c r="BI105" s="52" t="n">
        <v>0</v>
      </c>
      <c r="BJ105" s="51" t="n">
        <v>-0.0522299684542587</v>
      </c>
      <c r="BK105" s="51" t="n">
        <v>0</v>
      </c>
      <c r="BL105" s="52" t="n">
        <v>0.156689905362776</v>
      </c>
      <c r="BM105" s="52" t="n">
        <v>60.3256135646688</v>
      </c>
      <c r="BN105" s="51" t="n">
        <v>6.94658580441641</v>
      </c>
      <c r="BO105" s="51" t="n">
        <v>20.1607678233439</v>
      </c>
    </row>
    <row r="106" customFormat="false" ht="13.8" hidden="false" customHeight="false" outlineLevel="0" collapsed="false">
      <c r="A106" s="59" t="s">
        <v>166</v>
      </c>
      <c r="B106" s="38" t="s">
        <v>131</v>
      </c>
      <c r="C106" s="39"/>
      <c r="D106" s="51" t="n">
        <v>1.61912902208202</v>
      </c>
      <c r="E106" s="51" t="n">
        <v>746.8885488959</v>
      </c>
      <c r="F106" s="52" t="n">
        <v>457.743443533123</v>
      </c>
      <c r="G106" s="52" t="n">
        <v>33839.7965615142</v>
      </c>
      <c r="H106" s="52" t="n">
        <v>1872.44436908517</v>
      </c>
      <c r="I106" s="51" t="n">
        <v>7646.46738170347</v>
      </c>
      <c r="J106" s="51" t="n">
        <v>-4845.37417350158</v>
      </c>
      <c r="K106" s="52" t="n">
        <v>8294.11899053628</v>
      </c>
      <c r="L106" s="51" t="n">
        <v>20891.9873817035</v>
      </c>
      <c r="M106" s="51" t="n">
        <v>7.10327570977918</v>
      </c>
      <c r="N106" s="52" t="n">
        <v>12075.5687066246</v>
      </c>
      <c r="O106" s="52" t="n">
        <v>114.592550788644</v>
      </c>
      <c r="P106" s="52" t="n">
        <v>47.1636615141956</v>
      </c>
      <c r="Q106" s="52" t="n">
        <v>42.1495845425868</v>
      </c>
      <c r="R106" s="51" t="n">
        <v>69988.1577287067</v>
      </c>
      <c r="S106" s="52" t="n">
        <v>1.72358895899054</v>
      </c>
      <c r="T106" s="52" t="n">
        <v>4.59623722397477</v>
      </c>
      <c r="U106" s="52" t="n">
        <v>92.6559640378549</v>
      </c>
      <c r="V106" s="52" t="n">
        <v>14.0498615141956</v>
      </c>
      <c r="W106" s="51" t="n">
        <v>29.5621621451104</v>
      </c>
      <c r="X106" s="51" t="n">
        <v>6.11090630914827</v>
      </c>
      <c r="Y106" s="51" t="n">
        <v>3197.51866876972</v>
      </c>
      <c r="Z106" s="51" t="n">
        <v>3.9172476340694</v>
      </c>
      <c r="AA106" s="51" t="n">
        <v>6.21536624605679</v>
      </c>
      <c r="AB106" s="52" t="n">
        <v>5337.90277602524</v>
      </c>
      <c r="AC106" s="51" t="n">
        <v>4.75292712933754</v>
      </c>
      <c r="AD106" s="52" t="n">
        <v>29.9800018927445</v>
      </c>
      <c r="AE106" s="52" t="n">
        <v>0</v>
      </c>
      <c r="AF106" s="52" t="n">
        <v>17.8104192429022</v>
      </c>
      <c r="AG106" s="51" t="n">
        <v>-0.261149842271294</v>
      </c>
      <c r="AH106" s="51"/>
      <c r="AI106" s="51" t="n">
        <v>-0.940139432176656</v>
      </c>
      <c r="AJ106" s="52" t="n">
        <v>56.8784356466877</v>
      </c>
      <c r="AK106" s="52" t="n">
        <v>0.470069716088328</v>
      </c>
      <c r="AL106" s="52" t="n">
        <v>555.726864353313</v>
      </c>
      <c r="AM106" s="52" t="n">
        <v>7.31219558359622</v>
      </c>
      <c r="AN106" s="52" t="n">
        <v>1.09682933753943</v>
      </c>
      <c r="AO106" s="51" t="n">
        <v>3374.05596214511</v>
      </c>
      <c r="AP106" s="51" t="n">
        <v>22.9289561514196</v>
      </c>
      <c r="AQ106" s="51" t="n">
        <v>52.7522681388013</v>
      </c>
      <c r="AR106" s="51" t="n">
        <v>7.57334542586751</v>
      </c>
      <c r="AS106" s="51" t="n">
        <v>30.8679113564669</v>
      </c>
      <c r="AT106" s="51" t="n">
        <v>4.23062744479496</v>
      </c>
      <c r="AU106" s="51" t="n">
        <v>0.940139432176656</v>
      </c>
      <c r="AV106" s="51" t="n">
        <v>1.93250883280757</v>
      </c>
      <c r="AW106" s="51" t="n">
        <v>0.261149842271294</v>
      </c>
      <c r="AX106" s="51" t="n">
        <v>1.67135899053628</v>
      </c>
      <c r="AY106" s="51" t="n">
        <v>0.261149842271294</v>
      </c>
      <c r="AZ106" s="51" t="n">
        <v>0.835679495268139</v>
      </c>
      <c r="BA106" s="51" t="n">
        <v>0.104459936908517</v>
      </c>
      <c r="BB106" s="51" t="n">
        <v>0.887909463722398</v>
      </c>
      <c r="BC106" s="51" t="n">
        <v>0.104459936908517</v>
      </c>
      <c r="BD106" s="52" t="n">
        <v>0.470069716088328</v>
      </c>
      <c r="BE106" s="52" t="n">
        <v>0.731219558359622</v>
      </c>
      <c r="BF106" s="52" t="n">
        <v>66.8543596214511</v>
      </c>
      <c r="BG106" s="52" t="n">
        <v>0</v>
      </c>
      <c r="BH106" s="52" t="n">
        <v>-0.626759621451104</v>
      </c>
      <c r="BI106" s="52" t="n">
        <v>0</v>
      </c>
      <c r="BJ106" s="51" t="n">
        <v>-0.0522299684542587</v>
      </c>
      <c r="BK106" s="51" t="n">
        <v>0.0522299684542587</v>
      </c>
      <c r="BL106" s="52" t="n">
        <v>0.156689905362776</v>
      </c>
      <c r="BM106" s="52" t="n">
        <v>64.5562410094638</v>
      </c>
      <c r="BN106" s="51" t="n">
        <v>8.04341514195584</v>
      </c>
      <c r="BO106" s="51" t="n">
        <v>19.795158044164</v>
      </c>
    </row>
    <row r="107" customFormat="false" ht="13.8" hidden="false" customHeight="false" outlineLevel="0" collapsed="false">
      <c r="A107" s="59" t="s">
        <v>166</v>
      </c>
      <c r="B107" s="38" t="s">
        <v>131</v>
      </c>
      <c r="C107" s="39"/>
      <c r="D107" s="51" t="n">
        <v>2.19365867507887</v>
      </c>
      <c r="E107" s="51" t="n">
        <v>738.531753943218</v>
      </c>
      <c r="F107" s="52" t="n">
        <v>474.039193690852</v>
      </c>
      <c r="G107" s="52" t="n">
        <v>33474.1867823344</v>
      </c>
      <c r="H107" s="52" t="n">
        <v>1946.08862460568</v>
      </c>
      <c r="I107" s="51" t="n">
        <v>6231.03523659306</v>
      </c>
      <c r="J107" s="51" t="n">
        <v>-5033.92435962145</v>
      </c>
      <c r="K107" s="52" t="n">
        <v>8764.18870662461</v>
      </c>
      <c r="L107" s="51" t="n">
        <v>20228.6667823344</v>
      </c>
      <c r="M107" s="51" t="n">
        <v>7.05104574132492</v>
      </c>
      <c r="N107" s="52" t="n">
        <v>11944.993785489</v>
      </c>
      <c r="O107" s="52" t="n">
        <v>115.062620504732</v>
      </c>
      <c r="P107" s="52" t="n">
        <v>45.3878425867508</v>
      </c>
      <c r="Q107" s="52" t="n">
        <v>41.5750548895899</v>
      </c>
      <c r="R107" s="51" t="n">
        <v>70040.3876971609</v>
      </c>
      <c r="S107" s="52" t="n">
        <v>1.82804889589905</v>
      </c>
      <c r="T107" s="52" t="n">
        <v>4.75292712933754</v>
      </c>
      <c r="U107" s="52" t="n">
        <v>90.7756851735016</v>
      </c>
      <c r="V107" s="52" t="n">
        <v>14.4154712933754</v>
      </c>
      <c r="W107" s="51" t="n">
        <v>29.6666220820189</v>
      </c>
      <c r="X107" s="51" t="n">
        <v>6.11090630914827</v>
      </c>
      <c r="Y107" s="51" t="n">
        <v>3230.94584858044</v>
      </c>
      <c r="Z107" s="51" t="n">
        <v>2.03696876971609</v>
      </c>
      <c r="AA107" s="51" t="n">
        <v>6.21536624605679</v>
      </c>
      <c r="AB107" s="52" t="n">
        <v>5390.1327444795</v>
      </c>
      <c r="AC107" s="51" t="n">
        <v>4.64846719242902</v>
      </c>
      <c r="AD107" s="52" t="n">
        <v>32.9571100946372</v>
      </c>
      <c r="AE107" s="52" t="n">
        <v>0</v>
      </c>
      <c r="AF107" s="52" t="n">
        <v>18.176029022082</v>
      </c>
      <c r="AG107" s="51" t="n">
        <v>-0.208919873817035</v>
      </c>
      <c r="AH107" s="51"/>
      <c r="AI107" s="51" t="n">
        <v>-0.992369400630915</v>
      </c>
      <c r="AJ107" s="52" t="n">
        <v>67.1677394321767</v>
      </c>
      <c r="AK107" s="52" t="n">
        <v>0.470069716088328</v>
      </c>
      <c r="AL107" s="52" t="n">
        <v>540.580173501578</v>
      </c>
      <c r="AM107" s="52" t="n">
        <v>5.64083659305994</v>
      </c>
      <c r="AN107" s="52" t="n">
        <v>1.09682933753943</v>
      </c>
      <c r="AO107" s="51" t="n">
        <v>3412.18383911672</v>
      </c>
      <c r="AP107" s="51" t="n">
        <v>22.615576340694</v>
      </c>
      <c r="AQ107" s="51" t="n">
        <v>52.49111829653</v>
      </c>
      <c r="AR107" s="51" t="n">
        <v>7.52111545741325</v>
      </c>
      <c r="AS107" s="51" t="n">
        <v>30.6067615141956</v>
      </c>
      <c r="AT107" s="51" t="n">
        <v>3.96947760252366</v>
      </c>
      <c r="AU107" s="51" t="n">
        <v>0.940139432176656</v>
      </c>
      <c r="AV107" s="51" t="n">
        <v>2.08919873817035</v>
      </c>
      <c r="AW107" s="51" t="n">
        <v>0.261149842271294</v>
      </c>
      <c r="AX107" s="51" t="n">
        <v>1.5146690851735</v>
      </c>
      <c r="AY107" s="51" t="n">
        <v>0.261149842271294</v>
      </c>
      <c r="AZ107" s="51" t="n">
        <v>0.887909463722398</v>
      </c>
      <c r="BA107" s="51" t="n">
        <v>0.104459936908517</v>
      </c>
      <c r="BB107" s="51" t="n">
        <v>0.887909463722398</v>
      </c>
      <c r="BC107" s="51" t="n">
        <v>0.156689905362776</v>
      </c>
      <c r="BD107" s="52" t="n">
        <v>0.522299684542587</v>
      </c>
      <c r="BE107" s="52" t="n">
        <v>0.678989589905363</v>
      </c>
      <c r="BF107" s="52" t="n">
        <v>67.0110495268139</v>
      </c>
      <c r="BG107" s="52" t="n">
        <v>0</v>
      </c>
      <c r="BH107" s="52" t="n">
        <v>-0.626759621451104</v>
      </c>
      <c r="BI107" s="52" t="n">
        <v>0</v>
      </c>
      <c r="BJ107" s="51" t="n">
        <v>-0.0522299684542587</v>
      </c>
      <c r="BK107" s="51" t="n">
        <v>0.0522299684542587</v>
      </c>
      <c r="BL107" s="52" t="n">
        <v>0.208919873817035</v>
      </c>
      <c r="BM107" s="52" t="n">
        <v>66.1231400630915</v>
      </c>
      <c r="BN107" s="51" t="n">
        <v>8.82686466876972</v>
      </c>
      <c r="BO107" s="51" t="n">
        <v>19.7429280757098</v>
      </c>
    </row>
    <row r="108" customFormat="false" ht="13.8" hidden="false" customHeight="false" outlineLevel="0" collapsed="false">
      <c r="A108" s="59" t="s">
        <v>167</v>
      </c>
      <c r="B108" s="38" t="s">
        <v>131</v>
      </c>
      <c r="C108" s="39"/>
      <c r="D108" s="51" t="n">
        <v>2.19735949137148</v>
      </c>
      <c r="E108" s="51" t="n">
        <v>15959.7689373297</v>
      </c>
      <c r="F108" s="52" t="n">
        <v>5496.28999091735</v>
      </c>
      <c r="G108" s="52" t="n">
        <v>64706.4544959128</v>
      </c>
      <c r="H108" s="52" t="n">
        <v>374.534142779292</v>
      </c>
      <c r="I108" s="51" t="n">
        <v>-811.866506811989</v>
      </c>
      <c r="J108" s="51" t="n">
        <v>-5967.56577656676</v>
      </c>
      <c r="K108" s="52" t="n">
        <v>18567.687702089</v>
      </c>
      <c r="L108" s="51" t="n">
        <v>21522.5579654859</v>
      </c>
      <c r="M108" s="51" t="n">
        <v>1.90823324250681</v>
      </c>
      <c r="N108" s="52" t="n">
        <v>2902.24928610354</v>
      </c>
      <c r="O108" s="52" t="n">
        <v>59.6756577656676</v>
      </c>
      <c r="P108" s="52" t="n">
        <v>52.1583752951862</v>
      </c>
      <c r="Q108" s="52" t="n">
        <v>249.920729518619</v>
      </c>
      <c r="R108" s="51" t="n">
        <v>12085.4772025431</v>
      </c>
      <c r="S108" s="52" t="n">
        <v>5.20427247956403</v>
      </c>
      <c r="T108" s="52" t="n">
        <v>17.7523516802906</v>
      </c>
      <c r="U108" s="52" t="n">
        <v>12.6637297002725</v>
      </c>
      <c r="V108" s="52" t="n">
        <v>25.6744108991826</v>
      </c>
      <c r="W108" s="51" t="n">
        <v>10.5241954586739</v>
      </c>
      <c r="X108" s="51" t="n">
        <v>2.08170899182561</v>
      </c>
      <c r="Y108" s="51" t="n">
        <v>12.4902539509537</v>
      </c>
      <c r="Z108" s="51" t="n">
        <v>5.78252497729337</v>
      </c>
      <c r="AA108" s="51" t="n">
        <v>45.2771705722071</v>
      </c>
      <c r="AB108" s="52" t="n">
        <v>402.984165667575</v>
      </c>
      <c r="AC108" s="51" t="n">
        <v>13.1841569482289</v>
      </c>
      <c r="AD108" s="52" t="n">
        <v>40.2463738419619</v>
      </c>
      <c r="AE108" s="52" t="n">
        <v>0</v>
      </c>
      <c r="AF108" s="52" t="n">
        <v>2.94908773841962</v>
      </c>
      <c r="AG108" s="51" t="n">
        <v>-0.404776748410536</v>
      </c>
      <c r="AH108" s="51"/>
      <c r="AI108" s="51" t="n">
        <v>-1.15650499545867</v>
      </c>
      <c r="AJ108" s="52" t="n">
        <v>4.39471898274296</v>
      </c>
      <c r="AK108" s="52" t="n">
        <v>0.0578252497729337</v>
      </c>
      <c r="AL108" s="52" t="n">
        <v>6.18730172570391</v>
      </c>
      <c r="AM108" s="52" t="n">
        <v>0.115650499545867</v>
      </c>
      <c r="AN108" s="52" t="n">
        <v>2.19735949137148</v>
      </c>
      <c r="AO108" s="51" t="n">
        <v>540.319133878293</v>
      </c>
      <c r="AP108" s="51" t="n">
        <v>24.1131291553134</v>
      </c>
      <c r="AQ108" s="51" t="n">
        <v>47.2432290644868</v>
      </c>
      <c r="AR108" s="51" t="n">
        <v>6.01382597638511</v>
      </c>
      <c r="AS108" s="51" t="n">
        <v>24.5179059037239</v>
      </c>
      <c r="AT108" s="51" t="n">
        <v>4.6260199818347</v>
      </c>
      <c r="AU108" s="51" t="n">
        <v>1.04085449591281</v>
      </c>
      <c r="AV108" s="51" t="n">
        <v>3.70081598546776</v>
      </c>
      <c r="AW108" s="51" t="n">
        <v>0.520427247956403</v>
      </c>
      <c r="AX108" s="51" t="n">
        <v>3.29603923705722</v>
      </c>
      <c r="AY108" s="51" t="n">
        <v>0.578252497729337</v>
      </c>
      <c r="AZ108" s="51" t="n">
        <v>1.79258274296094</v>
      </c>
      <c r="BA108" s="51" t="n">
        <v>0.231300999091735</v>
      </c>
      <c r="BB108" s="51" t="n">
        <v>1.67693224341508</v>
      </c>
      <c r="BC108" s="51" t="n">
        <v>0.289126248864669</v>
      </c>
      <c r="BD108" s="52" t="n">
        <v>0.809553496821072</v>
      </c>
      <c r="BE108" s="52" t="n">
        <v>0.231300999091735</v>
      </c>
      <c r="BF108" s="52" t="n">
        <v>3.12256348773842</v>
      </c>
      <c r="BG108" s="52" t="n">
        <v>0</v>
      </c>
      <c r="BH108" s="52" t="n">
        <v>-0.693902997275204</v>
      </c>
      <c r="BI108" s="52" t="n">
        <v>0</v>
      </c>
      <c r="BJ108" s="51" t="n">
        <v>1.27215549500454</v>
      </c>
      <c r="BK108" s="51" t="n">
        <v>-0.404776748410536</v>
      </c>
      <c r="BL108" s="52" t="n">
        <v>0.0578252497729337</v>
      </c>
      <c r="BM108" s="52" t="n">
        <v>3.29603923705722</v>
      </c>
      <c r="BN108" s="51" t="n">
        <v>9.25203996366939</v>
      </c>
      <c r="BO108" s="51" t="n">
        <v>5.55122397820164</v>
      </c>
    </row>
    <row r="109" customFormat="false" ht="13.8" hidden="false" customHeight="false" outlineLevel="0" collapsed="false">
      <c r="A109" s="59" t="s">
        <v>167</v>
      </c>
      <c r="B109" s="38" t="s">
        <v>131</v>
      </c>
      <c r="C109" s="39"/>
      <c r="D109" s="51" t="n">
        <v>2.48648574023615</v>
      </c>
      <c r="E109" s="51" t="n">
        <v>15549.2096639419</v>
      </c>
      <c r="F109" s="52" t="n">
        <v>5249.95442688465</v>
      </c>
      <c r="G109" s="52" t="n">
        <v>63087.3475022707</v>
      </c>
      <c r="H109" s="52" t="n">
        <v>308.208581289737</v>
      </c>
      <c r="I109" s="51" t="n">
        <v>-2649.55294459582</v>
      </c>
      <c r="J109" s="51" t="n">
        <v>-4399.3450027248</v>
      </c>
      <c r="K109" s="52" t="n">
        <v>17145.1865576748</v>
      </c>
      <c r="L109" s="51" t="n">
        <v>20915.3928428701</v>
      </c>
      <c r="M109" s="51" t="n">
        <v>2.54431099000908</v>
      </c>
      <c r="N109" s="52" t="n">
        <v>2783.70752406903</v>
      </c>
      <c r="O109" s="52" t="n">
        <v>58.1143760217984</v>
      </c>
      <c r="P109" s="52" t="n">
        <v>49.9610158038147</v>
      </c>
      <c r="Q109" s="52" t="n">
        <v>239.454359309718</v>
      </c>
      <c r="R109" s="51" t="n">
        <v>11813.6985286104</v>
      </c>
      <c r="S109" s="52" t="n">
        <v>4.91514623069937</v>
      </c>
      <c r="T109" s="52" t="n">
        <v>17.2319244323342</v>
      </c>
      <c r="U109" s="52" t="n">
        <v>7.69075821980018</v>
      </c>
      <c r="V109" s="52" t="n">
        <v>20.4123131698456</v>
      </c>
      <c r="W109" s="51" t="n">
        <v>9.48334096276113</v>
      </c>
      <c r="X109" s="51" t="n">
        <v>2.08170899182561</v>
      </c>
      <c r="Y109" s="51" t="n">
        <v>12.6059044504995</v>
      </c>
      <c r="Z109" s="51" t="n">
        <v>-0.578252497729337</v>
      </c>
      <c r="AA109" s="51" t="n">
        <v>42.7906848319709</v>
      </c>
      <c r="AB109" s="52" t="n">
        <v>379.911891008174</v>
      </c>
      <c r="AC109" s="51" t="n">
        <v>12.6637297002725</v>
      </c>
      <c r="AD109" s="52" t="n">
        <v>42.5015585831063</v>
      </c>
      <c r="AE109" s="52" t="n">
        <v>0</v>
      </c>
      <c r="AF109" s="52" t="n">
        <v>2.71778673932788</v>
      </c>
      <c r="AG109" s="51" t="n">
        <v>-0.289126248864669</v>
      </c>
      <c r="AH109" s="51"/>
      <c r="AI109" s="51" t="n">
        <v>-1.15650499545867</v>
      </c>
      <c r="AJ109" s="52" t="n">
        <v>1.04085449591281</v>
      </c>
      <c r="AK109" s="52" t="n">
        <v>0.0578252497729337</v>
      </c>
      <c r="AL109" s="52" t="n">
        <v>4.04776748410536</v>
      </c>
      <c r="AM109" s="52" t="n">
        <v>0.173475749318801</v>
      </c>
      <c r="AN109" s="52" t="n">
        <v>1.96605849227975</v>
      </c>
      <c r="AO109" s="51" t="n">
        <v>528.985384922798</v>
      </c>
      <c r="AP109" s="51" t="n">
        <v>23.7661776566758</v>
      </c>
      <c r="AQ109" s="51" t="n">
        <v>47.0119280653951</v>
      </c>
      <c r="AR109" s="51" t="n">
        <v>5.95600072661217</v>
      </c>
      <c r="AS109" s="51" t="n">
        <v>23.8818281562216</v>
      </c>
      <c r="AT109" s="51" t="n">
        <v>4.22124323342416</v>
      </c>
      <c r="AU109" s="51" t="n">
        <v>1.04085449591281</v>
      </c>
      <c r="AV109" s="51" t="n">
        <v>3.58516548592189</v>
      </c>
      <c r="AW109" s="51" t="n">
        <v>0.520427247956403</v>
      </c>
      <c r="AX109" s="51" t="n">
        <v>3.35386448683016</v>
      </c>
      <c r="AY109" s="51" t="n">
        <v>0.578252497729337</v>
      </c>
      <c r="AZ109" s="51" t="n">
        <v>1.85040799273388</v>
      </c>
      <c r="BA109" s="51" t="n">
        <v>0.231300999091735</v>
      </c>
      <c r="BB109" s="51" t="n">
        <v>1.85040799273388</v>
      </c>
      <c r="BC109" s="51" t="n">
        <v>0.289126248864669</v>
      </c>
      <c r="BD109" s="52" t="n">
        <v>0.809553496821072</v>
      </c>
      <c r="BE109" s="52" t="n">
        <v>0.289126248864669</v>
      </c>
      <c r="BF109" s="52" t="n">
        <v>2.65996148955495</v>
      </c>
      <c r="BG109" s="52" t="n">
        <v>0</v>
      </c>
      <c r="BH109" s="52" t="n">
        <v>-0.693902997275204</v>
      </c>
      <c r="BI109" s="52" t="n">
        <v>0</v>
      </c>
      <c r="BJ109" s="51" t="n">
        <v>1.15650499545867</v>
      </c>
      <c r="BK109" s="51" t="n">
        <v>-0.173475749318801</v>
      </c>
      <c r="BL109" s="52" t="n">
        <v>0.0578252497729337</v>
      </c>
      <c r="BM109" s="52" t="n">
        <v>1.44563124432334</v>
      </c>
      <c r="BN109" s="51" t="n">
        <v>7.51728247048138</v>
      </c>
      <c r="BO109" s="51" t="n">
        <v>5.95600072661217</v>
      </c>
    </row>
    <row r="110" customFormat="false" ht="13.8" hidden="false" customHeight="false" outlineLevel="0" collapsed="false">
      <c r="A110" s="59" t="s">
        <v>167</v>
      </c>
      <c r="B110" s="38" t="s">
        <v>131</v>
      </c>
      <c r="C110" s="39"/>
      <c r="D110" s="51" t="n">
        <v>2.25518474114441</v>
      </c>
      <c r="E110" s="51" t="n">
        <v>15231.1707901907</v>
      </c>
      <c r="F110" s="52" t="n">
        <v>5231.45034695731</v>
      </c>
      <c r="G110" s="52" t="n">
        <v>62913.8717529519</v>
      </c>
      <c r="H110" s="52" t="n">
        <v>312.718950772025</v>
      </c>
      <c r="I110" s="51" t="n">
        <v>-2155.72531153497</v>
      </c>
      <c r="J110" s="51" t="n">
        <v>-4845.75593097184</v>
      </c>
      <c r="K110" s="52" t="n">
        <v>17197.2292824705</v>
      </c>
      <c r="L110" s="51" t="n">
        <v>21054.1734423252</v>
      </c>
      <c r="M110" s="51" t="n">
        <v>2.94908773841962</v>
      </c>
      <c r="N110" s="52" t="n">
        <v>2829.96772388738</v>
      </c>
      <c r="O110" s="52" t="n">
        <v>58.1722012715713</v>
      </c>
      <c r="P110" s="52" t="n">
        <v>49.7875400544959</v>
      </c>
      <c r="Q110" s="52" t="n">
        <v>239.512184559491</v>
      </c>
      <c r="R110" s="51" t="n">
        <v>11674.9179291553</v>
      </c>
      <c r="S110" s="52" t="n">
        <v>4.74167048138056</v>
      </c>
      <c r="T110" s="52" t="n">
        <v>17.1162739327884</v>
      </c>
      <c r="U110" s="52" t="n">
        <v>6.99685522252498</v>
      </c>
      <c r="V110" s="52" t="n">
        <v>19.8340606721163</v>
      </c>
      <c r="W110" s="51" t="n">
        <v>9.83029246139873</v>
      </c>
      <c r="X110" s="51" t="n">
        <v>1.90823324250681</v>
      </c>
      <c r="Y110" s="51" t="n">
        <v>11.333748955495</v>
      </c>
      <c r="Z110" s="51" t="n">
        <v>3.29603923705722</v>
      </c>
      <c r="AA110" s="51" t="n">
        <v>43.0798110808356</v>
      </c>
      <c r="AB110" s="52" t="n">
        <v>379.738415258856</v>
      </c>
      <c r="AC110" s="51" t="n">
        <v>12.6059044504995</v>
      </c>
      <c r="AD110" s="52" t="n">
        <v>40.7668010899183</v>
      </c>
      <c r="AE110" s="52" t="n">
        <v>0</v>
      </c>
      <c r="AF110" s="52" t="n">
        <v>2.94908773841962</v>
      </c>
      <c r="AG110" s="51" t="n">
        <v>-0.289126248864669</v>
      </c>
      <c r="AH110" s="51"/>
      <c r="AI110" s="51" t="n">
        <v>-1.21433024523161</v>
      </c>
      <c r="AJ110" s="52" t="n">
        <v>-0.231300999091735</v>
      </c>
      <c r="AK110" s="52" t="n">
        <v>0.0578252497729337</v>
      </c>
      <c r="AL110" s="52" t="n">
        <v>2.94908773841962</v>
      </c>
      <c r="AM110" s="52" t="n">
        <v>0</v>
      </c>
      <c r="AN110" s="52" t="n">
        <v>1.96605849227975</v>
      </c>
      <c r="AO110" s="51" t="n">
        <v>522.508956948229</v>
      </c>
      <c r="AP110" s="51" t="n">
        <v>23.0144494096276</v>
      </c>
      <c r="AQ110" s="51" t="n">
        <v>45.5662968210718</v>
      </c>
      <c r="AR110" s="51" t="n">
        <v>5.6668744777475</v>
      </c>
      <c r="AS110" s="51" t="n">
        <v>23.2457504087194</v>
      </c>
      <c r="AT110" s="51" t="n">
        <v>4.33689373297003</v>
      </c>
      <c r="AU110" s="51" t="n">
        <v>0.983029246139873</v>
      </c>
      <c r="AV110" s="51" t="n">
        <v>3.35386448683016</v>
      </c>
      <c r="AW110" s="51" t="n">
        <v>0.520427247956403</v>
      </c>
      <c r="AX110" s="51" t="n">
        <v>3.18038873751135</v>
      </c>
      <c r="AY110" s="51" t="n">
        <v>0.578252497729337</v>
      </c>
      <c r="AZ110" s="51" t="n">
        <v>1.79258274296094</v>
      </c>
      <c r="BA110" s="51" t="n">
        <v>0.231300999091735</v>
      </c>
      <c r="BB110" s="51" t="n">
        <v>1.56128174386921</v>
      </c>
      <c r="BC110" s="51" t="n">
        <v>0.289126248864669</v>
      </c>
      <c r="BD110" s="52" t="n">
        <v>0.751728247048138</v>
      </c>
      <c r="BE110" s="52" t="n">
        <v>0.231300999091735</v>
      </c>
      <c r="BF110" s="52" t="n">
        <v>2.48648574023615</v>
      </c>
      <c r="BG110" s="52" t="n">
        <v>0</v>
      </c>
      <c r="BH110" s="52" t="n">
        <v>-0.693902997275204</v>
      </c>
      <c r="BI110" s="52" t="n">
        <v>0</v>
      </c>
      <c r="BJ110" s="51" t="n">
        <v>1.21433024523161</v>
      </c>
      <c r="BK110" s="51" t="n">
        <v>-0.289126248864669</v>
      </c>
      <c r="BL110" s="52" t="n">
        <v>0.0578252497729337</v>
      </c>
      <c r="BM110" s="52" t="n">
        <v>0.751728247048138</v>
      </c>
      <c r="BN110" s="51" t="n">
        <v>6.88120472297911</v>
      </c>
      <c r="BO110" s="51" t="n">
        <v>5.72469972752044</v>
      </c>
    </row>
    <row r="111" customFormat="false" ht="13.8" hidden="false" customHeight="false" outlineLevel="0" collapsed="false">
      <c r="A111" s="59" t="s">
        <v>168</v>
      </c>
      <c r="B111" s="38" t="s">
        <v>131</v>
      </c>
      <c r="C111" s="39"/>
      <c r="D111" s="51" t="n">
        <v>3.6005365244537</v>
      </c>
      <c r="E111" s="51" t="n">
        <v>14626.3304474506</v>
      </c>
      <c r="F111" s="52" t="n">
        <v>9497.26426638918</v>
      </c>
      <c r="G111" s="52" t="n">
        <v>73641.1621227888</v>
      </c>
      <c r="H111" s="52" t="n">
        <v>512.63487950052</v>
      </c>
      <c r="I111" s="51" t="n">
        <v>-1435.45918418314</v>
      </c>
      <c r="J111" s="51" t="n">
        <v>-6902.16058272633</v>
      </c>
      <c r="K111" s="52" t="n">
        <v>23566.5305723205</v>
      </c>
      <c r="L111" s="51" t="n">
        <v>33145.3164203954</v>
      </c>
      <c r="M111" s="51" t="n">
        <v>3.87227513007284</v>
      </c>
      <c r="N111" s="52" t="n">
        <v>2909.64111966701</v>
      </c>
      <c r="O111" s="52" t="n">
        <v>76.766156087409</v>
      </c>
      <c r="P111" s="52" t="n">
        <v>71.8069265348596</v>
      </c>
      <c r="Q111" s="52" t="n">
        <v>426.018198959417</v>
      </c>
      <c r="R111" s="51" t="n">
        <v>18349.1493444329</v>
      </c>
      <c r="S111" s="52" t="n">
        <v>8.1521581685744</v>
      </c>
      <c r="T111" s="52" t="n">
        <v>25.8831021852237</v>
      </c>
      <c r="U111" s="52" t="n">
        <v>14.6059500520291</v>
      </c>
      <c r="V111" s="52" t="n">
        <v>222.553918002081</v>
      </c>
      <c r="W111" s="51" t="n">
        <v>12.9075837669095</v>
      </c>
      <c r="X111" s="51" t="n">
        <v>2.92119001040583</v>
      </c>
      <c r="Y111" s="51" t="n">
        <v>22.622238917794</v>
      </c>
      <c r="Z111" s="51" t="n">
        <v>2.17390884495317</v>
      </c>
      <c r="AA111" s="51" t="n">
        <v>60.2580357960458</v>
      </c>
      <c r="AB111" s="52" t="n">
        <v>537.159288657648</v>
      </c>
      <c r="AC111" s="51" t="n">
        <v>13.9945381893861</v>
      </c>
      <c r="AD111" s="52" t="n">
        <v>44.7010006243496</v>
      </c>
      <c r="AE111" s="52" t="n">
        <v>0</v>
      </c>
      <c r="AF111" s="52" t="n">
        <v>3.39673257023934</v>
      </c>
      <c r="AG111" s="51" t="n">
        <v>-0.339673257023934</v>
      </c>
      <c r="AH111" s="51"/>
      <c r="AI111" s="51" t="n">
        <v>-1.35869302809573</v>
      </c>
      <c r="AJ111" s="52" t="n">
        <v>-0.81521581685744</v>
      </c>
      <c r="AK111" s="52" t="n">
        <v>0.0679346514047867</v>
      </c>
      <c r="AL111" s="52" t="n">
        <v>3.53260187304891</v>
      </c>
      <c r="AM111" s="52" t="n">
        <v>-0.0679346514047867</v>
      </c>
      <c r="AN111" s="52" t="n">
        <v>3.66847117585848</v>
      </c>
      <c r="AO111" s="51" t="n">
        <v>653.599281165453</v>
      </c>
      <c r="AP111" s="51" t="n">
        <v>23.2336507804371</v>
      </c>
      <c r="AQ111" s="51" t="n">
        <v>46.4673015608741</v>
      </c>
      <c r="AR111" s="51" t="n">
        <v>5.70651071800208</v>
      </c>
      <c r="AS111" s="51" t="n">
        <v>23.2336507804371</v>
      </c>
      <c r="AT111" s="51" t="n">
        <v>4.68749094693028</v>
      </c>
      <c r="AU111" s="51" t="n">
        <v>1.08695442247659</v>
      </c>
      <c r="AV111" s="51" t="n">
        <v>3.80434047866806</v>
      </c>
      <c r="AW111" s="51" t="n">
        <v>0.475542559833507</v>
      </c>
      <c r="AX111" s="51" t="n">
        <v>3.6005365244537</v>
      </c>
      <c r="AY111" s="51" t="n">
        <v>0.61141186264308</v>
      </c>
      <c r="AZ111" s="51" t="n">
        <v>2.10597419354839</v>
      </c>
      <c r="BA111" s="51" t="n">
        <v>0.271738605619147</v>
      </c>
      <c r="BB111" s="51" t="n">
        <v>1.83423558792924</v>
      </c>
      <c r="BC111" s="51" t="n">
        <v>0.339673257023934</v>
      </c>
      <c r="BD111" s="52" t="n">
        <v>0.883150468262227</v>
      </c>
      <c r="BE111" s="52" t="n">
        <v>0.271738605619147</v>
      </c>
      <c r="BF111" s="52" t="n">
        <v>3.53260187304891</v>
      </c>
      <c r="BG111" s="52" t="n">
        <v>0</v>
      </c>
      <c r="BH111" s="52" t="n">
        <v>-0.81521581685744</v>
      </c>
      <c r="BI111" s="52" t="n">
        <v>0</v>
      </c>
      <c r="BJ111" s="51" t="n">
        <v>0.135869302809573</v>
      </c>
      <c r="BK111" s="51" t="n">
        <v>-0.40760790842872</v>
      </c>
      <c r="BL111" s="52" t="n">
        <v>0.0679346514047867</v>
      </c>
      <c r="BM111" s="52" t="n">
        <v>0.339673257023934</v>
      </c>
      <c r="BN111" s="51" t="n">
        <v>5.6385760665973</v>
      </c>
      <c r="BO111" s="51" t="n">
        <v>6.45379188345474</v>
      </c>
    </row>
    <row r="112" customFormat="false" ht="13.8" hidden="false" customHeight="false" outlineLevel="0" collapsed="false">
      <c r="A112" s="59" t="s">
        <v>168</v>
      </c>
      <c r="B112" s="38" t="s">
        <v>131</v>
      </c>
      <c r="C112" s="39"/>
      <c r="D112" s="51" t="n">
        <v>2.71738605619147</v>
      </c>
      <c r="E112" s="51" t="n">
        <v>14966.0037044745</v>
      </c>
      <c r="F112" s="52" t="n">
        <v>9735.03554630593</v>
      </c>
      <c r="G112" s="52" t="n">
        <v>74999.8551508845</v>
      </c>
      <c r="H112" s="52" t="n">
        <v>530.297888865765</v>
      </c>
      <c r="I112" s="51" t="n">
        <v>-854.617914672217</v>
      </c>
      <c r="J112" s="51" t="n">
        <v>-6716.01963787721</v>
      </c>
      <c r="K112" s="52" t="n">
        <v>24116.8012486993</v>
      </c>
      <c r="L112" s="51" t="n">
        <v>34585.5310301769</v>
      </c>
      <c r="M112" s="51" t="n">
        <v>4.21194838709678</v>
      </c>
      <c r="N112" s="52" t="n">
        <v>3021.05394797086</v>
      </c>
      <c r="O112" s="52" t="n">
        <v>78.9400649323621</v>
      </c>
      <c r="P112" s="52" t="n">
        <v>72.4183383975026</v>
      </c>
      <c r="Q112" s="52" t="n">
        <v>437.023612486993</v>
      </c>
      <c r="R112" s="51" t="n">
        <v>18899.4200208117</v>
      </c>
      <c r="S112" s="52" t="n">
        <v>8.1521581685744</v>
      </c>
      <c r="T112" s="52" t="n">
        <v>26.766252653486</v>
      </c>
      <c r="U112" s="52" t="n">
        <v>14.6738847034339</v>
      </c>
      <c r="V112" s="52" t="n">
        <v>225.610977315297</v>
      </c>
      <c r="W112" s="51" t="n">
        <v>13.2472570239334</v>
      </c>
      <c r="X112" s="51" t="n">
        <v>2.44564745057232</v>
      </c>
      <c r="Y112" s="51" t="n">
        <v>19.9727875130073</v>
      </c>
      <c r="Z112" s="51" t="n">
        <v>3.66847117585848</v>
      </c>
      <c r="AA112" s="51" t="n">
        <v>64.1303109261186</v>
      </c>
      <c r="AB112" s="52" t="n">
        <v>548.164702185224</v>
      </c>
      <c r="AC112" s="51" t="n">
        <v>14.1983421436004</v>
      </c>
      <c r="AD112" s="52" t="n">
        <v>46.806974817898</v>
      </c>
      <c r="AE112" s="52" t="n">
        <v>0</v>
      </c>
      <c r="AF112" s="52" t="n">
        <v>3.19292861602497</v>
      </c>
      <c r="AG112" s="51" t="n">
        <v>-0.339673257023934</v>
      </c>
      <c r="AH112" s="51"/>
      <c r="AI112" s="51" t="n">
        <v>-1.42662767950052</v>
      </c>
      <c r="AJ112" s="52" t="n">
        <v>-1.35869302809573</v>
      </c>
      <c r="AK112" s="52" t="n">
        <v>0.0679346514047867</v>
      </c>
      <c r="AL112" s="52" t="n">
        <v>3.6005365244537</v>
      </c>
      <c r="AM112" s="52" t="n">
        <v>-0.0679346514047867</v>
      </c>
      <c r="AN112" s="52" t="n">
        <v>3.73640582726327</v>
      </c>
      <c r="AO112" s="51" t="n">
        <v>675.881846826223</v>
      </c>
      <c r="AP112" s="51" t="n">
        <v>23.3015854318418</v>
      </c>
      <c r="AQ112" s="51" t="n">
        <v>46.195562955255</v>
      </c>
      <c r="AR112" s="51" t="n">
        <v>5.70651071800208</v>
      </c>
      <c r="AS112" s="51" t="n">
        <v>24.0488665972945</v>
      </c>
      <c r="AT112" s="51" t="n">
        <v>4.34781768990635</v>
      </c>
      <c r="AU112" s="51" t="n">
        <v>1.0190197710718</v>
      </c>
      <c r="AV112" s="51" t="n">
        <v>3.66847117585848</v>
      </c>
      <c r="AW112" s="51" t="n">
        <v>0.543477211238294</v>
      </c>
      <c r="AX112" s="51" t="n">
        <v>3.53260187304891</v>
      </c>
      <c r="AY112" s="51" t="n">
        <v>0.61141186264308</v>
      </c>
      <c r="AZ112" s="51" t="n">
        <v>1.90217023933403</v>
      </c>
      <c r="BA112" s="51" t="n">
        <v>0.271738605619147</v>
      </c>
      <c r="BB112" s="51" t="n">
        <v>1.97010489073881</v>
      </c>
      <c r="BC112" s="51" t="n">
        <v>0.339673257023934</v>
      </c>
      <c r="BD112" s="52" t="n">
        <v>0.81521581685744</v>
      </c>
      <c r="BE112" s="52" t="n">
        <v>0.271738605619147</v>
      </c>
      <c r="BF112" s="52" t="n">
        <v>3.53260187304891</v>
      </c>
      <c r="BG112" s="52" t="n">
        <v>0</v>
      </c>
      <c r="BH112" s="52" t="n">
        <v>-0.81521581685744</v>
      </c>
      <c r="BI112" s="52" t="n">
        <v>0</v>
      </c>
      <c r="BJ112" s="51" t="n">
        <v>0.135869302809573</v>
      </c>
      <c r="BK112" s="51" t="n">
        <v>-0.40760790842872</v>
      </c>
      <c r="BL112" s="52" t="n">
        <v>0.0679346514047867</v>
      </c>
      <c r="BM112" s="52" t="n">
        <v>0.135869302809573</v>
      </c>
      <c r="BN112" s="51" t="n">
        <v>6.52172653485952</v>
      </c>
      <c r="BO112" s="51" t="n">
        <v>6.52172653485952</v>
      </c>
    </row>
    <row r="113" customFormat="false" ht="13.8" hidden="false" customHeight="false" outlineLevel="0" collapsed="false">
      <c r="A113" s="59" t="s">
        <v>168</v>
      </c>
      <c r="B113" s="38" t="s">
        <v>131</v>
      </c>
      <c r="C113" s="39"/>
      <c r="D113" s="51" t="n">
        <v>3.66847117585848</v>
      </c>
      <c r="E113" s="51" t="n">
        <v>14035.2989802289</v>
      </c>
      <c r="F113" s="52" t="n">
        <v>9483.67733610822</v>
      </c>
      <c r="G113" s="52" t="n">
        <v>73165.6195629553</v>
      </c>
      <c r="H113" s="52" t="n">
        <v>471.942023309053</v>
      </c>
      <c r="I113" s="51" t="n">
        <v>-768.340907388138</v>
      </c>
      <c r="J113" s="51" t="n">
        <v>-5456.51120083247</v>
      </c>
      <c r="K113" s="52" t="n">
        <v>23430.6612695109</v>
      </c>
      <c r="L113" s="51" t="n">
        <v>32710.5346514048</v>
      </c>
      <c r="M113" s="51" t="n">
        <v>3.73640582726327</v>
      </c>
      <c r="N113" s="52" t="n">
        <v>2978.9344640999</v>
      </c>
      <c r="O113" s="52" t="n">
        <v>76.2226788761707</v>
      </c>
      <c r="P113" s="52" t="n">
        <v>70.9237760665973</v>
      </c>
      <c r="Q113" s="52" t="n">
        <v>426.76548012487</v>
      </c>
      <c r="R113" s="51" t="n">
        <v>17778.4982726327</v>
      </c>
      <c r="S113" s="52" t="n">
        <v>8.35596212278876</v>
      </c>
      <c r="T113" s="52" t="n">
        <v>26.6303833506764</v>
      </c>
      <c r="U113" s="52" t="n">
        <v>13.4510609781478</v>
      </c>
      <c r="V113" s="52" t="n">
        <v>227.445212903226</v>
      </c>
      <c r="W113" s="51" t="n">
        <v>12.5679105098855</v>
      </c>
      <c r="X113" s="51" t="n">
        <v>2.51358210197711</v>
      </c>
      <c r="Y113" s="51" t="n">
        <v>19.4972449531738</v>
      </c>
      <c r="Z113" s="51" t="n">
        <v>1.63043163371488</v>
      </c>
      <c r="AA113" s="51" t="n">
        <v>59.5786892819979</v>
      </c>
      <c r="AB113" s="52" t="n">
        <v>539.469066805411</v>
      </c>
      <c r="AC113" s="51" t="n">
        <v>13.8586688865765</v>
      </c>
      <c r="AD113" s="52" t="n">
        <v>47.0787134235172</v>
      </c>
      <c r="AE113" s="52" t="n">
        <v>0</v>
      </c>
      <c r="AF113" s="52" t="n">
        <v>3.32879791883455</v>
      </c>
      <c r="AG113" s="51" t="n">
        <v>-0.339673257023934</v>
      </c>
      <c r="AH113" s="51"/>
      <c r="AI113" s="51" t="n">
        <v>-1.35869302809573</v>
      </c>
      <c r="AJ113" s="52" t="n">
        <v>-1.56249698231009</v>
      </c>
      <c r="AK113" s="52" t="n">
        <v>0.0679346514047867</v>
      </c>
      <c r="AL113" s="52" t="n">
        <v>3.26086326742976</v>
      </c>
      <c r="AM113" s="52" t="n">
        <v>0.271738605619147</v>
      </c>
      <c r="AN113" s="52" t="n">
        <v>3.73640582726327</v>
      </c>
      <c r="AO113" s="51" t="n">
        <v>636.95529157128</v>
      </c>
      <c r="AP113" s="51" t="n">
        <v>23.0298468262227</v>
      </c>
      <c r="AQ113" s="51" t="n">
        <v>45.5841510926119</v>
      </c>
      <c r="AR113" s="51" t="n">
        <v>5.70651071800208</v>
      </c>
      <c r="AS113" s="51" t="n">
        <v>23.1657161290323</v>
      </c>
      <c r="AT113" s="51" t="n">
        <v>4.41575234131114</v>
      </c>
      <c r="AU113" s="51" t="n">
        <v>0.951085119667014</v>
      </c>
      <c r="AV113" s="51" t="n">
        <v>3.80434047866806</v>
      </c>
      <c r="AW113" s="51" t="n">
        <v>0.543477211238294</v>
      </c>
      <c r="AX113" s="51" t="n">
        <v>3.46466722164412</v>
      </c>
      <c r="AY113" s="51" t="n">
        <v>0.61141186264308</v>
      </c>
      <c r="AZ113" s="51" t="n">
        <v>2.0380395421436</v>
      </c>
      <c r="BA113" s="51" t="n">
        <v>0.271738605619147</v>
      </c>
      <c r="BB113" s="51" t="n">
        <v>1.69836628511967</v>
      </c>
      <c r="BC113" s="51" t="n">
        <v>0.271738605619147</v>
      </c>
      <c r="BD113" s="52" t="n">
        <v>0.883150468262227</v>
      </c>
      <c r="BE113" s="52" t="n">
        <v>0.271738605619147</v>
      </c>
      <c r="BF113" s="52" t="n">
        <v>3.53260187304891</v>
      </c>
      <c r="BG113" s="52" t="n">
        <v>0</v>
      </c>
      <c r="BH113" s="52" t="n">
        <v>-0.81521581685744</v>
      </c>
      <c r="BI113" s="52" t="n">
        <v>0</v>
      </c>
      <c r="BJ113" s="51" t="n">
        <v>0.20380395421436</v>
      </c>
      <c r="BK113" s="51" t="n">
        <v>-0.475542559833507</v>
      </c>
      <c r="BL113" s="52" t="n">
        <v>0.0679346514047867</v>
      </c>
      <c r="BM113" s="52" t="n">
        <v>0.135869302809573</v>
      </c>
      <c r="BN113" s="51" t="n">
        <v>6.86139979188346</v>
      </c>
      <c r="BO113" s="51" t="n">
        <v>6.31792258064516</v>
      </c>
    </row>
    <row r="114" customFormat="false" ht="13.8" hidden="false" customHeight="false" outlineLevel="0" collapsed="false">
      <c r="A114" s="59" t="s">
        <v>169</v>
      </c>
      <c r="B114" s="38" t="s">
        <v>131</v>
      </c>
      <c r="C114" s="39"/>
      <c r="D114" s="51" t="n">
        <v>2.88074150360453</v>
      </c>
      <c r="E114" s="51" t="n">
        <v>7126.40576725026</v>
      </c>
      <c r="F114" s="52" t="n">
        <v>15562.8630278064</v>
      </c>
      <c r="G114" s="52" t="n">
        <v>74556.333676622</v>
      </c>
      <c r="H114" s="52" t="n">
        <v>766.140061791967</v>
      </c>
      <c r="I114" s="51" t="n">
        <v>793.575695159629</v>
      </c>
      <c r="J114" s="51" t="n">
        <v>-5776.57260556128</v>
      </c>
      <c r="K114" s="52" t="n">
        <v>22895.0360453141</v>
      </c>
      <c r="L114" s="51" t="n">
        <v>24897.8372811534</v>
      </c>
      <c r="M114" s="51" t="n">
        <v>4.9384140061792</v>
      </c>
      <c r="N114" s="52" t="n">
        <v>3397.90319258496</v>
      </c>
      <c r="O114" s="52" t="n">
        <v>96.7791967044284</v>
      </c>
      <c r="P114" s="52" t="n">
        <v>58.3007209062822</v>
      </c>
      <c r="Q114" s="52" t="n">
        <v>617.507518022657</v>
      </c>
      <c r="R114" s="51" t="n">
        <v>23519.1967044284</v>
      </c>
      <c r="S114" s="52" t="n">
        <v>11.7287332646756</v>
      </c>
      <c r="T114" s="52" t="n">
        <v>28.4644696189495</v>
      </c>
      <c r="U114" s="52" t="n">
        <v>22.2914521112255</v>
      </c>
      <c r="V114" s="52" t="n">
        <v>2653.02574665293</v>
      </c>
      <c r="W114" s="51" t="n">
        <v>13.7178166838311</v>
      </c>
      <c r="X114" s="51" t="n">
        <v>2.81215242018537</v>
      </c>
      <c r="Y114" s="51" t="n">
        <v>19.8908341915551</v>
      </c>
      <c r="Z114" s="51" t="n">
        <v>6.85890834191555</v>
      </c>
      <c r="AA114" s="51" t="n">
        <v>76.4082389289392</v>
      </c>
      <c r="AB114" s="52" t="n">
        <v>565.448403707518</v>
      </c>
      <c r="AC114" s="51" t="n">
        <v>14.129351184346</v>
      </c>
      <c r="AD114" s="52" t="n">
        <v>41.9765190525232</v>
      </c>
      <c r="AE114" s="52" t="n">
        <v>0</v>
      </c>
      <c r="AF114" s="52" t="n">
        <v>3.97816683831102</v>
      </c>
      <c r="AG114" s="51" t="n">
        <v>-0.342945417095777</v>
      </c>
      <c r="AH114" s="51"/>
      <c r="AI114" s="51" t="n">
        <v>-1.44037075180227</v>
      </c>
      <c r="AJ114" s="52" t="n">
        <v>-2.19485066941298</v>
      </c>
      <c r="AK114" s="52" t="n">
        <v>0.0685890834191555</v>
      </c>
      <c r="AL114" s="52" t="n">
        <v>1.92049433573635</v>
      </c>
      <c r="AM114" s="52" t="n">
        <v>-0.0685890834191555</v>
      </c>
      <c r="AN114" s="52" t="n">
        <v>5.69289392378991</v>
      </c>
      <c r="AO114" s="51" t="n">
        <v>445.966220391349</v>
      </c>
      <c r="AP114" s="51" t="n">
        <v>25.7209062821833</v>
      </c>
      <c r="AQ114" s="51" t="n">
        <v>49.9328527291452</v>
      </c>
      <c r="AR114" s="51" t="n">
        <v>6.10442842430484</v>
      </c>
      <c r="AS114" s="51" t="n">
        <v>24.4863027806385</v>
      </c>
      <c r="AT114" s="51" t="n">
        <v>4.52687950566426</v>
      </c>
      <c r="AU114" s="51" t="n">
        <v>0.960247167868177</v>
      </c>
      <c r="AV114" s="51" t="n">
        <v>3.7038105046344</v>
      </c>
      <c r="AW114" s="51" t="n">
        <v>0.548712667353244</v>
      </c>
      <c r="AX114" s="51" t="n">
        <v>3.7038105046344</v>
      </c>
      <c r="AY114" s="51" t="n">
        <v>0.617301750772399</v>
      </c>
      <c r="AZ114" s="51" t="n">
        <v>1.92049433573635</v>
      </c>
      <c r="BA114" s="51" t="n">
        <v>0.274356333676622</v>
      </c>
      <c r="BB114" s="51" t="n">
        <v>1.92049433573635</v>
      </c>
      <c r="BC114" s="51" t="n">
        <v>0.274356333676622</v>
      </c>
      <c r="BD114" s="52" t="n">
        <v>0.754479917610711</v>
      </c>
      <c r="BE114" s="52" t="n">
        <v>0.342945417095777</v>
      </c>
      <c r="BF114" s="52" t="n">
        <v>3.97816683831102</v>
      </c>
      <c r="BG114" s="52" t="n">
        <v>0</v>
      </c>
      <c r="BH114" s="52" t="n">
        <v>-0.823069001029866</v>
      </c>
      <c r="BI114" s="52" t="n">
        <v>0</v>
      </c>
      <c r="BJ114" s="51" t="n">
        <v>0.137178166838311</v>
      </c>
      <c r="BK114" s="51" t="n">
        <v>-0.480123583934088</v>
      </c>
      <c r="BL114" s="52" t="n">
        <v>0.205767250257466</v>
      </c>
      <c r="BM114" s="52" t="n">
        <v>0.0685890834191555</v>
      </c>
      <c r="BN114" s="51" t="n">
        <v>9.32811534500515</v>
      </c>
      <c r="BO114" s="51" t="n">
        <v>5.96725025746653</v>
      </c>
    </row>
    <row r="115" customFormat="false" ht="13.8" hidden="false" customHeight="false" outlineLevel="0" collapsed="false">
      <c r="A115" s="59" t="s">
        <v>169</v>
      </c>
      <c r="B115" s="38" t="s">
        <v>131</v>
      </c>
      <c r="C115" s="39"/>
      <c r="D115" s="51" t="n">
        <v>2.81215242018537</v>
      </c>
      <c r="E115" s="51" t="n">
        <v>7037.23995880535</v>
      </c>
      <c r="F115" s="52" t="n">
        <v>15754.91246138</v>
      </c>
      <c r="G115" s="52" t="n">
        <v>74899.2790937178</v>
      </c>
      <c r="H115" s="52" t="n">
        <v>797.691040164778</v>
      </c>
      <c r="I115" s="51" t="n">
        <v>440.410504634397</v>
      </c>
      <c r="J115" s="51" t="n">
        <v>-5673.68898043254</v>
      </c>
      <c r="K115" s="52" t="n">
        <v>23066.508753862</v>
      </c>
      <c r="L115" s="51" t="n">
        <v>25103.6045314109</v>
      </c>
      <c r="M115" s="51" t="n">
        <v>4.66405767250257</v>
      </c>
      <c r="N115" s="52" t="n">
        <v>3452.0885684861</v>
      </c>
      <c r="O115" s="52" t="n">
        <v>97.2593202883625</v>
      </c>
      <c r="P115" s="52" t="n">
        <v>57.8891864057672</v>
      </c>
      <c r="Q115" s="52" t="n">
        <v>618.05623069001</v>
      </c>
      <c r="R115" s="51" t="n">
        <v>23848.4243048404</v>
      </c>
      <c r="S115" s="52" t="n">
        <v>11.7287332646756</v>
      </c>
      <c r="T115" s="52" t="n">
        <v>29.1503604531411</v>
      </c>
      <c r="U115" s="52" t="n">
        <v>21.8799176107106</v>
      </c>
      <c r="V115" s="52" t="n">
        <v>2718.18537590113</v>
      </c>
      <c r="W115" s="51" t="n">
        <v>13.8549948506694</v>
      </c>
      <c r="X115" s="51" t="n">
        <v>3.01791967044284</v>
      </c>
      <c r="Y115" s="51" t="n">
        <v>20.5081359423275</v>
      </c>
      <c r="Z115" s="51" t="n">
        <v>1.44037075180227</v>
      </c>
      <c r="AA115" s="51" t="n">
        <v>72.0185375901133</v>
      </c>
      <c r="AB115" s="52" t="n">
        <v>566.06570545829</v>
      </c>
      <c r="AC115" s="51" t="n">
        <v>14.129351184346</v>
      </c>
      <c r="AD115" s="52" t="n">
        <v>41.7021627188465</v>
      </c>
      <c r="AE115" s="52" t="n">
        <v>0</v>
      </c>
      <c r="AF115" s="52" t="n">
        <v>3.97816683831102</v>
      </c>
      <c r="AG115" s="51" t="n">
        <v>-0.411534500514933</v>
      </c>
      <c r="AH115" s="51"/>
      <c r="AI115" s="51" t="n">
        <v>-1.44037075180227</v>
      </c>
      <c r="AJ115" s="52" t="n">
        <v>-2.19485066941298</v>
      </c>
      <c r="AK115" s="52" t="n">
        <v>0.0685890834191555</v>
      </c>
      <c r="AL115" s="52" t="n">
        <v>1.92049433573635</v>
      </c>
      <c r="AM115" s="52" t="n">
        <v>0</v>
      </c>
      <c r="AN115" s="52" t="n">
        <v>5.69289392378991</v>
      </c>
      <c r="AO115" s="51" t="n">
        <v>448.504016477858</v>
      </c>
      <c r="AP115" s="51" t="n">
        <v>24.8292481977343</v>
      </c>
      <c r="AQ115" s="51" t="n">
        <v>49.7270854788877</v>
      </c>
      <c r="AR115" s="51" t="n">
        <v>5.89866117404737</v>
      </c>
      <c r="AS115" s="51" t="n">
        <v>24.7606591143151</v>
      </c>
      <c r="AT115" s="51" t="n">
        <v>4.52687950566426</v>
      </c>
      <c r="AU115" s="51" t="n">
        <v>1.02883625128733</v>
      </c>
      <c r="AV115" s="51" t="n">
        <v>3.77239958805355</v>
      </c>
      <c r="AW115" s="51" t="n">
        <v>0.548712667353244</v>
      </c>
      <c r="AX115" s="51" t="n">
        <v>3.49804325437693</v>
      </c>
      <c r="AY115" s="51" t="n">
        <v>0.617301750772399</v>
      </c>
      <c r="AZ115" s="51" t="n">
        <v>1.98908341915551</v>
      </c>
      <c r="BA115" s="51" t="n">
        <v>0.274356333676622</v>
      </c>
      <c r="BB115" s="51" t="n">
        <v>1.8519052523172</v>
      </c>
      <c r="BC115" s="51" t="n">
        <v>0.342945417095777</v>
      </c>
      <c r="BD115" s="52" t="n">
        <v>0.823069001029866</v>
      </c>
      <c r="BE115" s="52" t="n">
        <v>0.342945417095777</v>
      </c>
      <c r="BF115" s="52" t="n">
        <v>4.04675592173017</v>
      </c>
      <c r="BG115" s="52" t="n">
        <v>0</v>
      </c>
      <c r="BH115" s="52" t="n">
        <v>-0.823069001029866</v>
      </c>
      <c r="BI115" s="52" t="n">
        <v>0</v>
      </c>
      <c r="BJ115" s="51" t="n">
        <v>0.480123583934088</v>
      </c>
      <c r="BK115" s="51" t="n">
        <v>-0.480123583934088</v>
      </c>
      <c r="BL115" s="52" t="n">
        <v>0.205767250257466</v>
      </c>
      <c r="BM115" s="52" t="n">
        <v>0.0685890834191555</v>
      </c>
      <c r="BN115" s="51" t="n">
        <v>10.0140061791967</v>
      </c>
      <c r="BO115" s="51" t="n">
        <v>6.03583934088568</v>
      </c>
    </row>
    <row r="116" customFormat="false" ht="13.8" hidden="false" customHeight="false" outlineLevel="0" collapsed="false">
      <c r="A116" s="59" t="s">
        <v>169</v>
      </c>
      <c r="B116" s="38" t="s">
        <v>131</v>
      </c>
      <c r="C116" s="39"/>
      <c r="D116" s="51" t="n">
        <v>2.74356333676622</v>
      </c>
      <c r="E116" s="51" t="n">
        <v>7064.67559217302</v>
      </c>
      <c r="F116" s="52" t="n">
        <v>15425.6848609681</v>
      </c>
      <c r="G116" s="52" t="n">
        <v>73664.675592173</v>
      </c>
      <c r="H116" s="52" t="n">
        <v>675.602471678682</v>
      </c>
      <c r="I116" s="51" t="n">
        <v>-136.835221421215</v>
      </c>
      <c r="J116" s="51" t="n">
        <v>-3782.68795056643</v>
      </c>
      <c r="K116" s="52" t="n">
        <v>22716.7044284243</v>
      </c>
      <c r="L116" s="51" t="n">
        <v>25371.1019567456</v>
      </c>
      <c r="M116" s="51" t="n">
        <v>5.76148300720906</v>
      </c>
      <c r="N116" s="52" t="n">
        <v>3407.50566426365</v>
      </c>
      <c r="O116" s="52" t="n">
        <v>96.573429454171</v>
      </c>
      <c r="P116" s="52" t="n">
        <v>57.2718846549948</v>
      </c>
      <c r="Q116" s="52" t="n">
        <v>615.312667353244</v>
      </c>
      <c r="R116" s="51" t="n">
        <v>23855.2832131823</v>
      </c>
      <c r="S116" s="52" t="n">
        <v>11.3857878475798</v>
      </c>
      <c r="T116" s="52" t="n">
        <v>27.5042224510814</v>
      </c>
      <c r="U116" s="52" t="n">
        <v>20.9882595262616</v>
      </c>
      <c r="V116" s="52" t="n">
        <v>2562.48815653965</v>
      </c>
      <c r="W116" s="51" t="n">
        <v>15.2267765190525</v>
      </c>
      <c r="X116" s="51" t="n">
        <v>3.086508753862</v>
      </c>
      <c r="Y116" s="51" t="n">
        <v>19.5478887744593</v>
      </c>
      <c r="Z116" s="51" t="n">
        <v>2.4692070030896</v>
      </c>
      <c r="AA116" s="51" t="n">
        <v>74.6249227600412</v>
      </c>
      <c r="AB116" s="52" t="n">
        <v>558.315139031926</v>
      </c>
      <c r="AC116" s="51" t="n">
        <v>14.0607621009269</v>
      </c>
      <c r="AD116" s="52" t="n">
        <v>41.7021627188465</v>
      </c>
      <c r="AE116" s="52" t="n">
        <v>0</v>
      </c>
      <c r="AF116" s="52" t="n">
        <v>3.7038105046344</v>
      </c>
      <c r="AG116" s="51" t="n">
        <v>-0.411534500514933</v>
      </c>
      <c r="AH116" s="51"/>
      <c r="AI116" s="51" t="n">
        <v>-1.44037075180227</v>
      </c>
      <c r="AJ116" s="52" t="n">
        <v>-2.60638516992791</v>
      </c>
      <c r="AK116" s="52" t="n">
        <v>0.0685890834191555</v>
      </c>
      <c r="AL116" s="52" t="n">
        <v>1.64613800205973</v>
      </c>
      <c r="AM116" s="52" t="n">
        <v>0</v>
      </c>
      <c r="AN116" s="52" t="n">
        <v>5.5557157569516</v>
      </c>
      <c r="AO116" s="51" t="n">
        <v>451.384757981462</v>
      </c>
      <c r="AP116" s="51" t="n">
        <v>25.1036045314109</v>
      </c>
      <c r="AQ116" s="51" t="n">
        <v>49.384140061792</v>
      </c>
      <c r="AR116" s="51" t="n">
        <v>5.83007209062822</v>
      </c>
      <c r="AS116" s="51" t="n">
        <v>24.6234809474768</v>
      </c>
      <c r="AT116" s="51" t="n">
        <v>4.73264675592173</v>
      </c>
      <c r="AU116" s="51" t="n">
        <v>1.02883625128733</v>
      </c>
      <c r="AV116" s="51" t="n">
        <v>3.63522142121524</v>
      </c>
      <c r="AW116" s="51" t="n">
        <v>0.548712667353244</v>
      </c>
      <c r="AX116" s="51" t="n">
        <v>3.56663233779609</v>
      </c>
      <c r="AY116" s="51" t="n">
        <v>0.617301750772399</v>
      </c>
      <c r="AZ116" s="51" t="n">
        <v>1.8519052523172</v>
      </c>
      <c r="BA116" s="51" t="n">
        <v>0.274356333676622</v>
      </c>
      <c r="BB116" s="51" t="n">
        <v>1.78331616889804</v>
      </c>
      <c r="BC116" s="51" t="n">
        <v>0.274356333676622</v>
      </c>
      <c r="BD116" s="52" t="n">
        <v>0.754479917610711</v>
      </c>
      <c r="BE116" s="52" t="n">
        <v>0.342945417095777</v>
      </c>
      <c r="BF116" s="52" t="n">
        <v>3.90957775489186</v>
      </c>
      <c r="BG116" s="52" t="n">
        <v>0</v>
      </c>
      <c r="BH116" s="52" t="n">
        <v>-0.823069001029866</v>
      </c>
      <c r="BI116" s="52" t="n">
        <v>0</v>
      </c>
      <c r="BJ116" s="51" t="n">
        <v>0.0685890834191555</v>
      </c>
      <c r="BK116" s="51" t="n">
        <v>-0.480123583934088</v>
      </c>
      <c r="BL116" s="52" t="n">
        <v>0.205767250257466</v>
      </c>
      <c r="BM116" s="52" t="n">
        <v>0</v>
      </c>
      <c r="BN116" s="51" t="n">
        <v>10.0825952626159</v>
      </c>
      <c r="BO116" s="51" t="n">
        <v>5.89866117404737</v>
      </c>
    </row>
    <row r="117" customFormat="false" ht="13.8" hidden="false" customHeight="false" outlineLevel="0" collapsed="false">
      <c r="A117" s="59" t="s">
        <v>170</v>
      </c>
      <c r="B117" s="38" t="s">
        <v>131</v>
      </c>
      <c r="C117" s="39"/>
      <c r="D117" s="51" t="n">
        <v>1.93692164179105</v>
      </c>
      <c r="E117" s="51" t="n">
        <v>-63.4185634328358</v>
      </c>
      <c r="F117" s="52" t="n">
        <v>114.653264925373</v>
      </c>
      <c r="G117" s="52" t="n">
        <v>5126.59421641791</v>
      </c>
      <c r="H117" s="52" t="n">
        <v>-8.06009328358209</v>
      </c>
      <c r="I117" s="51" t="n">
        <v>-4854.80037313433</v>
      </c>
      <c r="J117" s="51" t="n">
        <v>-5414.63320895522</v>
      </c>
      <c r="K117" s="52" t="n">
        <v>814.756716417911</v>
      </c>
      <c r="L117" s="51" t="n">
        <v>132.460447761194</v>
      </c>
      <c r="M117" s="51" t="n">
        <v>-1.0621828358209</v>
      </c>
      <c r="N117" s="52" t="n">
        <v>241.615354477612</v>
      </c>
      <c r="O117" s="52" t="n">
        <v>11.9339365671642</v>
      </c>
      <c r="P117" s="52" t="n">
        <v>18.7444029850746</v>
      </c>
      <c r="Q117" s="52" t="n">
        <v>4.18625</v>
      </c>
      <c r="R117" s="51" t="n">
        <v>562.019682835821</v>
      </c>
      <c r="S117" s="52" t="n">
        <v>0.499850746268657</v>
      </c>
      <c r="T117" s="52" t="n">
        <v>7.43527985074627</v>
      </c>
      <c r="U117" s="52" t="n">
        <v>72.2909141791045</v>
      </c>
      <c r="V117" s="52" t="n">
        <v>15.7452985074627</v>
      </c>
      <c r="W117" s="51" t="n">
        <v>0.687294776119403</v>
      </c>
      <c r="X117" s="51" t="n">
        <v>0.124962686567164</v>
      </c>
      <c r="Y117" s="51" t="n">
        <v>-0.312406716417911</v>
      </c>
      <c r="Z117" s="51" t="n">
        <v>-1.18714552238806</v>
      </c>
      <c r="AA117" s="51" t="n">
        <v>0.749776119402985</v>
      </c>
      <c r="AB117" s="52" t="n">
        <v>6.24813432835821</v>
      </c>
      <c r="AC117" s="51" t="n">
        <v>1.81195895522388</v>
      </c>
      <c r="AD117" s="52" t="n">
        <v>7.87264925373134</v>
      </c>
      <c r="AE117" s="52" t="n">
        <v>0</v>
      </c>
      <c r="AF117" s="52" t="n">
        <v>3.18654850746269</v>
      </c>
      <c r="AG117" s="51" t="n">
        <v>-0.437369402985075</v>
      </c>
      <c r="AH117" s="51"/>
      <c r="AI117" s="51" t="n">
        <v>-1.31210820895522</v>
      </c>
      <c r="AJ117" s="52" t="n">
        <v>11.1216791044776</v>
      </c>
      <c r="AK117" s="52" t="n">
        <v>0.0624813432835821</v>
      </c>
      <c r="AL117" s="52" t="n">
        <v>0.87473880597015</v>
      </c>
      <c r="AM117" s="52" t="n">
        <v>0.374888059701493</v>
      </c>
      <c r="AN117" s="52" t="n">
        <v>0.124962686567164</v>
      </c>
      <c r="AO117" s="51" t="n">
        <v>27.7417164179105</v>
      </c>
      <c r="AP117" s="51" t="n">
        <v>3.99880597014925</v>
      </c>
      <c r="AQ117" s="51" t="n">
        <v>7.49776119402985</v>
      </c>
      <c r="AR117" s="51" t="n">
        <v>0.87473880597015</v>
      </c>
      <c r="AS117" s="51" t="n">
        <v>3.62391791044776</v>
      </c>
      <c r="AT117" s="51" t="n">
        <v>0.624813432835821</v>
      </c>
      <c r="AU117" s="51" t="n">
        <v>0.0624813432835821</v>
      </c>
      <c r="AV117" s="51" t="n">
        <v>0.374888059701493</v>
      </c>
      <c r="AW117" s="51" t="n">
        <v>0.0624813432835821</v>
      </c>
      <c r="AX117" s="51" t="n">
        <v>0.374888059701493</v>
      </c>
      <c r="AY117" s="51" t="n">
        <v>0.0624813432835821</v>
      </c>
      <c r="AZ117" s="51" t="n">
        <v>0.249925373134328</v>
      </c>
      <c r="BA117" s="51" t="n">
        <v>0</v>
      </c>
      <c r="BB117" s="51" t="n">
        <v>0.249925373134328</v>
      </c>
      <c r="BC117" s="51" t="n">
        <v>0</v>
      </c>
      <c r="BD117" s="52" t="n">
        <v>0.437369402985075</v>
      </c>
      <c r="BE117" s="52" t="n">
        <v>0.0624813432835821</v>
      </c>
      <c r="BF117" s="52" t="n">
        <v>1.18714552238806</v>
      </c>
      <c r="BG117" s="52" t="n">
        <v>0</v>
      </c>
      <c r="BH117" s="52" t="n">
        <v>-0.312406716417911</v>
      </c>
      <c r="BI117" s="52" t="n">
        <v>0.0624813432835821</v>
      </c>
      <c r="BJ117" s="51" t="n">
        <v>3.12406716417911</v>
      </c>
      <c r="BK117" s="51" t="n">
        <v>-0.499850746268657</v>
      </c>
      <c r="BL117" s="52" t="n">
        <v>0.124962686567164</v>
      </c>
      <c r="BM117" s="52" t="n">
        <v>12.1838619402985</v>
      </c>
      <c r="BN117" s="51" t="n">
        <v>-4.06128731343284</v>
      </c>
      <c r="BO117" s="51" t="n">
        <v>0.249925373134328</v>
      </c>
    </row>
    <row r="118" customFormat="false" ht="13.8" hidden="false" customHeight="false" outlineLevel="0" collapsed="false">
      <c r="A118" s="59" t="s">
        <v>170</v>
      </c>
      <c r="B118" s="38" t="s">
        <v>131</v>
      </c>
      <c r="C118" s="39"/>
      <c r="D118" s="51" t="n">
        <v>2.18684701492537</v>
      </c>
      <c r="E118" s="51" t="n">
        <v>-50.235</v>
      </c>
      <c r="F118" s="52" t="n">
        <v>108.280167910448</v>
      </c>
      <c r="G118" s="52" t="n">
        <v>5048.49253731343</v>
      </c>
      <c r="H118" s="52" t="n">
        <v>-11.8714552238806</v>
      </c>
      <c r="I118" s="51" t="n">
        <v>-348.395970149254</v>
      </c>
      <c r="J118" s="51" t="n">
        <v>-3115.3197761194</v>
      </c>
      <c r="K118" s="52" t="n">
        <v>791.638619402985</v>
      </c>
      <c r="L118" s="51" t="n">
        <v>112.216492537313</v>
      </c>
      <c r="M118" s="51" t="n">
        <v>-2.12436567164179</v>
      </c>
      <c r="N118" s="52" t="n">
        <v>246.176492537314</v>
      </c>
      <c r="O118" s="52" t="n">
        <v>12.3088246268657</v>
      </c>
      <c r="P118" s="52" t="n">
        <v>18.4944776119403</v>
      </c>
      <c r="Q118" s="52" t="n">
        <v>4.18625</v>
      </c>
      <c r="R118" s="51" t="n">
        <v>528.529682835821</v>
      </c>
      <c r="S118" s="52" t="n">
        <v>0.437369402985075</v>
      </c>
      <c r="T118" s="52" t="n">
        <v>7.49776119402985</v>
      </c>
      <c r="U118" s="52" t="n">
        <v>71.4161753731343</v>
      </c>
      <c r="V118" s="52" t="n">
        <v>15.995223880597</v>
      </c>
      <c r="W118" s="51" t="n">
        <v>0.937220149253732</v>
      </c>
      <c r="X118" s="51" t="n">
        <v>0.312406716417911</v>
      </c>
      <c r="Y118" s="51" t="n">
        <v>0.812257462686567</v>
      </c>
      <c r="Z118" s="51" t="n">
        <v>-1.24962686567164</v>
      </c>
      <c r="AA118" s="51" t="n">
        <v>0.937220149253732</v>
      </c>
      <c r="AB118" s="52" t="n">
        <v>6.31061567164179</v>
      </c>
      <c r="AC118" s="51" t="n">
        <v>-0.0624813432835821</v>
      </c>
      <c r="AD118" s="52" t="n">
        <v>8.18505597014926</v>
      </c>
      <c r="AE118" s="52" t="n">
        <v>0</v>
      </c>
      <c r="AF118" s="52" t="n">
        <v>3.06158582089552</v>
      </c>
      <c r="AG118" s="51" t="n">
        <v>-0.374888059701493</v>
      </c>
      <c r="AH118" s="51"/>
      <c r="AI118" s="51" t="n">
        <v>-0.999701492537314</v>
      </c>
      <c r="AJ118" s="52" t="n">
        <v>7.81016791044776</v>
      </c>
      <c r="AK118" s="52" t="n">
        <v>0.0624813432835821</v>
      </c>
      <c r="AL118" s="52" t="n">
        <v>0.624813432835821</v>
      </c>
      <c r="AM118" s="52" t="n">
        <v>0.187444029850746</v>
      </c>
      <c r="AN118" s="52" t="n">
        <v>0.124962686567164</v>
      </c>
      <c r="AO118" s="51" t="n">
        <v>27.3043470149254</v>
      </c>
      <c r="AP118" s="51" t="n">
        <v>-0.0624813432835821</v>
      </c>
      <c r="AQ118" s="51" t="n">
        <v>-0.0624813432835821</v>
      </c>
      <c r="AR118" s="51" t="n">
        <v>-0.0624813432835821</v>
      </c>
      <c r="AS118" s="51" t="n">
        <v>0</v>
      </c>
      <c r="AT118" s="51" t="n">
        <v>-0.0624813432835821</v>
      </c>
      <c r="AU118" s="51" t="n">
        <v>-0.0624813432835821</v>
      </c>
      <c r="AV118" s="51" t="n">
        <v>-0.0624813432835821</v>
      </c>
      <c r="AW118" s="51" t="n">
        <v>-0.0624813432835821</v>
      </c>
      <c r="AX118" s="51" t="n">
        <v>-0.0624813432835821</v>
      </c>
      <c r="AY118" s="51" t="n">
        <v>-0.0624813432835821</v>
      </c>
      <c r="AZ118" s="51" t="n">
        <v>0</v>
      </c>
      <c r="BA118" s="51" t="n">
        <v>-0.0624813432835821</v>
      </c>
      <c r="BB118" s="51" t="n">
        <v>-0.0624813432835821</v>
      </c>
      <c r="BC118" s="51" t="n">
        <v>-0.0624813432835821</v>
      </c>
      <c r="BD118" s="52" t="n">
        <v>0.374888059701493</v>
      </c>
      <c r="BE118" s="52" t="n">
        <v>0.0624813432835821</v>
      </c>
      <c r="BF118" s="52" t="n">
        <v>0.687294776119403</v>
      </c>
      <c r="BG118" s="52" t="n">
        <v>0</v>
      </c>
      <c r="BH118" s="52" t="n">
        <v>-0.374888059701493</v>
      </c>
      <c r="BI118" s="52" t="n">
        <v>0.0624813432835821</v>
      </c>
      <c r="BJ118" s="51" t="n">
        <v>-0.0624813432835821</v>
      </c>
      <c r="BK118" s="51" t="n">
        <v>0</v>
      </c>
      <c r="BL118" s="52" t="n">
        <v>0</v>
      </c>
      <c r="BM118" s="52" t="n">
        <v>6.31061567164179</v>
      </c>
      <c r="BN118" s="51" t="n">
        <v>-10.4343843283582</v>
      </c>
      <c r="BO118" s="51" t="n">
        <v>6.31061567164179</v>
      </c>
    </row>
    <row r="119" customFormat="false" ht="13.8" hidden="false" customHeight="false" outlineLevel="0" collapsed="false">
      <c r="A119" s="59" t="s">
        <v>170</v>
      </c>
      <c r="B119" s="38" t="s">
        <v>131</v>
      </c>
      <c r="C119" s="39"/>
      <c r="D119" s="51" t="n">
        <v>1.62451492537313</v>
      </c>
      <c r="E119" s="51" t="n">
        <v>-74.0403917910448</v>
      </c>
      <c r="F119" s="52" t="n">
        <v>117.215</v>
      </c>
      <c r="G119" s="52" t="n">
        <v>5122.22052238806</v>
      </c>
      <c r="H119" s="52" t="n">
        <v>57.3578731343284</v>
      </c>
      <c r="I119" s="51" t="n">
        <v>-1211.51324626866</v>
      </c>
      <c r="J119" s="51" t="n">
        <v>-272.793544776119</v>
      </c>
      <c r="K119" s="52" t="n">
        <v>747.901679104478</v>
      </c>
      <c r="L119" s="51" t="n">
        <v>110.59197761194</v>
      </c>
      <c r="M119" s="51" t="n">
        <v>-1.37458955223881</v>
      </c>
      <c r="N119" s="52" t="n">
        <v>298.285932835821</v>
      </c>
      <c r="O119" s="52" t="n">
        <v>11.9339365671642</v>
      </c>
      <c r="P119" s="52" t="n">
        <v>19.1192910447761</v>
      </c>
      <c r="Q119" s="52" t="n">
        <v>4.37369402985075</v>
      </c>
      <c r="R119" s="51" t="n">
        <v>544.524906716418</v>
      </c>
      <c r="S119" s="52" t="n">
        <v>0.374888059701493</v>
      </c>
      <c r="T119" s="52" t="n">
        <v>6.68550373134329</v>
      </c>
      <c r="U119" s="52" t="n">
        <v>45.6738619402985</v>
      </c>
      <c r="V119" s="52" t="n">
        <v>12.6212313432836</v>
      </c>
      <c r="W119" s="51" t="n">
        <v>0.812257462686567</v>
      </c>
      <c r="X119" s="51" t="n">
        <v>0.687294776119403</v>
      </c>
      <c r="Y119" s="51" t="n">
        <v>0.249925373134328</v>
      </c>
      <c r="Z119" s="51" t="n">
        <v>-2.62421641791045</v>
      </c>
      <c r="AA119" s="51" t="n">
        <v>0.624813432835821</v>
      </c>
      <c r="AB119" s="52" t="n">
        <v>6.06069029850746</v>
      </c>
      <c r="AC119" s="51" t="n">
        <v>1.81195895522388</v>
      </c>
      <c r="AD119" s="52" t="n">
        <v>12.1213805970149</v>
      </c>
      <c r="AE119" s="52" t="n">
        <v>0</v>
      </c>
      <c r="AF119" s="52" t="n">
        <v>2.4367723880597</v>
      </c>
      <c r="AG119" s="51" t="n">
        <v>-0.312406716417911</v>
      </c>
      <c r="AH119" s="51"/>
      <c r="AI119" s="51" t="n">
        <v>-1.24962686567164</v>
      </c>
      <c r="AJ119" s="52" t="n">
        <v>-2.37429104477612</v>
      </c>
      <c r="AK119" s="52" t="n">
        <v>0</v>
      </c>
      <c r="AL119" s="52" t="n">
        <v>0.187444029850746</v>
      </c>
      <c r="AM119" s="52" t="n">
        <v>-0.0624813432835821</v>
      </c>
      <c r="AN119" s="52" t="n">
        <v>0.124962686567164</v>
      </c>
      <c r="AO119" s="51" t="n">
        <v>26.9919402985075</v>
      </c>
      <c r="AP119" s="51" t="n">
        <v>4.24873134328358</v>
      </c>
      <c r="AQ119" s="51" t="n">
        <v>8.24753731343284</v>
      </c>
      <c r="AR119" s="51" t="n">
        <v>0.937220149253732</v>
      </c>
      <c r="AS119" s="51" t="n">
        <v>3.4989552238806</v>
      </c>
      <c r="AT119" s="51" t="n">
        <v>0.687294776119403</v>
      </c>
      <c r="AU119" s="51" t="n">
        <v>0.0624813432835821</v>
      </c>
      <c r="AV119" s="51" t="n">
        <v>0.437369402985075</v>
      </c>
      <c r="AW119" s="51" t="n">
        <v>0.0624813432835821</v>
      </c>
      <c r="AX119" s="51" t="n">
        <v>0.499850746268657</v>
      </c>
      <c r="AY119" s="51" t="n">
        <v>0.0624813432835821</v>
      </c>
      <c r="AZ119" s="51" t="n">
        <v>0.312406716417911</v>
      </c>
      <c r="BA119" s="51" t="n">
        <v>0</v>
      </c>
      <c r="BB119" s="51" t="n">
        <v>0.249925373134328</v>
      </c>
      <c r="BC119" s="51" t="n">
        <v>0</v>
      </c>
      <c r="BD119" s="52" t="n">
        <v>0.249925373134328</v>
      </c>
      <c r="BE119" s="52" t="n">
        <v>0.0624813432835821</v>
      </c>
      <c r="BF119" s="52" t="n">
        <v>0.187444029850746</v>
      </c>
      <c r="BG119" s="52" t="n">
        <v>0</v>
      </c>
      <c r="BH119" s="52" t="n">
        <v>-0.749776119402985</v>
      </c>
      <c r="BI119" s="52" t="n">
        <v>0</v>
      </c>
      <c r="BJ119" s="51" t="n">
        <v>3.31151119402985</v>
      </c>
      <c r="BK119" s="51" t="n">
        <v>-0.437369402985075</v>
      </c>
      <c r="BL119" s="52" t="n">
        <v>-0.187444029850746</v>
      </c>
      <c r="BM119" s="52" t="n">
        <v>-0.0624813432835821</v>
      </c>
      <c r="BN119" s="51" t="n">
        <v>-5.12347014925373</v>
      </c>
      <c r="BO119" s="51" t="n">
        <v>0.437369402985075</v>
      </c>
    </row>
    <row r="120" customFormat="false" ht="13.8" hidden="false" customHeight="false" outlineLevel="0" collapsed="false">
      <c r="A120" s="60" t="s">
        <v>171</v>
      </c>
      <c r="B120" s="38" t="s">
        <v>133</v>
      </c>
      <c r="C120" s="39" t="s">
        <v>172</v>
      </c>
      <c r="D120" s="51" t="n">
        <v>0.394005767331541</v>
      </c>
      <c r="E120" s="51" t="n">
        <v>127623.607244347</v>
      </c>
      <c r="F120" s="52" t="n">
        <v>534.134775017281</v>
      </c>
      <c r="G120" s="52" t="n">
        <v>10621.0250324155</v>
      </c>
      <c r="H120" s="52" t="n">
        <v>343.727205282929</v>
      </c>
      <c r="I120" s="51" t="n">
        <v>1118.63376551085</v>
      </c>
      <c r="J120" s="51" t="n">
        <v>3743054.78964964</v>
      </c>
      <c r="K120" s="52" t="n">
        <v>2109.64392377736</v>
      </c>
      <c r="L120" s="51" t="n">
        <v>31931.597839391</v>
      </c>
      <c r="M120" s="51" t="n">
        <v>1.05353716047347</v>
      </c>
      <c r="N120" s="52" t="n">
        <v>615.933798452416</v>
      </c>
      <c r="O120" s="52" t="n">
        <v>10.9550734003705</v>
      </c>
      <c r="P120" s="52" t="n">
        <v>20.6767374421378</v>
      </c>
      <c r="Q120" s="52" t="n">
        <v>47.0151664539745</v>
      </c>
      <c r="R120" s="51" t="n">
        <v>3294.23082860241</v>
      </c>
      <c r="S120" s="52" t="n">
        <v>2.34690391845309</v>
      </c>
      <c r="T120" s="52" t="n">
        <v>91.3922073353814</v>
      </c>
      <c r="U120" s="52" t="n">
        <v>1285.65794948835</v>
      </c>
      <c r="V120" s="52" t="n">
        <v>6679.25429054643</v>
      </c>
      <c r="W120" s="51" t="n">
        <v>3.22056888079694</v>
      </c>
      <c r="X120" s="51" t="n">
        <v>1.07066784600962</v>
      </c>
      <c r="Y120" s="51" t="n">
        <v>10.6895477745601</v>
      </c>
      <c r="Z120" s="51" t="n">
        <v>5.65312622693081</v>
      </c>
      <c r="AA120" s="51" t="n">
        <v>5.92721719550927</v>
      </c>
      <c r="AB120" s="52" t="n">
        <v>81.4906710954844</v>
      </c>
      <c r="AC120" s="51" t="n">
        <v>7.28910669563351</v>
      </c>
      <c r="AD120" s="52" t="n">
        <v>17.0022053946328</v>
      </c>
      <c r="AE120" s="52" t="n">
        <v>0</v>
      </c>
      <c r="AF120" s="52" t="n">
        <v>2.59529885872732</v>
      </c>
      <c r="AG120" s="51" t="n">
        <v>0</v>
      </c>
      <c r="AH120" s="51"/>
      <c r="AI120" s="51" t="n">
        <v>-0.00856534276807698</v>
      </c>
      <c r="AJ120" s="52" t="n">
        <v>40.4369832080914</v>
      </c>
      <c r="AK120" s="52" t="n">
        <v>5.31051251620773</v>
      </c>
      <c r="AL120" s="52" t="n">
        <v>59.9573993765389</v>
      </c>
      <c r="AM120" s="52" t="n">
        <v>0.00856534276807698</v>
      </c>
      <c r="AN120" s="52" t="n">
        <v>0.36830973902731</v>
      </c>
      <c r="AO120" s="51" t="n">
        <v>117.002582211932</v>
      </c>
      <c r="AP120" s="51" t="n">
        <v>11.3062524538616</v>
      </c>
      <c r="AQ120" s="51" t="n">
        <v>23.8287835807902</v>
      </c>
      <c r="AR120" s="51" t="n">
        <v>3.03213133989925</v>
      </c>
      <c r="AS120" s="51" t="n">
        <v>12.6938379822901</v>
      </c>
      <c r="AT120" s="51" t="n">
        <v>2.58673351595925</v>
      </c>
      <c r="AU120" s="51" t="n">
        <v>0.505355223316542</v>
      </c>
      <c r="AV120" s="51" t="n">
        <v>2.16703172032348</v>
      </c>
      <c r="AW120" s="51" t="n">
        <v>0.325483025186925</v>
      </c>
      <c r="AX120" s="51" t="n">
        <v>2.02142089326617</v>
      </c>
      <c r="AY120" s="51" t="n">
        <v>0.359744396259233</v>
      </c>
      <c r="AZ120" s="51" t="n">
        <v>1.01927578940116</v>
      </c>
      <c r="BA120" s="51" t="n">
        <v>0.137045484289232</v>
      </c>
      <c r="BB120" s="51" t="n">
        <v>0.90792633341616</v>
      </c>
      <c r="BC120" s="51" t="n">
        <v>0.154176169825386</v>
      </c>
      <c r="BD120" s="52" t="n">
        <v>0.411136452867695</v>
      </c>
      <c r="BE120" s="52" t="n">
        <v>6.01287062319004</v>
      </c>
      <c r="BF120" s="52" t="n">
        <v>8.81373770835121</v>
      </c>
      <c r="BG120" s="52" t="n">
        <v>0</v>
      </c>
      <c r="BH120" s="52" t="n">
        <v>-0.102784113216924</v>
      </c>
      <c r="BI120" s="52" t="n">
        <v>0</v>
      </c>
      <c r="BJ120" s="51" t="n">
        <v>0</v>
      </c>
      <c r="BK120" s="51" t="n">
        <v>4.74519989351465</v>
      </c>
      <c r="BL120" s="52" t="n">
        <v>0.017130685536154</v>
      </c>
      <c r="BM120" s="52" t="n">
        <v>0.308352339650771</v>
      </c>
      <c r="BN120" s="51" t="n">
        <v>9.94436295373737</v>
      </c>
      <c r="BO120" s="51" t="n">
        <v>0.591008650997312</v>
      </c>
    </row>
    <row r="121" customFormat="false" ht="13.8" hidden="false" customHeight="false" outlineLevel="0" collapsed="false">
      <c r="A121" s="60" t="s">
        <v>171</v>
      </c>
      <c r="B121" s="38" t="s">
        <v>133</v>
      </c>
      <c r="C121" s="39" t="s">
        <v>172</v>
      </c>
      <c r="D121" s="51" t="n">
        <v>0.359744396259233</v>
      </c>
      <c r="E121" s="51" t="n">
        <v>130193.21007477</v>
      </c>
      <c r="F121" s="52" t="n">
        <v>502.528660203076</v>
      </c>
      <c r="G121" s="52" t="n">
        <v>9892.97089712891</v>
      </c>
      <c r="H121" s="52" t="n">
        <v>329.937003426325</v>
      </c>
      <c r="I121" s="51" t="n">
        <v>1521.20487561047</v>
      </c>
      <c r="J121" s="51" t="n">
        <v>3878387.20538526</v>
      </c>
      <c r="K121" s="52" t="n">
        <v>1978.59417942578</v>
      </c>
      <c r="L121" s="51" t="n">
        <v>32445.5184054756</v>
      </c>
      <c r="M121" s="51" t="n">
        <v>1.73019923915155</v>
      </c>
      <c r="N121" s="52" t="n">
        <v>562.571713007296</v>
      </c>
      <c r="O121" s="52" t="n">
        <v>10.1927578940116</v>
      </c>
      <c r="P121" s="52" t="n">
        <v>19.3748053413901</v>
      </c>
      <c r="Q121" s="52" t="n">
        <v>44.2485607398857</v>
      </c>
      <c r="R121" s="51" t="n">
        <v>3323.35299401387</v>
      </c>
      <c r="S121" s="52" t="n">
        <v>2.22698911970002</v>
      </c>
      <c r="T121" s="52" t="n">
        <v>86.8525756683006</v>
      </c>
      <c r="U121" s="52" t="n">
        <v>1239.40509854074</v>
      </c>
      <c r="V121" s="52" t="n">
        <v>6563.62216317739</v>
      </c>
      <c r="W121" s="51" t="n">
        <v>3.3490490223181</v>
      </c>
      <c r="X121" s="51" t="n">
        <v>1.0792331887777</v>
      </c>
      <c r="Y121" s="51" t="n">
        <v>10.5353716047347</v>
      </c>
      <c r="Z121" s="51" t="n">
        <v>6.0642626797985</v>
      </c>
      <c r="AA121" s="51" t="n">
        <v>6.12422007917504</v>
      </c>
      <c r="AB121" s="52" t="n">
        <v>76.0002863811471</v>
      </c>
      <c r="AC121" s="51" t="n">
        <v>10.9893347714428</v>
      </c>
      <c r="AD121" s="52" t="n">
        <v>17.0792934795455</v>
      </c>
      <c r="AE121" s="52" t="n">
        <v>0</v>
      </c>
      <c r="AF121" s="52" t="n">
        <v>2.44112268890194</v>
      </c>
      <c r="AG121" s="51" t="n">
        <v>0.0428267138403849</v>
      </c>
      <c r="AH121" s="51"/>
      <c r="AI121" s="51" t="n">
        <v>0.0685227421446158</v>
      </c>
      <c r="AJ121" s="52" t="n">
        <v>38.2528208022318</v>
      </c>
      <c r="AK121" s="52" t="n">
        <v>5.11350963254196</v>
      </c>
      <c r="AL121" s="52" t="n">
        <v>57.9531091688088</v>
      </c>
      <c r="AM121" s="52" t="n">
        <v>0.0428267138403849</v>
      </c>
      <c r="AN121" s="52" t="n">
        <v>0.342613710723079</v>
      </c>
      <c r="AO121" s="51" t="n">
        <v>120.514372746843</v>
      </c>
      <c r="AP121" s="51" t="n">
        <v>16.8822905958797</v>
      </c>
      <c r="AQ121" s="51" t="n">
        <v>35.6917833145768</v>
      </c>
      <c r="AR121" s="51" t="n">
        <v>4.53106632431272</v>
      </c>
      <c r="AS121" s="51" t="n">
        <v>19.0750183445074</v>
      </c>
      <c r="AT121" s="51" t="n">
        <v>3.78588150349003</v>
      </c>
      <c r="AU121" s="51" t="n">
        <v>0.753750163590774</v>
      </c>
      <c r="AV121" s="51" t="n">
        <v>3.24626490910118</v>
      </c>
      <c r="AW121" s="51" t="n">
        <v>0.488224537780388</v>
      </c>
      <c r="AX121" s="51" t="n">
        <v>2.99786996882694</v>
      </c>
      <c r="AY121" s="51" t="n">
        <v>0.556747279925004</v>
      </c>
      <c r="AZ121" s="51" t="n">
        <v>1.50750032718155</v>
      </c>
      <c r="BA121" s="51" t="n">
        <v>0.205568226433848</v>
      </c>
      <c r="BB121" s="51" t="n">
        <v>1.34475881458809</v>
      </c>
      <c r="BC121" s="51" t="n">
        <v>0.231264254738078</v>
      </c>
      <c r="BD121" s="52" t="n">
        <v>0.411136452867695</v>
      </c>
      <c r="BE121" s="52" t="n">
        <v>6.00430528042196</v>
      </c>
      <c r="BF121" s="52" t="n">
        <v>8.47968934039621</v>
      </c>
      <c r="BG121" s="52" t="n">
        <v>0</v>
      </c>
      <c r="BH121" s="52" t="n">
        <v>-0.102784113216924</v>
      </c>
      <c r="BI121" s="52" t="n">
        <v>0</v>
      </c>
      <c r="BJ121" s="51" t="n">
        <v>0</v>
      </c>
      <c r="BK121" s="51" t="n">
        <v>8.75378030897467</v>
      </c>
      <c r="BL121" s="52" t="n">
        <v>0.0256960283042309</v>
      </c>
      <c r="BM121" s="52" t="n">
        <v>0.239829597506155</v>
      </c>
      <c r="BN121" s="51" t="n">
        <v>16.8737252531117</v>
      </c>
      <c r="BO121" s="51" t="n">
        <v>0.90792633341616</v>
      </c>
    </row>
    <row r="122" customFormat="false" ht="13.8" hidden="false" customHeight="false" outlineLevel="0" collapsed="false">
      <c r="A122" s="60" t="s">
        <v>171</v>
      </c>
      <c r="B122" s="38" t="s">
        <v>133</v>
      </c>
      <c r="C122" s="39" t="s">
        <v>172</v>
      </c>
      <c r="D122" s="51" t="n">
        <v>0.351179053491156</v>
      </c>
      <c r="E122" s="51" t="n">
        <v>127195.340105943</v>
      </c>
      <c r="F122" s="52" t="n">
        <v>544.927106905058</v>
      </c>
      <c r="G122" s="52" t="n">
        <v>10963.6387431385</v>
      </c>
      <c r="H122" s="52" t="n">
        <v>363.770107360229</v>
      </c>
      <c r="I122" s="51" t="n">
        <v>1101.5030799747</v>
      </c>
      <c r="J122" s="51" t="n">
        <v>3443267.79276695</v>
      </c>
      <c r="K122" s="52" t="n">
        <v>2195.29735145813</v>
      </c>
      <c r="L122" s="51" t="n">
        <v>31066.4982198152</v>
      </c>
      <c r="M122" s="51" t="n">
        <v>1.7473299246877</v>
      </c>
      <c r="N122" s="52" t="n">
        <v>632.636216850166</v>
      </c>
      <c r="O122" s="52" t="n">
        <v>11.1435109412682</v>
      </c>
      <c r="P122" s="52" t="n">
        <v>21.2848767786713</v>
      </c>
      <c r="Q122" s="52" t="n">
        <v>48.6168855516049</v>
      </c>
      <c r="R122" s="51" t="n">
        <v>3236.84303205629</v>
      </c>
      <c r="S122" s="52" t="n">
        <v>2.38973063229348</v>
      </c>
      <c r="T122" s="52" t="n">
        <v>93.1909293166775</v>
      </c>
      <c r="U122" s="52" t="n">
        <v>1297.64942936366</v>
      </c>
      <c r="V122" s="52" t="n">
        <v>6576.47017732951</v>
      </c>
      <c r="W122" s="51" t="n">
        <v>3.33191833678195</v>
      </c>
      <c r="X122" s="51" t="n">
        <v>1.21627867306693</v>
      </c>
      <c r="Y122" s="51" t="n">
        <v>10.3041073499966</v>
      </c>
      <c r="Z122" s="51" t="n">
        <v>5.72164896907542</v>
      </c>
      <c r="AA122" s="51" t="n">
        <v>6.15848145024735</v>
      </c>
      <c r="AB122" s="52" t="n">
        <v>83.9489244699225</v>
      </c>
      <c r="AC122" s="51" t="n">
        <v>10.8951160009939</v>
      </c>
      <c r="AD122" s="52" t="n">
        <v>19.4604587690709</v>
      </c>
      <c r="AE122" s="52" t="n">
        <v>0</v>
      </c>
      <c r="AF122" s="52" t="n">
        <v>2.72377900024848</v>
      </c>
      <c r="AG122" s="51" t="n">
        <v>0.0342613710723079</v>
      </c>
      <c r="AH122" s="51"/>
      <c r="AI122" s="51" t="n">
        <v>0.0685227421446158</v>
      </c>
      <c r="AJ122" s="52" t="n">
        <v>39.6917983872687</v>
      </c>
      <c r="AK122" s="52" t="n">
        <v>5.43042731496081</v>
      </c>
      <c r="AL122" s="52" t="n">
        <v>60.531277342</v>
      </c>
      <c r="AM122" s="52" t="n">
        <v>0.0599573993765389</v>
      </c>
      <c r="AN122" s="52" t="n">
        <v>0.385440424563464</v>
      </c>
      <c r="AO122" s="51" t="n">
        <v>115.803434224401</v>
      </c>
      <c r="AP122" s="51" t="n">
        <v>17.0450321084732</v>
      </c>
      <c r="AQ122" s="51" t="n">
        <v>36.0686583963722</v>
      </c>
      <c r="AR122" s="51" t="n">
        <v>4.59958906645734</v>
      </c>
      <c r="AS122" s="51" t="n">
        <v>19.0150609451309</v>
      </c>
      <c r="AT122" s="51" t="n">
        <v>3.82870821733041</v>
      </c>
      <c r="AU122" s="51" t="n">
        <v>0.779446191895005</v>
      </c>
      <c r="AV122" s="51" t="n">
        <v>3.33191833678195</v>
      </c>
      <c r="AW122" s="51" t="n">
        <v>0.496789880548465</v>
      </c>
      <c r="AX122" s="51" t="n">
        <v>3.07495805373964</v>
      </c>
      <c r="AY122" s="51" t="n">
        <v>0.556747279925004</v>
      </c>
      <c r="AZ122" s="51" t="n">
        <v>1.53319635548578</v>
      </c>
      <c r="BA122" s="51" t="n">
        <v>0.205568226433848</v>
      </c>
      <c r="BB122" s="51" t="n">
        <v>1.38758552842847</v>
      </c>
      <c r="BC122" s="51" t="n">
        <v>0.231264254738078</v>
      </c>
      <c r="BD122" s="52" t="n">
        <v>0.445397823940003</v>
      </c>
      <c r="BE122" s="52" t="n">
        <v>6.49252981820235</v>
      </c>
      <c r="BF122" s="52" t="n">
        <v>9.05356730585737</v>
      </c>
      <c r="BG122" s="52" t="n">
        <v>0</v>
      </c>
      <c r="BH122" s="52" t="n">
        <v>-0.102784113216924</v>
      </c>
      <c r="BI122" s="52" t="n">
        <v>0</v>
      </c>
      <c r="BJ122" s="51" t="n">
        <v>0</v>
      </c>
      <c r="BK122" s="51" t="n">
        <v>9.62744527131853</v>
      </c>
      <c r="BL122" s="52" t="n">
        <v>0.0256960283042309</v>
      </c>
      <c r="BM122" s="52" t="n">
        <v>0.248394940274232</v>
      </c>
      <c r="BN122" s="51" t="n">
        <v>17.7902169292959</v>
      </c>
      <c r="BO122" s="51" t="n">
        <v>0.925057018952314</v>
      </c>
    </row>
    <row r="123" customFormat="false" ht="13.8" hidden="false" customHeight="false" outlineLevel="0" collapsed="false">
      <c r="A123" s="60" t="s">
        <v>173</v>
      </c>
      <c r="B123" s="38" t="s">
        <v>133</v>
      </c>
      <c r="C123" s="39" t="s">
        <v>172</v>
      </c>
      <c r="D123" s="51" t="n">
        <v>0.0538932929853925</v>
      </c>
      <c r="E123" s="51" t="n">
        <v>9466.19840319895</v>
      </c>
      <c r="F123" s="52" t="n">
        <v>109.276577012146</v>
      </c>
      <c r="G123" s="52" t="n">
        <v>1961.08182592728</v>
      </c>
      <c r="H123" s="52" t="n">
        <v>22.514715693074</v>
      </c>
      <c r="I123" s="51" t="n">
        <v>7151.95699853209</v>
      </c>
      <c r="J123" s="51" t="n">
        <v>1997539.05353505</v>
      </c>
      <c r="K123" s="52" t="n">
        <v>337.942648955461</v>
      </c>
      <c r="L123" s="51" t="n">
        <v>471.090784566431</v>
      </c>
      <c r="M123" s="51" t="n">
        <v>-0.0443827118703233</v>
      </c>
      <c r="N123" s="52" t="n">
        <v>88.8605295517972</v>
      </c>
      <c r="O123" s="52" t="n">
        <v>1.91162680412892</v>
      </c>
      <c r="P123" s="52" t="n">
        <v>4.55556835411818</v>
      </c>
      <c r="Q123" s="52" t="n">
        <v>58.7119874170276</v>
      </c>
      <c r="R123" s="51" t="n">
        <v>3490.38326923042</v>
      </c>
      <c r="S123" s="52" t="n">
        <v>203.20941649198</v>
      </c>
      <c r="T123" s="52" t="n">
        <v>41529.5375358025</v>
      </c>
      <c r="U123" s="52" t="n">
        <v>-0.573805060609179</v>
      </c>
      <c r="V123" s="52" t="n">
        <v>37376.5837822222</v>
      </c>
      <c r="W123" s="51" t="n">
        <v>2.33326256689699</v>
      </c>
      <c r="X123" s="51" t="n">
        <v>1.72141518182754</v>
      </c>
      <c r="Y123" s="51" t="n">
        <v>339.210726437471</v>
      </c>
      <c r="Z123" s="51" t="n">
        <v>2.58687806329884</v>
      </c>
      <c r="AA123" s="51" t="n">
        <v>1.32514096869965</v>
      </c>
      <c r="AB123" s="52" t="n">
        <v>9.43132627244369</v>
      </c>
      <c r="AC123" s="51" t="n">
        <v>0.158509685251155</v>
      </c>
      <c r="AD123" s="52" t="n">
        <v>2.59004825700386</v>
      </c>
      <c r="AE123" s="52" t="n">
        <v>0</v>
      </c>
      <c r="AF123" s="52" t="n">
        <v>71.7414835446725</v>
      </c>
      <c r="AG123" s="51" t="n">
        <v>45.2386641706795</v>
      </c>
      <c r="AH123" s="51"/>
      <c r="AI123" s="51" t="n">
        <v>149.60144094004</v>
      </c>
      <c r="AJ123" s="52" t="n">
        <v>3785.21128379757</v>
      </c>
      <c r="AK123" s="52" t="n">
        <v>22.3974185259881</v>
      </c>
      <c r="AL123" s="52" t="n">
        <v>1298.51134157746</v>
      </c>
      <c r="AM123" s="52" t="n">
        <v>0.263126077516916</v>
      </c>
      <c r="AN123" s="52" t="n">
        <v>0.0570634866904156</v>
      </c>
      <c r="AO123" s="51" t="n">
        <v>22.102590511421</v>
      </c>
      <c r="AP123" s="51" t="n">
        <v>0.247275108991801</v>
      </c>
      <c r="AQ123" s="51" t="n">
        <v>0.504060799098671</v>
      </c>
      <c r="AR123" s="51" t="n">
        <v>0.0855952300356234</v>
      </c>
      <c r="AS123" s="51" t="n">
        <v>0.380423244602771</v>
      </c>
      <c r="AT123" s="51" t="n">
        <v>0.0475529055753464</v>
      </c>
      <c r="AU123" s="51" t="n">
        <v>0.00951058111506927</v>
      </c>
      <c r="AV123" s="51" t="n">
        <v>0.0380423244602771</v>
      </c>
      <c r="AW123" s="51" t="n">
        <v>0.00317019370502309</v>
      </c>
      <c r="AX123" s="51" t="n">
        <v>0.0443827118703233</v>
      </c>
      <c r="AY123" s="51" t="n">
        <v>0.00317019370502309</v>
      </c>
      <c r="AZ123" s="51" t="n">
        <v>0.0190211622301385</v>
      </c>
      <c r="BA123" s="51" t="n">
        <v>0</v>
      </c>
      <c r="BB123" s="51" t="n">
        <v>0.0158509685251155</v>
      </c>
      <c r="BC123" s="51" t="n">
        <v>0</v>
      </c>
      <c r="BD123" s="52" t="n">
        <v>0.0855952300356234</v>
      </c>
      <c r="BE123" s="52" t="n">
        <v>0.247275108991801</v>
      </c>
      <c r="BF123" s="52" t="n">
        <v>0.963738886327019</v>
      </c>
      <c r="BG123" s="52" t="n">
        <v>0.00317019370502309</v>
      </c>
      <c r="BH123" s="52" t="n">
        <v>-0.0317019370502309</v>
      </c>
      <c r="BI123" s="52" t="n">
        <v>0.0190211622301385</v>
      </c>
      <c r="BJ123" s="51" t="n">
        <v>1.82920176779832</v>
      </c>
      <c r="BK123" s="51" t="n">
        <v>4853.56656239035</v>
      </c>
      <c r="BL123" s="52" t="n">
        <v>0.0729144552155311</v>
      </c>
      <c r="BM123" s="52" t="n">
        <v>10.7247653040931</v>
      </c>
      <c r="BN123" s="51" t="n">
        <v>-0.136318329315993</v>
      </c>
      <c r="BO123" s="51" t="n">
        <v>0.0285317433452078</v>
      </c>
    </row>
    <row r="124" customFormat="false" ht="13.8" hidden="false" customHeight="false" outlineLevel="0" collapsed="false">
      <c r="A124" s="60" t="s">
        <v>173</v>
      </c>
      <c r="B124" s="38" t="s">
        <v>133</v>
      </c>
      <c r="C124" s="39" t="s">
        <v>172</v>
      </c>
      <c r="D124" s="51" t="n">
        <v>0.0570634866904156</v>
      </c>
      <c r="E124" s="51" t="n">
        <v>9507.41092136425</v>
      </c>
      <c r="F124" s="52" t="n">
        <v>108.642538271141</v>
      </c>
      <c r="G124" s="52" t="n">
        <v>1927.79479202454</v>
      </c>
      <c r="H124" s="52" t="n">
        <v>22.3086531022475</v>
      </c>
      <c r="I124" s="51" t="n">
        <v>7291.44552155311</v>
      </c>
      <c r="J124" s="51" t="n">
        <v>2030826.08743779</v>
      </c>
      <c r="K124" s="52" t="n">
        <v>332.23630028642</v>
      </c>
      <c r="L124" s="51" t="n">
        <v>483.454540016021</v>
      </c>
      <c r="M124" s="51" t="n">
        <v>-0.0253615496401847</v>
      </c>
      <c r="N124" s="52" t="n">
        <v>90.8577515859618</v>
      </c>
      <c r="O124" s="52" t="n">
        <v>1.86090370484855</v>
      </c>
      <c r="P124" s="52" t="n">
        <v>4.49850486742777</v>
      </c>
      <c r="Q124" s="52" t="n">
        <v>57.7926312425709</v>
      </c>
      <c r="R124" s="51" t="n">
        <v>3477.70249441033</v>
      </c>
      <c r="S124" s="52" t="n">
        <v>201.339002206016</v>
      </c>
      <c r="T124" s="52" t="n">
        <v>41212.5181653002</v>
      </c>
      <c r="U124" s="52" t="n">
        <v>-0.573805060609179</v>
      </c>
      <c r="V124" s="52" t="n">
        <v>36647.4392300669</v>
      </c>
      <c r="W124" s="51" t="n">
        <v>2.42836837804769</v>
      </c>
      <c r="X124" s="51" t="n">
        <v>1.75945750628782</v>
      </c>
      <c r="Y124" s="51" t="n">
        <v>342.380920142494</v>
      </c>
      <c r="Z124" s="51" t="n">
        <v>2.70100503667967</v>
      </c>
      <c r="AA124" s="51" t="n">
        <v>1.31246019387956</v>
      </c>
      <c r="AB124" s="52" t="n">
        <v>9.21892329420714</v>
      </c>
      <c r="AC124" s="51" t="n">
        <v>0.180701041186316</v>
      </c>
      <c r="AD124" s="52" t="n">
        <v>2.60272903182396</v>
      </c>
      <c r="AE124" s="52" t="n">
        <v>0</v>
      </c>
      <c r="AF124" s="52" t="n">
        <v>69.8710692587089</v>
      </c>
      <c r="AG124" s="51" t="n">
        <v>52.4350038810819</v>
      </c>
      <c r="AH124" s="51"/>
      <c r="AI124" s="51" t="n">
        <v>173.726615035265</v>
      </c>
      <c r="AJ124" s="52" t="n">
        <v>3978.59309980398</v>
      </c>
      <c r="AK124" s="52" t="n">
        <v>21.1134900754538</v>
      </c>
      <c r="AL124" s="52" t="n">
        <v>1221.4756345454</v>
      </c>
      <c r="AM124" s="52" t="n">
        <v>0.25678569010687</v>
      </c>
      <c r="AN124" s="52" t="n">
        <v>0.0538932929853925</v>
      </c>
      <c r="AO124" s="51" t="n">
        <v>22.0899097366009</v>
      </c>
      <c r="AP124" s="51" t="n">
        <v>0.282147239747055</v>
      </c>
      <c r="AQ124" s="51" t="n">
        <v>0.573805060609179</v>
      </c>
      <c r="AR124" s="51" t="n">
        <v>0.0951058111506927</v>
      </c>
      <c r="AS124" s="51" t="n">
        <v>0.43114634388314</v>
      </c>
      <c r="AT124" s="51" t="n">
        <v>0.0507230992803694</v>
      </c>
      <c r="AU124" s="51" t="n">
        <v>0.00951058111506927</v>
      </c>
      <c r="AV124" s="51" t="n">
        <v>0.0380423244602771</v>
      </c>
      <c r="AW124" s="51" t="n">
        <v>0.00634038741004618</v>
      </c>
      <c r="AX124" s="51" t="n">
        <v>0.0507230992803694</v>
      </c>
      <c r="AY124" s="51" t="n">
        <v>0.00317019370502309</v>
      </c>
      <c r="AZ124" s="51" t="n">
        <v>0.0221913559351616</v>
      </c>
      <c r="BA124" s="51" t="n">
        <v>0</v>
      </c>
      <c r="BB124" s="51" t="n">
        <v>0.0190211622301385</v>
      </c>
      <c r="BC124" s="51" t="n">
        <v>0</v>
      </c>
      <c r="BD124" s="52" t="n">
        <v>0.0824250363306003</v>
      </c>
      <c r="BE124" s="52" t="n">
        <v>0.228253946761662</v>
      </c>
      <c r="BF124" s="52" t="n">
        <v>0.893994624816511</v>
      </c>
      <c r="BG124" s="52" t="n">
        <v>0.00317019370502309</v>
      </c>
      <c r="BH124" s="52" t="n">
        <v>-0.034872130755254</v>
      </c>
      <c r="BI124" s="52" t="n">
        <v>0.00634038741004618</v>
      </c>
      <c r="BJ124" s="51" t="n">
        <v>2.09232784531524</v>
      </c>
      <c r="BK124" s="51" t="n">
        <v>5658.79576346622</v>
      </c>
      <c r="BL124" s="52" t="n">
        <v>0.0380423244602771</v>
      </c>
      <c r="BM124" s="52" t="n">
        <v>9.41547530391858</v>
      </c>
      <c r="BN124" s="51" t="n">
        <v>0.212402978236547</v>
      </c>
      <c r="BO124" s="51" t="n">
        <v>0.0317019370502309</v>
      </c>
    </row>
    <row r="125" customFormat="false" ht="13.8" hidden="false" customHeight="false" outlineLevel="0" collapsed="false">
      <c r="A125" s="60" t="s">
        <v>173</v>
      </c>
      <c r="B125" s="38" t="s">
        <v>133</v>
      </c>
      <c r="C125" s="39" t="s">
        <v>172</v>
      </c>
      <c r="D125" s="51" t="n">
        <v>0.0380423244602771</v>
      </c>
      <c r="E125" s="51" t="n">
        <v>9244.28484384733</v>
      </c>
      <c r="F125" s="52" t="n">
        <v>107.501268537333</v>
      </c>
      <c r="G125" s="52" t="n">
        <v>1911.30978475842</v>
      </c>
      <c r="H125" s="52" t="n">
        <v>26.4457558873026</v>
      </c>
      <c r="I125" s="51" t="n">
        <v>6609.85387497314</v>
      </c>
      <c r="J125" s="51" t="n">
        <v>1976298.75571139</v>
      </c>
      <c r="K125" s="52" t="n">
        <v>332.870339027424</v>
      </c>
      <c r="L125" s="51" t="n">
        <v>475.529055753463</v>
      </c>
      <c r="M125" s="51" t="n">
        <v>-0.00634038741004618</v>
      </c>
      <c r="N125" s="52" t="n">
        <v>88.2581927478428</v>
      </c>
      <c r="O125" s="52" t="n">
        <v>1.87992486707869</v>
      </c>
      <c r="P125" s="52" t="n">
        <v>4.54288757929809</v>
      </c>
      <c r="Q125" s="52" t="n">
        <v>57.7926312425709</v>
      </c>
      <c r="R125" s="51" t="n">
        <v>3366.74571473452</v>
      </c>
      <c r="S125" s="52" t="n">
        <v>201.751127387669</v>
      </c>
      <c r="T125" s="52" t="n">
        <v>41180.8162282499</v>
      </c>
      <c r="U125" s="52" t="n">
        <v>-0.576975254314202</v>
      </c>
      <c r="V125" s="52" t="n">
        <v>37503.3915304232</v>
      </c>
      <c r="W125" s="51" t="n">
        <v>2.2381567557463</v>
      </c>
      <c r="X125" s="51" t="n">
        <v>1.73726615035265</v>
      </c>
      <c r="Y125" s="51" t="n">
        <v>332.870339027424</v>
      </c>
      <c r="Z125" s="51" t="n">
        <v>2.77074929819018</v>
      </c>
      <c r="AA125" s="51" t="n">
        <v>1.2902688379444</v>
      </c>
      <c r="AB125" s="52" t="n">
        <v>9.39011375427839</v>
      </c>
      <c r="AC125" s="51" t="n">
        <v>0.187041428596362</v>
      </c>
      <c r="AD125" s="52" t="n">
        <v>3.18287447984318</v>
      </c>
      <c r="AE125" s="52" t="n">
        <v>0</v>
      </c>
      <c r="AF125" s="52" t="n">
        <v>71.9633971040241</v>
      </c>
      <c r="AG125" s="51" t="n">
        <v>53.6396774889907</v>
      </c>
      <c r="AH125" s="51"/>
      <c r="AI125" s="51" t="n">
        <v>178.259992033448</v>
      </c>
      <c r="AJ125" s="52" t="n">
        <v>4051.50755501951</v>
      </c>
      <c r="AK125" s="52" t="n">
        <v>22.7334590587206</v>
      </c>
      <c r="AL125" s="52" t="n">
        <v>1312.14317450906</v>
      </c>
      <c r="AM125" s="52" t="n">
        <v>0.240934721581755</v>
      </c>
      <c r="AN125" s="52" t="n">
        <v>0.0570634866904156</v>
      </c>
      <c r="AO125" s="51" t="n">
        <v>21.3132122788702</v>
      </c>
      <c r="AP125" s="51" t="n">
        <v>0.291657820862124</v>
      </c>
      <c r="AQ125" s="51" t="n">
        <v>0.592826222839318</v>
      </c>
      <c r="AR125" s="51" t="n">
        <v>0.0951058111506927</v>
      </c>
      <c r="AS125" s="51" t="n">
        <v>0.437486731293186</v>
      </c>
      <c r="AT125" s="51" t="n">
        <v>0.0570634866904156</v>
      </c>
      <c r="AU125" s="51" t="n">
        <v>0.00951058111506927</v>
      </c>
      <c r="AV125" s="51" t="n">
        <v>0.0412125181653002</v>
      </c>
      <c r="AW125" s="51" t="n">
        <v>0.00634038741004618</v>
      </c>
      <c r="AX125" s="51" t="n">
        <v>0.0507230992803694</v>
      </c>
      <c r="AY125" s="51" t="n">
        <v>0.00634038741004618</v>
      </c>
      <c r="AZ125" s="51" t="n">
        <v>0.0190211622301385</v>
      </c>
      <c r="BA125" s="51" t="n">
        <v>0</v>
      </c>
      <c r="BB125" s="51" t="n">
        <v>0.0190211622301385</v>
      </c>
      <c r="BC125" s="51" t="n">
        <v>0</v>
      </c>
      <c r="BD125" s="52" t="n">
        <v>0.0602336803954387</v>
      </c>
      <c r="BE125" s="52" t="n">
        <v>0.259955883811893</v>
      </c>
      <c r="BF125" s="52" t="n">
        <v>0.979589854852135</v>
      </c>
      <c r="BG125" s="52" t="n">
        <v>0.00317019370502309</v>
      </c>
      <c r="BH125" s="52" t="n">
        <v>-0.034872130755254</v>
      </c>
      <c r="BI125" s="52" t="n">
        <v>0.00317019370502309</v>
      </c>
      <c r="BJ125" s="51" t="n">
        <v>2.11134900754538</v>
      </c>
      <c r="BK125" s="51" t="n">
        <v>5810.96506130732</v>
      </c>
      <c r="BL125" s="52" t="n">
        <v>0.0412125181653002</v>
      </c>
      <c r="BM125" s="52" t="n">
        <v>10.6106383307123</v>
      </c>
      <c r="BN125" s="51" t="n">
        <v>0.240934721581755</v>
      </c>
      <c r="BO125" s="51" t="n">
        <v>0.0380423244602771</v>
      </c>
    </row>
    <row r="126" customFormat="false" ht="13.8" hidden="false" customHeight="false" outlineLevel="0" collapsed="false">
      <c r="A126" s="59"/>
      <c r="B126" s="38"/>
      <c r="C126" s="39"/>
      <c r="D126" s="40"/>
      <c r="E126" s="41"/>
      <c r="F126" s="42"/>
      <c r="G126" s="42"/>
      <c r="H126" s="42"/>
      <c r="I126" s="40"/>
      <c r="J126" s="40"/>
      <c r="K126" s="42"/>
      <c r="L126" s="40"/>
      <c r="M126" s="40"/>
      <c r="N126" s="42"/>
      <c r="O126" s="42"/>
      <c r="P126" s="42"/>
      <c r="Q126" s="42"/>
      <c r="R126" s="40"/>
      <c r="S126" s="42"/>
      <c r="T126" s="42"/>
      <c r="U126" s="42"/>
      <c r="V126" s="42"/>
      <c r="W126" s="40"/>
      <c r="X126" s="40"/>
      <c r="Y126" s="40"/>
      <c r="Z126" s="40"/>
      <c r="AA126" s="40"/>
      <c r="AB126" s="42"/>
      <c r="AC126" s="61"/>
      <c r="AD126" s="42"/>
      <c r="AE126" s="42"/>
      <c r="AF126" s="42"/>
      <c r="AG126" s="61"/>
      <c r="AH126" s="61"/>
      <c r="AI126" s="40"/>
      <c r="AJ126" s="42"/>
      <c r="AK126" s="42"/>
      <c r="AL126" s="42"/>
      <c r="AM126" s="42"/>
      <c r="AN126" s="42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2"/>
      <c r="BE126" s="42"/>
      <c r="BF126" s="42"/>
      <c r="BG126" s="42"/>
      <c r="BH126" s="42"/>
      <c r="BI126" s="42"/>
      <c r="BJ126" s="40"/>
      <c r="BK126" s="40"/>
      <c r="BL126" s="42"/>
      <c r="BM126" s="42"/>
      <c r="BN126" s="40"/>
      <c r="BO126" s="40"/>
    </row>
    <row r="127" customFormat="false" ht="15" hidden="false" customHeight="false" outlineLevel="0" collapsed="false">
      <c r="A127" s="62"/>
      <c r="B127" s="38"/>
      <c r="C127" s="39"/>
      <c r="D127" s="40"/>
      <c r="E127" s="41"/>
      <c r="F127" s="42"/>
      <c r="G127" s="42"/>
      <c r="H127" s="42"/>
      <c r="I127" s="40"/>
      <c r="J127" s="40"/>
      <c r="K127" s="42"/>
      <c r="L127" s="40"/>
      <c r="M127" s="40"/>
      <c r="N127" s="42"/>
      <c r="O127" s="42"/>
      <c r="P127" s="42"/>
      <c r="Q127" s="42"/>
      <c r="R127" s="40"/>
      <c r="S127" s="42"/>
      <c r="T127" s="42"/>
      <c r="U127" s="42"/>
      <c r="V127" s="42"/>
      <c r="W127" s="40"/>
      <c r="X127" s="40"/>
      <c r="Y127" s="40"/>
      <c r="Z127" s="40"/>
      <c r="AA127" s="40"/>
      <c r="AB127" s="42"/>
      <c r="AC127" s="40"/>
      <c r="AD127" s="42"/>
      <c r="AE127" s="42"/>
      <c r="AF127" s="42"/>
      <c r="AG127" s="40"/>
      <c r="AH127" s="40"/>
      <c r="AI127" s="40"/>
      <c r="AJ127" s="42"/>
      <c r="AK127" s="42"/>
      <c r="AL127" s="42"/>
      <c r="AM127" s="42"/>
      <c r="AN127" s="42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2"/>
      <c r="BE127" s="42"/>
      <c r="BF127" s="42"/>
      <c r="BG127" s="42"/>
      <c r="BH127" s="42"/>
      <c r="BI127" s="42"/>
      <c r="BJ127" s="40"/>
      <c r="BK127" s="40"/>
      <c r="BL127" s="42"/>
      <c r="BM127" s="42"/>
      <c r="BN127" s="40"/>
      <c r="BO127" s="40"/>
    </row>
    <row r="128" customFormat="false" ht="15" hidden="false" customHeight="false" outlineLevel="0" collapsed="false">
      <c r="A128" s="63" t="s">
        <v>174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42"/>
      <c r="O128" s="42"/>
      <c r="P128" s="42"/>
      <c r="Q128" s="42"/>
      <c r="R128" s="40"/>
      <c r="S128" s="42"/>
      <c r="T128" s="42"/>
      <c r="U128" s="42"/>
      <c r="V128" s="42"/>
      <c r="W128" s="40"/>
      <c r="X128" s="40"/>
      <c r="Y128" s="40"/>
      <c r="Z128" s="51"/>
      <c r="AA128" s="40"/>
      <c r="AB128" s="52"/>
      <c r="AC128" s="40"/>
      <c r="AD128" s="42"/>
      <c r="AE128" s="42"/>
      <c r="AF128" s="42"/>
      <c r="AG128" s="40"/>
      <c r="AH128" s="40"/>
      <c r="AI128" s="40"/>
      <c r="AJ128" s="42"/>
      <c r="AK128" s="42"/>
      <c r="AL128" s="42"/>
      <c r="AM128" s="42"/>
      <c r="AN128" s="42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2"/>
      <c r="BE128" s="42"/>
      <c r="BF128" s="42"/>
      <c r="BG128" s="42"/>
      <c r="BH128" s="42"/>
      <c r="BI128" s="42"/>
      <c r="BJ128" s="40"/>
      <c r="BK128" s="40"/>
      <c r="BL128" s="42"/>
      <c r="BM128" s="42"/>
      <c r="BN128" s="40"/>
      <c r="BO128" s="40"/>
    </row>
    <row r="129" customFormat="false" ht="13.8" hidden="false" customHeight="false" outlineLevel="0" collapsed="false">
      <c r="A129" s="60" t="s">
        <v>171</v>
      </c>
      <c r="B129" s="38" t="s">
        <v>131</v>
      </c>
      <c r="C129" s="39"/>
      <c r="D129" s="51" t="n">
        <f aca="false">D120*0.01</f>
        <v>0.00394005767331541</v>
      </c>
      <c r="E129" s="51" t="n">
        <f aca="false">E120*0.01</f>
        <v>1276.23607244347</v>
      </c>
      <c r="F129" s="51" t="n">
        <f aca="false">F120*0.01</f>
        <v>5.34134775017281</v>
      </c>
      <c r="G129" s="51" t="n">
        <f aca="false">G120*0.01</f>
        <v>106.210250324155</v>
      </c>
      <c r="H129" s="51" t="n">
        <f aca="false">H120*0.01</f>
        <v>3.43727205282929</v>
      </c>
      <c r="I129" s="51" t="n">
        <f aca="false">I120*0.01</f>
        <v>11.1863376551085</v>
      </c>
      <c r="J129" s="51" t="n">
        <f aca="false">J120*0.01</f>
        <v>37430.5478964964</v>
      </c>
      <c r="K129" s="51" t="n">
        <f aca="false">K120*0.01</f>
        <v>21.0964392377736</v>
      </c>
      <c r="L129" s="51" t="n">
        <f aca="false">L120*0.01</f>
        <v>319.31597839391</v>
      </c>
      <c r="M129" s="51" t="n">
        <f aca="false">M116*0.01</f>
        <v>0.0576148300720906</v>
      </c>
      <c r="N129" s="51" t="n">
        <f aca="false">N120*0.01</f>
        <v>6.15933798452416</v>
      </c>
      <c r="O129" s="51" t="n">
        <f aca="false">O120*0.01</f>
        <v>0.109550734003705</v>
      </c>
      <c r="P129" s="51" t="n">
        <f aca="false">P120*0.01</f>
        <v>0.206767374421378</v>
      </c>
      <c r="Q129" s="51" t="n">
        <f aca="false">Q120*0.01</f>
        <v>0.470151664539745</v>
      </c>
      <c r="R129" s="51" t="n">
        <f aca="false">R120*0.01</f>
        <v>32.9423082860241</v>
      </c>
      <c r="S129" s="51" t="n">
        <f aca="false">S120*0.01</f>
        <v>0.0234690391845309</v>
      </c>
      <c r="T129" s="51" t="n">
        <f aca="false">T120*0.01</f>
        <v>0.913922073353814</v>
      </c>
      <c r="U129" s="51" t="n">
        <f aca="false">U120*0.01</f>
        <v>12.8565794948835</v>
      </c>
      <c r="V129" s="51" t="n">
        <f aca="false">V120*0.01</f>
        <v>66.7925429054643</v>
      </c>
      <c r="W129" s="51" t="n">
        <f aca="false">W120*0.01</f>
        <v>0.0322056888079694</v>
      </c>
      <c r="X129" s="51" t="n">
        <f aca="false">X120*0.01</f>
        <v>0.0107066784600962</v>
      </c>
      <c r="Y129" s="51" t="n">
        <f aca="false">Y120*0.01</f>
        <v>0.106895477745601</v>
      </c>
      <c r="Z129" s="51" t="n">
        <f aca="false">Z120*0.01</f>
        <v>0.0565312622693081</v>
      </c>
      <c r="AA129" s="51" t="n">
        <f aca="false">AA120*0.01</f>
        <v>0.0592721719550927</v>
      </c>
      <c r="AB129" s="51" t="n">
        <f aca="false">AB120*0.01</f>
        <v>0.814906710954844</v>
      </c>
      <c r="AC129" s="51" t="n">
        <f aca="false">AC116*0.01</f>
        <v>0.140607621009269</v>
      </c>
      <c r="AD129" s="51" t="n">
        <f aca="false">AD120*0.01</f>
        <v>0.170022053946328</v>
      </c>
      <c r="AE129" s="51" t="n">
        <f aca="false">AE120*0.01</f>
        <v>0</v>
      </c>
      <c r="AF129" s="51" t="n">
        <f aca="false">AF120*0.01</f>
        <v>0.0259529885872732</v>
      </c>
      <c r="AG129" s="51" t="n">
        <f aca="false">AG120*0.01</f>
        <v>0</v>
      </c>
      <c r="AH129" s="51"/>
      <c r="AI129" s="51" t="n">
        <f aca="false">AI120*0.01</f>
        <v>-8.56534276807698E-005</v>
      </c>
      <c r="AJ129" s="51" t="n">
        <f aca="false">AJ120*0.01</f>
        <v>0.404369832080914</v>
      </c>
      <c r="AK129" s="51" t="n">
        <f aca="false">AK120*0.01</f>
        <v>0.0531051251620773</v>
      </c>
      <c r="AL129" s="51" t="n">
        <f aca="false">AL120*0.01</f>
        <v>0.599573993765389</v>
      </c>
      <c r="AM129" s="51" t="n">
        <f aca="false">AM120*0.01</f>
        <v>8.56534276807698E-005</v>
      </c>
      <c r="AN129" s="51" t="n">
        <f aca="false">AN120*0.01</f>
        <v>0.0036830973902731</v>
      </c>
      <c r="AO129" s="51" t="n">
        <f aca="false">AO120*0.01</f>
        <v>1.17002582211932</v>
      </c>
      <c r="AP129" s="51" t="n">
        <f aca="false">AP120*0.01</f>
        <v>0.113062524538616</v>
      </c>
      <c r="AQ129" s="51" t="n">
        <f aca="false">AQ120*0.01</f>
        <v>0.238287835807902</v>
      </c>
      <c r="AR129" s="51" t="n">
        <f aca="false">AR120*0.01</f>
        <v>0.0303213133989925</v>
      </c>
      <c r="AS129" s="51" t="n">
        <f aca="false">AS120*0.01</f>
        <v>0.126938379822901</v>
      </c>
      <c r="AT129" s="51" t="n">
        <f aca="false">AT120*0.01</f>
        <v>0.0258673351595925</v>
      </c>
      <c r="AU129" s="51" t="n">
        <f aca="false">AU120*0.01</f>
        <v>0.00505355223316542</v>
      </c>
      <c r="AV129" s="51" t="n">
        <f aca="false">AV120*0.01</f>
        <v>0.0216703172032348</v>
      </c>
      <c r="AW129" s="51" t="n">
        <f aca="false">AW120*0.01</f>
        <v>0.00325483025186925</v>
      </c>
      <c r="AX129" s="51" t="n">
        <f aca="false">AX120*0.01</f>
        <v>0.0202142089326617</v>
      </c>
      <c r="AY129" s="51" t="n">
        <f aca="false">AY120*0.01</f>
        <v>0.00359744396259233</v>
      </c>
      <c r="AZ129" s="51" t="n">
        <f aca="false">AZ120*0.01</f>
        <v>0.0101927578940116</v>
      </c>
      <c r="BA129" s="51" t="n">
        <f aca="false">BA120*0.01</f>
        <v>0.00137045484289232</v>
      </c>
      <c r="BB129" s="51" t="n">
        <f aca="false">BB120*0.01</f>
        <v>0.0090792633341616</v>
      </c>
      <c r="BC129" s="51" t="n">
        <f aca="false">BC120*0.01</f>
        <v>0.00154176169825386</v>
      </c>
      <c r="BD129" s="51" t="n">
        <f aca="false">BD120*0.01</f>
        <v>0.00411136452867695</v>
      </c>
      <c r="BE129" s="51" t="n">
        <f aca="false">BE120*0.01</f>
        <v>0.0601287062319004</v>
      </c>
      <c r="BF129" s="51" t="n">
        <f aca="false">BF120*0.01</f>
        <v>0.0881373770835121</v>
      </c>
      <c r="BG129" s="51" t="n">
        <f aca="false">BG120*0.01</f>
        <v>0</v>
      </c>
      <c r="BH129" s="51" t="n">
        <f aca="false">BH120*0.01</f>
        <v>-0.00102784113216924</v>
      </c>
      <c r="BI129" s="51" t="n">
        <f aca="false">BI120*0.01</f>
        <v>0</v>
      </c>
      <c r="BJ129" s="51" t="n">
        <f aca="false">BJ120*0.01</f>
        <v>0</v>
      </c>
      <c r="BK129" s="51" t="n">
        <f aca="false">BK120*0.01</f>
        <v>0.0474519989351465</v>
      </c>
      <c r="BL129" s="51" t="n">
        <v>0.0090792633341616</v>
      </c>
      <c r="BM129" s="51" t="n">
        <v>0.0090792633341616</v>
      </c>
      <c r="BN129" s="51" t="n">
        <v>0.0090792633341616</v>
      </c>
      <c r="BO129" s="51" t="n">
        <v>0.0090792633341616</v>
      </c>
    </row>
    <row r="130" customFormat="false" ht="13.8" hidden="false" customHeight="false" outlineLevel="0" collapsed="false">
      <c r="A130" s="60" t="s">
        <v>171</v>
      </c>
      <c r="B130" s="38" t="s">
        <v>131</v>
      </c>
      <c r="C130" s="39"/>
      <c r="D130" s="51" t="n">
        <f aca="false">D121*0.01</f>
        <v>0.00359744396259233</v>
      </c>
      <c r="E130" s="51" t="n">
        <f aca="false">E121*0.01</f>
        <v>1301.9321007477</v>
      </c>
      <c r="F130" s="51" t="n">
        <f aca="false">F121*0.01</f>
        <v>5.02528660203076</v>
      </c>
      <c r="G130" s="51" t="n">
        <f aca="false">G121*0.01</f>
        <v>98.9297089712891</v>
      </c>
      <c r="H130" s="51" t="n">
        <f aca="false">H121*0.01</f>
        <v>3.29937003426325</v>
      </c>
      <c r="I130" s="51" t="n">
        <f aca="false">I121*0.01</f>
        <v>15.2120487561047</v>
      </c>
      <c r="J130" s="51" t="n">
        <f aca="false">J121*0.01</f>
        <v>38783.8720538526</v>
      </c>
      <c r="K130" s="51" t="n">
        <f aca="false">K121*0.01</f>
        <v>19.7859417942578</v>
      </c>
      <c r="L130" s="51" t="n">
        <f aca="false">L121*0.01</f>
        <v>324.455184054756</v>
      </c>
      <c r="M130" s="51" t="n">
        <f aca="false">M117*0.01</f>
        <v>-0.010621828358209</v>
      </c>
      <c r="N130" s="51" t="n">
        <f aca="false">N121*0.01</f>
        <v>5.62571713007296</v>
      </c>
      <c r="O130" s="51" t="n">
        <f aca="false">O121*0.01</f>
        <v>0.101927578940116</v>
      </c>
      <c r="P130" s="51" t="n">
        <f aca="false">P121*0.01</f>
        <v>0.193748053413901</v>
      </c>
      <c r="Q130" s="51" t="n">
        <f aca="false">Q121*0.01</f>
        <v>0.442485607398857</v>
      </c>
      <c r="R130" s="51" t="n">
        <f aca="false">R121*0.01</f>
        <v>33.2335299401387</v>
      </c>
      <c r="S130" s="51" t="n">
        <f aca="false">S121*0.01</f>
        <v>0.0222698911970002</v>
      </c>
      <c r="T130" s="51" t="n">
        <f aca="false">T121*0.01</f>
        <v>0.868525756683006</v>
      </c>
      <c r="U130" s="51" t="n">
        <f aca="false">U121*0.01</f>
        <v>12.3940509854074</v>
      </c>
      <c r="V130" s="51" t="n">
        <f aca="false">V121*0.01</f>
        <v>65.6362216317739</v>
      </c>
      <c r="W130" s="51" t="n">
        <f aca="false">W121*0.01</f>
        <v>0.033490490223181</v>
      </c>
      <c r="X130" s="51" t="n">
        <f aca="false">X121*0.01</f>
        <v>0.010792331887777</v>
      </c>
      <c r="Y130" s="51" t="n">
        <f aca="false">Y121*0.01</f>
        <v>0.105353716047347</v>
      </c>
      <c r="Z130" s="51" t="n">
        <f aca="false">Z121*0.01</f>
        <v>0.060642626797985</v>
      </c>
      <c r="AA130" s="51" t="n">
        <f aca="false">AA121*0.01</f>
        <v>0.0612422007917504</v>
      </c>
      <c r="AB130" s="51" t="n">
        <f aca="false">AB121*0.01</f>
        <v>0.760002863811471</v>
      </c>
      <c r="AC130" s="51" t="n">
        <f aca="false">AC117*0.01</f>
        <v>0.0181195895522388</v>
      </c>
      <c r="AD130" s="51" t="n">
        <f aca="false">AD121*0.01</f>
        <v>0.170792934795455</v>
      </c>
      <c r="AE130" s="51" t="n">
        <f aca="false">AE121*0.01</f>
        <v>0</v>
      </c>
      <c r="AF130" s="51" t="n">
        <f aca="false">AF121*0.01</f>
        <v>0.0244112268890194</v>
      </c>
      <c r="AG130" s="51" t="n">
        <f aca="false">AG121*0.01</f>
        <v>0.000428267138403849</v>
      </c>
      <c r="AH130" s="51"/>
      <c r="AI130" s="51" t="n">
        <f aca="false">AI121*0.01</f>
        <v>0.000685227421446158</v>
      </c>
      <c r="AJ130" s="51" t="n">
        <f aca="false">AJ121*0.01</f>
        <v>0.382528208022318</v>
      </c>
      <c r="AK130" s="51" t="n">
        <f aca="false">AK121*0.01</f>
        <v>0.0511350963254196</v>
      </c>
      <c r="AL130" s="51" t="n">
        <f aca="false">AL121*0.01</f>
        <v>0.579531091688088</v>
      </c>
      <c r="AM130" s="51" t="n">
        <f aca="false">AM121*0.01</f>
        <v>0.000428267138403849</v>
      </c>
      <c r="AN130" s="51" t="n">
        <f aca="false">AN121*0.01</f>
        <v>0.00342613710723079</v>
      </c>
      <c r="AO130" s="51" t="n">
        <f aca="false">AO121*0.01</f>
        <v>1.20514372746843</v>
      </c>
      <c r="AP130" s="51" t="n">
        <f aca="false">AP121*0.01</f>
        <v>0.168822905958797</v>
      </c>
      <c r="AQ130" s="51" t="n">
        <f aca="false">AQ121*0.01</f>
        <v>0.356917833145768</v>
      </c>
      <c r="AR130" s="51" t="n">
        <f aca="false">AR121*0.01</f>
        <v>0.0453106632431272</v>
      </c>
      <c r="AS130" s="51" t="n">
        <f aca="false">AS121*0.01</f>
        <v>0.190750183445074</v>
      </c>
      <c r="AT130" s="51" t="n">
        <f aca="false">AT121*0.01</f>
        <v>0.0378588150349003</v>
      </c>
      <c r="AU130" s="51" t="n">
        <f aca="false">AU121*0.01</f>
        <v>0.00753750163590774</v>
      </c>
      <c r="AV130" s="51" t="n">
        <f aca="false">AV121*0.01</f>
        <v>0.0324626490910118</v>
      </c>
      <c r="AW130" s="51" t="n">
        <f aca="false">AW121*0.01</f>
        <v>0.00488224537780388</v>
      </c>
      <c r="AX130" s="51" t="n">
        <f aca="false">AX121*0.01</f>
        <v>0.0299786996882694</v>
      </c>
      <c r="AY130" s="51" t="n">
        <f aca="false">AY121*0.01</f>
        <v>0.00556747279925004</v>
      </c>
      <c r="AZ130" s="51" t="n">
        <f aca="false">AZ121*0.01</f>
        <v>0.0150750032718155</v>
      </c>
      <c r="BA130" s="51" t="n">
        <f aca="false">BA121*0.01</f>
        <v>0.00205568226433848</v>
      </c>
      <c r="BB130" s="51" t="n">
        <f aca="false">BB121*0.01</f>
        <v>0.0134475881458809</v>
      </c>
      <c r="BC130" s="51" t="n">
        <f aca="false">BC121*0.01</f>
        <v>0.00231264254738078</v>
      </c>
      <c r="BD130" s="51" t="n">
        <f aca="false">BD121*0.01</f>
        <v>0.00411136452867695</v>
      </c>
      <c r="BE130" s="51" t="n">
        <f aca="false">BE121*0.01</f>
        <v>0.0600430528042196</v>
      </c>
      <c r="BF130" s="51" t="n">
        <f aca="false">BF121*0.01</f>
        <v>0.0847968934039621</v>
      </c>
      <c r="BG130" s="51" t="n">
        <f aca="false">BG121*0.01</f>
        <v>0</v>
      </c>
      <c r="BH130" s="51" t="n">
        <f aca="false">BH121*0.01</f>
        <v>-0.00102784113216924</v>
      </c>
      <c r="BI130" s="51" t="n">
        <f aca="false">BI121*0.01</f>
        <v>0</v>
      </c>
      <c r="BJ130" s="51" t="n">
        <f aca="false">BJ121*0.01</f>
        <v>0</v>
      </c>
      <c r="BK130" s="51" t="n">
        <f aca="false">BK121*0.01</f>
        <v>0.0875378030897468</v>
      </c>
      <c r="BL130" s="51" t="n">
        <v>0.0134475881458809</v>
      </c>
      <c r="BM130" s="51" t="n">
        <v>0.0134475881458809</v>
      </c>
      <c r="BN130" s="51" t="n">
        <v>0.0134475881458809</v>
      </c>
      <c r="BO130" s="51" t="n">
        <v>0.0134475881458809</v>
      </c>
    </row>
    <row r="131" customFormat="false" ht="13.8" hidden="false" customHeight="false" outlineLevel="0" collapsed="false">
      <c r="A131" s="60" t="s">
        <v>171</v>
      </c>
      <c r="B131" s="38" t="s">
        <v>131</v>
      </c>
      <c r="C131" s="39"/>
      <c r="D131" s="51" t="n">
        <f aca="false">D122*0.01</f>
        <v>0.00351179053491156</v>
      </c>
      <c r="E131" s="51" t="n">
        <f aca="false">E122*0.01</f>
        <v>1271.95340105943</v>
      </c>
      <c r="F131" s="51" t="n">
        <f aca="false">F122*0.01</f>
        <v>5.44927106905058</v>
      </c>
      <c r="G131" s="51" t="n">
        <f aca="false">G122*0.01</f>
        <v>109.636387431385</v>
      </c>
      <c r="H131" s="51" t="n">
        <f aca="false">H122*0.01</f>
        <v>3.63770107360229</v>
      </c>
      <c r="I131" s="51" t="n">
        <f aca="false">I122*0.01</f>
        <v>11.015030799747</v>
      </c>
      <c r="J131" s="51" t="n">
        <f aca="false">J122*0.01</f>
        <v>34432.6779276695</v>
      </c>
      <c r="K131" s="51" t="n">
        <f aca="false">K122*0.01</f>
        <v>21.9529735145813</v>
      </c>
      <c r="L131" s="51" t="n">
        <f aca="false">L122*0.01</f>
        <v>310.664982198152</v>
      </c>
      <c r="M131" s="51" t="n">
        <f aca="false">M118*0.01</f>
        <v>-0.0212436567164179</v>
      </c>
      <c r="N131" s="51" t="n">
        <f aca="false">N122*0.01</f>
        <v>6.32636216850166</v>
      </c>
      <c r="O131" s="51" t="n">
        <f aca="false">O122*0.01</f>
        <v>0.111435109412682</v>
      </c>
      <c r="P131" s="51" t="n">
        <f aca="false">P122*0.01</f>
        <v>0.212848767786713</v>
      </c>
      <c r="Q131" s="51" t="n">
        <f aca="false">Q122*0.01</f>
        <v>0.486168855516049</v>
      </c>
      <c r="R131" s="51" t="n">
        <f aca="false">R122*0.01</f>
        <v>32.3684303205629</v>
      </c>
      <c r="S131" s="51" t="n">
        <f aca="false">S122*0.01</f>
        <v>0.0238973063229348</v>
      </c>
      <c r="T131" s="51" t="n">
        <f aca="false">T122*0.01</f>
        <v>0.931909293166775</v>
      </c>
      <c r="U131" s="51" t="n">
        <f aca="false">U122*0.01</f>
        <v>12.9764942936366</v>
      </c>
      <c r="V131" s="51" t="n">
        <f aca="false">V122*0.01</f>
        <v>65.7647017732951</v>
      </c>
      <c r="W131" s="51" t="n">
        <f aca="false">W122*0.01</f>
        <v>0.0333191833678195</v>
      </c>
      <c r="X131" s="51" t="n">
        <f aca="false">X122*0.01</f>
        <v>0.0121627867306693</v>
      </c>
      <c r="Y131" s="51" t="n">
        <f aca="false">Y122*0.01</f>
        <v>0.103041073499966</v>
      </c>
      <c r="Z131" s="51" t="n">
        <f aca="false">Z122*0.01</f>
        <v>0.0572164896907542</v>
      </c>
      <c r="AA131" s="51" t="n">
        <f aca="false">AA122*0.01</f>
        <v>0.0615848145024735</v>
      </c>
      <c r="AB131" s="51" t="n">
        <f aca="false">AB122*0.01</f>
        <v>0.839489244699225</v>
      </c>
      <c r="AC131" s="51" t="n">
        <f aca="false">AC118*0.01</f>
        <v>-0.000624813432835821</v>
      </c>
      <c r="AD131" s="51" t="n">
        <f aca="false">AD122*0.01</f>
        <v>0.194604587690709</v>
      </c>
      <c r="AE131" s="51" t="n">
        <f aca="false">AE122*0.01</f>
        <v>0</v>
      </c>
      <c r="AF131" s="51" t="n">
        <f aca="false">AF122*0.01</f>
        <v>0.0272377900024848</v>
      </c>
      <c r="AG131" s="51" t="n">
        <f aca="false">AG118*0.01</f>
        <v>-0.00374888059701493</v>
      </c>
      <c r="AH131" s="51"/>
      <c r="AI131" s="51" t="n">
        <f aca="false">AI118*0.01</f>
        <v>-0.00999701492537314</v>
      </c>
      <c r="AJ131" s="51" t="n">
        <f aca="false">AJ118*0.01</f>
        <v>0.0781016791044776</v>
      </c>
      <c r="AK131" s="51" t="n">
        <f aca="false">AK118*0.01</f>
        <v>0.000624813432835821</v>
      </c>
      <c r="AL131" s="51" t="n">
        <f aca="false">AL118*0.01</f>
        <v>0.00624813432835821</v>
      </c>
      <c r="AM131" s="51" t="n">
        <f aca="false">AM118*0.01</f>
        <v>0.00187444029850746</v>
      </c>
      <c r="AN131" s="51" t="n">
        <f aca="false">AN118*0.01</f>
        <v>0.00124962686567164</v>
      </c>
      <c r="AO131" s="51" t="n">
        <f aca="false">AO118*0.01</f>
        <v>0.273043470149254</v>
      </c>
      <c r="AP131" s="51" t="n">
        <f aca="false">AP118*0.01</f>
        <v>-0.000624813432835821</v>
      </c>
      <c r="AQ131" s="51" t="n">
        <f aca="false">AQ118*0.01</f>
        <v>-0.000624813432835821</v>
      </c>
      <c r="AR131" s="51" t="n">
        <f aca="false">AR118*0.01</f>
        <v>-0.000624813432835821</v>
      </c>
      <c r="AS131" s="51" t="n">
        <f aca="false">AS118*0.01</f>
        <v>0</v>
      </c>
      <c r="AT131" s="51" t="n">
        <f aca="false">AT118*0.01</f>
        <v>-0.000624813432835821</v>
      </c>
      <c r="AU131" s="51" t="n">
        <f aca="false">AU118*0.01</f>
        <v>-0.000624813432835821</v>
      </c>
      <c r="AV131" s="51" t="n">
        <f aca="false">AV118*0.01</f>
        <v>-0.000624813432835821</v>
      </c>
      <c r="AW131" s="51" t="n">
        <f aca="false">AW118*0.01</f>
        <v>-0.000624813432835821</v>
      </c>
      <c r="AX131" s="51" t="n">
        <f aca="false">AX118*0.01</f>
        <v>-0.000624813432835821</v>
      </c>
      <c r="AY131" s="51" t="n">
        <f aca="false">AY118*0.01</f>
        <v>-0.000624813432835821</v>
      </c>
      <c r="AZ131" s="51" t="n">
        <f aca="false">AZ118*0.01</f>
        <v>0</v>
      </c>
      <c r="BA131" s="51" t="n">
        <f aca="false">BA118*0.01</f>
        <v>-0.000624813432835821</v>
      </c>
      <c r="BB131" s="51" t="n">
        <f aca="false">BB118*0.01</f>
        <v>-0.000624813432835821</v>
      </c>
      <c r="BC131" s="51" t="n">
        <f aca="false">BC118*0.01</f>
        <v>-0.000624813432835821</v>
      </c>
      <c r="BD131" s="51" t="n">
        <f aca="false">BD118*0.01</f>
        <v>0.00374888059701493</v>
      </c>
      <c r="BE131" s="51" t="n">
        <f aca="false">BE118*0.01</f>
        <v>0.000624813432835821</v>
      </c>
      <c r="BF131" s="51" t="n">
        <f aca="false">BF118*0.01</f>
        <v>0.00687294776119403</v>
      </c>
      <c r="BG131" s="51" t="n">
        <f aca="false">BG118*0.01</f>
        <v>0</v>
      </c>
      <c r="BH131" s="51" t="n">
        <f aca="false">BH118*0.01</f>
        <v>-0.00374888059701493</v>
      </c>
      <c r="BI131" s="51" t="n">
        <f aca="false">BI118*0.01</f>
        <v>0.000624813432835821</v>
      </c>
      <c r="BJ131" s="51" t="n">
        <f aca="false">BJ122*0.01</f>
        <v>0</v>
      </c>
      <c r="BK131" s="51" t="n">
        <f aca="false">BK122*0.01</f>
        <v>0.0962744527131852</v>
      </c>
      <c r="BL131" s="51" t="n">
        <v>0.0138758552842847</v>
      </c>
      <c r="BM131" s="51" t="n">
        <v>0.0138758552842847</v>
      </c>
      <c r="BN131" s="51" t="n">
        <v>0.0138758552842847</v>
      </c>
      <c r="BO131" s="51" t="n">
        <v>0.0138758552842847</v>
      </c>
    </row>
    <row r="132" customFormat="false" ht="13.8" hidden="false" customHeight="false" outlineLevel="0" collapsed="false">
      <c r="A132" s="60" t="s">
        <v>173</v>
      </c>
      <c r="B132" s="38" t="s">
        <v>131</v>
      </c>
      <c r="C132" s="39"/>
      <c r="D132" s="51" t="n">
        <f aca="false">D123*0.0062</f>
        <v>0.000334138416509434</v>
      </c>
      <c r="E132" s="51" t="n">
        <f aca="false">E123*0.0062</f>
        <v>58.6904300998335</v>
      </c>
      <c r="F132" s="51" t="n">
        <f aca="false">F123*0.0062</f>
        <v>0.677514777475305</v>
      </c>
      <c r="G132" s="51" t="n">
        <f aca="false">G123*0.0062</f>
        <v>12.1587073207491</v>
      </c>
      <c r="H132" s="51" t="n">
        <f aca="false">H123*0.0062</f>
        <v>0.139591237297059</v>
      </c>
      <c r="I132" s="51" t="n">
        <f aca="false">I123*0.0062</f>
        <v>44.342133390899</v>
      </c>
      <c r="J132" s="51" t="n">
        <f aca="false">J123*0.0062</f>
        <v>12384.7421319173</v>
      </c>
      <c r="K132" s="51" t="n">
        <f aca="false">K123*0.0062</f>
        <v>2.09524442352386</v>
      </c>
      <c r="L132" s="51" t="n">
        <f aca="false">L123*0.0062</f>
        <v>2.92076286431187</v>
      </c>
      <c r="M132" s="51" t="n">
        <f aca="false">M119*0.0062</f>
        <v>-0.00852245522388062</v>
      </c>
      <c r="N132" s="51" t="n">
        <f aca="false">N123*0.0062</f>
        <v>0.550935283221143</v>
      </c>
      <c r="O132" s="51" t="n">
        <f aca="false">O123*0.0062</f>
        <v>0.0118520861855993</v>
      </c>
      <c r="P132" s="51" t="n">
        <f aca="false">P123*0.0062</f>
        <v>0.0282445237955327</v>
      </c>
      <c r="Q132" s="51" t="n">
        <f aca="false">Q123*0.0062</f>
        <v>0.364014321985571</v>
      </c>
      <c r="R132" s="51" t="n">
        <f aca="false">R123*0.0062</f>
        <v>21.6403762692286</v>
      </c>
      <c r="S132" s="51" t="n">
        <f aca="false">S123*0.0062</f>
        <v>1.25989838225028</v>
      </c>
      <c r="T132" s="51" t="n">
        <f aca="false">T123*0.0062</f>
        <v>257.483132721976</v>
      </c>
      <c r="U132" s="51" t="n">
        <f aca="false">U123*0.0062</f>
        <v>-0.00355759137577691</v>
      </c>
      <c r="V132" s="51" t="n">
        <f aca="false">V123*0.0062</f>
        <v>231.734819449778</v>
      </c>
      <c r="W132" s="51" t="n">
        <f aca="false">W123*0.0062</f>
        <v>0.0144662279147613</v>
      </c>
      <c r="X132" s="51" t="n">
        <f aca="false">X123*0.0062</f>
        <v>0.0106727741273307</v>
      </c>
      <c r="Y132" s="51" t="n">
        <f aca="false">Y123*0.0062</f>
        <v>2.10310650391232</v>
      </c>
      <c r="Z132" s="51" t="n">
        <f aca="false">Z123*0.0062</f>
        <v>0.0160386439924528</v>
      </c>
      <c r="AA132" s="51" t="n">
        <f aca="false">AA123*0.0062</f>
        <v>0.00821587400593783</v>
      </c>
      <c r="AB132" s="51" t="n">
        <f aca="false">AB123*0.0062</f>
        <v>0.0584742228891509</v>
      </c>
      <c r="AC132" s="51" t="n">
        <f aca="false">AC123*0.0062</f>
        <v>0.000982760048557161</v>
      </c>
      <c r="AD132" s="51" t="n">
        <f aca="false">AD123*0.0062</f>
        <v>0.0160582991934239</v>
      </c>
      <c r="AE132" s="51" t="n">
        <f aca="false">AE123*0.0062</f>
        <v>0</v>
      </c>
      <c r="AF132" s="51" t="n">
        <f aca="false">AF123*0.0062</f>
        <v>0.44479719797697</v>
      </c>
      <c r="AG132" s="51" t="n">
        <f aca="false">AG123*0.0062</f>
        <v>0.280479717858213</v>
      </c>
      <c r="AH132" s="51"/>
      <c r="AI132" s="51" t="n">
        <f aca="false">AI123*0.0062</f>
        <v>0.927528933828248</v>
      </c>
      <c r="AJ132" s="51" t="n">
        <f aca="false">AJ123*0.0062</f>
        <v>23.4683099595449</v>
      </c>
      <c r="AK132" s="51" t="n">
        <f aca="false">AK123*0.0062</f>
        <v>0.138863994861126</v>
      </c>
      <c r="AL132" s="51" t="n">
        <f aca="false">AL123*0.0062</f>
        <v>8.05077031778025</v>
      </c>
      <c r="AM132" s="51" t="n">
        <f aca="false">AM123*0.0062</f>
        <v>0.00163138168060488</v>
      </c>
      <c r="AN132" s="51" t="n">
        <f aca="false">AN123*0.0062</f>
        <v>0.000353793617480577</v>
      </c>
      <c r="AO132" s="51" t="n">
        <f aca="false">AO123*0.0062</f>
        <v>0.13703606117081</v>
      </c>
      <c r="AP132" s="51" t="n">
        <v>0.00153310567574917</v>
      </c>
      <c r="AQ132" s="51" t="n">
        <v>0.00312517695441176</v>
      </c>
      <c r="AR132" s="51" t="n">
        <v>0.000530690426220865</v>
      </c>
      <c r="AS132" s="51" t="n">
        <v>0.00235862411653718</v>
      </c>
      <c r="AT132" s="51" t="n">
        <v>0.000294828014567148</v>
      </c>
      <c r="AU132" s="51" t="n">
        <v>5.89656029134295E-005</v>
      </c>
      <c r="AV132" s="51" t="n">
        <v>0.000235862411653718</v>
      </c>
      <c r="AW132" s="51" t="n">
        <v>1.96552009711432E-005</v>
      </c>
      <c r="AX132" s="51" t="n">
        <v>0.000275172813596004</v>
      </c>
      <c r="AY132" s="51" t="n">
        <v>1.96552009711432E-005</v>
      </c>
      <c r="AZ132" s="51" t="n">
        <v>0.000117931205826859</v>
      </c>
      <c r="BA132" s="51" t="n">
        <v>0</v>
      </c>
      <c r="BB132" s="51" t="n">
        <v>9.82760048557161E-005</v>
      </c>
      <c r="BC132" s="51" t="n">
        <v>0</v>
      </c>
      <c r="BD132" s="51" t="n">
        <f aca="false">BD123*0.0062</f>
        <v>0.000530690426220865</v>
      </c>
      <c r="BE132" s="51" t="n">
        <f aca="false">BE123*0.0062</f>
        <v>0.00153310567574917</v>
      </c>
      <c r="BF132" s="51" t="n">
        <f aca="false">BF123*0.0062</f>
        <v>0.00597518109522752</v>
      </c>
      <c r="BG132" s="51" t="n">
        <f aca="false">BG123*0.0062</f>
        <v>1.96552009711432E-005</v>
      </c>
      <c r="BH132" s="51" t="n">
        <f aca="false">BH123*0.0062</f>
        <v>-0.000196552009711432</v>
      </c>
      <c r="BI132" s="51" t="n">
        <f aca="false">BI123*0.0062</f>
        <v>0.000117931205826859</v>
      </c>
      <c r="BJ132" s="51" t="n">
        <f aca="false">BJ123*0.01</f>
        <v>0.0182920176779832</v>
      </c>
      <c r="BK132" s="51" t="n">
        <f aca="false">BK123*0.01</f>
        <v>48.5356656239035</v>
      </c>
      <c r="BL132" s="51" t="n">
        <f aca="false">BL123*0.0062</f>
        <v>0.000452069622336293</v>
      </c>
      <c r="BM132" s="51" t="n">
        <f aca="false">BM123*0.0062</f>
        <v>0.0664935448853772</v>
      </c>
      <c r="BN132" s="51" t="n">
        <f aca="false">BN123*0.0062</f>
        <v>-0.000845173641759157</v>
      </c>
      <c r="BO132" s="51" t="n">
        <f aca="false">BO123*0.0062</f>
        <v>0.000176896808740288</v>
      </c>
    </row>
    <row r="133" customFormat="false" ht="13.8" hidden="false" customHeight="false" outlineLevel="0" collapsed="false">
      <c r="A133" s="60" t="s">
        <v>173</v>
      </c>
      <c r="B133" s="38" t="s">
        <v>131</v>
      </c>
      <c r="C133" s="39"/>
      <c r="D133" s="51" t="n">
        <f aca="false">D124*0.0062</f>
        <v>0.000353793617480577</v>
      </c>
      <c r="E133" s="51" t="n">
        <f aca="false">E124*0.0062</f>
        <v>58.9459477124584</v>
      </c>
      <c r="F133" s="51" t="n">
        <f aca="false">F124*0.0062</f>
        <v>0.673583737281074</v>
      </c>
      <c r="G133" s="51" t="n">
        <f aca="false">G124*0.0062</f>
        <v>11.9523277105521</v>
      </c>
      <c r="H133" s="51" t="n">
        <f aca="false">H124*0.0062</f>
        <v>0.138313649233935</v>
      </c>
      <c r="I133" s="51" t="n">
        <f aca="false">I124*0.0062</f>
        <v>45.2069622336293</v>
      </c>
      <c r="J133" s="51" t="n">
        <f aca="false">J124*0.0062</f>
        <v>12591.1217421143</v>
      </c>
      <c r="K133" s="51" t="n">
        <f aca="false">K124*0.0062</f>
        <v>2.0598650617758</v>
      </c>
      <c r="L133" s="51" t="n">
        <f aca="false">L124*0.0062</f>
        <v>2.99741814809933</v>
      </c>
      <c r="M133" s="51" t="n">
        <f aca="false">M120*0.0062</f>
        <v>0.00653193039493551</v>
      </c>
      <c r="N133" s="51" t="n">
        <f aca="false">N124*0.0062</f>
        <v>0.563318059832963</v>
      </c>
      <c r="O133" s="51" t="n">
        <f aca="false">O124*0.0062</f>
        <v>0.011537602970061</v>
      </c>
      <c r="P133" s="51" t="n">
        <f aca="false">P124*0.0062</f>
        <v>0.0278907301780522</v>
      </c>
      <c r="Q133" s="51" t="n">
        <f aca="false">Q124*0.0062</f>
        <v>0.35831431370394</v>
      </c>
      <c r="R133" s="51" t="n">
        <f aca="false">R124*0.0062</f>
        <v>21.561755465344</v>
      </c>
      <c r="S133" s="51" t="n">
        <f aca="false">S124*0.0062</f>
        <v>1.2483018136773</v>
      </c>
      <c r="T133" s="51" t="n">
        <f aca="false">T124*0.0062</f>
        <v>255.517612624861</v>
      </c>
      <c r="U133" s="51" t="n">
        <f aca="false">U124*0.0062</f>
        <v>-0.00355759137577691</v>
      </c>
      <c r="V133" s="51" t="n">
        <f aca="false">V124*0.0062</f>
        <v>227.214123226415</v>
      </c>
      <c r="W133" s="51" t="n">
        <f aca="false">W124*0.0062</f>
        <v>0.0150558839438957</v>
      </c>
      <c r="X133" s="51" t="n">
        <f aca="false">X124*0.0062</f>
        <v>0.0109086365389845</v>
      </c>
      <c r="Y133" s="51" t="n">
        <f aca="false">Y124*0.0062</f>
        <v>2.12276170488346</v>
      </c>
      <c r="Z133" s="51" t="n">
        <f aca="false">Z124*0.0062</f>
        <v>0.016746231227414</v>
      </c>
      <c r="AA133" s="51" t="n">
        <f aca="false">AA124*0.0062</f>
        <v>0.00813725320205327</v>
      </c>
      <c r="AB133" s="51" t="n">
        <f aca="false">AB124*0.0062</f>
        <v>0.0571573244240843</v>
      </c>
      <c r="AC133" s="51" t="n">
        <f aca="false">AC124*0.0062</f>
        <v>0.00112034645535516</v>
      </c>
      <c r="AD133" s="51" t="n">
        <f aca="false">AD124*0.0062</f>
        <v>0.0161369199973086</v>
      </c>
      <c r="AE133" s="51" t="n">
        <f aca="false">AE124*0.0062</f>
        <v>0</v>
      </c>
      <c r="AF133" s="51" t="n">
        <f aca="false">AF124*0.0062</f>
        <v>0.433200629403995</v>
      </c>
      <c r="AG133" s="51" t="n">
        <f aca="false">AG124*0.0062</f>
        <v>0.325097024062708</v>
      </c>
      <c r="AH133" s="51"/>
      <c r="AI133" s="51" t="n">
        <f aca="false">AI124*0.0062</f>
        <v>1.07710501321864</v>
      </c>
      <c r="AJ133" s="51" t="n">
        <f aca="false">AJ124*0.0062</f>
        <v>24.6672772187847</v>
      </c>
      <c r="AK133" s="51" t="n">
        <f aca="false">AK124*0.0062</f>
        <v>0.130903638467814</v>
      </c>
      <c r="AL133" s="51" t="n">
        <f aca="false">AL124*0.0062</f>
        <v>7.57314893418148</v>
      </c>
      <c r="AM133" s="51" t="n">
        <f aca="false">AM124*0.0062</f>
        <v>0.00159207127866259</v>
      </c>
      <c r="AN133" s="51" t="n">
        <f aca="false">AN124*0.0062</f>
        <v>0.000334138416509434</v>
      </c>
      <c r="AO133" s="51" t="n">
        <f aca="false">AO124*0.0062</f>
        <v>0.136957440366926</v>
      </c>
      <c r="AP133" s="51" t="n">
        <v>0.00174931288643174</v>
      </c>
      <c r="AQ133" s="51" t="n">
        <v>0.00355759137577691</v>
      </c>
      <c r="AR133" s="51" t="n">
        <v>0.000589656029134295</v>
      </c>
      <c r="AS133" s="51" t="n">
        <v>0.00267310733207547</v>
      </c>
      <c r="AT133" s="51" t="n">
        <v>0.00031448321553829</v>
      </c>
      <c r="AU133" s="51" t="n">
        <v>5.89656029134295E-005</v>
      </c>
      <c r="AV133" s="51" t="n">
        <v>0.000235862411653718</v>
      </c>
      <c r="AW133" s="51" t="n">
        <v>3.93104019422863E-005</v>
      </c>
      <c r="AX133" s="51" t="n">
        <v>0.00031448321553829</v>
      </c>
      <c r="AY133" s="51" t="n">
        <v>1.96552009711432E-005</v>
      </c>
      <c r="AZ133" s="51" t="n">
        <v>0.000137586406798002</v>
      </c>
      <c r="BA133" s="51" t="n">
        <v>0</v>
      </c>
      <c r="BB133" s="51" t="n">
        <v>0.000117931205826859</v>
      </c>
      <c r="BC133" s="51" t="n">
        <v>0</v>
      </c>
      <c r="BD133" s="51" t="n">
        <f aca="false">BD124*0.0062</f>
        <v>0.000511035225249722</v>
      </c>
      <c r="BE133" s="51" t="n">
        <f aca="false">BE124*0.0062</f>
        <v>0.0014151744699223</v>
      </c>
      <c r="BF133" s="51" t="n">
        <f aca="false">BF124*0.0062</f>
        <v>0.00554276667386237</v>
      </c>
      <c r="BG133" s="51" t="n">
        <f aca="false">BG124*0.0062</f>
        <v>1.96552009711432E-005</v>
      </c>
      <c r="BH133" s="51" t="n">
        <f aca="false">BH124*0.0062</f>
        <v>-0.000216207210682575</v>
      </c>
      <c r="BI133" s="51" t="n">
        <f aca="false">BI124*0.0062</f>
        <v>3.93104019422863E-005</v>
      </c>
      <c r="BJ133" s="51" t="n">
        <f aca="false">BJ124*0.01</f>
        <v>0.0209232784531524</v>
      </c>
      <c r="BK133" s="51" t="n">
        <f aca="false">BK124*0.01</f>
        <v>56.5879576346622</v>
      </c>
      <c r="BL133" s="51" t="n">
        <f aca="false">BL124*0.0062</f>
        <v>0.000235862411653718</v>
      </c>
      <c r="BM133" s="51" t="n">
        <f aca="false">BM124*0.0062</f>
        <v>0.0583759468842952</v>
      </c>
      <c r="BN133" s="51" t="n">
        <f aca="false">BN124*0.0062</f>
        <v>0.00131689846506659</v>
      </c>
      <c r="BO133" s="51" t="n">
        <f aca="false">BO124*0.0062</f>
        <v>0.000196552009711432</v>
      </c>
    </row>
    <row r="134" customFormat="false" ht="13.8" hidden="false" customHeight="false" outlineLevel="0" collapsed="false">
      <c r="A134" s="60" t="s">
        <v>173</v>
      </c>
      <c r="B134" s="38" t="s">
        <v>131</v>
      </c>
      <c r="C134" s="39"/>
      <c r="D134" s="51" t="n">
        <f aca="false">D125*0.0062</f>
        <v>0.000235862411653718</v>
      </c>
      <c r="E134" s="51" t="n">
        <f aca="false">E125*0.0062</f>
        <v>57.3145660318534</v>
      </c>
      <c r="F134" s="51" t="n">
        <f aca="false">F125*0.0062</f>
        <v>0.666507864931465</v>
      </c>
      <c r="G134" s="51" t="n">
        <f aca="false">G125*0.0062</f>
        <v>11.8501206655022</v>
      </c>
      <c r="H134" s="51" t="n">
        <f aca="false">H125*0.0062</f>
        <v>0.163963686501276</v>
      </c>
      <c r="I134" s="51" t="n">
        <f aca="false">I125*0.0062</f>
        <v>40.9810940248335</v>
      </c>
      <c r="J134" s="51" t="n">
        <f aca="false">J125*0.0062</f>
        <v>12253.0522854106</v>
      </c>
      <c r="K134" s="51" t="n">
        <f aca="false">K125*0.0062</f>
        <v>2.06379610197003</v>
      </c>
      <c r="L134" s="51" t="n">
        <f aca="false">L125*0.0062</f>
        <v>2.94828014567147</v>
      </c>
      <c r="M134" s="51" t="n">
        <f aca="false">M121*0.0062</f>
        <v>0.0107272352827396</v>
      </c>
      <c r="N134" s="51" t="n">
        <f aca="false">N125*0.0062</f>
        <v>0.547200795036625</v>
      </c>
      <c r="O134" s="51" t="n">
        <f aca="false">O125*0.0062</f>
        <v>0.0116555341758879</v>
      </c>
      <c r="P134" s="51" t="n">
        <f aca="false">P125*0.0062</f>
        <v>0.0281659029916482</v>
      </c>
      <c r="Q134" s="51" t="n">
        <f aca="false">Q125*0.0062</f>
        <v>0.35831431370394</v>
      </c>
      <c r="R134" s="51" t="n">
        <f aca="false">R125*0.0062</f>
        <v>20.873823431354</v>
      </c>
      <c r="S134" s="51" t="n">
        <f aca="false">S125*0.0062</f>
        <v>1.25085698980355</v>
      </c>
      <c r="T134" s="51" t="n">
        <f aca="false">T125*0.0062</f>
        <v>255.321060615149</v>
      </c>
      <c r="U134" s="51" t="n">
        <f aca="false">U125*0.0062</f>
        <v>-0.00357724657674805</v>
      </c>
      <c r="V134" s="51" t="n">
        <f aca="false">V125*0.0062</f>
        <v>232.521027488624</v>
      </c>
      <c r="W134" s="51" t="n">
        <f aca="false">W125*0.0062</f>
        <v>0.0138765718856271</v>
      </c>
      <c r="X134" s="51" t="n">
        <f aca="false">X125*0.0062</f>
        <v>0.0107710501321864</v>
      </c>
      <c r="Y134" s="51" t="n">
        <f aca="false">Y125*0.0062</f>
        <v>2.06379610197003</v>
      </c>
      <c r="Z134" s="51" t="n">
        <f aca="false">Z125*0.0062</f>
        <v>0.0171786456487791</v>
      </c>
      <c r="AA134" s="51" t="n">
        <f aca="false">AA125*0.0062</f>
        <v>0.00799966679525528</v>
      </c>
      <c r="AB134" s="51" t="n">
        <f aca="false">AB125*0.0062</f>
        <v>0.058218705276526</v>
      </c>
      <c r="AC134" s="51" t="n">
        <f aca="false">AC125*0.0062</f>
        <v>0.00115965685729744</v>
      </c>
      <c r="AD134" s="51" t="n">
        <f aca="false">AD125*0.0062</f>
        <v>0.0197338217750277</v>
      </c>
      <c r="AE134" s="51" t="n">
        <f aca="false">AE125*0.0062</f>
        <v>0</v>
      </c>
      <c r="AF134" s="51" t="n">
        <f aca="false">AF125*0.0062</f>
        <v>0.446173062044949</v>
      </c>
      <c r="AG134" s="51" t="n">
        <f aca="false">AG125*0.0062</f>
        <v>0.332566000431742</v>
      </c>
      <c r="AH134" s="51"/>
      <c r="AI134" s="51" t="n">
        <f aca="false">AI125*0.0062</f>
        <v>1.10521195060738</v>
      </c>
      <c r="AJ134" s="51" t="n">
        <f aca="false">AJ125*0.0062</f>
        <v>25.119346841121</v>
      </c>
      <c r="AK134" s="51" t="n">
        <f aca="false">AK125*0.0062</f>
        <v>0.140947446164068</v>
      </c>
      <c r="AL134" s="51" t="n">
        <f aca="false">AL125*0.0062</f>
        <v>8.13528768195617</v>
      </c>
      <c r="AM134" s="51" t="n">
        <f aca="false">AM125*0.0062</f>
        <v>0.00149379527380688</v>
      </c>
      <c r="AN134" s="51" t="n">
        <f aca="false">AN125*0.0062</f>
        <v>0.000353793617480577</v>
      </c>
      <c r="AO134" s="51" t="n">
        <f aca="false">AO125*0.0062</f>
        <v>0.132141916128995</v>
      </c>
      <c r="AP134" s="51" t="n">
        <v>0.00180827848934517</v>
      </c>
      <c r="AQ134" s="51" t="n">
        <v>0.00367552258160377</v>
      </c>
      <c r="AR134" s="51" t="n">
        <v>0.000589656029134295</v>
      </c>
      <c r="AS134" s="51" t="n">
        <v>0.00271241773401775</v>
      </c>
      <c r="AT134" s="51" t="n">
        <v>0.000353793617480577</v>
      </c>
      <c r="AU134" s="51" t="n">
        <v>5.89656029134295E-005</v>
      </c>
      <c r="AV134" s="51" t="n">
        <v>0.000255517612624861</v>
      </c>
      <c r="AW134" s="51" t="n">
        <v>3.93104019422863E-005</v>
      </c>
      <c r="AX134" s="51" t="n">
        <v>0.00031448321553829</v>
      </c>
      <c r="AY134" s="51" t="n">
        <v>3.93104019422863E-005</v>
      </c>
      <c r="AZ134" s="51" t="n">
        <v>0.000117931205826859</v>
      </c>
      <c r="BA134" s="51" t="n">
        <v>0</v>
      </c>
      <c r="BB134" s="51" t="n">
        <v>0.000117931205826859</v>
      </c>
      <c r="BC134" s="51" t="n">
        <v>0</v>
      </c>
      <c r="BD134" s="51" t="n">
        <f aca="false">BD125*0.0062</f>
        <v>0.00037344881845172</v>
      </c>
      <c r="BE134" s="51" t="n">
        <f aca="false">BE125*0.0062</f>
        <v>0.00161172647963374</v>
      </c>
      <c r="BF134" s="51" t="n">
        <f aca="false">BF125*0.0062</f>
        <v>0.00607345710008324</v>
      </c>
      <c r="BG134" s="51" t="n">
        <f aca="false">BG125*0.0062</f>
        <v>1.96552009711432E-005</v>
      </c>
      <c r="BH134" s="51" t="n">
        <f aca="false">BH125*0.0062</f>
        <v>-0.000216207210682575</v>
      </c>
      <c r="BI134" s="51" t="n">
        <f aca="false">BI125*0.0062</f>
        <v>1.96552009711432E-005</v>
      </c>
      <c r="BJ134" s="51" t="n">
        <f aca="false">BJ125*0.01</f>
        <v>0.0211134900754538</v>
      </c>
      <c r="BK134" s="51" t="n">
        <f aca="false">BK125*0.01</f>
        <v>58.1096506130733</v>
      </c>
      <c r="BL134" s="51" t="n">
        <f aca="false">BL125*0.0062</f>
        <v>0.000255517612624861</v>
      </c>
      <c r="BM134" s="51" t="n">
        <f aca="false">BM125*0.0062</f>
        <v>0.0657859576504163</v>
      </c>
      <c r="BN134" s="51" t="n">
        <f aca="false">BN125*0.0062</f>
        <v>0.00149379527380688</v>
      </c>
      <c r="BO134" s="51" t="n">
        <f aca="false">BO125*0.0062</f>
        <v>0.000235862411653718</v>
      </c>
    </row>
    <row r="135" customFormat="false" ht="23.25" hidden="false" customHeight="true" outlineLevel="0" collapsed="false">
      <c r="A135" s="31" t="s">
        <v>62</v>
      </c>
      <c r="B135" s="32" t="s">
        <v>63</v>
      </c>
      <c r="C135" s="33" t="s">
        <v>64</v>
      </c>
      <c r="D135" s="33" t="s">
        <v>65</v>
      </c>
      <c r="E135" s="33" t="s">
        <v>66</v>
      </c>
      <c r="F135" s="33" t="s">
        <v>67</v>
      </c>
      <c r="G135" s="33" t="s">
        <v>68</v>
      </c>
      <c r="H135" s="33" t="s">
        <v>69</v>
      </c>
      <c r="I135" s="33" t="s">
        <v>70</v>
      </c>
      <c r="J135" s="33" t="s">
        <v>71</v>
      </c>
      <c r="K135" s="34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3" t="s">
        <v>93</v>
      </c>
      <c r="AG135" s="33" t="s">
        <v>94</v>
      </c>
      <c r="AH135" s="33" t="s">
        <v>95</v>
      </c>
      <c r="AI135" s="33" t="s">
        <v>96</v>
      </c>
      <c r="AJ135" s="33" t="s">
        <v>97</v>
      </c>
      <c r="AK135" s="33" t="s">
        <v>98</v>
      </c>
      <c r="AL135" s="33" t="s">
        <v>99</v>
      </c>
      <c r="AM135" s="33" t="s">
        <v>100</v>
      </c>
      <c r="AN135" s="33" t="s">
        <v>101</v>
      </c>
      <c r="AO135" s="33" t="s">
        <v>102</v>
      </c>
      <c r="AP135" s="33" t="s">
        <v>103</v>
      </c>
      <c r="AQ135" s="33" t="s">
        <v>104</v>
      </c>
      <c r="AR135" s="33" t="s">
        <v>105</v>
      </c>
      <c r="AS135" s="33" t="s">
        <v>106</v>
      </c>
      <c r="AT135" s="33" t="s">
        <v>107</v>
      </c>
      <c r="AU135" s="33" t="s">
        <v>108</v>
      </c>
      <c r="AV135" s="33" t="s">
        <v>109</v>
      </c>
      <c r="AW135" s="33" t="s">
        <v>110</v>
      </c>
      <c r="AX135" s="33" t="s">
        <v>111</v>
      </c>
      <c r="AY135" s="33" t="s">
        <v>112</v>
      </c>
      <c r="AZ135" s="33" t="s">
        <v>113</v>
      </c>
      <c r="BA135" s="33" t="s">
        <v>114</v>
      </c>
      <c r="BB135" s="33" t="s">
        <v>115</v>
      </c>
      <c r="BC135" s="33" t="s">
        <v>116</v>
      </c>
      <c r="BD135" s="33" t="s">
        <v>117</v>
      </c>
      <c r="BE135" s="33" t="s">
        <v>118</v>
      </c>
      <c r="BF135" s="33" t="s">
        <v>119</v>
      </c>
      <c r="BG135" s="33" t="s">
        <v>120</v>
      </c>
      <c r="BH135" s="33" t="s">
        <v>121</v>
      </c>
      <c r="BI135" s="33" t="s">
        <v>122</v>
      </c>
      <c r="BJ135" s="33" t="s">
        <v>123</v>
      </c>
      <c r="BK135" s="33" t="s">
        <v>124</v>
      </c>
      <c r="BL135" s="33" t="s">
        <v>125</v>
      </c>
      <c r="BM135" s="33" t="s">
        <v>126</v>
      </c>
      <c r="BN135" s="33" t="s">
        <v>127</v>
      </c>
      <c r="BO135" s="33" t="s">
        <v>128</v>
      </c>
    </row>
    <row r="136" customFormat="false" ht="23.25" hidden="false" customHeight="true" outlineLevel="0" collapsed="false">
      <c r="A136" s="31"/>
      <c r="B136" s="32"/>
      <c r="C136" s="32" t="s">
        <v>129</v>
      </c>
      <c r="D136" s="35" t="n">
        <v>9</v>
      </c>
      <c r="E136" s="35" t="n">
        <v>23</v>
      </c>
      <c r="F136" s="35" t="n">
        <v>24</v>
      </c>
      <c r="G136" s="35" t="n">
        <v>27</v>
      </c>
      <c r="H136" s="35" t="n">
        <v>31</v>
      </c>
      <c r="I136" s="35" t="n">
        <v>34</v>
      </c>
      <c r="J136" s="35" t="n">
        <v>35</v>
      </c>
      <c r="K136" s="36" t="n">
        <v>39</v>
      </c>
      <c r="L136" s="35" t="n">
        <v>44</v>
      </c>
      <c r="M136" s="35" t="n">
        <v>45</v>
      </c>
      <c r="N136" s="35" t="n">
        <v>47</v>
      </c>
      <c r="O136" s="35" t="n">
        <v>51</v>
      </c>
      <c r="P136" s="35" t="n">
        <v>53</v>
      </c>
      <c r="Q136" s="35" t="n">
        <v>55</v>
      </c>
      <c r="R136" s="35" t="n">
        <v>57</v>
      </c>
      <c r="S136" s="35" t="n">
        <v>59</v>
      </c>
      <c r="T136" s="35" t="n">
        <v>60</v>
      </c>
      <c r="U136" s="35" t="n">
        <v>63</v>
      </c>
      <c r="V136" s="35" t="n">
        <v>66</v>
      </c>
      <c r="W136" s="35" t="n">
        <v>71</v>
      </c>
      <c r="X136" s="35" t="n">
        <v>72</v>
      </c>
      <c r="Y136" s="35" t="n">
        <v>75</v>
      </c>
      <c r="Z136" s="35" t="n">
        <v>82</v>
      </c>
      <c r="AA136" s="35" t="n">
        <v>85</v>
      </c>
      <c r="AB136" s="35" t="n">
        <v>88</v>
      </c>
      <c r="AC136" s="35" t="n">
        <v>89</v>
      </c>
      <c r="AD136" s="35" t="n">
        <v>90</v>
      </c>
      <c r="AE136" s="35" t="n">
        <v>93</v>
      </c>
      <c r="AF136" s="35" t="n">
        <v>95</v>
      </c>
      <c r="AG136" s="35" t="n">
        <v>101</v>
      </c>
      <c r="AH136" s="35" t="n">
        <v>103</v>
      </c>
      <c r="AI136" s="35" t="n">
        <v>105</v>
      </c>
      <c r="AJ136" s="35" t="n">
        <v>107</v>
      </c>
      <c r="AK136" s="35" t="n">
        <v>115</v>
      </c>
      <c r="AL136" s="35" t="n">
        <v>121</v>
      </c>
      <c r="AM136" s="35" t="n">
        <v>125</v>
      </c>
      <c r="AN136" s="35" t="n">
        <v>133</v>
      </c>
      <c r="AO136" s="35" t="n">
        <v>138</v>
      </c>
      <c r="AP136" s="35" t="n">
        <v>139</v>
      </c>
      <c r="AQ136" s="35" t="n">
        <v>140</v>
      </c>
      <c r="AR136" s="35" t="n">
        <v>141</v>
      </c>
      <c r="AS136" s="35" t="n">
        <v>146</v>
      </c>
      <c r="AT136" s="35" t="n">
        <v>147</v>
      </c>
      <c r="AU136" s="35" t="n">
        <v>153</v>
      </c>
      <c r="AV136" s="35" t="n">
        <v>157</v>
      </c>
      <c r="AW136" s="35" t="n">
        <v>159</v>
      </c>
      <c r="AX136" s="35" t="n">
        <v>163</v>
      </c>
      <c r="AY136" s="35" t="n">
        <v>165</v>
      </c>
      <c r="AZ136" s="35" t="n">
        <v>166</v>
      </c>
      <c r="BA136" s="35" t="n">
        <v>169</v>
      </c>
      <c r="BB136" s="35" t="n">
        <v>172</v>
      </c>
      <c r="BC136" s="35" t="n">
        <v>175</v>
      </c>
      <c r="BD136" s="35" t="n">
        <v>178</v>
      </c>
      <c r="BE136" s="35" t="n">
        <v>181</v>
      </c>
      <c r="BF136" s="35" t="n">
        <v>182</v>
      </c>
      <c r="BG136" s="35" t="n">
        <v>185</v>
      </c>
      <c r="BH136" s="35" t="n">
        <v>189</v>
      </c>
      <c r="BI136" s="35" t="n">
        <v>193</v>
      </c>
      <c r="BJ136" s="35" t="n">
        <v>195</v>
      </c>
      <c r="BK136" s="35" t="n">
        <v>197</v>
      </c>
      <c r="BL136" s="35" t="n">
        <v>205</v>
      </c>
      <c r="BM136" s="35" t="n">
        <v>209</v>
      </c>
      <c r="BN136" s="35" t="n">
        <v>232</v>
      </c>
      <c r="BO136" s="35" t="n">
        <v>238</v>
      </c>
    </row>
    <row r="138" customFormat="false" ht="12.8" hidden="false" customHeight="true" outlineLevel="0" collapsed="false">
      <c r="A138" s="64" t="s">
        <v>175</v>
      </c>
      <c r="B138" s="64"/>
      <c r="C138" s="64"/>
      <c r="D138" s="64"/>
      <c r="E138" s="64"/>
      <c r="F138" s="64"/>
    </row>
    <row r="139" customFormat="false" ht="12.8" hidden="false" customHeight="false" outlineLevel="0" collapsed="false">
      <c r="A139" s="64"/>
      <c r="B139" s="64"/>
      <c r="C139" s="64"/>
      <c r="D139" s="64"/>
      <c r="E139" s="64"/>
      <c r="F139" s="64"/>
    </row>
    <row r="141" customFormat="false" ht="15" hidden="false" customHeight="false" outlineLevel="0" collapsed="false">
      <c r="A141" s="29" t="s">
        <v>176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4" customFormat="false" ht="15" hidden="false" customHeight="false" outlineLevel="0" collapsed="false">
      <c r="E144" s="65"/>
      <c r="F144" s="65"/>
      <c r="G144" s="65"/>
      <c r="H144" s="65"/>
      <c r="I144" s="65"/>
      <c r="J144" s="65"/>
      <c r="K144" s="66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</row>
    <row r="145" customFormat="false" ht="13.8" hidden="false" customHeight="false" outlineLevel="0" collapsed="false">
      <c r="A145" s="60" t="s">
        <v>171</v>
      </c>
      <c r="B145" s="38" t="s">
        <v>133</v>
      </c>
      <c r="D145" s="67" t="n">
        <v>0</v>
      </c>
      <c r="E145" s="67" t="n">
        <v>193062.825992455</v>
      </c>
      <c r="F145" s="67" t="n">
        <v>207.452601842824</v>
      </c>
      <c r="G145" s="67" t="n">
        <v>5627.43019862658</v>
      </c>
      <c r="H145" s="67" t="n">
        <v>306.467964241794</v>
      </c>
      <c r="I145" s="51" t="n">
        <v>1118.63376551085</v>
      </c>
      <c r="J145" s="67" t="n">
        <v>3946909.94752987</v>
      </c>
      <c r="K145" s="68" t="n">
        <v>3028.70520279202</v>
      </c>
      <c r="L145" s="67" t="n">
        <v>40068.6734690641</v>
      </c>
      <c r="M145" s="51" t="n">
        <v>1.05353716047347</v>
      </c>
      <c r="N145" s="67" t="n">
        <v>444.883903373918</v>
      </c>
      <c r="O145" s="67" t="n">
        <v>7.02358106982312</v>
      </c>
      <c r="P145" s="67" t="n">
        <v>10.6210250324155</v>
      </c>
      <c r="Q145" s="67" t="n">
        <v>28.265631134654</v>
      </c>
      <c r="R145" s="69" t="n">
        <v>5192.31078600827</v>
      </c>
      <c r="S145" s="67" t="n">
        <v>1.37045484289232</v>
      </c>
      <c r="T145" s="67" t="n">
        <v>59.6147856658158</v>
      </c>
      <c r="U145" s="67" t="n">
        <v>928.997076625629</v>
      </c>
      <c r="V145" s="67" t="n">
        <v>5080.96133002327</v>
      </c>
      <c r="W145" s="67" t="n">
        <v>6.85227421446158</v>
      </c>
      <c r="X145" s="67" t="n">
        <v>2.39829597506155</v>
      </c>
      <c r="Y145" s="67" t="n">
        <v>13.7045484289232</v>
      </c>
      <c r="Z145" s="69" t="n">
        <v>13.5332415735616</v>
      </c>
      <c r="AA145" s="67" t="n">
        <v>8.39403591271544</v>
      </c>
      <c r="AB145" s="67" t="n">
        <v>58.415637678285</v>
      </c>
      <c r="AC145" s="51" t="n">
        <v>7.28910669563351</v>
      </c>
      <c r="AD145" s="67" t="n">
        <v>3.76875081795387</v>
      </c>
      <c r="AE145" s="67" t="n">
        <v>0</v>
      </c>
      <c r="AF145" s="67" t="n">
        <v>1.19914798753078</v>
      </c>
      <c r="AG145" s="51" t="n">
        <v>0</v>
      </c>
      <c r="AH145" s="51"/>
      <c r="AI145" s="51" t="n">
        <v>-0.00856534276807698</v>
      </c>
      <c r="AJ145" s="67" t="n">
        <v>-2.22698911970002</v>
      </c>
      <c r="AK145" s="67" t="n">
        <v>2.22698911970002</v>
      </c>
      <c r="AL145" s="67" t="n">
        <v>31.8630750972464</v>
      </c>
      <c r="AM145" s="67" t="n">
        <v>0.513920566084619</v>
      </c>
      <c r="AN145" s="67" t="n">
        <v>0.342613710723079</v>
      </c>
      <c r="AO145" s="69" t="n">
        <v>169.593786807924</v>
      </c>
      <c r="AP145" s="51" t="n">
        <v>11.3062524538616</v>
      </c>
      <c r="AQ145" s="51" t="n">
        <v>23.8287835807902</v>
      </c>
      <c r="AR145" s="51" t="n">
        <v>3.03213133989925</v>
      </c>
      <c r="AS145" s="51" t="n">
        <v>12.6938379822901</v>
      </c>
      <c r="AT145" s="51" t="n">
        <v>2.58673351595925</v>
      </c>
      <c r="AU145" s="51" t="n">
        <v>0.505355223316542</v>
      </c>
      <c r="AV145" s="51" t="n">
        <v>2.16703172032348</v>
      </c>
      <c r="AW145" s="51" t="n">
        <v>0.325483025186925</v>
      </c>
      <c r="AX145" s="51" t="n">
        <v>2.02142089326617</v>
      </c>
      <c r="AY145" s="51" t="n">
        <v>0.359744396259233</v>
      </c>
      <c r="AZ145" s="51" t="n">
        <v>1.01927578940116</v>
      </c>
      <c r="BA145" s="51" t="n">
        <v>0.137045484289232</v>
      </c>
      <c r="BB145" s="51" t="n">
        <v>0.90792633341616</v>
      </c>
      <c r="BC145" s="51" t="n">
        <v>0.154176169825386</v>
      </c>
      <c r="BD145" s="67" t="n">
        <v>0</v>
      </c>
      <c r="BE145" s="67" t="n">
        <v>0.513920566084619</v>
      </c>
      <c r="BF145" s="67" t="n">
        <v>0.17130685536154</v>
      </c>
      <c r="BG145" s="67" t="n">
        <v>0</v>
      </c>
      <c r="BH145" s="67" t="n">
        <v>-2.05568226433847</v>
      </c>
      <c r="BI145" s="67" t="n">
        <v>0</v>
      </c>
      <c r="BJ145" s="51" t="n">
        <v>0</v>
      </c>
      <c r="BK145" s="51" t="n">
        <v>4.74519989351465</v>
      </c>
      <c r="BL145" s="67" t="n">
        <v>-0.513920566084619</v>
      </c>
      <c r="BM145" s="67" t="n">
        <v>-0.342613710723079</v>
      </c>
      <c r="BN145" s="51" t="n">
        <v>9.94436295373737</v>
      </c>
      <c r="BO145" s="51" t="n">
        <v>0.591008650997312</v>
      </c>
    </row>
    <row r="146" customFormat="false" ht="13.8" hidden="false" customHeight="false" outlineLevel="0" collapsed="false">
      <c r="A146" s="60" t="s">
        <v>171</v>
      </c>
      <c r="B146" s="38" t="s">
        <v>133</v>
      </c>
      <c r="D146" s="67" t="n">
        <v>0.342613710723079</v>
      </c>
      <c r="E146" s="67" t="n">
        <v>198030.72479794</v>
      </c>
      <c r="F146" s="67" t="n">
        <v>250.793236249294</v>
      </c>
      <c r="G146" s="67" t="n">
        <v>6936.21457358874</v>
      </c>
      <c r="H146" s="67" t="n">
        <v>440.943845700603</v>
      </c>
      <c r="I146" s="51" t="n">
        <v>1521.20487561047</v>
      </c>
      <c r="J146" s="67" t="n">
        <v>4373464.01738011</v>
      </c>
      <c r="K146" s="68" t="n">
        <v>3376.45811917595</v>
      </c>
      <c r="L146" s="67" t="n">
        <v>40771.0315760464</v>
      </c>
      <c r="M146" s="51" t="n">
        <v>1.73019923915155</v>
      </c>
      <c r="N146" s="67" t="n">
        <v>541.672276653188</v>
      </c>
      <c r="O146" s="67" t="n">
        <v>8.73664962343852</v>
      </c>
      <c r="P146" s="67" t="n">
        <v>12.5054004413924</v>
      </c>
      <c r="Q146" s="67" t="n">
        <v>35.1179053491156</v>
      </c>
      <c r="R146" s="69" t="n">
        <v>5315.65172186857</v>
      </c>
      <c r="S146" s="67" t="n">
        <v>1.7130685536154</v>
      </c>
      <c r="T146" s="67" t="n">
        <v>72.6341066732928</v>
      </c>
      <c r="U146" s="67" t="n">
        <v>1131.65308651833</v>
      </c>
      <c r="V146" s="67" t="n">
        <v>6235.56953516004</v>
      </c>
      <c r="W146" s="67" t="n">
        <v>6.68096735910004</v>
      </c>
      <c r="X146" s="67" t="n">
        <v>3.42613710723079</v>
      </c>
      <c r="Y146" s="67" t="n">
        <v>15.0750032718155</v>
      </c>
      <c r="Z146" s="69" t="n">
        <v>3.42613710723079</v>
      </c>
      <c r="AA146" s="67" t="n">
        <v>8.56534276807698</v>
      </c>
      <c r="AB146" s="67" t="n">
        <v>71.9488792518466</v>
      </c>
      <c r="AC146" s="51" t="n">
        <v>10.9893347714428</v>
      </c>
      <c r="AD146" s="67" t="n">
        <v>5.13920566084619</v>
      </c>
      <c r="AE146" s="67" t="n">
        <v>0</v>
      </c>
      <c r="AF146" s="67" t="n">
        <v>1.02784113216924</v>
      </c>
      <c r="AG146" s="51" t="n">
        <v>0.0428267138403849</v>
      </c>
      <c r="AH146" s="51"/>
      <c r="AI146" s="51" t="n">
        <v>0.0685227421446158</v>
      </c>
      <c r="AJ146" s="67" t="n">
        <v>-1.02784113216924</v>
      </c>
      <c r="AK146" s="67" t="n">
        <v>2.91221654114617</v>
      </c>
      <c r="AL146" s="67" t="n">
        <v>38.0301218902618</v>
      </c>
      <c r="AM146" s="67" t="n">
        <v>1.19914798753078</v>
      </c>
      <c r="AN146" s="67" t="n">
        <v>0.342613710723079</v>
      </c>
      <c r="AO146" s="69" t="n">
        <v>167.880718254309</v>
      </c>
      <c r="AP146" s="51" t="n">
        <v>16.8822905958797</v>
      </c>
      <c r="AQ146" s="51" t="n">
        <v>35.6917833145768</v>
      </c>
      <c r="AR146" s="51" t="n">
        <v>4.53106632431272</v>
      </c>
      <c r="AS146" s="51" t="n">
        <v>19.0750183445074</v>
      </c>
      <c r="AT146" s="51" t="n">
        <v>3.78588150349003</v>
      </c>
      <c r="AU146" s="51" t="n">
        <v>0.753750163590774</v>
      </c>
      <c r="AV146" s="51" t="n">
        <v>3.24626490910118</v>
      </c>
      <c r="AW146" s="51" t="n">
        <v>0.488224537780388</v>
      </c>
      <c r="AX146" s="51" t="n">
        <v>2.99786996882694</v>
      </c>
      <c r="AY146" s="51" t="n">
        <v>0.556747279925004</v>
      </c>
      <c r="AZ146" s="51" t="n">
        <v>1.50750032718155</v>
      </c>
      <c r="BA146" s="51" t="n">
        <v>0.205568226433848</v>
      </c>
      <c r="BB146" s="51" t="n">
        <v>1.34475881458809</v>
      </c>
      <c r="BC146" s="51" t="n">
        <v>0.231264254738078</v>
      </c>
      <c r="BD146" s="67" t="n">
        <v>0</v>
      </c>
      <c r="BE146" s="67" t="n">
        <v>0.685227421446158</v>
      </c>
      <c r="BF146" s="67" t="n">
        <v>0.342613710723079</v>
      </c>
      <c r="BG146" s="67" t="n">
        <v>0</v>
      </c>
      <c r="BH146" s="67" t="n">
        <v>-2.05568226433847</v>
      </c>
      <c r="BI146" s="67" t="n">
        <v>0</v>
      </c>
      <c r="BJ146" s="51" t="n">
        <v>0</v>
      </c>
      <c r="BK146" s="51" t="n">
        <v>8.75378030897467</v>
      </c>
      <c r="BL146" s="67" t="n">
        <v>-0.513920566084619</v>
      </c>
      <c r="BM146" s="67" t="n">
        <v>-0.342613710723079</v>
      </c>
      <c r="BN146" s="51" t="n">
        <v>16.8737252531117</v>
      </c>
      <c r="BO146" s="51" t="n">
        <v>0.90792633341616</v>
      </c>
    </row>
    <row r="147" customFormat="false" ht="13.8" hidden="false" customHeight="false" outlineLevel="0" collapsed="false">
      <c r="A147" s="60" t="s">
        <v>171</v>
      </c>
      <c r="B147" s="38" t="s">
        <v>133</v>
      </c>
      <c r="D147" s="67" t="n">
        <v>-0.17130685536154</v>
      </c>
      <c r="E147" s="67" t="n">
        <v>178673.050142086</v>
      </c>
      <c r="F147" s="67" t="n">
        <v>278.887560528586</v>
      </c>
      <c r="G147" s="67" t="n">
        <v>7518.65788181797</v>
      </c>
      <c r="H147" s="67" t="n">
        <v>386.12565198491</v>
      </c>
      <c r="I147" s="51" t="n">
        <v>1101.5030799747</v>
      </c>
      <c r="J147" s="67" t="n">
        <v>4034276.44376426</v>
      </c>
      <c r="K147" s="68" t="n">
        <v>3561.46952296641</v>
      </c>
      <c r="L147" s="67" t="n">
        <v>36214.2692234295</v>
      </c>
      <c r="M147" s="51" t="n">
        <v>1.7473299246877</v>
      </c>
      <c r="N147" s="67" t="n">
        <v>595.120015525989</v>
      </c>
      <c r="O147" s="67" t="n">
        <v>9.59318390024622</v>
      </c>
      <c r="P147" s="67" t="n">
        <v>14.7323895610924</v>
      </c>
      <c r="Q147" s="67" t="n">
        <v>37.1735876134541</v>
      </c>
      <c r="R147" s="69" t="n">
        <v>4750.33909917549</v>
      </c>
      <c r="S147" s="67" t="n">
        <v>1.88437540897694</v>
      </c>
      <c r="T147" s="67" t="n">
        <v>76.9167780573313</v>
      </c>
      <c r="U147" s="67" t="n">
        <v>1212.8525359597</v>
      </c>
      <c r="V147" s="67" t="n">
        <v>6728.93327860128</v>
      </c>
      <c r="W147" s="67" t="n">
        <v>4.79659195012311</v>
      </c>
      <c r="X147" s="67" t="n">
        <v>2.22698911970002</v>
      </c>
      <c r="Y147" s="67" t="n">
        <v>13.5332415735616</v>
      </c>
      <c r="Z147" s="69" t="n">
        <v>6.85227421446158</v>
      </c>
      <c r="AA147" s="67" t="n">
        <v>6.85227421446158</v>
      </c>
      <c r="AB147" s="67" t="n">
        <v>76.9167780573313</v>
      </c>
      <c r="AC147" s="51" t="n">
        <v>10.8951160009939</v>
      </c>
      <c r="AD147" s="67" t="n">
        <v>6.16704679301543</v>
      </c>
      <c r="AE147" s="67" t="n">
        <v>0</v>
      </c>
      <c r="AF147" s="67" t="n">
        <v>1.19914798753078</v>
      </c>
      <c r="AG147" s="51" t="n">
        <v>0.0342613710723079</v>
      </c>
      <c r="AH147" s="51"/>
      <c r="AI147" s="51" t="n">
        <v>0.0685227421446158</v>
      </c>
      <c r="AJ147" s="67" t="n">
        <v>-0.17130685536154</v>
      </c>
      <c r="AK147" s="67" t="n">
        <v>3.25483025186925</v>
      </c>
      <c r="AL147" s="67" t="n">
        <v>40.942338431408</v>
      </c>
      <c r="AM147" s="67" t="n">
        <v>0.513920566084619</v>
      </c>
      <c r="AN147" s="67" t="n">
        <v>0.342613710723079</v>
      </c>
      <c r="AO147" s="69" t="n">
        <v>151.606566994963</v>
      </c>
      <c r="AP147" s="51" t="n">
        <v>17.0450321084732</v>
      </c>
      <c r="AQ147" s="51" t="n">
        <v>36.0686583963722</v>
      </c>
      <c r="AR147" s="51" t="n">
        <v>4.59958906645734</v>
      </c>
      <c r="AS147" s="51" t="n">
        <v>19.0150609451309</v>
      </c>
      <c r="AT147" s="51" t="n">
        <v>3.82870821733041</v>
      </c>
      <c r="AU147" s="51" t="n">
        <v>0.779446191895005</v>
      </c>
      <c r="AV147" s="51" t="n">
        <v>3.33191833678195</v>
      </c>
      <c r="AW147" s="51" t="n">
        <v>0.496789880548465</v>
      </c>
      <c r="AX147" s="51" t="n">
        <v>3.07495805373964</v>
      </c>
      <c r="AY147" s="51" t="n">
        <v>0.556747279925004</v>
      </c>
      <c r="AZ147" s="51" t="n">
        <v>1.53319635548578</v>
      </c>
      <c r="BA147" s="51" t="n">
        <v>0.205568226433848</v>
      </c>
      <c r="BB147" s="51" t="n">
        <v>1.38758552842847</v>
      </c>
      <c r="BC147" s="51" t="n">
        <v>0.231264254738078</v>
      </c>
      <c r="BD147" s="67" t="n">
        <v>0</v>
      </c>
      <c r="BE147" s="67" t="n">
        <v>0.856534276807698</v>
      </c>
      <c r="BF147" s="67" t="n">
        <v>0.513920566084619</v>
      </c>
      <c r="BG147" s="67" t="n">
        <v>0</v>
      </c>
      <c r="BH147" s="67" t="n">
        <v>-2.05568226433847</v>
      </c>
      <c r="BI147" s="67" t="n">
        <v>0</v>
      </c>
      <c r="BJ147" s="51" t="n">
        <v>0</v>
      </c>
      <c r="BK147" s="51" t="n">
        <v>9.62744527131853</v>
      </c>
      <c r="BL147" s="67" t="n">
        <v>-0.513920566084619</v>
      </c>
      <c r="BM147" s="67" t="n">
        <v>-0.342613710723079</v>
      </c>
      <c r="BN147" s="51" t="n">
        <v>17.7902169292959</v>
      </c>
      <c r="BO147" s="51" t="n">
        <v>0.925057018952314</v>
      </c>
    </row>
    <row r="148" customFormat="false" ht="13.8" hidden="false" customHeight="false" outlineLevel="0" collapsed="false">
      <c r="A148" s="60" t="s">
        <v>173</v>
      </c>
      <c r="B148" s="38" t="s">
        <v>133</v>
      </c>
      <c r="D148" s="67" t="n">
        <v>0</v>
      </c>
      <c r="E148" s="67" t="n">
        <v>9199.90213197701</v>
      </c>
      <c r="F148" s="67" t="n">
        <v>73.8021094529375</v>
      </c>
      <c r="G148" s="67" t="n">
        <v>1792.42752082006</v>
      </c>
      <c r="H148" s="67" t="n">
        <v>62.8332392335576</v>
      </c>
      <c r="I148" s="51" t="n">
        <v>7151.95699853209</v>
      </c>
      <c r="J148" s="67" t="n">
        <v>1564173.57405839</v>
      </c>
      <c r="K148" s="68" t="n">
        <v>951.692150247932</v>
      </c>
      <c r="L148" s="67" t="n">
        <v>495.120852850506</v>
      </c>
      <c r="M148" s="51" t="n">
        <v>-0.0443827118703233</v>
      </c>
      <c r="N148" s="67" t="n">
        <v>112.668684276521</v>
      </c>
      <c r="O148" s="67" t="n">
        <v>2.34594334171709</v>
      </c>
      <c r="P148" s="67" t="n">
        <v>4.62848280933371</v>
      </c>
      <c r="Q148" s="67" t="n">
        <v>64.1013167155669</v>
      </c>
      <c r="R148" s="69" t="n">
        <v>3733.8541457762</v>
      </c>
      <c r="S148" s="67" t="n">
        <v>232.692217948695</v>
      </c>
      <c r="T148" s="67" t="n">
        <v>52435.0038810819</v>
      </c>
      <c r="U148" s="67" t="n">
        <v>816641.898413948</v>
      </c>
      <c r="V148" s="67" t="n">
        <v>52181.3883846801</v>
      </c>
      <c r="W148" s="67" t="n">
        <v>2.53615496401847</v>
      </c>
      <c r="X148" s="67" t="n">
        <v>1.52169297841108</v>
      </c>
      <c r="Y148" s="67" t="n">
        <v>323.296354038255</v>
      </c>
      <c r="Z148" s="69" t="n">
        <v>7.10123389925172</v>
      </c>
      <c r="AA148" s="67" t="n">
        <v>0.824250363306003</v>
      </c>
      <c r="AB148" s="67" t="n">
        <v>11.4126973380831</v>
      </c>
      <c r="AC148" s="51" t="n">
        <v>0.158509685251155</v>
      </c>
      <c r="AD148" s="67" t="n">
        <v>1.52169297841108</v>
      </c>
      <c r="AE148" s="67" t="n">
        <v>0</v>
      </c>
      <c r="AF148" s="67" t="n">
        <v>59.726449402635</v>
      </c>
      <c r="AG148" s="51" t="n">
        <v>45.2386641706795</v>
      </c>
      <c r="AH148" s="51"/>
      <c r="AI148" s="51" t="n">
        <v>149.60144094004</v>
      </c>
      <c r="AJ148" s="67" t="n">
        <v>3724.97760340213</v>
      </c>
      <c r="AK148" s="67" t="n">
        <v>17.0556421330242</v>
      </c>
      <c r="AL148" s="67" t="n">
        <v>1292.17095416741</v>
      </c>
      <c r="AM148" s="67" t="n">
        <v>0.380423244602771</v>
      </c>
      <c r="AN148" s="67" t="n">
        <v>0.0634038741004618</v>
      </c>
      <c r="AO148" s="69" t="n">
        <v>20.3526435862482</v>
      </c>
      <c r="AP148" s="51" t="n">
        <v>0.247275108991801</v>
      </c>
      <c r="AQ148" s="51" t="n">
        <v>0.504060799098671</v>
      </c>
      <c r="AR148" s="51" t="n">
        <v>0.0855952300356234</v>
      </c>
      <c r="AS148" s="51" t="n">
        <v>0.380423244602771</v>
      </c>
      <c r="AT148" s="51" t="n">
        <v>0.0475529055753464</v>
      </c>
      <c r="AU148" s="51" t="n">
        <v>0.00951058111506927</v>
      </c>
      <c r="AV148" s="51" t="n">
        <v>0.0380423244602771</v>
      </c>
      <c r="AW148" s="51" t="n">
        <v>0.00317019370502309</v>
      </c>
      <c r="AX148" s="51" t="n">
        <v>0.0443827118703233</v>
      </c>
      <c r="AY148" s="51" t="n">
        <v>0.00317019370502309</v>
      </c>
      <c r="AZ148" s="51" t="n">
        <v>0.0190211622301385</v>
      </c>
      <c r="BA148" s="51" t="n">
        <v>0</v>
      </c>
      <c r="BB148" s="51" t="n">
        <v>0.0158509685251155</v>
      </c>
      <c r="BC148" s="51" t="n">
        <v>0</v>
      </c>
      <c r="BD148" s="67" t="n">
        <v>0</v>
      </c>
      <c r="BE148" s="67" t="n">
        <v>0.0634038741004618</v>
      </c>
      <c r="BF148" s="67" t="n">
        <v>-0.0634038741004618</v>
      </c>
      <c r="BG148" s="67" t="n">
        <v>0</v>
      </c>
      <c r="BH148" s="67" t="n">
        <v>-0.69744261510508</v>
      </c>
      <c r="BI148" s="67" t="n">
        <v>0</v>
      </c>
      <c r="BJ148" s="51" t="n">
        <v>1.82920176779832</v>
      </c>
      <c r="BK148" s="51" t="n">
        <v>4853.56656239035</v>
      </c>
      <c r="BL148" s="67" t="n">
        <v>-0.190211622301385</v>
      </c>
      <c r="BM148" s="67" t="n">
        <v>1.71190460071247</v>
      </c>
      <c r="BN148" s="51" t="n">
        <v>-0.136318329315993</v>
      </c>
      <c r="BO148" s="51" t="n">
        <v>0.0285317433452078</v>
      </c>
    </row>
    <row r="149" customFormat="false" ht="13.8" hidden="false" customHeight="false" outlineLevel="0" collapsed="false">
      <c r="A149" s="60" t="s">
        <v>173</v>
      </c>
      <c r="B149" s="38" t="s">
        <v>133</v>
      </c>
      <c r="D149" s="67" t="n">
        <v>-0.0634038741004618</v>
      </c>
      <c r="E149" s="67" t="n">
        <v>9054.07322154595</v>
      </c>
      <c r="F149" s="67" t="n">
        <v>75.1969946831477</v>
      </c>
      <c r="G149" s="67" t="n">
        <v>1746.77673146772</v>
      </c>
      <c r="H149" s="67" t="n">
        <v>64.0379128414664</v>
      </c>
      <c r="I149" s="51" t="n">
        <v>7291.44552155311</v>
      </c>
      <c r="J149" s="67" t="n">
        <v>1598411.66607264</v>
      </c>
      <c r="K149" s="68" t="n">
        <v>916.820019492678</v>
      </c>
      <c r="L149" s="67" t="n">
        <v>470.139726454924</v>
      </c>
      <c r="M149" s="51" t="n">
        <v>-0.0253615496401847</v>
      </c>
      <c r="N149" s="67" t="n">
        <v>113.492934639827</v>
      </c>
      <c r="O149" s="67" t="n">
        <v>2.6629627122194</v>
      </c>
      <c r="P149" s="67" t="n">
        <v>4.56507893523325</v>
      </c>
      <c r="Q149" s="67" t="n">
        <v>59.5996416544341</v>
      </c>
      <c r="R149" s="69" t="n">
        <v>3644.45468329454</v>
      </c>
      <c r="S149" s="67" t="n">
        <v>222.737809714922</v>
      </c>
      <c r="T149" s="67" t="n">
        <v>50317.3144861265</v>
      </c>
      <c r="U149" s="67" t="n">
        <v>781135.728917689</v>
      </c>
      <c r="V149" s="67" t="n">
        <v>50012.9758904443</v>
      </c>
      <c r="W149" s="67" t="n">
        <v>2.21913559351616</v>
      </c>
      <c r="X149" s="67" t="n">
        <v>1.3314813561097</v>
      </c>
      <c r="Y149" s="67" t="n">
        <v>321.394237815241</v>
      </c>
      <c r="Z149" s="69" t="n">
        <v>5.76975254314202</v>
      </c>
      <c r="AA149" s="67" t="n">
        <v>0.887654237406465</v>
      </c>
      <c r="AB149" s="67" t="n">
        <v>11.0322740934804</v>
      </c>
      <c r="AC149" s="51" t="n">
        <v>0.180701041186316</v>
      </c>
      <c r="AD149" s="67" t="n">
        <v>1.58509685251155</v>
      </c>
      <c r="AE149" s="67" t="n">
        <v>0</v>
      </c>
      <c r="AF149" s="67" t="n">
        <v>59.5362377803336</v>
      </c>
      <c r="AG149" s="51" t="n">
        <v>52.4350038810819</v>
      </c>
      <c r="AH149" s="51"/>
      <c r="AI149" s="51" t="n">
        <v>173.726615035265</v>
      </c>
      <c r="AJ149" s="67" t="n">
        <v>3814.37706588378</v>
      </c>
      <c r="AK149" s="67" t="n">
        <v>16.4216033920196</v>
      </c>
      <c r="AL149" s="67" t="n">
        <v>1240.81381614604</v>
      </c>
      <c r="AM149" s="67" t="n">
        <v>0.824250363306003</v>
      </c>
      <c r="AN149" s="67" t="n">
        <v>0.0634038741004618</v>
      </c>
      <c r="AO149" s="69" t="n">
        <v>20.2892397121478</v>
      </c>
      <c r="AP149" s="51" t="n">
        <v>0.282147239747055</v>
      </c>
      <c r="AQ149" s="51" t="n">
        <v>0.573805060609179</v>
      </c>
      <c r="AR149" s="51" t="n">
        <v>0.0951058111506927</v>
      </c>
      <c r="AS149" s="51" t="n">
        <v>0.43114634388314</v>
      </c>
      <c r="AT149" s="51" t="n">
        <v>0.0507230992803694</v>
      </c>
      <c r="AU149" s="51" t="n">
        <v>0.00951058111506927</v>
      </c>
      <c r="AV149" s="51" t="n">
        <v>0.0380423244602771</v>
      </c>
      <c r="AW149" s="51" t="n">
        <v>0.00634038741004618</v>
      </c>
      <c r="AX149" s="51" t="n">
        <v>0.0507230992803694</v>
      </c>
      <c r="AY149" s="51" t="n">
        <v>0.00317019370502309</v>
      </c>
      <c r="AZ149" s="51" t="n">
        <v>0.0221913559351616</v>
      </c>
      <c r="BA149" s="51" t="n">
        <v>0</v>
      </c>
      <c r="BB149" s="51" t="n">
        <v>0.0190211622301385</v>
      </c>
      <c r="BC149" s="51" t="n">
        <v>0</v>
      </c>
      <c r="BD149" s="67" t="n">
        <v>0</v>
      </c>
      <c r="BE149" s="67" t="n">
        <v>0.0634038741004618</v>
      </c>
      <c r="BF149" s="67" t="n">
        <v>-0.0634038741004618</v>
      </c>
      <c r="BG149" s="67" t="n">
        <v>0</v>
      </c>
      <c r="BH149" s="67" t="n">
        <v>-0.760846489205542</v>
      </c>
      <c r="BI149" s="67" t="n">
        <v>0</v>
      </c>
      <c r="BJ149" s="51" t="n">
        <v>2.09232784531524</v>
      </c>
      <c r="BK149" s="51" t="n">
        <v>5658.79576346622</v>
      </c>
      <c r="BL149" s="67" t="n">
        <v>-0.190211622301385</v>
      </c>
      <c r="BM149" s="67" t="n">
        <v>1.77530847481293</v>
      </c>
      <c r="BN149" s="51" t="n">
        <v>0.212402978236547</v>
      </c>
      <c r="BO149" s="51" t="n">
        <v>0.0317019370502309</v>
      </c>
    </row>
    <row r="150" customFormat="false" ht="13.8" hidden="false" customHeight="false" outlineLevel="0" collapsed="false">
      <c r="A150" s="60" t="s">
        <v>173</v>
      </c>
      <c r="B150" s="38" t="s">
        <v>133</v>
      </c>
      <c r="D150" s="67" t="n">
        <v>-0.0634038741004618</v>
      </c>
      <c r="E150" s="67" t="n">
        <v>10303.129541325</v>
      </c>
      <c r="F150" s="67" t="n">
        <v>68.095760783896</v>
      </c>
      <c r="G150" s="67" t="n">
        <v>1664.35169513712</v>
      </c>
      <c r="H150" s="67" t="n">
        <v>57.1268905645161</v>
      </c>
      <c r="I150" s="51" t="n">
        <v>6609.85387497314</v>
      </c>
      <c r="J150" s="67" t="n">
        <v>1838712.34891339</v>
      </c>
      <c r="K150" s="68" t="n">
        <v>815.373820931939</v>
      </c>
      <c r="L150" s="67" t="n">
        <v>478.509037836185</v>
      </c>
      <c r="M150" s="51" t="n">
        <v>-0.00634038741004618</v>
      </c>
      <c r="N150" s="67" t="n">
        <v>108.42062471179</v>
      </c>
      <c r="O150" s="67" t="n">
        <v>2.21913559351616</v>
      </c>
      <c r="P150" s="67" t="n">
        <v>4.12125181653002</v>
      </c>
      <c r="Q150" s="67" t="n">
        <v>57.5073138091189</v>
      </c>
      <c r="R150" s="69" t="n">
        <v>4227.13628627779</v>
      </c>
      <c r="S150" s="67" t="n">
        <v>213.480844096255</v>
      </c>
      <c r="T150" s="67" t="n">
        <v>48269.3693526816</v>
      </c>
      <c r="U150" s="67" t="n">
        <v>748799.753126454</v>
      </c>
      <c r="V150" s="67" t="n">
        <v>47673.3729361372</v>
      </c>
      <c r="W150" s="67" t="n">
        <v>2.6629627122194</v>
      </c>
      <c r="X150" s="67" t="n">
        <v>2.34594334171709</v>
      </c>
      <c r="Y150" s="67" t="n">
        <v>368.122893027281</v>
      </c>
      <c r="Z150" s="69" t="n">
        <v>6.27698353594572</v>
      </c>
      <c r="AA150" s="67" t="n">
        <v>0.824250363306003</v>
      </c>
      <c r="AB150" s="67" t="n">
        <v>10.2080237301743</v>
      </c>
      <c r="AC150" s="51" t="n">
        <v>0.187041428596362</v>
      </c>
      <c r="AD150" s="67" t="n">
        <v>1.45828910431062</v>
      </c>
      <c r="AE150" s="67" t="n">
        <v>0</v>
      </c>
      <c r="AF150" s="67" t="n">
        <v>56.9366789422147</v>
      </c>
      <c r="AG150" s="51" t="n">
        <v>53.6396774889907</v>
      </c>
      <c r="AH150" s="51"/>
      <c r="AI150" s="51" t="n">
        <v>178.259992033448</v>
      </c>
      <c r="AJ150" s="67" t="n">
        <v>3511.94058642458</v>
      </c>
      <c r="AK150" s="67" t="n">
        <v>15.7241607769145</v>
      </c>
      <c r="AL150" s="67" t="n">
        <v>1188.18860064265</v>
      </c>
      <c r="AM150" s="67" t="n">
        <v>0.380423244602771</v>
      </c>
      <c r="AN150" s="67" t="n">
        <v>0.0634038741004618</v>
      </c>
      <c r="AO150" s="69" t="n">
        <v>23.3326256689699</v>
      </c>
      <c r="AP150" s="51" t="n">
        <v>0.291657820862124</v>
      </c>
      <c r="AQ150" s="51" t="n">
        <v>0.592826222839318</v>
      </c>
      <c r="AR150" s="51" t="n">
        <v>0.0951058111506927</v>
      </c>
      <c r="AS150" s="51" t="n">
        <v>0.437486731293186</v>
      </c>
      <c r="AT150" s="51" t="n">
        <v>0.0570634866904156</v>
      </c>
      <c r="AU150" s="51" t="n">
        <v>0.00951058111506927</v>
      </c>
      <c r="AV150" s="51" t="n">
        <v>0.0412125181653002</v>
      </c>
      <c r="AW150" s="51" t="n">
        <v>0.00634038741004618</v>
      </c>
      <c r="AX150" s="51" t="n">
        <v>0.0507230992803694</v>
      </c>
      <c r="AY150" s="51" t="n">
        <v>0.00634038741004618</v>
      </c>
      <c r="AZ150" s="51" t="n">
        <v>0.0190211622301385</v>
      </c>
      <c r="BA150" s="51" t="n">
        <v>0</v>
      </c>
      <c r="BB150" s="51" t="n">
        <v>0.0190211622301385</v>
      </c>
      <c r="BC150" s="51" t="n">
        <v>0</v>
      </c>
      <c r="BD150" s="67" t="n">
        <v>0</v>
      </c>
      <c r="BE150" s="67" t="n">
        <v>0.0634038741004618</v>
      </c>
      <c r="BF150" s="67" t="n">
        <v>-0.126807748200924</v>
      </c>
      <c r="BG150" s="67" t="n">
        <v>0</v>
      </c>
      <c r="BH150" s="67" t="n">
        <v>-0.760846489205542</v>
      </c>
      <c r="BI150" s="67" t="n">
        <v>0</v>
      </c>
      <c r="BJ150" s="51" t="n">
        <v>2.11134900754538</v>
      </c>
      <c r="BK150" s="51" t="n">
        <v>5810.96506130732</v>
      </c>
      <c r="BL150" s="67" t="n">
        <v>-0.190211622301385</v>
      </c>
      <c r="BM150" s="67" t="n">
        <v>1.83871234891339</v>
      </c>
      <c r="BN150" s="51" t="n">
        <v>0.240934721581755</v>
      </c>
      <c r="BO150" s="51" t="n">
        <v>0.0380423244602771</v>
      </c>
    </row>
    <row r="151" customFormat="false" ht="23.25" hidden="false" customHeight="true" outlineLevel="0" collapsed="false">
      <c r="A151" s="31" t="s">
        <v>62</v>
      </c>
      <c r="B151" s="32" t="s">
        <v>63</v>
      </c>
      <c r="C151" s="33" t="s">
        <v>64</v>
      </c>
      <c r="D151" s="33" t="s">
        <v>65</v>
      </c>
      <c r="E151" s="33" t="s">
        <v>66</v>
      </c>
      <c r="F151" s="33" t="s">
        <v>67</v>
      </c>
      <c r="G151" s="33" t="s">
        <v>68</v>
      </c>
      <c r="H151" s="33" t="s">
        <v>69</v>
      </c>
      <c r="I151" s="33" t="s">
        <v>70</v>
      </c>
      <c r="J151" s="33" t="s">
        <v>71</v>
      </c>
      <c r="K151" s="34" t="s">
        <v>72</v>
      </c>
      <c r="L151" s="33" t="s">
        <v>73</v>
      </c>
      <c r="M151" s="33" t="s">
        <v>74</v>
      </c>
      <c r="N151" s="33" t="s">
        <v>75</v>
      </c>
      <c r="O151" s="33" t="s">
        <v>76</v>
      </c>
      <c r="P151" s="33" t="s">
        <v>77</v>
      </c>
      <c r="Q151" s="33" t="s">
        <v>78</v>
      </c>
      <c r="R151" s="33" t="s">
        <v>79</v>
      </c>
      <c r="S151" s="33" t="s">
        <v>80</v>
      </c>
      <c r="T151" s="33" t="s">
        <v>81</v>
      </c>
      <c r="U151" s="33" t="s">
        <v>82</v>
      </c>
      <c r="V151" s="33" t="s">
        <v>83</v>
      </c>
      <c r="W151" s="33" t="s">
        <v>84</v>
      </c>
      <c r="X151" s="33" t="s">
        <v>85</v>
      </c>
      <c r="Y151" s="33" t="s">
        <v>86</v>
      </c>
      <c r="Z151" s="33" t="s">
        <v>87</v>
      </c>
      <c r="AA151" s="33" t="s">
        <v>88</v>
      </c>
      <c r="AB151" s="33" t="s">
        <v>89</v>
      </c>
      <c r="AC151" s="33" t="s">
        <v>90</v>
      </c>
      <c r="AD151" s="33" t="s">
        <v>91</v>
      </c>
      <c r="AE151" s="33" t="s">
        <v>92</v>
      </c>
      <c r="AF151" s="33" t="s">
        <v>93</v>
      </c>
      <c r="AG151" s="33" t="s">
        <v>94</v>
      </c>
      <c r="AH151" s="33" t="s">
        <v>95</v>
      </c>
      <c r="AI151" s="33" t="s">
        <v>96</v>
      </c>
      <c r="AJ151" s="33" t="s">
        <v>97</v>
      </c>
      <c r="AK151" s="33" t="s">
        <v>98</v>
      </c>
      <c r="AL151" s="33" t="s">
        <v>99</v>
      </c>
      <c r="AM151" s="33" t="s">
        <v>100</v>
      </c>
      <c r="AN151" s="33" t="s">
        <v>101</v>
      </c>
      <c r="AO151" s="33" t="s">
        <v>102</v>
      </c>
      <c r="AP151" s="33" t="s">
        <v>103</v>
      </c>
      <c r="AQ151" s="33" t="s">
        <v>104</v>
      </c>
      <c r="AR151" s="33" t="s">
        <v>105</v>
      </c>
      <c r="AS151" s="33" t="s">
        <v>106</v>
      </c>
      <c r="AT151" s="33" t="s">
        <v>107</v>
      </c>
      <c r="AU151" s="33" t="s">
        <v>108</v>
      </c>
      <c r="AV151" s="33" t="s">
        <v>109</v>
      </c>
      <c r="AW151" s="33" t="s">
        <v>110</v>
      </c>
      <c r="AX151" s="33" t="s">
        <v>111</v>
      </c>
      <c r="AY151" s="33" t="s">
        <v>112</v>
      </c>
      <c r="AZ151" s="33" t="s">
        <v>113</v>
      </c>
      <c r="BA151" s="33" t="s">
        <v>114</v>
      </c>
      <c r="BB151" s="33" t="s">
        <v>115</v>
      </c>
      <c r="BC151" s="33" t="s">
        <v>116</v>
      </c>
      <c r="BD151" s="33" t="s">
        <v>117</v>
      </c>
      <c r="BE151" s="33" t="s">
        <v>118</v>
      </c>
      <c r="BF151" s="33" t="s">
        <v>119</v>
      </c>
      <c r="BG151" s="33" t="s">
        <v>120</v>
      </c>
      <c r="BH151" s="33" t="s">
        <v>121</v>
      </c>
      <c r="BI151" s="33" t="s">
        <v>122</v>
      </c>
      <c r="BJ151" s="33" t="s">
        <v>123</v>
      </c>
      <c r="BK151" s="33" t="s">
        <v>124</v>
      </c>
      <c r="BL151" s="33" t="s">
        <v>125</v>
      </c>
      <c r="BM151" s="33" t="s">
        <v>126</v>
      </c>
      <c r="BN151" s="33" t="s">
        <v>127</v>
      </c>
      <c r="BO151" s="33" t="s">
        <v>128</v>
      </c>
    </row>
    <row r="152" customFormat="false" ht="23.25" hidden="false" customHeight="true" outlineLevel="0" collapsed="false">
      <c r="A152" s="31"/>
      <c r="B152" s="32"/>
      <c r="C152" s="32" t="s">
        <v>129</v>
      </c>
      <c r="D152" s="35" t="n">
        <v>9</v>
      </c>
      <c r="E152" s="35" t="n">
        <v>23</v>
      </c>
      <c r="F152" s="35" t="n">
        <v>24</v>
      </c>
      <c r="G152" s="35" t="n">
        <v>27</v>
      </c>
      <c r="H152" s="35" t="n">
        <v>31</v>
      </c>
      <c r="I152" s="35" t="n">
        <v>34</v>
      </c>
      <c r="J152" s="35" t="n">
        <v>35</v>
      </c>
      <c r="K152" s="36" t="n">
        <v>39</v>
      </c>
      <c r="L152" s="35" t="n">
        <v>44</v>
      </c>
      <c r="M152" s="35" t="n">
        <v>45</v>
      </c>
      <c r="N152" s="35" t="n">
        <v>47</v>
      </c>
      <c r="O152" s="35" t="n">
        <v>51</v>
      </c>
      <c r="P152" s="35" t="n">
        <v>53</v>
      </c>
      <c r="Q152" s="35" t="n">
        <v>55</v>
      </c>
      <c r="R152" s="35" t="n">
        <v>57</v>
      </c>
      <c r="S152" s="35" t="n">
        <v>59</v>
      </c>
      <c r="T152" s="35" t="n">
        <v>60</v>
      </c>
      <c r="U152" s="35" t="n">
        <v>63</v>
      </c>
      <c r="V152" s="35" t="n">
        <v>66</v>
      </c>
      <c r="W152" s="35" t="n">
        <v>71</v>
      </c>
      <c r="X152" s="35" t="n">
        <v>72</v>
      </c>
      <c r="Y152" s="35" t="n">
        <v>75</v>
      </c>
      <c r="Z152" s="35" t="n">
        <v>82</v>
      </c>
      <c r="AA152" s="35" t="n">
        <v>85</v>
      </c>
      <c r="AB152" s="35" t="n">
        <v>88</v>
      </c>
      <c r="AC152" s="35" t="n">
        <v>89</v>
      </c>
      <c r="AD152" s="35" t="n">
        <v>90</v>
      </c>
      <c r="AE152" s="35" t="n">
        <v>93</v>
      </c>
      <c r="AF152" s="35" t="n">
        <v>95</v>
      </c>
      <c r="AG152" s="35" t="n">
        <v>101</v>
      </c>
      <c r="AH152" s="35" t="n">
        <v>103</v>
      </c>
      <c r="AI152" s="35" t="n">
        <v>105</v>
      </c>
      <c r="AJ152" s="35" t="n">
        <v>107</v>
      </c>
      <c r="AK152" s="35" t="n">
        <v>115</v>
      </c>
      <c r="AL152" s="35" t="n">
        <v>121</v>
      </c>
      <c r="AM152" s="35" t="n">
        <v>125</v>
      </c>
      <c r="AN152" s="35" t="n">
        <v>133</v>
      </c>
      <c r="AO152" s="35" t="n">
        <v>138</v>
      </c>
      <c r="AP152" s="35" t="n">
        <v>139</v>
      </c>
      <c r="AQ152" s="35" t="n">
        <v>140</v>
      </c>
      <c r="AR152" s="35" t="n">
        <v>141</v>
      </c>
      <c r="AS152" s="35" t="n">
        <v>146</v>
      </c>
      <c r="AT152" s="35" t="n">
        <v>147</v>
      </c>
      <c r="AU152" s="35" t="n">
        <v>153</v>
      </c>
      <c r="AV152" s="35" t="n">
        <v>157</v>
      </c>
      <c r="AW152" s="35" t="n">
        <v>159</v>
      </c>
      <c r="AX152" s="35" t="n">
        <v>163</v>
      </c>
      <c r="AY152" s="35" t="n">
        <v>165</v>
      </c>
      <c r="AZ152" s="35" t="n">
        <v>166</v>
      </c>
      <c r="BA152" s="35" t="n">
        <v>169</v>
      </c>
      <c r="BB152" s="35" t="n">
        <v>172</v>
      </c>
      <c r="BC152" s="35" t="n">
        <v>175</v>
      </c>
      <c r="BD152" s="35" t="n">
        <v>178</v>
      </c>
      <c r="BE152" s="35" t="n">
        <v>181</v>
      </c>
      <c r="BF152" s="35" t="n">
        <v>182</v>
      </c>
      <c r="BG152" s="35" t="n">
        <v>185</v>
      </c>
      <c r="BH152" s="35" t="n">
        <v>189</v>
      </c>
      <c r="BI152" s="35" t="n">
        <v>193</v>
      </c>
      <c r="BJ152" s="35" t="n">
        <v>195</v>
      </c>
      <c r="BK152" s="35" t="n">
        <v>197</v>
      </c>
      <c r="BL152" s="35" t="n">
        <v>205</v>
      </c>
      <c r="BM152" s="35" t="n">
        <v>209</v>
      </c>
      <c r="BN152" s="35" t="n">
        <v>232</v>
      </c>
      <c r="BO152" s="35" t="n">
        <v>238</v>
      </c>
    </row>
    <row r="154" customFormat="false" ht="12.8" hidden="false" customHeight="false" outlineLevel="0" collapsed="false">
      <c r="A154" s="29" t="s">
        <v>177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customFormat="false" ht="12.8" hidden="false" customHeight="false" outlineLevel="0" collapsed="false">
      <c r="B155" s="29"/>
      <c r="C155" s="29"/>
      <c r="D155" s="29"/>
      <c r="E155" s="29"/>
      <c r="F155" s="29"/>
      <c r="G155" s="29"/>
      <c r="H155" s="29"/>
      <c r="I155" s="29"/>
      <c r="J155" s="29"/>
    </row>
    <row r="156" customFormat="false" ht="15" hidden="false" customHeight="false" outlineLevel="0" collapsed="false">
      <c r="D156" s="54"/>
      <c r="E156" s="54"/>
      <c r="F156" s="54"/>
      <c r="G156" s="54"/>
      <c r="H156" s="54"/>
      <c r="I156" s="54"/>
      <c r="J156" s="54"/>
      <c r="K156" s="70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customFormat="false" ht="13.8" hidden="false" customHeight="false" outlineLevel="0" collapsed="false">
      <c r="A157" s="60" t="s">
        <v>171</v>
      </c>
      <c r="B157" s="38" t="s">
        <v>131</v>
      </c>
      <c r="D157" s="71" t="n">
        <f aca="false">0.01*D145</f>
        <v>0</v>
      </c>
      <c r="E157" s="71" t="n">
        <f aca="false">0.01*E145</f>
        <v>1930.62825992455</v>
      </c>
      <c r="F157" s="71" t="n">
        <f aca="false">0.01*F145</f>
        <v>2.07452601842825</v>
      </c>
      <c r="G157" s="71" t="n">
        <f aca="false">0.01*G145</f>
        <v>56.2743019862658</v>
      </c>
      <c r="H157" s="71" t="n">
        <f aca="false">0.01*H145</f>
        <v>3.06467964241794</v>
      </c>
      <c r="I157" s="54" t="n">
        <f aca="false">0.01*I145</f>
        <v>11.1863376551085</v>
      </c>
      <c r="J157" s="71" t="n">
        <f aca="false">0.01*J145</f>
        <v>39469.0994752987</v>
      </c>
      <c r="K157" s="71" t="n">
        <f aca="false">0.01*K145</f>
        <v>30.2870520279202</v>
      </c>
      <c r="L157" s="71" t="n">
        <f aca="false">0.01*L145</f>
        <v>400.686734690641</v>
      </c>
      <c r="M157" s="54" t="n">
        <f aca="false">0.01*M145</f>
        <v>0.0105353716047347</v>
      </c>
      <c r="N157" s="71" t="n">
        <f aca="false">0.01*N145</f>
        <v>4.44883903373918</v>
      </c>
      <c r="O157" s="71" t="n">
        <f aca="false">0.01*O145</f>
        <v>0.0702358106982312</v>
      </c>
      <c r="P157" s="71" t="n">
        <f aca="false">0.01*P145</f>
        <v>0.106210250324155</v>
      </c>
      <c r="Q157" s="71" t="n">
        <f aca="false">0.01*Q145</f>
        <v>0.28265631134654</v>
      </c>
      <c r="R157" s="71" t="n">
        <f aca="false">0.01*R145</f>
        <v>51.9231078600827</v>
      </c>
      <c r="S157" s="71" t="n">
        <f aca="false">0.01*S145</f>
        <v>0.0137045484289232</v>
      </c>
      <c r="T157" s="71" t="n">
        <f aca="false">0.01*T145</f>
        <v>0.596147856658158</v>
      </c>
      <c r="U157" s="71" t="n">
        <f aca="false">0.01*U145</f>
        <v>9.28997076625629</v>
      </c>
      <c r="V157" s="71" t="n">
        <f aca="false">0.01*V145</f>
        <v>50.8096133002327</v>
      </c>
      <c r="W157" s="71" t="n">
        <f aca="false">0.01*W145</f>
        <v>0.0685227421446158</v>
      </c>
      <c r="X157" s="71" t="n">
        <f aca="false">0.01*X145</f>
        <v>0.0239829597506155</v>
      </c>
      <c r="Y157" s="71" t="n">
        <f aca="false">0.01*Y145</f>
        <v>0.137045484289232</v>
      </c>
      <c r="Z157" s="71" t="n">
        <f aca="false">0.01*Z145</f>
        <v>0.135332415735616</v>
      </c>
      <c r="AA157" s="71" t="n">
        <f aca="false">0.01*AA145</f>
        <v>0.0839403591271544</v>
      </c>
      <c r="AB157" s="71" t="n">
        <f aca="false">0.01*AB145</f>
        <v>0.58415637678285</v>
      </c>
      <c r="AC157" s="54" t="n">
        <f aca="false">0.01*AC145</f>
        <v>0.0728910669563351</v>
      </c>
      <c r="AD157" s="71" t="n">
        <f aca="false">0.01*AD145</f>
        <v>0.0376875081795387</v>
      </c>
      <c r="AE157" s="71" t="n">
        <f aca="false">0.01*AE145</f>
        <v>0</v>
      </c>
      <c r="AF157" s="71" t="n">
        <f aca="false">0.01*AF145</f>
        <v>0.0119914798753078</v>
      </c>
      <c r="AG157" s="54" t="n">
        <f aca="false">0.01*AG145</f>
        <v>0</v>
      </c>
      <c r="AI157" s="54" t="n">
        <f aca="false">0.01*AI145</f>
        <v>-8.56534276807698E-005</v>
      </c>
      <c r="AJ157" s="71" t="n">
        <f aca="false">0.01*AJ145</f>
        <v>-0.0222698911970002</v>
      </c>
      <c r="AK157" s="71" t="n">
        <f aca="false">0.01*AK145</f>
        <v>0.0222698911970002</v>
      </c>
      <c r="AL157" s="71" t="n">
        <f aca="false">0.01*AL145</f>
        <v>0.318630750972464</v>
      </c>
      <c r="AM157" s="71" t="n">
        <f aca="false">0.01*AM145</f>
        <v>0.00513920566084619</v>
      </c>
      <c r="AN157" s="71" t="n">
        <f aca="false">0.01*AN145</f>
        <v>0.00342613710723079</v>
      </c>
      <c r="AO157" s="71" t="n">
        <f aca="false">0.01*AO145</f>
        <v>1.69593786807924</v>
      </c>
      <c r="AP157" s="54" t="n">
        <f aca="false">0.01*AP145</f>
        <v>0.113062524538616</v>
      </c>
      <c r="AQ157" s="54" t="n">
        <f aca="false">0.01*AQ145</f>
        <v>0.238287835807902</v>
      </c>
      <c r="AR157" s="54" t="n">
        <f aca="false">0.01*AR145</f>
        <v>0.0303213133989925</v>
      </c>
      <c r="AS157" s="54" t="n">
        <f aca="false">0.01*AS145</f>
        <v>0.126938379822901</v>
      </c>
      <c r="AT157" s="54" t="n">
        <f aca="false">0.01*AT145</f>
        <v>0.0258673351595925</v>
      </c>
      <c r="AU157" s="54" t="n">
        <f aca="false">0.01*AU145</f>
        <v>0.00505355223316542</v>
      </c>
      <c r="AV157" s="54" t="n">
        <f aca="false">0.01*AV145</f>
        <v>0.0216703172032348</v>
      </c>
      <c r="AW157" s="54" t="n">
        <f aca="false">0.01*AW145</f>
        <v>0.00325483025186925</v>
      </c>
      <c r="AX157" s="54" t="n">
        <f aca="false">0.01*AX145</f>
        <v>0.0202142089326617</v>
      </c>
      <c r="AY157" s="54" t="n">
        <f aca="false">0.01*AY145</f>
        <v>0.00359744396259233</v>
      </c>
      <c r="AZ157" s="54" t="n">
        <f aca="false">0.01*AZ145</f>
        <v>0.0101927578940116</v>
      </c>
      <c r="BA157" s="54" t="n">
        <f aca="false">0.01*BA145</f>
        <v>0.00137045484289232</v>
      </c>
      <c r="BB157" s="54" t="n">
        <f aca="false">0.01*BB145</f>
        <v>0.0090792633341616</v>
      </c>
      <c r="BC157" s="54" t="n">
        <f aca="false">0.01*BC145</f>
        <v>0.00154176169825386</v>
      </c>
      <c r="BD157" s="71" t="n">
        <f aca="false">0.01*BD145</f>
        <v>0</v>
      </c>
      <c r="BE157" s="71" t="n">
        <f aca="false">0.01*BE145</f>
        <v>0.00513920566084619</v>
      </c>
      <c r="BF157" s="71" t="n">
        <f aca="false">0.01*BF145</f>
        <v>0.0017130685536154</v>
      </c>
      <c r="BG157" s="71" t="n">
        <f aca="false">0.01*BG145</f>
        <v>0</v>
      </c>
      <c r="BH157" s="71" t="n">
        <f aca="false">0.01*BH145</f>
        <v>-0.0205568226433847</v>
      </c>
      <c r="BI157" s="71" t="n">
        <f aca="false">0.01*BI145</f>
        <v>0</v>
      </c>
      <c r="BJ157" s="54" t="n">
        <f aca="false">0.01*BJ145</f>
        <v>0</v>
      </c>
      <c r="BK157" s="54" t="n">
        <f aca="false">0.01*BK145</f>
        <v>0.0474519989351465</v>
      </c>
      <c r="BL157" s="71" t="n">
        <f aca="false">0.01*BL145</f>
        <v>-0.00513920566084619</v>
      </c>
      <c r="BM157" s="71" t="n">
        <f aca="false">0.01*BM145</f>
        <v>-0.00342613710723079</v>
      </c>
      <c r="BN157" s="54" t="n">
        <f aca="false">0.01*BN145</f>
        <v>0.0994436295373737</v>
      </c>
      <c r="BO157" s="54" t="n">
        <f aca="false">0.01*BO145</f>
        <v>0.00591008650997312</v>
      </c>
    </row>
    <row r="158" customFormat="false" ht="13.8" hidden="false" customHeight="false" outlineLevel="0" collapsed="false">
      <c r="A158" s="60" t="s">
        <v>171</v>
      </c>
      <c r="B158" s="38" t="s">
        <v>131</v>
      </c>
      <c r="D158" s="71" t="n">
        <f aca="false">0.01*D146</f>
        <v>0.00342613710723079</v>
      </c>
      <c r="E158" s="71" t="n">
        <f aca="false">0.01*E146</f>
        <v>1980.3072479794</v>
      </c>
      <c r="F158" s="71" t="n">
        <f aca="false">0.01*F146</f>
        <v>2.50793236249294</v>
      </c>
      <c r="G158" s="71" t="n">
        <f aca="false">0.01*G146</f>
        <v>69.3621457358874</v>
      </c>
      <c r="H158" s="71" t="n">
        <f aca="false">0.01*H146</f>
        <v>4.40943845700603</v>
      </c>
      <c r="I158" s="54" t="n">
        <f aca="false">0.01*I146</f>
        <v>15.2120487561047</v>
      </c>
      <c r="J158" s="71" t="n">
        <f aca="false">0.01*J146</f>
        <v>43734.6401738011</v>
      </c>
      <c r="K158" s="71" t="n">
        <f aca="false">0.01*K146</f>
        <v>33.7645811917595</v>
      </c>
      <c r="L158" s="71" t="n">
        <f aca="false">0.01*L146</f>
        <v>407.710315760464</v>
      </c>
      <c r="M158" s="54" t="n">
        <f aca="false">0.01*M146</f>
        <v>0.0173019923915155</v>
      </c>
      <c r="N158" s="71" t="n">
        <f aca="false">0.01*N146</f>
        <v>5.41672276653188</v>
      </c>
      <c r="O158" s="71" t="n">
        <f aca="false">0.01*O146</f>
        <v>0.0873664962343852</v>
      </c>
      <c r="P158" s="71" t="n">
        <f aca="false">0.01*P146</f>
        <v>0.125054004413924</v>
      </c>
      <c r="Q158" s="71" t="n">
        <f aca="false">0.01*Q146</f>
        <v>0.351179053491156</v>
      </c>
      <c r="R158" s="71" t="n">
        <f aca="false">0.01*R146</f>
        <v>53.1565172186857</v>
      </c>
      <c r="S158" s="71" t="n">
        <f aca="false">0.01*S146</f>
        <v>0.017130685536154</v>
      </c>
      <c r="T158" s="71" t="n">
        <f aca="false">0.01*T146</f>
        <v>0.726341066732928</v>
      </c>
      <c r="U158" s="71" t="n">
        <f aca="false">0.01*U146</f>
        <v>11.3165308651833</v>
      </c>
      <c r="V158" s="71" t="n">
        <f aca="false">0.01*V146</f>
        <v>62.3556953516004</v>
      </c>
      <c r="W158" s="71" t="n">
        <f aca="false">0.01*W146</f>
        <v>0.0668096735910004</v>
      </c>
      <c r="X158" s="71" t="n">
        <f aca="false">0.01*X146</f>
        <v>0.0342613710723079</v>
      </c>
      <c r="Y158" s="71" t="n">
        <f aca="false">0.01*Y146</f>
        <v>0.150750032718155</v>
      </c>
      <c r="Z158" s="71" t="n">
        <f aca="false">0.01*Z146</f>
        <v>0.0342613710723079</v>
      </c>
      <c r="AA158" s="71" t="n">
        <f aca="false">0.01*AA146</f>
        <v>0.0856534276807698</v>
      </c>
      <c r="AB158" s="71" t="n">
        <f aca="false">0.01*AB146</f>
        <v>0.719488792518466</v>
      </c>
      <c r="AC158" s="54" t="n">
        <f aca="false">0.01*AC146</f>
        <v>0.109893347714428</v>
      </c>
      <c r="AD158" s="71" t="n">
        <f aca="false">0.01*AD146</f>
        <v>0.0513920566084619</v>
      </c>
      <c r="AE158" s="71" t="n">
        <f aca="false">0.01*AE146</f>
        <v>0</v>
      </c>
      <c r="AF158" s="71" t="n">
        <f aca="false">0.01*AF146</f>
        <v>0.0102784113216924</v>
      </c>
      <c r="AG158" s="54" t="n">
        <f aca="false">0.01*AG146</f>
        <v>0.000428267138403849</v>
      </c>
      <c r="AI158" s="54" t="n">
        <f aca="false">0.01*AI146</f>
        <v>0.000685227421446158</v>
      </c>
      <c r="AJ158" s="71" t="n">
        <f aca="false">0.01*AJ146</f>
        <v>-0.0102784113216924</v>
      </c>
      <c r="AK158" s="71" t="n">
        <f aca="false">0.01*AK146</f>
        <v>0.0291221654114617</v>
      </c>
      <c r="AL158" s="71" t="n">
        <f aca="false">0.01*AL146</f>
        <v>0.380301218902618</v>
      </c>
      <c r="AM158" s="71" t="n">
        <f aca="false">0.01*AM146</f>
        <v>0.0119914798753078</v>
      </c>
      <c r="AN158" s="71" t="n">
        <f aca="false">0.01*AN146</f>
        <v>0.00342613710723079</v>
      </c>
      <c r="AO158" s="71" t="n">
        <f aca="false">0.01*AO146</f>
        <v>1.67880718254309</v>
      </c>
      <c r="AP158" s="54" t="n">
        <f aca="false">0.01*AP146</f>
        <v>0.168822905958797</v>
      </c>
      <c r="AQ158" s="54" t="n">
        <f aca="false">0.01*AQ146</f>
        <v>0.356917833145768</v>
      </c>
      <c r="AR158" s="54" t="n">
        <f aca="false">0.01*AR146</f>
        <v>0.0453106632431272</v>
      </c>
      <c r="AS158" s="54" t="n">
        <f aca="false">0.01*AS146</f>
        <v>0.190750183445074</v>
      </c>
      <c r="AT158" s="54" t="n">
        <f aca="false">0.01*AT146</f>
        <v>0.0378588150349003</v>
      </c>
      <c r="AU158" s="54" t="n">
        <f aca="false">0.01*AU146</f>
        <v>0.00753750163590774</v>
      </c>
      <c r="AV158" s="54" t="n">
        <f aca="false">0.01*AV146</f>
        <v>0.0324626490910118</v>
      </c>
      <c r="AW158" s="54" t="n">
        <f aca="false">0.01*AW146</f>
        <v>0.00488224537780388</v>
      </c>
      <c r="AX158" s="54" t="n">
        <f aca="false">0.01*AX146</f>
        <v>0.0299786996882694</v>
      </c>
      <c r="AY158" s="54" t="n">
        <f aca="false">0.01*AY146</f>
        <v>0.00556747279925004</v>
      </c>
      <c r="AZ158" s="54" t="n">
        <f aca="false">0.01*AZ146</f>
        <v>0.0150750032718155</v>
      </c>
      <c r="BA158" s="54" t="n">
        <f aca="false">0.01*BA146</f>
        <v>0.00205568226433848</v>
      </c>
      <c r="BB158" s="54" t="n">
        <f aca="false">0.01*BB146</f>
        <v>0.0134475881458809</v>
      </c>
      <c r="BC158" s="54" t="n">
        <f aca="false">0.01*BC146</f>
        <v>0.00231264254738078</v>
      </c>
      <c r="BD158" s="71" t="n">
        <f aca="false">0.01*BD146</f>
        <v>0</v>
      </c>
      <c r="BE158" s="71" t="n">
        <f aca="false">0.01*BE146</f>
        <v>0.00685227421446158</v>
      </c>
      <c r="BF158" s="71" t="n">
        <f aca="false">0.01*BF146</f>
        <v>0.00342613710723079</v>
      </c>
      <c r="BG158" s="71" t="n">
        <f aca="false">0.01*BG146</f>
        <v>0</v>
      </c>
      <c r="BH158" s="71" t="n">
        <f aca="false">0.01*BH146</f>
        <v>-0.0205568226433847</v>
      </c>
      <c r="BI158" s="71" t="n">
        <f aca="false">0.01*BI146</f>
        <v>0</v>
      </c>
      <c r="BJ158" s="54" t="n">
        <f aca="false">0.01*BJ146</f>
        <v>0</v>
      </c>
      <c r="BK158" s="54" t="n">
        <f aca="false">0.01*BK146</f>
        <v>0.0875378030897467</v>
      </c>
      <c r="BL158" s="71" t="n">
        <f aca="false">0.01*BL146</f>
        <v>-0.00513920566084619</v>
      </c>
      <c r="BM158" s="71" t="n">
        <f aca="false">0.01*BM146</f>
        <v>-0.00342613710723079</v>
      </c>
      <c r="BN158" s="54" t="n">
        <f aca="false">0.01*BN146</f>
        <v>0.168737252531117</v>
      </c>
      <c r="BO158" s="54" t="n">
        <f aca="false">0.01*BO146</f>
        <v>0.0090792633341616</v>
      </c>
    </row>
    <row r="159" customFormat="false" ht="13.8" hidden="false" customHeight="false" outlineLevel="0" collapsed="false">
      <c r="A159" s="60" t="s">
        <v>171</v>
      </c>
      <c r="B159" s="38" t="s">
        <v>131</v>
      </c>
      <c r="D159" s="71" t="n">
        <f aca="false">0.01*D147</f>
        <v>-0.0017130685536154</v>
      </c>
      <c r="E159" s="71" t="n">
        <f aca="false">0.01*E147</f>
        <v>1786.73050142086</v>
      </c>
      <c r="F159" s="71" t="n">
        <f aca="false">0.01*F147</f>
        <v>2.78887560528586</v>
      </c>
      <c r="G159" s="71" t="n">
        <f aca="false">0.01*G147</f>
        <v>75.1865788181797</v>
      </c>
      <c r="H159" s="71" t="n">
        <f aca="false">0.01*H147</f>
        <v>3.8612565198491</v>
      </c>
      <c r="I159" s="54" t="n">
        <f aca="false">0.01*I147</f>
        <v>11.015030799747</v>
      </c>
      <c r="J159" s="71" t="n">
        <f aca="false">0.01*J147</f>
        <v>40342.7644376426</v>
      </c>
      <c r="K159" s="71" t="n">
        <f aca="false">0.01*K147</f>
        <v>35.6146952296641</v>
      </c>
      <c r="L159" s="71" t="n">
        <f aca="false">0.01*L147</f>
        <v>362.142692234295</v>
      </c>
      <c r="M159" s="54" t="n">
        <f aca="false">0.01*M147</f>
        <v>0.017473299246877</v>
      </c>
      <c r="N159" s="71" t="n">
        <f aca="false">0.01*N147</f>
        <v>5.95120015525989</v>
      </c>
      <c r="O159" s="71" t="n">
        <f aca="false">0.01*O147</f>
        <v>0.0959318390024622</v>
      </c>
      <c r="P159" s="71" t="n">
        <f aca="false">0.01*P147</f>
        <v>0.147323895610924</v>
      </c>
      <c r="Q159" s="71" t="n">
        <f aca="false">0.01*Q147</f>
        <v>0.371735876134541</v>
      </c>
      <c r="R159" s="71" t="n">
        <f aca="false">0.01*R147</f>
        <v>47.5033909917549</v>
      </c>
      <c r="S159" s="71" t="n">
        <f aca="false">0.01*S147</f>
        <v>0.0188437540897694</v>
      </c>
      <c r="T159" s="71" t="n">
        <f aca="false">0.01*T147</f>
        <v>0.769167780573313</v>
      </c>
      <c r="U159" s="71" t="n">
        <f aca="false">0.01*U147</f>
        <v>12.128525359597</v>
      </c>
      <c r="V159" s="71" t="n">
        <f aca="false">0.01*V147</f>
        <v>67.2893327860128</v>
      </c>
      <c r="W159" s="71" t="n">
        <f aca="false">0.01*W147</f>
        <v>0.0479659195012311</v>
      </c>
      <c r="X159" s="71" t="n">
        <f aca="false">0.01*X147</f>
        <v>0.0222698911970002</v>
      </c>
      <c r="Y159" s="71" t="n">
        <f aca="false">0.01*Y147</f>
        <v>0.135332415735616</v>
      </c>
      <c r="Z159" s="71" t="n">
        <f aca="false">0.01*Z147</f>
        <v>0.0685227421446158</v>
      </c>
      <c r="AA159" s="71" t="n">
        <f aca="false">0.01*AA147</f>
        <v>0.0685227421446158</v>
      </c>
      <c r="AB159" s="71" t="n">
        <f aca="false">0.01*AB147</f>
        <v>0.769167780573313</v>
      </c>
      <c r="AC159" s="54" t="n">
        <f aca="false">0.01*AC147</f>
        <v>0.108951160009939</v>
      </c>
      <c r="AD159" s="71" t="n">
        <f aca="false">0.01*AD147</f>
        <v>0.0616704679301543</v>
      </c>
      <c r="AE159" s="71" t="n">
        <f aca="false">0.01*AE147</f>
        <v>0</v>
      </c>
      <c r="AF159" s="71" t="n">
        <f aca="false">0.01*AF147</f>
        <v>0.0119914798753078</v>
      </c>
      <c r="AG159" s="54" t="n">
        <f aca="false">0.01*AG147</f>
        <v>0.000342613710723079</v>
      </c>
      <c r="AI159" s="54" t="n">
        <f aca="false">0.01*AI147</f>
        <v>0.000685227421446158</v>
      </c>
      <c r="AJ159" s="71" t="n">
        <f aca="false">0.01*AJ147</f>
        <v>-0.0017130685536154</v>
      </c>
      <c r="AK159" s="71" t="n">
        <f aca="false">0.01*AK147</f>
        <v>0.0325483025186925</v>
      </c>
      <c r="AL159" s="71" t="n">
        <f aca="false">0.01*AL147</f>
        <v>0.40942338431408</v>
      </c>
      <c r="AM159" s="71" t="n">
        <f aca="false">0.01*AM147</f>
        <v>0.00513920566084619</v>
      </c>
      <c r="AN159" s="71" t="n">
        <f aca="false">0.01*AN147</f>
        <v>0.00342613710723079</v>
      </c>
      <c r="AO159" s="71" t="n">
        <f aca="false">0.01*AO147</f>
        <v>1.51606566994963</v>
      </c>
      <c r="AP159" s="54" t="n">
        <f aca="false">0.01*AP147</f>
        <v>0.170450321084732</v>
      </c>
      <c r="AQ159" s="54" t="n">
        <f aca="false">0.01*AQ147</f>
        <v>0.360686583963722</v>
      </c>
      <c r="AR159" s="54" t="n">
        <f aca="false">0.01*AR147</f>
        <v>0.0459958906645734</v>
      </c>
      <c r="AS159" s="54" t="n">
        <f aca="false">0.01*AS147</f>
        <v>0.190150609451309</v>
      </c>
      <c r="AT159" s="54" t="n">
        <f aca="false">0.01*AT147</f>
        <v>0.0382870821733041</v>
      </c>
      <c r="AU159" s="54" t="n">
        <f aca="false">0.01*AU147</f>
        <v>0.00779446191895005</v>
      </c>
      <c r="AV159" s="54" t="n">
        <f aca="false">0.01*AV147</f>
        <v>0.0333191833678195</v>
      </c>
      <c r="AW159" s="54" t="n">
        <f aca="false">0.01*AW147</f>
        <v>0.00496789880548465</v>
      </c>
      <c r="AX159" s="54" t="n">
        <f aca="false">0.01*AX147</f>
        <v>0.0307495805373964</v>
      </c>
      <c r="AY159" s="54" t="n">
        <f aca="false">0.01*AY147</f>
        <v>0.00556747279925004</v>
      </c>
      <c r="AZ159" s="54" t="n">
        <f aca="false">0.01*AZ147</f>
        <v>0.0153319635548578</v>
      </c>
      <c r="BA159" s="54" t="n">
        <f aca="false">0.01*BA147</f>
        <v>0.00205568226433848</v>
      </c>
      <c r="BB159" s="54" t="n">
        <f aca="false">0.01*BB147</f>
        <v>0.0138758552842847</v>
      </c>
      <c r="BC159" s="54" t="n">
        <f aca="false">0.01*BC147</f>
        <v>0.00231264254738078</v>
      </c>
      <c r="BD159" s="71" t="n">
        <f aca="false">0.01*BD147</f>
        <v>0</v>
      </c>
      <c r="BE159" s="71" t="n">
        <f aca="false">0.01*BE147</f>
        <v>0.00856534276807698</v>
      </c>
      <c r="BF159" s="71" t="n">
        <f aca="false">0.01*BF147</f>
        <v>0.00513920566084619</v>
      </c>
      <c r="BG159" s="71" t="n">
        <f aca="false">0.01*BG147</f>
        <v>0</v>
      </c>
      <c r="BH159" s="71" t="n">
        <f aca="false">0.01*BH147</f>
        <v>-0.0205568226433847</v>
      </c>
      <c r="BI159" s="71" t="n">
        <f aca="false">0.01*BI147</f>
        <v>0</v>
      </c>
      <c r="BJ159" s="54" t="n">
        <f aca="false">0.01*BJ147</f>
        <v>0</v>
      </c>
      <c r="BK159" s="54" t="n">
        <f aca="false">0.01*BK147</f>
        <v>0.0962744527131853</v>
      </c>
      <c r="BL159" s="71" t="n">
        <f aca="false">0.01*BL147</f>
        <v>-0.00513920566084619</v>
      </c>
      <c r="BM159" s="71" t="n">
        <f aca="false">0.01*BM147</f>
        <v>-0.00342613710723079</v>
      </c>
      <c r="BN159" s="54" t="n">
        <f aca="false">0.01*BN147</f>
        <v>0.177902169292959</v>
      </c>
      <c r="BO159" s="54" t="n">
        <f aca="false">0.01*BO147</f>
        <v>0.00925057018952314</v>
      </c>
    </row>
    <row r="160" customFormat="false" ht="13.8" hidden="false" customHeight="false" outlineLevel="0" collapsed="false">
      <c r="A160" s="60" t="s">
        <v>173</v>
      </c>
      <c r="B160" s="38" t="s">
        <v>131</v>
      </c>
      <c r="D160" s="71" t="n">
        <f aca="false">0.0062*D148</f>
        <v>0</v>
      </c>
      <c r="E160" s="71" t="n">
        <f aca="false">0.0062*E148</f>
        <v>57.0393932182574</v>
      </c>
      <c r="F160" s="71" t="n">
        <f aca="false">0.0062*F148</f>
        <v>0.457573078608213</v>
      </c>
      <c r="G160" s="71" t="n">
        <f aca="false">0.0062*G148</f>
        <v>11.1130506290843</v>
      </c>
      <c r="H160" s="71" t="n">
        <f aca="false">0.0062*H148</f>
        <v>0.389566083248057</v>
      </c>
      <c r="I160" s="54" t="n">
        <f aca="false">0.0062*I148</f>
        <v>44.342133390899</v>
      </c>
      <c r="J160" s="71" t="n">
        <f aca="false">0.0062*J148</f>
        <v>9697.87615916203</v>
      </c>
      <c r="K160" s="71" t="n">
        <f aca="false">0.0062*K148</f>
        <v>5.90049133153718</v>
      </c>
      <c r="L160" s="71" t="n">
        <f aca="false">0.0062*L148</f>
        <v>3.06974928767314</v>
      </c>
      <c r="M160" s="54" t="n">
        <f aca="false">0.0062*M148</f>
        <v>-0.000275172813596004</v>
      </c>
      <c r="N160" s="71" t="n">
        <f aca="false">0.0062*N148</f>
        <v>0.698545842514428</v>
      </c>
      <c r="O160" s="71" t="n">
        <f aca="false">0.0062*O148</f>
        <v>0.0145448487186459</v>
      </c>
      <c r="P160" s="71" t="n">
        <f aca="false">0.0062*P148</f>
        <v>0.028696593417869</v>
      </c>
      <c r="Q160" s="71" t="n">
        <f aca="false">0.0062*Q148</f>
        <v>0.397428163636515</v>
      </c>
      <c r="R160" s="71" t="n">
        <f aca="false">0.0062*R148</f>
        <v>23.1498957038124</v>
      </c>
      <c r="S160" s="71" t="n">
        <f aca="false">0.0062*S148</f>
        <v>1.44269175128191</v>
      </c>
      <c r="T160" s="71" t="n">
        <f aca="false">0.0062*T148</f>
        <v>325.097024062708</v>
      </c>
      <c r="U160" s="71" t="n">
        <f aca="false">0.0062*U148</f>
        <v>5063.17977016648</v>
      </c>
      <c r="V160" s="71" t="n">
        <f aca="false">0.0062*V148</f>
        <v>323.524607985016</v>
      </c>
      <c r="W160" s="71" t="n">
        <f aca="false">0.0062*W148</f>
        <v>0.0157241607769145</v>
      </c>
      <c r="X160" s="71" t="n">
        <f aca="false">0.0062*X148</f>
        <v>0.00943449646614872</v>
      </c>
      <c r="Y160" s="71" t="n">
        <f aca="false">0.0062*Y148</f>
        <v>2.00443739503718</v>
      </c>
      <c r="Z160" s="71" t="n">
        <f aca="false">0.0062*Z148</f>
        <v>0.0440276501753607</v>
      </c>
      <c r="AA160" s="71" t="n">
        <f aca="false">0.0062*AA148</f>
        <v>0.00511035225249722</v>
      </c>
      <c r="AB160" s="71" t="n">
        <f aca="false">0.0062*AB148</f>
        <v>0.0707587234961154</v>
      </c>
      <c r="AC160" s="54" t="n">
        <f aca="false">0.0062*AC148</f>
        <v>0.000982760048557161</v>
      </c>
      <c r="AD160" s="71" t="n">
        <f aca="false">0.0062*AD148</f>
        <v>0.00943449646614872</v>
      </c>
      <c r="AE160" s="71" t="n">
        <f aca="false">0.0062*AE148</f>
        <v>0</v>
      </c>
      <c r="AF160" s="71" t="n">
        <f aca="false">0.0062*AF148</f>
        <v>0.370303986296337</v>
      </c>
      <c r="AG160" s="54" t="n">
        <f aca="false">0.0062*AG148</f>
        <v>0.280479717858213</v>
      </c>
      <c r="AI160" s="54" t="n">
        <f aca="false">0.0062*AI148</f>
        <v>0.927528933828248</v>
      </c>
      <c r="AJ160" s="71" t="n">
        <f aca="false">0.0062*AJ148</f>
        <v>23.0948611410932</v>
      </c>
      <c r="AK160" s="71" t="n">
        <f aca="false">0.0062*AK148</f>
        <v>0.10574498122475</v>
      </c>
      <c r="AL160" s="71" t="n">
        <f aca="false">0.0062*AL148</f>
        <v>8.01145991583795</v>
      </c>
      <c r="AM160" s="71" t="n">
        <f aca="false">0.0062*AM148</f>
        <v>0.00235862411653718</v>
      </c>
      <c r="AN160" s="71" t="n">
        <f aca="false">0.0062*AN148</f>
        <v>0.000393104019422863</v>
      </c>
      <c r="AO160" s="71" t="n">
        <f aca="false">0.0062*AO148</f>
        <v>0.126186390234739</v>
      </c>
      <c r="AP160" s="54" t="n">
        <f aca="false">0.0062*AP148</f>
        <v>0.00153310567574917</v>
      </c>
      <c r="AQ160" s="54" t="n">
        <f aca="false">0.0062*AQ148</f>
        <v>0.00312517695441176</v>
      </c>
      <c r="AR160" s="54" t="n">
        <f aca="false">0.0062*AR148</f>
        <v>0.000530690426220865</v>
      </c>
      <c r="AS160" s="54" t="n">
        <f aca="false">0.0062*AS148</f>
        <v>0.00235862411653718</v>
      </c>
      <c r="AT160" s="54" t="n">
        <f aca="false">0.0062*AT148</f>
        <v>0.000294828014567148</v>
      </c>
      <c r="AU160" s="54" t="n">
        <f aca="false">0.0062*AU148</f>
        <v>5.89656029134295E-005</v>
      </c>
      <c r="AV160" s="54" t="n">
        <f aca="false">0.0062*AV148</f>
        <v>0.000235862411653718</v>
      </c>
      <c r="AW160" s="54" t="n">
        <f aca="false">0.0062*AW148</f>
        <v>1.96552009711432E-005</v>
      </c>
      <c r="AX160" s="54" t="n">
        <f aca="false">0.0062*AX148</f>
        <v>0.000275172813596004</v>
      </c>
      <c r="AY160" s="54" t="n">
        <f aca="false">0.0062*AY148</f>
        <v>1.96552009711432E-005</v>
      </c>
      <c r="AZ160" s="54" t="n">
        <f aca="false">0.0062*AZ148</f>
        <v>0.000117931205826859</v>
      </c>
      <c r="BA160" s="54" t="n">
        <f aca="false">0.0062*BA148</f>
        <v>0</v>
      </c>
      <c r="BB160" s="54" t="n">
        <f aca="false">0.0062*BB148</f>
        <v>9.82760048557161E-005</v>
      </c>
      <c r="BC160" s="54" t="n">
        <f aca="false">0.0062*BC148</f>
        <v>0</v>
      </c>
      <c r="BD160" s="71" t="n">
        <f aca="false">0.0062*BD148</f>
        <v>0</v>
      </c>
      <c r="BE160" s="71" t="n">
        <f aca="false">0.0062*BE148</f>
        <v>0.000393104019422863</v>
      </c>
      <c r="BF160" s="71" t="n">
        <f aca="false">0.0062*BF148</f>
        <v>-0.000393104019422863</v>
      </c>
      <c r="BG160" s="71" t="n">
        <f aca="false">0.0062*BG148</f>
        <v>0</v>
      </c>
      <c r="BH160" s="71" t="n">
        <f aca="false">0.0062*BH148</f>
        <v>-0.00432414421365149</v>
      </c>
      <c r="BI160" s="71" t="n">
        <f aca="false">0.0062*BI148</f>
        <v>0</v>
      </c>
      <c r="BJ160" s="54" t="n">
        <f aca="false">0.0062*BJ148</f>
        <v>0.0113410509603496</v>
      </c>
      <c r="BK160" s="54" t="n">
        <f aca="false">0.0062*BK148</f>
        <v>30.0921126868202</v>
      </c>
      <c r="BL160" s="71" t="n">
        <f aca="false">0.0062*BL148</f>
        <v>-0.00117931205826859</v>
      </c>
      <c r="BM160" s="71" t="n">
        <f aca="false">0.0062*BM148</f>
        <v>0.0106138085244173</v>
      </c>
      <c r="BN160" s="54" t="n">
        <f aca="false">0.0062*BN148</f>
        <v>-0.000845173641759157</v>
      </c>
      <c r="BO160" s="54" t="n">
        <f aca="false">0.0062*BO148</f>
        <v>0.000176896808740288</v>
      </c>
    </row>
    <row r="161" customFormat="false" ht="13.8" hidden="false" customHeight="false" outlineLevel="0" collapsed="false">
      <c r="A161" s="60" t="s">
        <v>173</v>
      </c>
      <c r="B161" s="38" t="s">
        <v>131</v>
      </c>
      <c r="D161" s="71" t="n">
        <f aca="false">0.0062*D149</f>
        <v>-0.000393104019422863</v>
      </c>
      <c r="E161" s="71" t="n">
        <f aca="false">0.0062*E149</f>
        <v>56.1352539735849</v>
      </c>
      <c r="F161" s="71" t="n">
        <f aca="false">0.0062*F149</f>
        <v>0.466221367035516</v>
      </c>
      <c r="G161" s="71" t="n">
        <f aca="false">0.0062*G149</f>
        <v>10.8300157350999</v>
      </c>
      <c r="H161" s="71" t="n">
        <f aca="false">0.0062*H149</f>
        <v>0.397035059617092</v>
      </c>
      <c r="I161" s="54" t="n">
        <f aca="false">0.0062*I149</f>
        <v>45.2069622336293</v>
      </c>
      <c r="J161" s="71" t="n">
        <f aca="false">0.0062*J149</f>
        <v>9910.15232965038</v>
      </c>
      <c r="K161" s="71" t="n">
        <f aca="false">0.0062*K149</f>
        <v>5.6842841208546</v>
      </c>
      <c r="L161" s="71" t="n">
        <f aca="false">0.0062*L149</f>
        <v>2.91486630402053</v>
      </c>
      <c r="M161" s="54" t="n">
        <f aca="false">0.0062*M149</f>
        <v>-0.000157241607769145</v>
      </c>
      <c r="N161" s="71" t="n">
        <f aca="false">0.0062*N149</f>
        <v>0.703656194766925</v>
      </c>
      <c r="O161" s="71" t="n">
        <f aca="false">0.0062*O149</f>
        <v>0.0165103688157603</v>
      </c>
      <c r="P161" s="71" t="n">
        <f aca="false">0.0062*P149</f>
        <v>0.0283034893984462</v>
      </c>
      <c r="Q161" s="71" t="n">
        <f aca="false">0.0062*Q149</f>
        <v>0.369517778257491</v>
      </c>
      <c r="R161" s="71" t="n">
        <f aca="false">0.0062*R149</f>
        <v>22.5956190364262</v>
      </c>
      <c r="S161" s="71" t="n">
        <f aca="false">0.0062*S149</f>
        <v>1.38097442023252</v>
      </c>
      <c r="T161" s="71" t="n">
        <f aca="false">0.0062*T149</f>
        <v>311.967349813984</v>
      </c>
      <c r="U161" s="71" t="n">
        <f aca="false">0.0062*U149</f>
        <v>4843.04151928967</v>
      </c>
      <c r="V161" s="71" t="n">
        <f aca="false">0.0062*V149</f>
        <v>310.080450520754</v>
      </c>
      <c r="W161" s="71" t="n">
        <f aca="false">0.0062*W149</f>
        <v>0.0137586406798002</v>
      </c>
      <c r="X161" s="71" t="n">
        <f aca="false">0.0062*X149</f>
        <v>0.00825518440788013</v>
      </c>
      <c r="Y161" s="71" t="n">
        <f aca="false">0.0062*Y149</f>
        <v>1.99264427445449</v>
      </c>
      <c r="Z161" s="71" t="n">
        <f aca="false">0.0062*Z149</f>
        <v>0.0357724657674805</v>
      </c>
      <c r="AA161" s="71" t="n">
        <f aca="false">0.0062*AA149</f>
        <v>0.00550345627192009</v>
      </c>
      <c r="AB161" s="71" t="n">
        <f aca="false">0.0062*AB149</f>
        <v>0.0684000993795782</v>
      </c>
      <c r="AC161" s="54" t="n">
        <f aca="false">0.0062*AC149</f>
        <v>0.00112034645535516</v>
      </c>
      <c r="AD161" s="71" t="n">
        <f aca="false">0.0062*AD149</f>
        <v>0.00982760048557158</v>
      </c>
      <c r="AE161" s="71" t="n">
        <f aca="false">0.0062*AE149</f>
        <v>0</v>
      </c>
      <c r="AF161" s="71" t="n">
        <f aca="false">0.0062*AF149</f>
        <v>0.369124674238069</v>
      </c>
      <c r="AG161" s="54" t="n">
        <f aca="false">0.0062*AG149</f>
        <v>0.325097024062708</v>
      </c>
      <c r="AI161" s="54" t="n">
        <f aca="false">0.0062*AI149</f>
        <v>1.07710501321864</v>
      </c>
      <c r="AJ161" s="71" t="n">
        <f aca="false">0.0062*AJ149</f>
        <v>23.6491378084794</v>
      </c>
      <c r="AK161" s="71" t="n">
        <f aca="false">0.0062*AK149</f>
        <v>0.101813941030522</v>
      </c>
      <c r="AL161" s="71" t="n">
        <f aca="false">0.0062*AL149</f>
        <v>7.69304566010543</v>
      </c>
      <c r="AM161" s="71" t="n">
        <f aca="false">0.0062*AM149</f>
        <v>0.00511035225249722</v>
      </c>
      <c r="AN161" s="71" t="n">
        <f aca="false">0.0062*AN149</f>
        <v>0.000393104019422863</v>
      </c>
      <c r="AO161" s="71" t="n">
        <f aca="false">0.0062*AO149</f>
        <v>0.125793286215316</v>
      </c>
      <c r="AP161" s="54" t="n">
        <f aca="false">0.0062*AP149</f>
        <v>0.00174931288643174</v>
      </c>
      <c r="AQ161" s="54" t="n">
        <f aca="false">0.0062*AQ149</f>
        <v>0.00355759137577691</v>
      </c>
      <c r="AR161" s="54" t="n">
        <f aca="false">0.0062*AR149</f>
        <v>0.000589656029134295</v>
      </c>
      <c r="AS161" s="54" t="n">
        <f aca="false">0.0062*AS149</f>
        <v>0.00267310733207547</v>
      </c>
      <c r="AT161" s="54" t="n">
        <f aca="false">0.0062*AT149</f>
        <v>0.00031448321553829</v>
      </c>
      <c r="AU161" s="54" t="n">
        <f aca="false">0.0062*AU149</f>
        <v>5.89656029134295E-005</v>
      </c>
      <c r="AV161" s="54" t="n">
        <f aca="false">0.0062*AV149</f>
        <v>0.000235862411653718</v>
      </c>
      <c r="AW161" s="54" t="n">
        <f aca="false">0.0062*AW149</f>
        <v>3.93104019422863E-005</v>
      </c>
      <c r="AX161" s="54" t="n">
        <f aca="false">0.0062*AX149</f>
        <v>0.00031448321553829</v>
      </c>
      <c r="AY161" s="54" t="n">
        <f aca="false">0.0062*AY149</f>
        <v>1.96552009711432E-005</v>
      </c>
      <c r="AZ161" s="54" t="n">
        <f aca="false">0.0062*AZ149</f>
        <v>0.000137586406798002</v>
      </c>
      <c r="BA161" s="54" t="n">
        <f aca="false">0.0062*BA149</f>
        <v>0</v>
      </c>
      <c r="BB161" s="54" t="n">
        <f aca="false">0.0062*BB149</f>
        <v>0.000117931205826859</v>
      </c>
      <c r="BC161" s="54" t="n">
        <f aca="false">0.0062*BC149</f>
        <v>0</v>
      </c>
      <c r="BD161" s="71" t="n">
        <f aca="false">0.0062*BD149</f>
        <v>0</v>
      </c>
      <c r="BE161" s="71" t="n">
        <f aca="false">0.0062*BE149</f>
        <v>0.000393104019422863</v>
      </c>
      <c r="BF161" s="71" t="n">
        <f aca="false">0.0062*BF149</f>
        <v>-0.000393104019422863</v>
      </c>
      <c r="BG161" s="71" t="n">
        <f aca="false">0.0062*BG149</f>
        <v>0</v>
      </c>
      <c r="BH161" s="71" t="n">
        <f aca="false">0.0062*BH149</f>
        <v>-0.00471724823307436</v>
      </c>
      <c r="BI161" s="71" t="n">
        <f aca="false">0.0062*BI149</f>
        <v>0</v>
      </c>
      <c r="BJ161" s="54" t="n">
        <f aca="false">0.0062*BJ149</f>
        <v>0.0129724326409545</v>
      </c>
      <c r="BK161" s="54" t="n">
        <f aca="false">0.0062*BK149</f>
        <v>35.0845337334906</v>
      </c>
      <c r="BL161" s="71" t="n">
        <f aca="false">0.0062*BL149</f>
        <v>-0.00117931205826859</v>
      </c>
      <c r="BM161" s="71" t="n">
        <f aca="false">0.0062*BM149</f>
        <v>0.0110069125438402</v>
      </c>
      <c r="BN161" s="54" t="n">
        <f aca="false">0.0062*BN149</f>
        <v>0.00131689846506659</v>
      </c>
      <c r="BO161" s="54" t="n">
        <f aca="false">0.0062*BO149</f>
        <v>0.000196552009711432</v>
      </c>
    </row>
    <row r="162" customFormat="false" ht="13.8" hidden="false" customHeight="false" outlineLevel="0" collapsed="false">
      <c r="A162" s="60" t="s">
        <v>173</v>
      </c>
      <c r="B162" s="38" t="s">
        <v>131</v>
      </c>
      <c r="D162" s="71" t="n">
        <f aca="false">0.0062*D150</f>
        <v>-0.000393104019422863</v>
      </c>
      <c r="E162" s="71" t="n">
        <f aca="false">0.0062*E150</f>
        <v>63.8794031562153</v>
      </c>
      <c r="F162" s="71" t="n">
        <f aca="false">0.0062*F150</f>
        <v>0.422193716860155</v>
      </c>
      <c r="G162" s="71" t="n">
        <f aca="false">0.0062*G150</f>
        <v>10.3189805098502</v>
      </c>
      <c r="H162" s="71" t="n">
        <f aca="false">0.0062*H150</f>
        <v>0.3541867215</v>
      </c>
      <c r="I162" s="54" t="n">
        <f aca="false">0.0062*I150</f>
        <v>40.9810940248335</v>
      </c>
      <c r="J162" s="71" t="n">
        <f aca="false">0.0062*J150</f>
        <v>11400.016563263</v>
      </c>
      <c r="K162" s="71" t="n">
        <f aca="false">0.0062*K150</f>
        <v>5.05531768977802</v>
      </c>
      <c r="L162" s="71" t="n">
        <f aca="false">0.0062*L150</f>
        <v>2.96675603458435</v>
      </c>
      <c r="M162" s="54" t="n">
        <f aca="false">0.0062*M150</f>
        <v>-3.93104019422863E-005</v>
      </c>
      <c r="N162" s="71" t="n">
        <f aca="false">0.0062*N150</f>
        <v>0.672207873213096</v>
      </c>
      <c r="O162" s="71" t="n">
        <f aca="false">0.0062*O150</f>
        <v>0.0137586406798002</v>
      </c>
      <c r="P162" s="71" t="n">
        <f aca="false">0.0062*P150</f>
        <v>0.0255517612624861</v>
      </c>
      <c r="Q162" s="71" t="n">
        <f aca="false">0.0062*Q150</f>
        <v>0.356545345616537</v>
      </c>
      <c r="R162" s="71" t="n">
        <f aca="false">0.0062*R150</f>
        <v>26.2082449749223</v>
      </c>
      <c r="S162" s="71" t="n">
        <f aca="false">0.0062*S150</f>
        <v>1.32358123339678</v>
      </c>
      <c r="T162" s="71" t="n">
        <f aca="false">0.0062*T150</f>
        <v>299.270089986626</v>
      </c>
      <c r="U162" s="71" t="n">
        <f aca="false">0.0062*U150</f>
        <v>4642.55846938401</v>
      </c>
      <c r="V162" s="71" t="n">
        <f aca="false">0.0062*V150</f>
        <v>295.574912204051</v>
      </c>
      <c r="W162" s="71" t="n">
        <f aca="false">0.0062*W150</f>
        <v>0.0165103688157603</v>
      </c>
      <c r="X162" s="71" t="n">
        <f aca="false">0.0062*X150</f>
        <v>0.0145448487186459</v>
      </c>
      <c r="Y162" s="71" t="n">
        <f aca="false">0.0062*Y150</f>
        <v>2.28236193676914</v>
      </c>
      <c r="Z162" s="71" t="n">
        <f aca="false">0.0062*Z150</f>
        <v>0.0389172979228635</v>
      </c>
      <c r="AA162" s="71" t="n">
        <f aca="false">0.0062*AA150</f>
        <v>0.00511035225249722</v>
      </c>
      <c r="AB162" s="71" t="n">
        <f aca="false">0.0062*AB150</f>
        <v>0.063289747127081</v>
      </c>
      <c r="AC162" s="54" t="n">
        <f aca="false">0.0062*AC150</f>
        <v>0.00115965685729744</v>
      </c>
      <c r="AD162" s="71" t="n">
        <f aca="false">0.0062*AD150</f>
        <v>0.00904139244672585</v>
      </c>
      <c r="AE162" s="71" t="n">
        <f aca="false">0.0062*AE150</f>
        <v>0</v>
      </c>
      <c r="AF162" s="71" t="n">
        <f aca="false">0.0062*AF150</f>
        <v>0.353007409441731</v>
      </c>
      <c r="AG162" s="54" t="n">
        <f aca="false">0.0062*AG150</f>
        <v>0.332566000431742</v>
      </c>
      <c r="AI162" s="54" t="n">
        <f aca="false">0.0062*AI150</f>
        <v>1.10521195060738</v>
      </c>
      <c r="AJ162" s="71" t="n">
        <f aca="false">0.0062*AJ150</f>
        <v>21.7740316358324</v>
      </c>
      <c r="AK162" s="71" t="n">
        <f aca="false">0.0062*AK150</f>
        <v>0.0974897968168701</v>
      </c>
      <c r="AL162" s="71" t="n">
        <f aca="false">0.0062*AL150</f>
        <v>7.36676932398446</v>
      </c>
      <c r="AM162" s="71" t="n">
        <f aca="false">0.0062*AM150</f>
        <v>0.00235862411653718</v>
      </c>
      <c r="AN162" s="71" t="n">
        <f aca="false">0.0062*AN150</f>
        <v>0.000393104019422863</v>
      </c>
      <c r="AO162" s="71" t="n">
        <f aca="false">0.0062*AO150</f>
        <v>0.144662279147614</v>
      </c>
      <c r="AP162" s="54" t="n">
        <f aca="false">0.0062*AP150</f>
        <v>0.00180827848934517</v>
      </c>
      <c r="AQ162" s="54" t="n">
        <f aca="false">0.0062*AQ150</f>
        <v>0.00367552258160377</v>
      </c>
      <c r="AR162" s="54" t="n">
        <f aca="false">0.0062*AR150</f>
        <v>0.000589656029134295</v>
      </c>
      <c r="AS162" s="54" t="n">
        <f aca="false">0.0062*AS150</f>
        <v>0.00271241773401775</v>
      </c>
      <c r="AT162" s="54" t="n">
        <f aca="false">0.0062*AT150</f>
        <v>0.000353793617480577</v>
      </c>
      <c r="AU162" s="54" t="n">
        <f aca="false">0.0062*AU150</f>
        <v>5.89656029134295E-005</v>
      </c>
      <c r="AV162" s="54" t="n">
        <f aca="false">0.0062*AV150</f>
        <v>0.000255517612624861</v>
      </c>
      <c r="AW162" s="54" t="n">
        <f aca="false">0.0062*AW150</f>
        <v>3.93104019422863E-005</v>
      </c>
      <c r="AX162" s="54" t="n">
        <f aca="false">0.0062*AX150</f>
        <v>0.00031448321553829</v>
      </c>
      <c r="AY162" s="54" t="n">
        <f aca="false">0.0062*AY150</f>
        <v>3.93104019422863E-005</v>
      </c>
      <c r="AZ162" s="54" t="n">
        <f aca="false">0.0062*AZ150</f>
        <v>0.000117931205826859</v>
      </c>
      <c r="BA162" s="54" t="n">
        <f aca="false">0.0062*BA150</f>
        <v>0</v>
      </c>
      <c r="BB162" s="54" t="n">
        <f aca="false">0.0062*BB150</f>
        <v>0.000117931205826859</v>
      </c>
      <c r="BC162" s="54" t="n">
        <f aca="false">0.0062*BC150</f>
        <v>0</v>
      </c>
      <c r="BD162" s="71" t="n">
        <f aca="false">0.0062*BD150</f>
        <v>0</v>
      </c>
      <c r="BE162" s="71" t="n">
        <f aca="false">0.0062*BE150</f>
        <v>0.000393104019422863</v>
      </c>
      <c r="BF162" s="71" t="n">
        <f aca="false">0.0062*BF150</f>
        <v>-0.000786208038845726</v>
      </c>
      <c r="BG162" s="71" t="n">
        <f aca="false">0.0062*BG150</f>
        <v>0</v>
      </c>
      <c r="BH162" s="71" t="n">
        <f aca="false">0.0062*BH150</f>
        <v>-0.00471724823307436</v>
      </c>
      <c r="BI162" s="71" t="n">
        <f aca="false">0.0062*BI150</f>
        <v>0</v>
      </c>
      <c r="BJ162" s="54" t="n">
        <f aca="false">0.0062*BJ150</f>
        <v>0.0130903638467814</v>
      </c>
      <c r="BK162" s="54" t="n">
        <f aca="false">0.0062*BK150</f>
        <v>36.0279833801054</v>
      </c>
      <c r="BL162" s="71" t="n">
        <f aca="false">0.0062*BL150</f>
        <v>-0.00117931205826859</v>
      </c>
      <c r="BM162" s="71" t="n">
        <f aca="false">0.0062*BM150</f>
        <v>0.011400016563263</v>
      </c>
      <c r="BN162" s="54" t="n">
        <f aca="false">0.0062*BN150</f>
        <v>0.00149379527380688</v>
      </c>
      <c r="BO162" s="54" t="n">
        <f aca="false">0.0062*BO150</f>
        <v>0.000235862411653718</v>
      </c>
    </row>
    <row r="163" customFormat="false" ht="23.25" hidden="false" customHeight="true" outlineLevel="0" collapsed="false">
      <c r="A163" s="31" t="s">
        <v>62</v>
      </c>
      <c r="B163" s="32" t="s">
        <v>63</v>
      </c>
      <c r="C163" s="33" t="s">
        <v>64</v>
      </c>
      <c r="D163" s="33" t="s">
        <v>65</v>
      </c>
      <c r="E163" s="33" t="s">
        <v>66</v>
      </c>
      <c r="F163" s="33" t="s">
        <v>67</v>
      </c>
      <c r="G163" s="33" t="s">
        <v>68</v>
      </c>
      <c r="H163" s="33" t="s">
        <v>69</v>
      </c>
      <c r="I163" s="33" t="s">
        <v>70</v>
      </c>
      <c r="J163" s="33" t="s">
        <v>71</v>
      </c>
      <c r="K163" s="34" t="s">
        <v>72</v>
      </c>
      <c r="L163" s="33" t="s">
        <v>73</v>
      </c>
      <c r="M163" s="33" t="s">
        <v>74</v>
      </c>
      <c r="N163" s="33" t="s">
        <v>75</v>
      </c>
      <c r="O163" s="33" t="s">
        <v>76</v>
      </c>
      <c r="P163" s="33" t="s">
        <v>77</v>
      </c>
      <c r="Q163" s="33" t="s">
        <v>78</v>
      </c>
      <c r="R163" s="33" t="s">
        <v>79</v>
      </c>
      <c r="S163" s="33" t="s">
        <v>80</v>
      </c>
      <c r="T163" s="33" t="s">
        <v>81</v>
      </c>
      <c r="U163" s="33" t="s">
        <v>82</v>
      </c>
      <c r="V163" s="33" t="s">
        <v>83</v>
      </c>
      <c r="W163" s="33" t="s">
        <v>84</v>
      </c>
      <c r="X163" s="33" t="s">
        <v>85</v>
      </c>
      <c r="Y163" s="33" t="s">
        <v>86</v>
      </c>
      <c r="Z163" s="33" t="s">
        <v>87</v>
      </c>
      <c r="AA163" s="33" t="s">
        <v>88</v>
      </c>
      <c r="AB163" s="33" t="s">
        <v>89</v>
      </c>
      <c r="AC163" s="33" t="s">
        <v>90</v>
      </c>
      <c r="AD163" s="33" t="s">
        <v>91</v>
      </c>
      <c r="AE163" s="33" t="s">
        <v>92</v>
      </c>
      <c r="AF163" s="33" t="s">
        <v>93</v>
      </c>
      <c r="AG163" s="33" t="s">
        <v>94</v>
      </c>
      <c r="AH163" s="33" t="s">
        <v>95</v>
      </c>
      <c r="AI163" s="33" t="s">
        <v>96</v>
      </c>
      <c r="AJ163" s="33" t="s">
        <v>97</v>
      </c>
      <c r="AK163" s="33" t="s">
        <v>98</v>
      </c>
      <c r="AL163" s="33" t="s">
        <v>99</v>
      </c>
      <c r="AM163" s="33" t="s">
        <v>100</v>
      </c>
      <c r="AN163" s="33" t="s">
        <v>101</v>
      </c>
      <c r="AO163" s="33" t="s">
        <v>102</v>
      </c>
      <c r="AP163" s="33" t="s">
        <v>103</v>
      </c>
      <c r="AQ163" s="33" t="s">
        <v>104</v>
      </c>
      <c r="AR163" s="33" t="s">
        <v>105</v>
      </c>
      <c r="AS163" s="33" t="s">
        <v>106</v>
      </c>
      <c r="AT163" s="33" t="s">
        <v>107</v>
      </c>
      <c r="AU163" s="33" t="s">
        <v>108</v>
      </c>
      <c r="AV163" s="33" t="s">
        <v>109</v>
      </c>
      <c r="AW163" s="33" t="s">
        <v>110</v>
      </c>
      <c r="AX163" s="33" t="s">
        <v>111</v>
      </c>
      <c r="AY163" s="33" t="s">
        <v>112</v>
      </c>
      <c r="AZ163" s="33" t="s">
        <v>113</v>
      </c>
      <c r="BA163" s="33" t="s">
        <v>114</v>
      </c>
      <c r="BB163" s="33" t="s">
        <v>115</v>
      </c>
      <c r="BC163" s="33" t="s">
        <v>116</v>
      </c>
      <c r="BD163" s="33" t="s">
        <v>117</v>
      </c>
      <c r="BE163" s="33" t="s">
        <v>118</v>
      </c>
      <c r="BF163" s="33" t="s">
        <v>119</v>
      </c>
      <c r="BG163" s="33" t="s">
        <v>120</v>
      </c>
      <c r="BH163" s="33" t="s">
        <v>121</v>
      </c>
      <c r="BI163" s="33" t="s">
        <v>122</v>
      </c>
      <c r="BJ163" s="33" t="s">
        <v>123</v>
      </c>
      <c r="BK163" s="33" t="s">
        <v>124</v>
      </c>
      <c r="BL163" s="33" t="s">
        <v>125</v>
      </c>
      <c r="BM163" s="33" t="s">
        <v>126</v>
      </c>
      <c r="BN163" s="33" t="s">
        <v>127</v>
      </c>
      <c r="BO163" s="33" t="s">
        <v>128</v>
      </c>
    </row>
    <row r="164" customFormat="false" ht="23.25" hidden="false" customHeight="true" outlineLevel="0" collapsed="false">
      <c r="A164" s="31"/>
      <c r="B164" s="32"/>
      <c r="C164" s="32" t="s">
        <v>129</v>
      </c>
      <c r="D164" s="35" t="n">
        <v>9</v>
      </c>
      <c r="E164" s="35" t="n">
        <v>23</v>
      </c>
      <c r="F164" s="35" t="n">
        <v>24</v>
      </c>
      <c r="G164" s="35" t="n">
        <v>27</v>
      </c>
      <c r="H164" s="35" t="n">
        <v>31</v>
      </c>
      <c r="I164" s="35" t="n">
        <v>34</v>
      </c>
      <c r="J164" s="35" t="n">
        <v>35</v>
      </c>
      <c r="K164" s="36" t="n">
        <v>39</v>
      </c>
      <c r="L164" s="35" t="n">
        <v>44</v>
      </c>
      <c r="M164" s="35" t="n">
        <v>45</v>
      </c>
      <c r="N164" s="35" t="n">
        <v>47</v>
      </c>
      <c r="O164" s="35" t="n">
        <v>51</v>
      </c>
      <c r="P164" s="35" t="n">
        <v>53</v>
      </c>
      <c r="Q164" s="35" t="n">
        <v>55</v>
      </c>
      <c r="R164" s="35" t="n">
        <v>57</v>
      </c>
      <c r="S164" s="35" t="n">
        <v>59</v>
      </c>
      <c r="T164" s="35" t="n">
        <v>60</v>
      </c>
      <c r="U164" s="35" t="n">
        <v>63</v>
      </c>
      <c r="V164" s="35" t="n">
        <v>66</v>
      </c>
      <c r="W164" s="35" t="n">
        <v>71</v>
      </c>
      <c r="X164" s="35" t="n">
        <v>72</v>
      </c>
      <c r="Y164" s="35" t="n">
        <v>75</v>
      </c>
      <c r="Z164" s="35" t="n">
        <v>82</v>
      </c>
      <c r="AA164" s="35" t="n">
        <v>85</v>
      </c>
      <c r="AB164" s="35" t="n">
        <v>88</v>
      </c>
      <c r="AC164" s="35" t="n">
        <v>89</v>
      </c>
      <c r="AD164" s="35" t="n">
        <v>90</v>
      </c>
      <c r="AE164" s="35" t="n">
        <v>93</v>
      </c>
      <c r="AF164" s="35" t="n">
        <v>95</v>
      </c>
      <c r="AG164" s="35" t="n">
        <v>101</v>
      </c>
      <c r="AH164" s="35" t="n">
        <v>103</v>
      </c>
      <c r="AI164" s="35" t="n">
        <v>105</v>
      </c>
      <c r="AJ164" s="35" t="n">
        <v>107</v>
      </c>
      <c r="AK164" s="35" t="n">
        <v>115</v>
      </c>
      <c r="AL164" s="35" t="n">
        <v>121</v>
      </c>
      <c r="AM164" s="35" t="n">
        <v>125</v>
      </c>
      <c r="AN164" s="35" t="n">
        <v>133</v>
      </c>
      <c r="AO164" s="35" t="n">
        <v>138</v>
      </c>
      <c r="AP164" s="35" t="n">
        <v>139</v>
      </c>
      <c r="AQ164" s="35" t="n">
        <v>140</v>
      </c>
      <c r="AR164" s="35" t="n">
        <v>141</v>
      </c>
      <c r="AS164" s="35" t="n">
        <v>146</v>
      </c>
      <c r="AT164" s="35" t="n">
        <v>147</v>
      </c>
      <c r="AU164" s="35" t="n">
        <v>153</v>
      </c>
      <c r="AV164" s="35" t="n">
        <v>157</v>
      </c>
      <c r="AW164" s="35" t="n">
        <v>159</v>
      </c>
      <c r="AX164" s="35" t="n">
        <v>163</v>
      </c>
      <c r="AY164" s="35" t="n">
        <v>165</v>
      </c>
      <c r="AZ164" s="35" t="n">
        <v>166</v>
      </c>
      <c r="BA164" s="35" t="n">
        <v>169</v>
      </c>
      <c r="BB164" s="35" t="n">
        <v>172</v>
      </c>
      <c r="BC164" s="35" t="n">
        <v>175</v>
      </c>
      <c r="BD164" s="35" t="n">
        <v>178</v>
      </c>
      <c r="BE164" s="35" t="n">
        <v>181</v>
      </c>
      <c r="BF164" s="35" t="n">
        <v>182</v>
      </c>
      <c r="BG164" s="35" t="n">
        <v>185</v>
      </c>
      <c r="BH164" s="35" t="n">
        <v>189</v>
      </c>
      <c r="BI164" s="35" t="n">
        <v>193</v>
      </c>
      <c r="BJ164" s="35" t="n">
        <v>195</v>
      </c>
      <c r="BK164" s="35" t="n">
        <v>197</v>
      </c>
      <c r="BL164" s="35" t="n">
        <v>205</v>
      </c>
      <c r="BM164" s="35" t="n">
        <v>209</v>
      </c>
      <c r="BN164" s="35" t="n">
        <v>232</v>
      </c>
      <c r="BO164" s="35" t="n">
        <v>238</v>
      </c>
    </row>
    <row r="193" s="30" customFormat="true" ht="15" hidden="false" customHeight="false" outlineLevel="0" collapsed="false">
      <c r="A193" s="29"/>
      <c r="B193" s="1"/>
      <c r="C193" s="1"/>
      <c r="D193" s="1"/>
      <c r="E193" s="1"/>
      <c r="F193" s="1"/>
      <c r="G193" s="1"/>
      <c r="H193" s="1"/>
      <c r="I193" s="1"/>
      <c r="J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</sheetData>
  <mergeCells count="12">
    <mergeCell ref="A1:A2"/>
    <mergeCell ref="B1:B2"/>
    <mergeCell ref="A128:M128"/>
    <mergeCell ref="A135:A136"/>
    <mergeCell ref="B135:B136"/>
    <mergeCell ref="A138:F139"/>
    <mergeCell ref="A141:N141"/>
    <mergeCell ref="A151:A152"/>
    <mergeCell ref="B151:B152"/>
    <mergeCell ref="A154:J155"/>
    <mergeCell ref="A163:A164"/>
    <mergeCell ref="B163:B164"/>
  </mergeCells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&amp;C&amp;"Arial,Bold"&amp;12Red River Creek Mining Group LLC
Assay Reference # tbd</oddHeader>
    <oddFooter>&amp;L&amp;"Arial,Bold"&amp;12Nexus Geos LLC
Certificate of Analysis&amp;R&amp;"Arial,Bold"&amp;12Page x of x
xx/xx/2023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81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O20" activeCellId="0" sqref="O20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6.81"/>
    <col collapsed="false" customWidth="true" hidden="false" outlineLevel="0" max="4" min="4" style="1" width="16.42"/>
    <col collapsed="false" customWidth="false" hidden="false" outlineLevel="0" max="14" min="5" style="72" width="11.6"/>
    <col collapsed="false" customWidth="true" hidden="false" outlineLevel="0" max="15" min="15" style="72" width="25.17"/>
    <col collapsed="false" customWidth="false" hidden="false" outlineLevel="0" max="16" min="16" style="72" width="11.6"/>
  </cols>
  <sheetData>
    <row r="1" customFormat="false" ht="12.8" hidden="false" customHeight="false" outlineLevel="0" collapsed="false">
      <c r="A1" s="73" t="s">
        <v>178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customFormat="false" ht="35.05" hidden="false" customHeight="false" outlineLevel="0" collapsed="false">
      <c r="A2" s="74" t="s">
        <v>179</v>
      </c>
      <c r="B2" s="75" t="s">
        <v>180</v>
      </c>
      <c r="C2" s="75" t="s">
        <v>181</v>
      </c>
      <c r="D2" s="75" t="s">
        <v>182</v>
      </c>
      <c r="E2" s="76" t="s">
        <v>183</v>
      </c>
      <c r="F2" s="77" t="s">
        <v>184</v>
      </c>
      <c r="G2" s="76" t="s">
        <v>185</v>
      </c>
      <c r="H2" s="76" t="s">
        <v>186</v>
      </c>
      <c r="I2" s="76" t="s">
        <v>187</v>
      </c>
      <c r="J2" s="76" t="s">
        <v>188</v>
      </c>
      <c r="K2" s="76" t="s">
        <v>189</v>
      </c>
      <c r="L2" s="76" t="s">
        <v>190</v>
      </c>
      <c r="M2" s="76" t="s">
        <v>191</v>
      </c>
      <c r="N2" s="78" t="s">
        <v>192</v>
      </c>
      <c r="O2" s="75" t="s">
        <v>193</v>
      </c>
      <c r="P2" s="79" t="s">
        <v>194</v>
      </c>
      <c r="Q2" s="79" t="s">
        <v>195</v>
      </c>
      <c r="R2" s="75" t="s">
        <v>196</v>
      </c>
    </row>
    <row r="3" customFormat="false" ht="13.8" hidden="false" customHeight="false" outlineLevel="0" collapsed="false">
      <c r="A3" s="80" t="n">
        <v>1</v>
      </c>
      <c r="B3" s="81" t="s">
        <v>155</v>
      </c>
      <c r="C3" s="75" t="s">
        <v>197</v>
      </c>
      <c r="D3" s="75" t="s">
        <v>198</v>
      </c>
      <c r="E3" s="82" t="n">
        <v>12.1437</v>
      </c>
      <c r="F3" s="83" t="n">
        <v>74.0035</v>
      </c>
      <c r="G3" s="82" t="n">
        <f aca="false">F3-E3</f>
        <v>61.8598</v>
      </c>
      <c r="H3" s="82" t="n">
        <f aca="false">G3*63.5/65.17</f>
        <v>60.2746248273746</v>
      </c>
      <c r="I3" s="82" t="n">
        <v>1.1795</v>
      </c>
      <c r="J3" s="83" t="n">
        <v>0.0958</v>
      </c>
      <c r="K3" s="82" t="n">
        <v>75.242</v>
      </c>
      <c r="L3" s="82" t="n">
        <f aca="false">K3-E3</f>
        <v>63.0983</v>
      </c>
      <c r="M3" s="82" t="n">
        <f aca="false">L3-G3</f>
        <v>1.2385</v>
      </c>
      <c r="N3" s="82" t="n">
        <f aca="false">L3/J3</f>
        <v>658.646137787056</v>
      </c>
      <c r="O3" s="84"/>
      <c r="P3" s="85" t="n">
        <f aca="false">100*(I3+J3)/M3</f>
        <v>102.971336293904</v>
      </c>
      <c r="Q3" s="86" t="n">
        <v>45195</v>
      </c>
      <c r="R3" s="87"/>
    </row>
    <row r="4" customFormat="false" ht="13.8" hidden="false" customHeight="false" outlineLevel="0" collapsed="false">
      <c r="A4" s="80" t="n">
        <v>2</v>
      </c>
      <c r="B4" s="81" t="s">
        <v>156</v>
      </c>
      <c r="C4" s="75" t="s">
        <v>197</v>
      </c>
      <c r="D4" s="75" t="s">
        <v>198</v>
      </c>
      <c r="E4" s="82" t="n">
        <v>11.9824</v>
      </c>
      <c r="F4" s="83" t="n">
        <v>75.0732</v>
      </c>
      <c r="G4" s="82" t="n">
        <f aca="false">F4-E4</f>
        <v>63.0908</v>
      </c>
      <c r="H4" s="82" t="n">
        <f aca="false">G4*63.5/65.17</f>
        <v>61.4740800982047</v>
      </c>
      <c r="I4" s="82" t="n">
        <v>1.0745</v>
      </c>
      <c r="J4" s="83" t="n">
        <v>0.1191</v>
      </c>
      <c r="K4" s="82" t="n">
        <v>76.2325</v>
      </c>
      <c r="L4" s="82" t="n">
        <f aca="false">K4-E4</f>
        <v>64.2501</v>
      </c>
      <c r="M4" s="82" t="n">
        <f aca="false">L4-G4</f>
        <v>1.1593</v>
      </c>
      <c r="N4" s="82" t="n">
        <f aca="false">L4/J4</f>
        <v>539.463476070529</v>
      </c>
      <c r="O4" s="84"/>
      <c r="P4" s="85" t="n">
        <f aca="false">100*(I4+J4)/M4</f>
        <v>102.958681963254</v>
      </c>
      <c r="Q4" s="86" t="n">
        <v>45195</v>
      </c>
      <c r="R4" s="87"/>
    </row>
    <row r="5" customFormat="false" ht="13.8" hidden="false" customHeight="false" outlineLevel="0" collapsed="false">
      <c r="A5" s="80" t="n">
        <v>3</v>
      </c>
      <c r="B5" s="81" t="s">
        <v>157</v>
      </c>
      <c r="C5" s="75" t="s">
        <v>197</v>
      </c>
      <c r="D5" s="75" t="s">
        <v>198</v>
      </c>
      <c r="E5" s="82" t="n">
        <v>12.1648</v>
      </c>
      <c r="F5" s="83" t="n">
        <v>74.6022</v>
      </c>
      <c r="G5" s="82" t="n">
        <f aca="false">F5-E5</f>
        <v>62.4374</v>
      </c>
      <c r="H5" s="82" t="n">
        <f aca="false">G5*63.5/65.17</f>
        <v>60.8374236611938</v>
      </c>
      <c r="I5" s="82" t="n">
        <v>1.0542</v>
      </c>
      <c r="J5" s="83" t="n">
        <v>0.0987</v>
      </c>
      <c r="K5" s="82" t="n">
        <v>75.7411</v>
      </c>
      <c r="L5" s="82" t="n">
        <f aca="false">K5-E5</f>
        <v>63.5763</v>
      </c>
      <c r="M5" s="82" t="n">
        <f aca="false">L5-G5</f>
        <v>1.13890000000001</v>
      </c>
      <c r="N5" s="82" t="n">
        <f aca="false">L5/J5</f>
        <v>644.136778115502</v>
      </c>
      <c r="O5" s="84"/>
      <c r="P5" s="85" t="n">
        <f aca="false">100*(I5+J5)/M5</f>
        <v>101.229256299938</v>
      </c>
      <c r="Q5" s="86" t="n">
        <v>45195</v>
      </c>
      <c r="R5" s="87"/>
    </row>
    <row r="6" customFormat="false" ht="13.8" hidden="false" customHeight="false" outlineLevel="0" collapsed="false">
      <c r="A6" s="80" t="n">
        <v>4</v>
      </c>
      <c r="B6" s="81" t="s">
        <v>158</v>
      </c>
      <c r="C6" s="75" t="s">
        <v>197</v>
      </c>
      <c r="D6" s="75" t="s">
        <v>198</v>
      </c>
      <c r="E6" s="82" t="n">
        <v>12.1198</v>
      </c>
      <c r="F6" s="83" t="n">
        <v>76.139</v>
      </c>
      <c r="G6" s="82" t="n">
        <f aca="false">F6-E6</f>
        <v>64.0192</v>
      </c>
      <c r="H6" s="82" t="n">
        <f aca="false">G6*63.5/65.17</f>
        <v>62.3786895810956</v>
      </c>
      <c r="I6" s="82" t="n">
        <v>1.0561</v>
      </c>
      <c r="J6" s="83" t="n">
        <v>0.1088</v>
      </c>
      <c r="K6" s="82" t="n">
        <v>77.2857</v>
      </c>
      <c r="L6" s="82" t="n">
        <f aca="false">K6-E6</f>
        <v>65.1659</v>
      </c>
      <c r="M6" s="82" t="n">
        <f aca="false">L6-G6</f>
        <v>1.14670000000001</v>
      </c>
      <c r="N6" s="82" t="n">
        <f aca="false">L6/J6</f>
        <v>598.951286764706</v>
      </c>
      <c r="O6" s="84"/>
      <c r="P6" s="85" t="n">
        <f aca="false">100*(I6+J6)/M6</f>
        <v>101.587163163861</v>
      </c>
      <c r="Q6" s="86" t="n">
        <v>45195</v>
      </c>
      <c r="R6" s="87"/>
    </row>
    <row r="7" customFormat="false" ht="13.8" hidden="false" customHeight="false" outlineLevel="0" collapsed="false">
      <c r="A7" s="80" t="n">
        <v>5</v>
      </c>
      <c r="B7" s="81" t="s">
        <v>159</v>
      </c>
      <c r="C7" s="75" t="s">
        <v>197</v>
      </c>
      <c r="D7" s="75" t="s">
        <v>198</v>
      </c>
      <c r="E7" s="82" t="n">
        <v>11.7895</v>
      </c>
      <c r="F7" s="83" t="n">
        <v>76.3507</v>
      </c>
      <c r="G7" s="82" t="n">
        <f aca="false">F7-E7</f>
        <v>64.5612</v>
      </c>
      <c r="H7" s="82" t="n">
        <f aca="false">G7*63.5/65.17</f>
        <v>62.9068006751573</v>
      </c>
      <c r="I7" s="82" t="n">
        <v>1.1294</v>
      </c>
      <c r="J7" s="83" t="n">
        <v>0.1076</v>
      </c>
      <c r="K7" s="82" t="n">
        <v>77.5629</v>
      </c>
      <c r="L7" s="82" t="n">
        <f aca="false">K7-E7</f>
        <v>65.7734</v>
      </c>
      <c r="M7" s="82" t="n">
        <f aca="false">L7-G7</f>
        <v>1.2122</v>
      </c>
      <c r="N7" s="82" t="n">
        <f aca="false">L7/J7</f>
        <v>611.276951672862</v>
      </c>
      <c r="O7" s="84"/>
      <c r="P7" s="85" t="n">
        <f aca="false">100*(I7+J7)/M7</f>
        <v>102.045867018644</v>
      </c>
      <c r="Q7" s="86" t="n">
        <v>45195</v>
      </c>
      <c r="R7" s="87"/>
    </row>
    <row r="8" customFormat="false" ht="13.8" hidden="false" customHeight="false" outlineLevel="0" collapsed="false">
      <c r="A8" s="80" t="n">
        <v>6</v>
      </c>
      <c r="B8" s="81" t="s">
        <v>169</v>
      </c>
      <c r="C8" s="75" t="s">
        <v>197</v>
      </c>
      <c r="D8" s="75" t="s">
        <v>198</v>
      </c>
      <c r="E8" s="82" t="n">
        <v>11.9028</v>
      </c>
      <c r="F8" s="83" t="n">
        <v>75.8565</v>
      </c>
      <c r="G8" s="82" t="n">
        <f aca="false">F8-E8</f>
        <v>63.9537</v>
      </c>
      <c r="H8" s="82" t="n">
        <f aca="false">G8*63.5/65.17</f>
        <v>62.3148680374405</v>
      </c>
      <c r="I8" s="82" t="n">
        <v>1.2488</v>
      </c>
      <c r="J8" s="83" t="n">
        <v>0.0961</v>
      </c>
      <c r="K8" s="82" t="n">
        <v>77.188</v>
      </c>
      <c r="L8" s="82" t="n">
        <f aca="false">K8-E8</f>
        <v>65.2852</v>
      </c>
      <c r="M8" s="82" t="n">
        <f aca="false">L8-G8</f>
        <v>1.33150000000001</v>
      </c>
      <c r="N8" s="82" t="n">
        <f aca="false">L8/J8</f>
        <v>679.346514047867</v>
      </c>
      <c r="O8" s="84"/>
      <c r="P8" s="85" t="n">
        <f aca="false">100*(I8+J8)/M8</f>
        <v>101.006383777694</v>
      </c>
      <c r="Q8" s="86" t="n">
        <v>45195</v>
      </c>
      <c r="R8" s="87"/>
    </row>
    <row r="9" customFormat="false" ht="13.8" hidden="false" customHeight="false" outlineLevel="0" collapsed="false">
      <c r="A9" s="80" t="n">
        <v>7</v>
      </c>
      <c r="B9" s="81" t="s">
        <v>161</v>
      </c>
      <c r="C9" s="75" t="s">
        <v>197</v>
      </c>
      <c r="D9" s="75" t="s">
        <v>198</v>
      </c>
      <c r="E9" s="82" t="n">
        <v>11.9648</v>
      </c>
      <c r="F9" s="83" t="n">
        <v>75.7549</v>
      </c>
      <c r="G9" s="82" t="n">
        <f aca="false">F9-E9</f>
        <v>63.7901</v>
      </c>
      <c r="H9" s="82" t="n">
        <f aca="false">G9*63.5/65.17</f>
        <v>62.1554603345098</v>
      </c>
      <c r="I9" s="82" t="n">
        <v>0.9542</v>
      </c>
      <c r="J9" s="83" t="n">
        <v>0.0984</v>
      </c>
      <c r="K9" s="82" t="n">
        <v>76.8026</v>
      </c>
      <c r="L9" s="82" t="n">
        <f aca="false">K9-E9</f>
        <v>64.8378</v>
      </c>
      <c r="M9" s="82" t="n">
        <f aca="false">L9-G9</f>
        <v>1.04769999999999</v>
      </c>
      <c r="N9" s="82" t="n">
        <f aca="false">L9/J9</f>
        <v>658.920731707317</v>
      </c>
      <c r="O9" s="84"/>
      <c r="P9" s="85" t="n">
        <f aca="false">100*(I9+J9)/M9</f>
        <v>100.467691132959</v>
      </c>
      <c r="Q9" s="86" t="n">
        <v>45195</v>
      </c>
      <c r="R9" s="87"/>
    </row>
    <row r="10" customFormat="false" ht="13.8" hidden="false" customHeight="false" outlineLevel="0" collapsed="false">
      <c r="A10" s="80" t="n">
        <v>8</v>
      </c>
      <c r="B10" s="81" t="s">
        <v>162</v>
      </c>
      <c r="C10" s="75" t="s">
        <v>197</v>
      </c>
      <c r="D10" s="75" t="s">
        <v>198</v>
      </c>
      <c r="E10" s="82" t="n">
        <v>12.0075</v>
      </c>
      <c r="F10" s="83" t="n">
        <v>75.329</v>
      </c>
      <c r="G10" s="82" t="n">
        <f aca="false">F10-E10</f>
        <v>63.3215</v>
      </c>
      <c r="H10" s="82" t="n">
        <f aca="false">G10*63.5/65.17</f>
        <v>61.6988683443302</v>
      </c>
      <c r="I10" s="82" t="n">
        <v>1.0601</v>
      </c>
      <c r="J10" s="83" t="n">
        <v>0.1268</v>
      </c>
      <c r="K10" s="82" t="n">
        <v>76.4973</v>
      </c>
      <c r="L10" s="82" t="n">
        <f aca="false">K10-E10</f>
        <v>64.4898</v>
      </c>
      <c r="M10" s="82" t="n">
        <f aca="false">L10-G10</f>
        <v>1.16830000000001</v>
      </c>
      <c r="N10" s="82" t="n">
        <f aca="false">L10/J10</f>
        <v>508.594637223975</v>
      </c>
      <c r="O10" s="84"/>
      <c r="P10" s="85" t="n">
        <f aca="false">100*(I10+J10)/M10</f>
        <v>101.592056834716</v>
      </c>
      <c r="Q10" s="86" t="n">
        <v>45195</v>
      </c>
      <c r="R10" s="87"/>
    </row>
    <row r="11" customFormat="false" ht="13.8" hidden="false" customHeight="false" outlineLevel="0" collapsed="false">
      <c r="A11" s="80" t="n">
        <v>9</v>
      </c>
      <c r="B11" s="81" t="s">
        <v>163</v>
      </c>
      <c r="C11" s="75" t="s">
        <v>197</v>
      </c>
      <c r="D11" s="75" t="s">
        <v>198</v>
      </c>
      <c r="E11" s="82" t="n">
        <v>11.9214</v>
      </c>
      <c r="F11" s="83" t="n">
        <v>77.5011</v>
      </c>
      <c r="G11" s="82" t="n">
        <f aca="false">F11-E11</f>
        <v>65.5797</v>
      </c>
      <c r="H11" s="82" t="n">
        <f aca="false">G11*63.5/65.17</f>
        <v>63.8992013196256</v>
      </c>
      <c r="I11" s="82" t="n">
        <v>1.0513</v>
      </c>
      <c r="J11" s="83" t="n">
        <v>0.0992</v>
      </c>
      <c r="K11" s="82" t="n">
        <v>78.6473</v>
      </c>
      <c r="L11" s="82" t="n">
        <f aca="false">K11-E11</f>
        <v>66.7259</v>
      </c>
      <c r="M11" s="82" t="n">
        <f aca="false">L11-G11</f>
        <v>1.14620000000001</v>
      </c>
      <c r="N11" s="82" t="n">
        <f aca="false">L11/J11</f>
        <v>672.640120967742</v>
      </c>
      <c r="O11" s="84"/>
      <c r="P11" s="85" t="n">
        <f aca="false">100*(I11+J11)/M11</f>
        <v>100.375152678415</v>
      </c>
      <c r="Q11" s="86" t="n">
        <v>45195</v>
      </c>
      <c r="R11" s="87"/>
    </row>
    <row r="12" customFormat="false" ht="13.8" hidden="false" customHeight="false" outlineLevel="0" collapsed="false">
      <c r="A12" s="80" t="n">
        <v>10</v>
      </c>
      <c r="B12" s="81" t="s">
        <v>164</v>
      </c>
      <c r="C12" s="75" t="s">
        <v>197</v>
      </c>
      <c r="D12" s="75" t="s">
        <v>198</v>
      </c>
      <c r="E12" s="82" t="n">
        <v>12.1268</v>
      </c>
      <c r="F12" s="83" t="n">
        <v>75.9898</v>
      </c>
      <c r="G12" s="82" t="n">
        <f aca="false">F12-E12</f>
        <v>63.863</v>
      </c>
      <c r="H12" s="82" t="n">
        <f aca="false">G12*63.5/65.17</f>
        <v>62.2264922510358</v>
      </c>
      <c r="I12" s="82" t="n">
        <v>1.0078</v>
      </c>
      <c r="J12" s="83" t="n">
        <v>0.1017</v>
      </c>
      <c r="K12" s="82" t="n">
        <v>77.0879</v>
      </c>
      <c r="L12" s="82" t="n">
        <f aca="false">K12-E12</f>
        <v>64.9611</v>
      </c>
      <c r="M12" s="82" t="n">
        <f aca="false">L12-G12</f>
        <v>1.0981</v>
      </c>
      <c r="N12" s="82" t="n">
        <f aca="false">L12/J12</f>
        <v>638.752212389381</v>
      </c>
      <c r="O12" s="84"/>
      <c r="P12" s="85" t="n">
        <f aca="false">100*(I12+J12)/M12</f>
        <v>101.038156816319</v>
      </c>
      <c r="Q12" s="86" t="n">
        <v>45195</v>
      </c>
      <c r="R12" s="87"/>
    </row>
    <row r="13" customFormat="false" ht="13.8" hidden="false" customHeight="false" outlineLevel="0" collapsed="false">
      <c r="A13" s="80" t="n">
        <v>11</v>
      </c>
      <c r="B13" s="81" t="s">
        <v>165</v>
      </c>
      <c r="C13" s="75" t="s">
        <v>197</v>
      </c>
      <c r="D13" s="75" t="s">
        <v>198</v>
      </c>
      <c r="E13" s="82" t="n">
        <v>11.8769</v>
      </c>
      <c r="F13" s="83" t="n">
        <v>76.4802</v>
      </c>
      <c r="G13" s="82" t="n">
        <f aca="false">F13-E13</f>
        <v>64.6033</v>
      </c>
      <c r="H13" s="82" t="n">
        <f aca="false">G13*63.5/65.17</f>
        <v>62.9478218505447</v>
      </c>
      <c r="I13" s="82" t="n">
        <v>1.0267</v>
      </c>
      <c r="J13" s="83" t="n">
        <v>0.114</v>
      </c>
      <c r="K13" s="82" t="n">
        <v>77.601</v>
      </c>
      <c r="L13" s="82" t="n">
        <f aca="false">K13-E13</f>
        <v>65.7241</v>
      </c>
      <c r="M13" s="82" t="n">
        <f aca="false">L13-G13</f>
        <v>1.1208</v>
      </c>
      <c r="N13" s="82" t="n">
        <f aca="false">L13/J13</f>
        <v>576.527192982456</v>
      </c>
      <c r="O13" s="84"/>
      <c r="P13" s="85" t="n">
        <f aca="false">100*(I13+J13)/M13</f>
        <v>101.775517487509</v>
      </c>
      <c r="Q13" s="86" t="n">
        <v>45195</v>
      </c>
      <c r="R13" s="87"/>
    </row>
    <row r="14" customFormat="false" ht="13.8" hidden="false" customHeight="false" outlineLevel="0" collapsed="false">
      <c r="A14" s="80" t="n">
        <v>12</v>
      </c>
      <c r="B14" s="81" t="s">
        <v>166</v>
      </c>
      <c r="C14" s="75" t="s">
        <v>197</v>
      </c>
      <c r="D14" s="75" t="s">
        <v>198</v>
      </c>
      <c r="E14" s="82" t="n">
        <v>11.7539</v>
      </c>
      <c r="F14" s="83" t="n">
        <v>75.6113</v>
      </c>
      <c r="G14" s="82" t="n">
        <f aca="false">F14-E14</f>
        <v>63.8574</v>
      </c>
      <c r="H14" s="82" t="n">
        <f aca="false">G14*63.5/65.17</f>
        <v>62.2210357526469</v>
      </c>
      <c r="I14" s="82" t="n">
        <v>1.0822</v>
      </c>
      <c r="J14" s="83" t="n">
        <v>0.0954</v>
      </c>
      <c r="K14" s="82" t="n">
        <v>76.7695</v>
      </c>
      <c r="L14" s="82" t="n">
        <f aca="false">K14-E14</f>
        <v>65.0156</v>
      </c>
      <c r="M14" s="82" t="n">
        <f aca="false">L14-G14</f>
        <v>1.15819999999999</v>
      </c>
      <c r="N14" s="82" t="n">
        <f aca="false">L14/J14</f>
        <v>681.505241090147</v>
      </c>
      <c r="O14" s="84"/>
      <c r="P14" s="85" t="n">
        <f aca="false">100*(I14+J14)/M14</f>
        <v>101.675012951132</v>
      </c>
      <c r="Q14" s="86" t="n">
        <v>45195</v>
      </c>
      <c r="R14" s="87"/>
    </row>
    <row r="15" customFormat="false" ht="13.8" hidden="false" customHeight="false" outlineLevel="0" collapsed="false">
      <c r="A15" s="80" t="n">
        <v>13</v>
      </c>
      <c r="B15" s="81" t="s">
        <v>167</v>
      </c>
      <c r="C15" s="75" t="s">
        <v>197</v>
      </c>
      <c r="D15" s="75" t="s">
        <v>198</v>
      </c>
      <c r="E15" s="82" t="n">
        <v>11.9373</v>
      </c>
      <c r="F15" s="83" t="n">
        <v>76.7329</v>
      </c>
      <c r="G15" s="82" t="n">
        <f aca="false">F15-E15</f>
        <v>64.7956</v>
      </c>
      <c r="H15" s="82" t="n">
        <f aca="false">G15*63.5/65.17</f>
        <v>63.1351941077183</v>
      </c>
      <c r="I15" s="82" t="n">
        <v>1.3282</v>
      </c>
      <c r="J15" s="83" t="n">
        <v>0.1268</v>
      </c>
      <c r="K15" s="82" t="n">
        <v>78.1649</v>
      </c>
      <c r="L15" s="82" t="n">
        <f aca="false">K15-E15</f>
        <v>66.2276</v>
      </c>
      <c r="M15" s="82" t="n">
        <f aca="false">L15-G15</f>
        <v>1.43199999999999</v>
      </c>
      <c r="N15" s="82" t="n">
        <f aca="false">L15/J15</f>
        <v>522.299684542587</v>
      </c>
      <c r="O15" s="84"/>
      <c r="P15" s="85" t="n">
        <f aca="false">100*(I15+J15)/M15</f>
        <v>101.606145251398</v>
      </c>
      <c r="Q15" s="86" t="n">
        <v>45195</v>
      </c>
      <c r="R15" s="87"/>
    </row>
    <row r="16" customFormat="false" ht="13.8" hidden="false" customHeight="false" outlineLevel="0" collapsed="false">
      <c r="A16" s="80" t="n">
        <v>14</v>
      </c>
      <c r="B16" s="81" t="s">
        <v>168</v>
      </c>
      <c r="C16" s="75" t="s">
        <v>197</v>
      </c>
      <c r="D16" s="75" t="s">
        <v>198</v>
      </c>
      <c r="E16" s="82" t="n">
        <v>12.031</v>
      </c>
      <c r="F16" s="83" t="n">
        <v>74.4672</v>
      </c>
      <c r="G16" s="82" t="n">
        <f aca="false">F16-E16</f>
        <v>62.4362</v>
      </c>
      <c r="H16" s="82" t="n">
        <f aca="false">G16*63.5/65.17</f>
        <v>60.8362544115391</v>
      </c>
      <c r="I16" s="82" t="n">
        <v>1.1374</v>
      </c>
      <c r="J16" s="83" t="n">
        <v>0.1101</v>
      </c>
      <c r="K16" s="82" t="n">
        <v>75.6966</v>
      </c>
      <c r="L16" s="82" t="n">
        <f aca="false">K16-E16</f>
        <v>63.6656</v>
      </c>
      <c r="M16" s="82" t="n">
        <f aca="false">L16-G16</f>
        <v>1.2294</v>
      </c>
      <c r="N16" s="82" t="n">
        <f aca="false">L16/J16</f>
        <v>578.252497729337</v>
      </c>
      <c r="O16" s="84"/>
      <c r="P16" s="85" t="n">
        <f aca="false">100*(I16+J16)/M16</f>
        <v>101.472262892468</v>
      </c>
      <c r="Q16" s="86" t="n">
        <v>45195</v>
      </c>
      <c r="R16" s="87"/>
    </row>
    <row r="17" customFormat="false" ht="13.8" hidden="false" customHeight="false" outlineLevel="0" collapsed="false">
      <c r="A17" s="80" t="n">
        <v>15</v>
      </c>
      <c r="B17" s="81" t="s">
        <v>169</v>
      </c>
      <c r="C17" s="75" t="s">
        <v>197</v>
      </c>
      <c r="D17" s="75" t="s">
        <v>198</v>
      </c>
      <c r="E17" s="82" t="n">
        <v>11.9116</v>
      </c>
      <c r="F17" s="83" t="n">
        <v>77.4299</v>
      </c>
      <c r="G17" s="82" t="n">
        <f aca="false">F17-E17</f>
        <v>65.5183</v>
      </c>
      <c r="H17" s="82" t="n">
        <f aca="false">G17*63.5/65.17</f>
        <v>63.8393747122909</v>
      </c>
      <c r="I17" s="82" t="n">
        <v>1.0053</v>
      </c>
      <c r="J17" s="83" t="n">
        <v>0.0971</v>
      </c>
      <c r="K17" s="82" t="n">
        <v>78.5116</v>
      </c>
      <c r="L17" s="82" t="n">
        <f aca="false">K17-E17</f>
        <v>66.6</v>
      </c>
      <c r="M17" s="82" t="n">
        <f aca="false">L17-G17</f>
        <v>1.08169999999998</v>
      </c>
      <c r="N17" s="82" t="n">
        <f aca="false">L17/J17</f>
        <v>685.890834191555</v>
      </c>
      <c r="O17" s="84"/>
      <c r="P17" s="85" t="n">
        <f aca="false">100*(I17+J17)/M17</f>
        <v>101.913654432839</v>
      </c>
      <c r="Q17" s="86" t="n">
        <v>45195</v>
      </c>
      <c r="R17" s="87"/>
    </row>
    <row r="18" customFormat="false" ht="13.8" hidden="false" customHeight="false" outlineLevel="0" collapsed="false">
      <c r="A18" s="80" t="n">
        <v>16</v>
      </c>
      <c r="B18" s="81" t="s">
        <v>170</v>
      </c>
      <c r="C18" s="75" t="s">
        <v>197</v>
      </c>
      <c r="D18" s="75" t="s">
        <v>198</v>
      </c>
      <c r="E18" s="82" t="n">
        <v>12.8933</v>
      </c>
      <c r="F18" s="83" t="n">
        <v>78.5592</v>
      </c>
      <c r="G18" s="82" t="n">
        <f aca="false">F18-E18</f>
        <v>65.6659</v>
      </c>
      <c r="H18" s="82" t="n">
        <f aca="false">G18*63.5/65.17</f>
        <v>63.9831924198251</v>
      </c>
      <c r="I18" s="82" t="n">
        <v>1.2106</v>
      </c>
      <c r="J18" s="83" t="n">
        <v>0.1072</v>
      </c>
      <c r="K18" s="82" t="n">
        <v>79.8733</v>
      </c>
      <c r="L18" s="82" t="n">
        <f aca="false">K18-E18</f>
        <v>66.98</v>
      </c>
      <c r="M18" s="82" t="n">
        <f aca="false">L18-G18</f>
        <v>1.3141</v>
      </c>
      <c r="N18" s="82" t="n">
        <f aca="false">L18/J18</f>
        <v>624.813432835821</v>
      </c>
      <c r="O18" s="84"/>
      <c r="P18" s="85" t="n">
        <f aca="false">100*(I18+J18)/M18</f>
        <v>100.281561524998</v>
      </c>
      <c r="Q18" s="86" t="n">
        <v>45195</v>
      </c>
      <c r="R18" s="87"/>
    </row>
    <row r="19" customFormat="false" ht="13.8" hidden="false" customHeight="false" outlineLevel="0" collapsed="false">
      <c r="A19" s="80" t="n">
        <v>17</v>
      </c>
      <c r="B19" s="81" t="s">
        <v>130</v>
      </c>
      <c r="C19" s="75" t="s">
        <v>197</v>
      </c>
      <c r="D19" s="75" t="s">
        <v>198</v>
      </c>
      <c r="E19" s="82" t="n">
        <v>12.0347</v>
      </c>
      <c r="F19" s="83" t="n">
        <v>77.4183</v>
      </c>
      <c r="G19" s="82" t="n">
        <f aca="false">F19-E19</f>
        <v>65.3836</v>
      </c>
      <c r="H19" s="82" t="n">
        <f aca="false">G19*63.5/65.17</f>
        <v>63.7081264385454</v>
      </c>
      <c r="I19" s="82" t="n">
        <v>1.1148</v>
      </c>
      <c r="J19" s="83" t="n">
        <v>0.1031</v>
      </c>
      <c r="K19" s="82" t="n">
        <v>78.622</v>
      </c>
      <c r="L19" s="82" t="n">
        <f aca="false">K19-E19</f>
        <v>66.5873</v>
      </c>
      <c r="M19" s="82" t="n">
        <f aca="false">L19-G19</f>
        <v>1.2037</v>
      </c>
      <c r="N19" s="82" t="n">
        <f aca="false">L19/J19</f>
        <v>645.851600387973</v>
      </c>
      <c r="O19" s="84"/>
      <c r="P19" s="85" t="n">
        <f aca="false">100*(I19+J19)/M19</f>
        <v>101.179695937526</v>
      </c>
      <c r="Q19" s="86" t="n">
        <v>45195</v>
      </c>
      <c r="R19" s="87"/>
    </row>
    <row r="20" customFormat="false" ht="68.65" hidden="false" customHeight="false" outlineLevel="0" collapsed="false">
      <c r="A20" s="80" t="n">
        <v>18</v>
      </c>
      <c r="B20" s="81" t="s">
        <v>132</v>
      </c>
      <c r="C20" s="75" t="s">
        <v>199</v>
      </c>
      <c r="D20" s="75" t="s">
        <v>200</v>
      </c>
      <c r="E20" s="88" t="s">
        <v>201</v>
      </c>
      <c r="F20" s="88" t="s">
        <v>201</v>
      </c>
      <c r="G20" s="88" t="s">
        <v>201</v>
      </c>
      <c r="H20" s="88" t="s">
        <v>201</v>
      </c>
      <c r="I20" s="88" t="s">
        <v>201</v>
      </c>
      <c r="J20" s="88" t="s">
        <v>201</v>
      </c>
      <c r="K20" s="88" t="s">
        <v>201</v>
      </c>
      <c r="L20" s="88" t="s">
        <v>201</v>
      </c>
      <c r="M20" s="88" t="s">
        <v>201</v>
      </c>
      <c r="N20" s="89" t="n">
        <v>1</v>
      </c>
      <c r="O20" s="90" t="s">
        <v>202</v>
      </c>
      <c r="P20" s="88" t="s">
        <v>201</v>
      </c>
      <c r="Q20" s="86" t="n">
        <v>45195</v>
      </c>
      <c r="R20" s="87"/>
    </row>
    <row r="21" customFormat="false" ht="23.85" hidden="false" customHeight="false" outlineLevel="0" collapsed="false">
      <c r="A21" s="80" t="n">
        <v>19</v>
      </c>
      <c r="B21" s="81" t="s">
        <v>134</v>
      </c>
      <c r="C21" s="75" t="s">
        <v>199</v>
      </c>
      <c r="D21" s="75" t="s">
        <v>200</v>
      </c>
      <c r="E21" s="88" t="s">
        <v>201</v>
      </c>
      <c r="F21" s="88" t="s">
        <v>201</v>
      </c>
      <c r="G21" s="88" t="s">
        <v>201</v>
      </c>
      <c r="H21" s="88" t="s">
        <v>201</v>
      </c>
      <c r="I21" s="88" t="s">
        <v>201</v>
      </c>
      <c r="J21" s="88" t="s">
        <v>201</v>
      </c>
      <c r="K21" s="88" t="s">
        <v>201</v>
      </c>
      <c r="L21" s="88" t="s">
        <v>201</v>
      </c>
      <c r="M21" s="88" t="s">
        <v>201</v>
      </c>
      <c r="N21" s="89" t="n">
        <v>1</v>
      </c>
      <c r="O21" s="91" t="s">
        <v>203</v>
      </c>
      <c r="P21" s="88" t="s">
        <v>201</v>
      </c>
      <c r="Q21" s="86" t="n">
        <v>45195</v>
      </c>
      <c r="R21" s="87"/>
    </row>
    <row r="22" customFormat="false" ht="23.85" hidden="false" customHeight="false" outlineLevel="0" collapsed="false">
      <c r="A22" s="80" t="n">
        <v>20</v>
      </c>
      <c r="B22" s="81" t="s">
        <v>135</v>
      </c>
      <c r="C22" s="75" t="s">
        <v>199</v>
      </c>
      <c r="D22" s="75" t="s">
        <v>200</v>
      </c>
      <c r="E22" s="88" t="s">
        <v>201</v>
      </c>
      <c r="F22" s="88" t="s">
        <v>201</v>
      </c>
      <c r="G22" s="88" t="s">
        <v>201</v>
      </c>
      <c r="H22" s="88" t="s">
        <v>201</v>
      </c>
      <c r="I22" s="88" t="s">
        <v>201</v>
      </c>
      <c r="J22" s="88" t="s">
        <v>201</v>
      </c>
      <c r="K22" s="88" t="s">
        <v>201</v>
      </c>
      <c r="L22" s="88" t="s">
        <v>201</v>
      </c>
      <c r="M22" s="88" t="s">
        <v>201</v>
      </c>
      <c r="N22" s="89" t="n">
        <v>1</v>
      </c>
      <c r="O22" s="91" t="s">
        <v>203</v>
      </c>
      <c r="P22" s="88" t="s">
        <v>201</v>
      </c>
      <c r="Q22" s="86" t="n">
        <v>45195</v>
      </c>
      <c r="R22" s="87"/>
    </row>
    <row r="23" customFormat="false" ht="23.85" hidden="false" customHeight="false" outlineLevel="0" collapsed="false">
      <c r="A23" s="80" t="n">
        <v>21</v>
      </c>
      <c r="B23" s="81" t="s">
        <v>136</v>
      </c>
      <c r="C23" s="75" t="s">
        <v>199</v>
      </c>
      <c r="D23" s="75" t="s">
        <v>200</v>
      </c>
      <c r="E23" s="88" t="s">
        <v>201</v>
      </c>
      <c r="F23" s="88" t="s">
        <v>201</v>
      </c>
      <c r="G23" s="88" t="s">
        <v>201</v>
      </c>
      <c r="H23" s="88" t="s">
        <v>201</v>
      </c>
      <c r="I23" s="88" t="s">
        <v>201</v>
      </c>
      <c r="J23" s="88" t="s">
        <v>201</v>
      </c>
      <c r="K23" s="88" t="s">
        <v>201</v>
      </c>
      <c r="L23" s="88" t="s">
        <v>201</v>
      </c>
      <c r="M23" s="88" t="s">
        <v>201</v>
      </c>
      <c r="N23" s="89" t="n">
        <v>1</v>
      </c>
      <c r="O23" s="91" t="s">
        <v>203</v>
      </c>
      <c r="P23" s="88" t="s">
        <v>201</v>
      </c>
      <c r="Q23" s="86" t="n">
        <v>45195</v>
      </c>
      <c r="R23" s="87"/>
    </row>
    <row r="24" customFormat="false" ht="23.85" hidden="false" customHeight="false" outlineLevel="0" collapsed="false">
      <c r="A24" s="80" t="n">
        <v>22</v>
      </c>
      <c r="B24" s="81" t="s">
        <v>137</v>
      </c>
      <c r="C24" s="75" t="s">
        <v>199</v>
      </c>
      <c r="D24" s="75" t="s">
        <v>200</v>
      </c>
      <c r="E24" s="88" t="s">
        <v>201</v>
      </c>
      <c r="F24" s="88" t="s">
        <v>201</v>
      </c>
      <c r="G24" s="88" t="s">
        <v>201</v>
      </c>
      <c r="H24" s="88" t="s">
        <v>201</v>
      </c>
      <c r="I24" s="88" t="s">
        <v>201</v>
      </c>
      <c r="J24" s="88" t="s">
        <v>201</v>
      </c>
      <c r="K24" s="88" t="s">
        <v>201</v>
      </c>
      <c r="L24" s="88" t="s">
        <v>201</v>
      </c>
      <c r="M24" s="88" t="s">
        <v>201</v>
      </c>
      <c r="N24" s="89" t="n">
        <v>1</v>
      </c>
      <c r="O24" s="91" t="s">
        <v>203</v>
      </c>
      <c r="P24" s="88" t="s">
        <v>201</v>
      </c>
      <c r="Q24" s="86" t="n">
        <v>45195</v>
      </c>
      <c r="R24" s="87"/>
    </row>
    <row r="25" customFormat="false" ht="23.85" hidden="false" customHeight="false" outlineLevel="0" collapsed="false">
      <c r="A25" s="80" t="n">
        <f aca="false">1+A24</f>
        <v>23</v>
      </c>
      <c r="B25" s="81" t="s">
        <v>138</v>
      </c>
      <c r="C25" s="75" t="s">
        <v>199</v>
      </c>
      <c r="D25" s="75" t="s">
        <v>200</v>
      </c>
      <c r="E25" s="88" t="s">
        <v>201</v>
      </c>
      <c r="F25" s="88" t="s">
        <v>201</v>
      </c>
      <c r="G25" s="88" t="s">
        <v>201</v>
      </c>
      <c r="H25" s="88" t="s">
        <v>201</v>
      </c>
      <c r="I25" s="88" t="s">
        <v>201</v>
      </c>
      <c r="J25" s="88" t="s">
        <v>201</v>
      </c>
      <c r="K25" s="88" t="s">
        <v>201</v>
      </c>
      <c r="L25" s="88" t="s">
        <v>201</v>
      </c>
      <c r="M25" s="88" t="s">
        <v>201</v>
      </c>
      <c r="N25" s="89" t="n">
        <v>1</v>
      </c>
      <c r="O25" s="91" t="s">
        <v>203</v>
      </c>
      <c r="P25" s="88" t="s">
        <v>201</v>
      </c>
      <c r="Q25" s="86" t="n">
        <v>45195</v>
      </c>
      <c r="R25" s="87"/>
    </row>
    <row r="26" customFormat="false" ht="23.85" hidden="false" customHeight="false" outlineLevel="0" collapsed="false">
      <c r="A26" s="80" t="n">
        <f aca="false">1+A25</f>
        <v>24</v>
      </c>
      <c r="B26" s="81" t="s">
        <v>139</v>
      </c>
      <c r="C26" s="75" t="s">
        <v>199</v>
      </c>
      <c r="D26" s="75" t="s">
        <v>200</v>
      </c>
      <c r="E26" s="88" t="s">
        <v>201</v>
      </c>
      <c r="F26" s="88" t="s">
        <v>201</v>
      </c>
      <c r="G26" s="88" t="s">
        <v>201</v>
      </c>
      <c r="H26" s="88" t="s">
        <v>201</v>
      </c>
      <c r="I26" s="88" t="s">
        <v>201</v>
      </c>
      <c r="J26" s="88" t="s">
        <v>201</v>
      </c>
      <c r="K26" s="88" t="s">
        <v>201</v>
      </c>
      <c r="L26" s="88" t="s">
        <v>201</v>
      </c>
      <c r="M26" s="88" t="s">
        <v>201</v>
      </c>
      <c r="N26" s="89" t="n">
        <v>1</v>
      </c>
      <c r="O26" s="91" t="s">
        <v>203</v>
      </c>
      <c r="P26" s="88" t="s">
        <v>201</v>
      </c>
      <c r="Q26" s="86" t="n">
        <v>45195</v>
      </c>
      <c r="R26" s="87"/>
    </row>
    <row r="27" customFormat="false" ht="23.85" hidden="false" customHeight="false" outlineLevel="0" collapsed="false">
      <c r="A27" s="80" t="n">
        <f aca="false">1+A26</f>
        <v>25</v>
      </c>
      <c r="B27" s="81" t="s">
        <v>140</v>
      </c>
      <c r="C27" s="75" t="s">
        <v>199</v>
      </c>
      <c r="D27" s="75" t="s">
        <v>200</v>
      </c>
      <c r="E27" s="88" t="s">
        <v>201</v>
      </c>
      <c r="F27" s="88" t="s">
        <v>201</v>
      </c>
      <c r="G27" s="88" t="s">
        <v>201</v>
      </c>
      <c r="H27" s="88" t="s">
        <v>201</v>
      </c>
      <c r="I27" s="88" t="s">
        <v>201</v>
      </c>
      <c r="J27" s="88" t="s">
        <v>201</v>
      </c>
      <c r="K27" s="88" t="s">
        <v>201</v>
      </c>
      <c r="L27" s="88" t="s">
        <v>201</v>
      </c>
      <c r="M27" s="88" t="s">
        <v>201</v>
      </c>
      <c r="N27" s="89" t="n">
        <v>1</v>
      </c>
      <c r="O27" s="91" t="s">
        <v>203</v>
      </c>
      <c r="P27" s="88" t="s">
        <v>201</v>
      </c>
      <c r="Q27" s="86" t="n">
        <v>45195</v>
      </c>
      <c r="R27" s="87"/>
    </row>
    <row r="28" customFormat="false" ht="23.85" hidden="false" customHeight="false" outlineLevel="0" collapsed="false">
      <c r="A28" s="80" t="n">
        <f aca="false">1+A27</f>
        <v>26</v>
      </c>
      <c r="B28" s="81" t="s">
        <v>141</v>
      </c>
      <c r="C28" s="75" t="s">
        <v>199</v>
      </c>
      <c r="D28" s="75" t="s">
        <v>200</v>
      </c>
      <c r="E28" s="88" t="s">
        <v>201</v>
      </c>
      <c r="F28" s="88" t="s">
        <v>201</v>
      </c>
      <c r="G28" s="88" t="s">
        <v>201</v>
      </c>
      <c r="H28" s="88" t="s">
        <v>201</v>
      </c>
      <c r="I28" s="88" t="s">
        <v>201</v>
      </c>
      <c r="J28" s="88" t="s">
        <v>201</v>
      </c>
      <c r="K28" s="88" t="s">
        <v>201</v>
      </c>
      <c r="L28" s="88" t="s">
        <v>201</v>
      </c>
      <c r="M28" s="88" t="s">
        <v>201</v>
      </c>
      <c r="N28" s="89" t="n">
        <v>1</v>
      </c>
      <c r="O28" s="91" t="s">
        <v>203</v>
      </c>
      <c r="P28" s="88" t="s">
        <v>201</v>
      </c>
      <c r="Q28" s="86" t="n">
        <v>45195</v>
      </c>
      <c r="R28" s="87"/>
    </row>
    <row r="29" customFormat="false" ht="23.85" hidden="false" customHeight="false" outlineLevel="0" collapsed="false">
      <c r="A29" s="80" t="n">
        <f aca="false">1+A28</f>
        <v>27</v>
      </c>
      <c r="B29" s="81" t="s">
        <v>142</v>
      </c>
      <c r="C29" s="75" t="s">
        <v>199</v>
      </c>
      <c r="D29" s="75" t="s">
        <v>200</v>
      </c>
      <c r="E29" s="88" t="s">
        <v>201</v>
      </c>
      <c r="F29" s="88" t="s">
        <v>201</v>
      </c>
      <c r="G29" s="88" t="s">
        <v>201</v>
      </c>
      <c r="H29" s="88" t="s">
        <v>201</v>
      </c>
      <c r="I29" s="88" t="s">
        <v>201</v>
      </c>
      <c r="J29" s="88" t="s">
        <v>201</v>
      </c>
      <c r="K29" s="88" t="s">
        <v>201</v>
      </c>
      <c r="L29" s="88" t="s">
        <v>201</v>
      </c>
      <c r="M29" s="88" t="s">
        <v>201</v>
      </c>
      <c r="N29" s="89" t="n">
        <v>1</v>
      </c>
      <c r="O29" s="91" t="s">
        <v>203</v>
      </c>
      <c r="P29" s="88" t="s">
        <v>201</v>
      </c>
      <c r="Q29" s="86" t="n">
        <v>45195</v>
      </c>
      <c r="R29" s="87"/>
    </row>
    <row r="30" customFormat="false" ht="23.85" hidden="false" customHeight="false" outlineLevel="0" collapsed="false">
      <c r="A30" s="80" t="n">
        <f aca="false">1+A29</f>
        <v>28</v>
      </c>
      <c r="B30" s="81" t="s">
        <v>143</v>
      </c>
      <c r="C30" s="75" t="s">
        <v>199</v>
      </c>
      <c r="D30" s="75" t="s">
        <v>200</v>
      </c>
      <c r="E30" s="88" t="s">
        <v>201</v>
      </c>
      <c r="F30" s="88" t="s">
        <v>201</v>
      </c>
      <c r="G30" s="88" t="s">
        <v>201</v>
      </c>
      <c r="H30" s="88" t="s">
        <v>201</v>
      </c>
      <c r="I30" s="88" t="s">
        <v>201</v>
      </c>
      <c r="J30" s="88" t="s">
        <v>201</v>
      </c>
      <c r="K30" s="88" t="s">
        <v>201</v>
      </c>
      <c r="L30" s="88" t="s">
        <v>201</v>
      </c>
      <c r="M30" s="88" t="s">
        <v>201</v>
      </c>
      <c r="N30" s="89" t="n">
        <v>1</v>
      </c>
      <c r="O30" s="91" t="s">
        <v>203</v>
      </c>
      <c r="P30" s="88" t="s">
        <v>201</v>
      </c>
      <c r="Q30" s="86" t="n">
        <v>45195</v>
      </c>
      <c r="R30" s="87"/>
    </row>
    <row r="31" customFormat="false" ht="23.85" hidden="false" customHeight="false" outlineLevel="0" collapsed="false">
      <c r="A31" s="80" t="n">
        <f aca="false">1+A30</f>
        <v>29</v>
      </c>
      <c r="B31" s="81" t="s">
        <v>144</v>
      </c>
      <c r="C31" s="75" t="s">
        <v>199</v>
      </c>
      <c r="D31" s="75" t="s">
        <v>200</v>
      </c>
      <c r="E31" s="88" t="s">
        <v>201</v>
      </c>
      <c r="F31" s="88" t="s">
        <v>201</v>
      </c>
      <c r="G31" s="88" t="s">
        <v>201</v>
      </c>
      <c r="H31" s="88" t="s">
        <v>201</v>
      </c>
      <c r="I31" s="88" t="s">
        <v>201</v>
      </c>
      <c r="J31" s="88" t="s">
        <v>201</v>
      </c>
      <c r="K31" s="88" t="s">
        <v>201</v>
      </c>
      <c r="L31" s="88" t="s">
        <v>201</v>
      </c>
      <c r="M31" s="88" t="s">
        <v>201</v>
      </c>
      <c r="N31" s="89" t="n">
        <v>1</v>
      </c>
      <c r="O31" s="91" t="s">
        <v>203</v>
      </c>
      <c r="P31" s="88" t="s">
        <v>201</v>
      </c>
      <c r="Q31" s="86" t="n">
        <v>45195</v>
      </c>
      <c r="R31" s="87"/>
    </row>
    <row r="32" customFormat="false" ht="23.85" hidden="false" customHeight="false" outlineLevel="0" collapsed="false">
      <c r="A32" s="80" t="n">
        <f aca="false">1+A31</f>
        <v>30</v>
      </c>
      <c r="B32" s="81" t="s">
        <v>145</v>
      </c>
      <c r="C32" s="75" t="s">
        <v>199</v>
      </c>
      <c r="D32" s="75" t="s">
        <v>200</v>
      </c>
      <c r="E32" s="88" t="s">
        <v>201</v>
      </c>
      <c r="F32" s="88" t="s">
        <v>201</v>
      </c>
      <c r="G32" s="88" t="s">
        <v>201</v>
      </c>
      <c r="H32" s="88" t="s">
        <v>201</v>
      </c>
      <c r="I32" s="88" t="s">
        <v>201</v>
      </c>
      <c r="J32" s="88" t="s">
        <v>201</v>
      </c>
      <c r="K32" s="88" t="s">
        <v>201</v>
      </c>
      <c r="L32" s="88" t="s">
        <v>201</v>
      </c>
      <c r="M32" s="88" t="s">
        <v>201</v>
      </c>
      <c r="N32" s="89" t="n">
        <v>1</v>
      </c>
      <c r="O32" s="91" t="s">
        <v>203</v>
      </c>
      <c r="P32" s="88" t="s">
        <v>201</v>
      </c>
      <c r="Q32" s="86" t="n">
        <v>45195</v>
      </c>
      <c r="R32" s="87"/>
    </row>
    <row r="33" customFormat="false" ht="23.85" hidden="false" customHeight="false" outlineLevel="0" collapsed="false">
      <c r="A33" s="80" t="n">
        <f aca="false">1+A32</f>
        <v>31</v>
      </c>
      <c r="B33" s="81" t="s">
        <v>146</v>
      </c>
      <c r="C33" s="75" t="s">
        <v>199</v>
      </c>
      <c r="D33" s="75" t="s">
        <v>200</v>
      </c>
      <c r="E33" s="88" t="s">
        <v>201</v>
      </c>
      <c r="F33" s="88" t="s">
        <v>201</v>
      </c>
      <c r="G33" s="88" t="s">
        <v>201</v>
      </c>
      <c r="H33" s="88" t="s">
        <v>201</v>
      </c>
      <c r="I33" s="88" t="s">
        <v>201</v>
      </c>
      <c r="J33" s="88" t="s">
        <v>201</v>
      </c>
      <c r="K33" s="88" t="s">
        <v>201</v>
      </c>
      <c r="L33" s="88" t="s">
        <v>201</v>
      </c>
      <c r="M33" s="88" t="s">
        <v>201</v>
      </c>
      <c r="N33" s="89" t="n">
        <v>1</v>
      </c>
      <c r="O33" s="91" t="s">
        <v>203</v>
      </c>
      <c r="P33" s="88" t="s">
        <v>201</v>
      </c>
      <c r="Q33" s="86" t="n">
        <v>45195</v>
      </c>
      <c r="R33" s="87"/>
    </row>
    <row r="34" customFormat="false" ht="23.85" hidden="false" customHeight="false" outlineLevel="0" collapsed="false">
      <c r="A34" s="80" t="n">
        <f aca="false">1+A33</f>
        <v>32</v>
      </c>
      <c r="B34" s="81" t="s">
        <v>147</v>
      </c>
      <c r="C34" s="75" t="s">
        <v>199</v>
      </c>
      <c r="D34" s="75" t="s">
        <v>200</v>
      </c>
      <c r="E34" s="88" t="s">
        <v>201</v>
      </c>
      <c r="F34" s="88" t="s">
        <v>201</v>
      </c>
      <c r="G34" s="88" t="s">
        <v>201</v>
      </c>
      <c r="H34" s="88" t="s">
        <v>201</v>
      </c>
      <c r="I34" s="88" t="s">
        <v>201</v>
      </c>
      <c r="J34" s="88" t="s">
        <v>201</v>
      </c>
      <c r="K34" s="88" t="s">
        <v>201</v>
      </c>
      <c r="L34" s="88" t="s">
        <v>201</v>
      </c>
      <c r="M34" s="88" t="s">
        <v>201</v>
      </c>
      <c r="N34" s="89" t="n">
        <v>1</v>
      </c>
      <c r="O34" s="91" t="s">
        <v>203</v>
      </c>
      <c r="P34" s="88" t="s">
        <v>201</v>
      </c>
      <c r="Q34" s="86" t="n">
        <v>45195</v>
      </c>
      <c r="R34" s="87"/>
    </row>
    <row r="35" customFormat="false" ht="23.85" hidden="false" customHeight="false" outlineLevel="0" collapsed="false">
      <c r="A35" s="80" t="n">
        <f aca="false">1+A34</f>
        <v>33</v>
      </c>
      <c r="B35" s="81" t="s">
        <v>148</v>
      </c>
      <c r="C35" s="75" t="s">
        <v>199</v>
      </c>
      <c r="D35" s="75" t="s">
        <v>200</v>
      </c>
      <c r="E35" s="88" t="s">
        <v>201</v>
      </c>
      <c r="F35" s="88" t="s">
        <v>201</v>
      </c>
      <c r="G35" s="88" t="s">
        <v>201</v>
      </c>
      <c r="H35" s="88" t="s">
        <v>201</v>
      </c>
      <c r="I35" s="88" t="s">
        <v>201</v>
      </c>
      <c r="J35" s="88" t="s">
        <v>201</v>
      </c>
      <c r="K35" s="88" t="s">
        <v>201</v>
      </c>
      <c r="L35" s="88" t="s">
        <v>201</v>
      </c>
      <c r="M35" s="88" t="s">
        <v>201</v>
      </c>
      <c r="N35" s="89" t="n">
        <v>1</v>
      </c>
      <c r="O35" s="91" t="s">
        <v>203</v>
      </c>
      <c r="P35" s="88" t="s">
        <v>201</v>
      </c>
      <c r="Q35" s="86" t="n">
        <v>45195</v>
      </c>
      <c r="R35" s="87"/>
    </row>
    <row r="36" customFormat="false" ht="23.85" hidden="false" customHeight="false" outlineLevel="0" collapsed="false">
      <c r="A36" s="80" t="n">
        <f aca="false">1+A35</f>
        <v>34</v>
      </c>
      <c r="B36" s="81" t="s">
        <v>149</v>
      </c>
      <c r="C36" s="75" t="s">
        <v>199</v>
      </c>
      <c r="D36" s="75" t="s">
        <v>200</v>
      </c>
      <c r="E36" s="88" t="s">
        <v>201</v>
      </c>
      <c r="F36" s="88" t="s">
        <v>201</v>
      </c>
      <c r="G36" s="88" t="s">
        <v>201</v>
      </c>
      <c r="H36" s="88" t="s">
        <v>201</v>
      </c>
      <c r="I36" s="88" t="s">
        <v>201</v>
      </c>
      <c r="J36" s="88" t="s">
        <v>201</v>
      </c>
      <c r="K36" s="88" t="s">
        <v>201</v>
      </c>
      <c r="L36" s="88" t="s">
        <v>201</v>
      </c>
      <c r="M36" s="88" t="s">
        <v>201</v>
      </c>
      <c r="N36" s="89" t="n">
        <v>1</v>
      </c>
      <c r="O36" s="91" t="s">
        <v>203</v>
      </c>
      <c r="P36" s="88" t="s">
        <v>201</v>
      </c>
      <c r="Q36" s="86" t="n">
        <v>45195</v>
      </c>
      <c r="R36" s="87"/>
    </row>
    <row r="37" customFormat="false" ht="23.85" hidden="false" customHeight="false" outlineLevel="0" collapsed="false">
      <c r="A37" s="80" t="n">
        <f aca="false">1+A36</f>
        <v>35</v>
      </c>
      <c r="B37" s="81" t="s">
        <v>150</v>
      </c>
      <c r="C37" s="75" t="s">
        <v>199</v>
      </c>
      <c r="D37" s="75" t="s">
        <v>200</v>
      </c>
      <c r="E37" s="88" t="s">
        <v>201</v>
      </c>
      <c r="F37" s="88" t="s">
        <v>201</v>
      </c>
      <c r="G37" s="88" t="s">
        <v>201</v>
      </c>
      <c r="H37" s="88" t="s">
        <v>201</v>
      </c>
      <c r="I37" s="88" t="s">
        <v>201</v>
      </c>
      <c r="J37" s="88" t="s">
        <v>201</v>
      </c>
      <c r="K37" s="88" t="s">
        <v>201</v>
      </c>
      <c r="L37" s="88" t="s">
        <v>201</v>
      </c>
      <c r="M37" s="88" t="s">
        <v>201</v>
      </c>
      <c r="N37" s="89" t="n">
        <v>1</v>
      </c>
      <c r="O37" s="91" t="s">
        <v>203</v>
      </c>
      <c r="P37" s="88" t="s">
        <v>201</v>
      </c>
      <c r="Q37" s="86" t="n">
        <v>45195</v>
      </c>
      <c r="R37" s="87"/>
    </row>
    <row r="38" customFormat="false" ht="23.85" hidden="false" customHeight="false" outlineLevel="0" collapsed="false">
      <c r="A38" s="80" t="n">
        <f aca="false">1+A37</f>
        <v>36</v>
      </c>
      <c r="B38" s="81" t="s">
        <v>151</v>
      </c>
      <c r="C38" s="75" t="s">
        <v>199</v>
      </c>
      <c r="D38" s="75" t="s">
        <v>200</v>
      </c>
      <c r="E38" s="88" t="s">
        <v>201</v>
      </c>
      <c r="F38" s="88" t="s">
        <v>201</v>
      </c>
      <c r="G38" s="88" t="s">
        <v>201</v>
      </c>
      <c r="H38" s="88" t="s">
        <v>201</v>
      </c>
      <c r="I38" s="88" t="s">
        <v>201</v>
      </c>
      <c r="J38" s="88" t="s">
        <v>201</v>
      </c>
      <c r="K38" s="88" t="s">
        <v>201</v>
      </c>
      <c r="L38" s="88" t="s">
        <v>201</v>
      </c>
      <c r="M38" s="88" t="s">
        <v>201</v>
      </c>
      <c r="N38" s="89" t="n">
        <v>1</v>
      </c>
      <c r="O38" s="91" t="s">
        <v>203</v>
      </c>
      <c r="P38" s="88" t="s">
        <v>201</v>
      </c>
      <c r="Q38" s="86" t="n">
        <v>45195</v>
      </c>
      <c r="R38" s="87"/>
    </row>
    <row r="39" customFormat="false" ht="23.85" hidden="false" customHeight="false" outlineLevel="0" collapsed="false">
      <c r="A39" s="80" t="n">
        <f aca="false">1+A38</f>
        <v>37</v>
      </c>
      <c r="B39" s="81" t="s">
        <v>152</v>
      </c>
      <c r="C39" s="75" t="s">
        <v>199</v>
      </c>
      <c r="D39" s="75" t="s">
        <v>200</v>
      </c>
      <c r="E39" s="88" t="s">
        <v>201</v>
      </c>
      <c r="F39" s="88" t="s">
        <v>201</v>
      </c>
      <c r="G39" s="88" t="s">
        <v>201</v>
      </c>
      <c r="H39" s="88" t="s">
        <v>201</v>
      </c>
      <c r="I39" s="88" t="s">
        <v>201</v>
      </c>
      <c r="J39" s="88" t="s">
        <v>201</v>
      </c>
      <c r="K39" s="88" t="s">
        <v>201</v>
      </c>
      <c r="L39" s="88" t="s">
        <v>201</v>
      </c>
      <c r="M39" s="88" t="s">
        <v>201</v>
      </c>
      <c r="N39" s="89" t="n">
        <v>1</v>
      </c>
      <c r="O39" s="91" t="s">
        <v>203</v>
      </c>
      <c r="P39" s="88" t="s">
        <v>201</v>
      </c>
      <c r="Q39" s="86" t="n">
        <v>45195</v>
      </c>
      <c r="R39" s="87"/>
    </row>
    <row r="40" customFormat="false" ht="23.85" hidden="false" customHeight="false" outlineLevel="0" collapsed="false">
      <c r="A40" s="80" t="n">
        <f aca="false">1+A39</f>
        <v>38</v>
      </c>
      <c r="B40" s="81" t="s">
        <v>153</v>
      </c>
      <c r="C40" s="75" t="s">
        <v>199</v>
      </c>
      <c r="D40" s="75" t="s">
        <v>200</v>
      </c>
      <c r="E40" s="88" t="s">
        <v>201</v>
      </c>
      <c r="F40" s="88" t="s">
        <v>201</v>
      </c>
      <c r="G40" s="88" t="s">
        <v>201</v>
      </c>
      <c r="H40" s="88" t="s">
        <v>201</v>
      </c>
      <c r="I40" s="88" t="s">
        <v>201</v>
      </c>
      <c r="J40" s="88" t="s">
        <v>201</v>
      </c>
      <c r="K40" s="88" t="s">
        <v>201</v>
      </c>
      <c r="L40" s="88" t="s">
        <v>201</v>
      </c>
      <c r="M40" s="88" t="s">
        <v>201</v>
      </c>
      <c r="N40" s="89" t="n">
        <v>1</v>
      </c>
      <c r="O40" s="91" t="s">
        <v>203</v>
      </c>
      <c r="P40" s="88" t="s">
        <v>201</v>
      </c>
      <c r="Q40" s="86" t="n">
        <v>45195</v>
      </c>
      <c r="R40" s="87"/>
    </row>
    <row r="41" customFormat="false" ht="23.85" hidden="false" customHeight="false" outlineLevel="0" collapsed="false">
      <c r="A41" s="80" t="n">
        <f aca="false">1+A40</f>
        <v>39</v>
      </c>
      <c r="B41" s="81" t="s">
        <v>154</v>
      </c>
      <c r="C41" s="75" t="s">
        <v>199</v>
      </c>
      <c r="D41" s="75" t="s">
        <v>200</v>
      </c>
      <c r="E41" s="88" t="s">
        <v>201</v>
      </c>
      <c r="F41" s="88" t="s">
        <v>201</v>
      </c>
      <c r="G41" s="88" t="s">
        <v>201</v>
      </c>
      <c r="H41" s="88" t="s">
        <v>201</v>
      </c>
      <c r="I41" s="88" t="s">
        <v>201</v>
      </c>
      <c r="J41" s="88" t="s">
        <v>201</v>
      </c>
      <c r="K41" s="88" t="s">
        <v>201</v>
      </c>
      <c r="L41" s="88" t="s">
        <v>201</v>
      </c>
      <c r="M41" s="88" t="s">
        <v>201</v>
      </c>
      <c r="N41" s="89" t="n">
        <v>1</v>
      </c>
      <c r="O41" s="91" t="s">
        <v>203</v>
      </c>
      <c r="P41" s="88" t="s">
        <v>201</v>
      </c>
      <c r="Q41" s="86" t="n">
        <v>45195</v>
      </c>
      <c r="R41" s="87"/>
    </row>
    <row r="42" customFormat="false" ht="13.8" hidden="false" customHeight="false" outlineLevel="0" collapsed="false">
      <c r="A42" s="74" t="n">
        <f aca="false">1+A41</f>
        <v>40</v>
      </c>
      <c r="B42" s="81" t="s">
        <v>204</v>
      </c>
      <c r="C42" s="92" t="s">
        <v>205</v>
      </c>
      <c r="D42" s="93" t="s">
        <v>206</v>
      </c>
      <c r="E42" s="83"/>
      <c r="F42" s="94"/>
      <c r="G42" s="82" t="n">
        <v>49.3131</v>
      </c>
      <c r="H42" s="82"/>
      <c r="I42" s="83"/>
      <c r="J42" s="95" t="n">
        <v>1.4377</v>
      </c>
      <c r="K42" s="83"/>
      <c r="L42" s="82"/>
      <c r="M42" s="82"/>
      <c r="N42" s="82" t="n">
        <v>35.3</v>
      </c>
      <c r="O42" s="90" t="s">
        <v>207</v>
      </c>
      <c r="P42" s="85"/>
      <c r="Q42" s="87" t="n">
        <v>45205</v>
      </c>
      <c r="R42" s="87"/>
    </row>
    <row r="43" customFormat="false" ht="13.8" hidden="false" customHeight="false" outlineLevel="0" collapsed="false">
      <c r="A43" s="74" t="n">
        <f aca="false">1+A42</f>
        <v>41</v>
      </c>
      <c r="B43" s="81" t="s">
        <v>208</v>
      </c>
      <c r="C43" s="92" t="s">
        <v>205</v>
      </c>
      <c r="D43" s="93" t="s">
        <v>206</v>
      </c>
      <c r="E43" s="83"/>
      <c r="F43" s="94"/>
      <c r="G43" s="82" t="n">
        <v>59.8512</v>
      </c>
      <c r="H43" s="82"/>
      <c r="I43" s="83"/>
      <c r="J43" s="95" t="n">
        <v>5.2897</v>
      </c>
      <c r="K43" s="83"/>
      <c r="L43" s="82"/>
      <c r="M43" s="82"/>
      <c r="N43" s="82" t="n">
        <v>12.32</v>
      </c>
      <c r="O43" s="90" t="s">
        <v>209</v>
      </c>
      <c r="P43" s="85"/>
      <c r="Q43" s="87" t="n">
        <v>45205</v>
      </c>
      <c r="R43" s="87"/>
    </row>
    <row r="44" customFormat="false" ht="12.8" hidden="false" customHeight="false" outlineLevel="0" collapsed="false">
      <c r="A44" s="74" t="n">
        <f aca="false">1+A43</f>
        <v>42</v>
      </c>
      <c r="B44" s="96"/>
      <c r="C44" s="93"/>
      <c r="D44" s="93"/>
      <c r="E44" s="83"/>
      <c r="F44" s="94"/>
      <c r="G44" s="82"/>
      <c r="H44" s="82"/>
      <c r="I44" s="83"/>
      <c r="J44" s="83"/>
      <c r="K44" s="83"/>
      <c r="L44" s="82"/>
      <c r="M44" s="82"/>
      <c r="N44" s="89"/>
      <c r="O44" s="90"/>
      <c r="P44" s="85"/>
      <c r="Q44" s="97"/>
      <c r="R44" s="87"/>
    </row>
    <row r="45" customFormat="false" ht="12.8" hidden="false" customHeight="false" outlineLevel="0" collapsed="false">
      <c r="A45" s="74" t="n">
        <f aca="false">1+A44</f>
        <v>43</v>
      </c>
      <c r="B45" s="96"/>
      <c r="C45" s="93"/>
      <c r="D45" s="93"/>
      <c r="E45" s="83"/>
      <c r="F45" s="94"/>
      <c r="G45" s="82"/>
      <c r="H45" s="82"/>
      <c r="I45" s="83"/>
      <c r="J45" s="83"/>
      <c r="K45" s="83"/>
      <c r="L45" s="82"/>
      <c r="M45" s="82"/>
      <c r="N45" s="89"/>
      <c r="O45" s="90"/>
      <c r="P45" s="85"/>
      <c r="Q45" s="97"/>
      <c r="R45" s="87"/>
    </row>
    <row r="46" customFormat="false" ht="12.8" hidden="false" customHeight="false" outlineLevel="0" collapsed="false">
      <c r="A46" s="74" t="n">
        <f aca="false">1+A45</f>
        <v>44</v>
      </c>
      <c r="B46" s="96"/>
      <c r="C46" s="93"/>
      <c r="D46" s="93"/>
      <c r="E46" s="83"/>
      <c r="F46" s="94"/>
      <c r="G46" s="82"/>
      <c r="H46" s="82"/>
      <c r="I46" s="83"/>
      <c r="J46" s="83"/>
      <c r="K46" s="83"/>
      <c r="L46" s="82"/>
      <c r="M46" s="82"/>
      <c r="N46" s="89"/>
      <c r="O46" s="90"/>
      <c r="P46" s="85"/>
      <c r="Q46" s="97"/>
      <c r="R46" s="87"/>
    </row>
    <row r="47" customFormat="false" ht="12.8" hidden="false" customHeight="false" outlineLevel="0" collapsed="false">
      <c r="A47" s="74" t="n">
        <f aca="false">1+A46</f>
        <v>45</v>
      </c>
      <c r="B47" s="96"/>
      <c r="C47" s="93"/>
      <c r="D47" s="93"/>
      <c r="E47" s="83"/>
      <c r="F47" s="94"/>
      <c r="G47" s="82"/>
      <c r="H47" s="82"/>
      <c r="I47" s="83"/>
      <c r="J47" s="83"/>
      <c r="K47" s="83"/>
      <c r="L47" s="82"/>
      <c r="M47" s="82"/>
      <c r="N47" s="89"/>
      <c r="O47" s="90"/>
      <c r="P47" s="85"/>
      <c r="Q47" s="97"/>
      <c r="R47" s="87"/>
    </row>
    <row r="48" customFormat="false" ht="12.8" hidden="false" customHeight="false" outlineLevel="0" collapsed="false">
      <c r="A48" s="74" t="n">
        <f aca="false">1+A47</f>
        <v>46</v>
      </c>
      <c r="B48" s="96"/>
      <c r="C48" s="93"/>
      <c r="D48" s="93"/>
      <c r="E48" s="83"/>
      <c r="F48" s="94"/>
      <c r="G48" s="82"/>
      <c r="H48" s="82"/>
      <c r="I48" s="83"/>
      <c r="J48" s="83"/>
      <c r="K48" s="83"/>
      <c r="L48" s="82"/>
      <c r="M48" s="82"/>
      <c r="N48" s="89"/>
      <c r="O48" s="90"/>
      <c r="P48" s="85"/>
      <c r="Q48" s="97"/>
      <c r="R48" s="87"/>
    </row>
    <row r="49" customFormat="false" ht="12.8" hidden="false" customHeight="false" outlineLevel="0" collapsed="false">
      <c r="A49" s="74" t="n">
        <f aca="false">1+A48</f>
        <v>47</v>
      </c>
      <c r="B49" s="96"/>
      <c r="C49" s="93"/>
      <c r="D49" s="93"/>
      <c r="E49" s="83"/>
      <c r="F49" s="94"/>
      <c r="G49" s="82"/>
      <c r="H49" s="82"/>
      <c r="I49" s="83"/>
      <c r="J49" s="83"/>
      <c r="K49" s="83"/>
      <c r="L49" s="82"/>
      <c r="M49" s="82"/>
      <c r="N49" s="89"/>
      <c r="O49" s="90"/>
      <c r="P49" s="85"/>
      <c r="Q49" s="97"/>
      <c r="R49" s="87"/>
    </row>
    <row r="50" customFormat="false" ht="12.8" hidden="false" customHeight="false" outlineLevel="0" collapsed="false">
      <c r="A50" s="74" t="n">
        <f aca="false">1+A49</f>
        <v>48</v>
      </c>
      <c r="B50" s="96"/>
      <c r="C50" s="93"/>
      <c r="D50" s="93"/>
      <c r="E50" s="83"/>
      <c r="F50" s="94"/>
      <c r="G50" s="82"/>
      <c r="H50" s="82"/>
      <c r="I50" s="83"/>
      <c r="J50" s="83"/>
      <c r="K50" s="83"/>
      <c r="L50" s="82"/>
      <c r="M50" s="82"/>
      <c r="N50" s="89"/>
      <c r="O50" s="90"/>
      <c r="P50" s="85"/>
      <c r="Q50" s="97"/>
      <c r="R50" s="87"/>
    </row>
    <row r="51" customFormat="false" ht="12.8" hidden="false" customHeight="false" outlineLevel="0" collapsed="false">
      <c r="A51" s="74" t="n">
        <f aca="false">1+A50</f>
        <v>49</v>
      </c>
      <c r="B51" s="96"/>
      <c r="C51" s="93"/>
      <c r="D51" s="93"/>
      <c r="E51" s="83"/>
      <c r="F51" s="94"/>
      <c r="G51" s="82"/>
      <c r="H51" s="82"/>
      <c r="I51" s="83"/>
      <c r="J51" s="83"/>
      <c r="K51" s="83"/>
      <c r="L51" s="82"/>
      <c r="M51" s="82"/>
      <c r="N51" s="89"/>
      <c r="O51" s="90"/>
      <c r="P51" s="85"/>
      <c r="Q51" s="97"/>
      <c r="R51" s="87"/>
    </row>
    <row r="52" customFormat="false" ht="12.8" hidden="false" customHeight="false" outlineLevel="0" collapsed="false">
      <c r="A52" s="74" t="n">
        <f aca="false">1+A51</f>
        <v>50</v>
      </c>
      <c r="B52" s="96"/>
      <c r="C52" s="93"/>
      <c r="D52" s="93"/>
      <c r="E52" s="83"/>
      <c r="F52" s="94"/>
      <c r="G52" s="82"/>
      <c r="H52" s="82"/>
      <c r="I52" s="83"/>
      <c r="J52" s="83"/>
      <c r="K52" s="83"/>
      <c r="L52" s="82"/>
      <c r="M52" s="82"/>
      <c r="N52" s="89"/>
      <c r="O52" s="90"/>
      <c r="P52" s="85"/>
      <c r="Q52" s="97"/>
      <c r="R52" s="87"/>
    </row>
    <row r="53" customFormat="false" ht="12.8" hidden="false" customHeight="false" outlineLevel="0" collapsed="false">
      <c r="A53" s="74" t="n">
        <f aca="false">1+A52</f>
        <v>51</v>
      </c>
      <c r="B53" s="96"/>
      <c r="C53" s="93"/>
      <c r="D53" s="93"/>
      <c r="E53" s="83"/>
      <c r="F53" s="94"/>
      <c r="G53" s="82"/>
      <c r="H53" s="82"/>
      <c r="I53" s="83"/>
      <c r="J53" s="83"/>
      <c r="K53" s="83"/>
      <c r="L53" s="82"/>
      <c r="M53" s="82"/>
      <c r="N53" s="89"/>
      <c r="O53" s="90"/>
      <c r="P53" s="85"/>
      <c r="Q53" s="97"/>
      <c r="R53" s="87"/>
    </row>
    <row r="54" customFormat="false" ht="12.8" hidden="false" customHeight="false" outlineLevel="0" collapsed="false">
      <c r="A54" s="74"/>
      <c r="B54" s="96"/>
      <c r="C54" s="93"/>
      <c r="D54" s="93"/>
      <c r="E54" s="83"/>
      <c r="F54" s="94"/>
      <c r="G54" s="82"/>
      <c r="H54" s="82"/>
      <c r="I54" s="83"/>
      <c r="J54" s="83"/>
      <c r="K54" s="83"/>
      <c r="L54" s="82"/>
      <c r="M54" s="82"/>
      <c r="N54" s="89"/>
      <c r="O54" s="90"/>
      <c r="P54" s="85"/>
      <c r="Q54" s="97"/>
      <c r="R54" s="87"/>
    </row>
    <row r="55" customFormat="false" ht="12.8" hidden="false" customHeight="false" outlineLevel="0" collapsed="false">
      <c r="A55" s="74" t="n">
        <f aca="false">1+A53</f>
        <v>52</v>
      </c>
      <c r="B55" s="96"/>
      <c r="C55" s="93"/>
      <c r="D55" s="93"/>
      <c r="E55" s="83"/>
      <c r="F55" s="94"/>
      <c r="G55" s="82"/>
      <c r="H55" s="82"/>
      <c r="I55" s="83"/>
      <c r="J55" s="83"/>
      <c r="K55" s="83"/>
      <c r="L55" s="82"/>
      <c r="M55" s="82"/>
      <c r="N55" s="89"/>
      <c r="O55" s="90"/>
      <c r="P55" s="85"/>
      <c r="Q55" s="97"/>
      <c r="R55" s="87"/>
    </row>
    <row r="56" customFormat="false" ht="12.8" hidden="false" customHeight="false" outlineLevel="0" collapsed="false">
      <c r="A56" s="74" t="n">
        <f aca="false">1+A55</f>
        <v>53</v>
      </c>
      <c r="B56" s="96"/>
      <c r="C56" s="93"/>
      <c r="D56" s="93"/>
      <c r="E56" s="83"/>
      <c r="F56" s="94"/>
      <c r="G56" s="82"/>
      <c r="H56" s="82"/>
      <c r="I56" s="83"/>
      <c r="J56" s="83"/>
      <c r="K56" s="83"/>
      <c r="L56" s="82"/>
      <c r="M56" s="82"/>
      <c r="N56" s="89"/>
      <c r="O56" s="90"/>
      <c r="P56" s="85"/>
      <c r="Q56" s="97"/>
      <c r="R56" s="87"/>
    </row>
    <row r="57" customFormat="false" ht="12.8" hidden="false" customHeight="false" outlineLevel="0" collapsed="false">
      <c r="A57" s="74" t="n">
        <f aca="false">1+A56</f>
        <v>54</v>
      </c>
      <c r="B57" s="96"/>
      <c r="C57" s="93"/>
      <c r="D57" s="93"/>
      <c r="E57" s="83"/>
      <c r="F57" s="94"/>
      <c r="G57" s="82"/>
      <c r="H57" s="82"/>
      <c r="I57" s="83"/>
      <c r="J57" s="83"/>
      <c r="K57" s="83"/>
      <c r="L57" s="82"/>
      <c r="M57" s="82"/>
      <c r="N57" s="89"/>
      <c r="O57" s="90"/>
      <c r="P57" s="85"/>
      <c r="Q57" s="97"/>
      <c r="R57" s="87"/>
    </row>
    <row r="58" customFormat="false" ht="12.8" hidden="false" customHeight="false" outlineLevel="0" collapsed="false">
      <c r="A58" s="74" t="n">
        <f aca="false">1+A57</f>
        <v>55</v>
      </c>
      <c r="B58" s="96"/>
      <c r="C58" s="93"/>
      <c r="D58" s="93"/>
      <c r="E58" s="83"/>
      <c r="F58" s="94"/>
      <c r="G58" s="82"/>
      <c r="H58" s="82"/>
      <c r="I58" s="83"/>
      <c r="J58" s="83"/>
      <c r="K58" s="83"/>
      <c r="L58" s="82"/>
      <c r="M58" s="82"/>
      <c r="N58" s="89"/>
      <c r="O58" s="90"/>
      <c r="P58" s="85"/>
      <c r="Q58" s="97"/>
      <c r="R58" s="87"/>
    </row>
    <row r="59" customFormat="false" ht="12.8" hidden="false" customHeight="false" outlineLevel="0" collapsed="false">
      <c r="A59" s="74" t="n">
        <f aca="false">1+A58</f>
        <v>56</v>
      </c>
      <c r="B59" s="74"/>
      <c r="C59" s="93"/>
      <c r="D59" s="93"/>
      <c r="E59" s="83"/>
      <c r="F59" s="94"/>
      <c r="G59" s="82"/>
      <c r="H59" s="82"/>
      <c r="I59" s="83"/>
      <c r="J59" s="83"/>
      <c r="K59" s="83"/>
      <c r="L59" s="82"/>
      <c r="M59" s="82"/>
      <c r="N59" s="89"/>
      <c r="O59" s="90"/>
      <c r="P59" s="85"/>
      <c r="Q59" s="97"/>
      <c r="R59" s="87"/>
    </row>
    <row r="60" customFormat="false" ht="12.8" hidden="false" customHeight="false" outlineLevel="0" collapsed="false">
      <c r="A60" s="74" t="n">
        <f aca="false">1+A59</f>
        <v>57</v>
      </c>
      <c r="B60" s="74"/>
      <c r="C60" s="93"/>
      <c r="D60" s="93"/>
      <c r="E60" s="83"/>
      <c r="F60" s="94"/>
      <c r="G60" s="82"/>
      <c r="H60" s="82"/>
      <c r="I60" s="83"/>
      <c r="J60" s="83"/>
      <c r="K60" s="83"/>
      <c r="L60" s="82"/>
      <c r="M60" s="82"/>
      <c r="N60" s="89"/>
      <c r="O60" s="90"/>
      <c r="P60" s="85"/>
      <c r="Q60" s="97"/>
      <c r="R60" s="87"/>
    </row>
    <row r="61" customFormat="false" ht="12.8" hidden="false" customHeight="false" outlineLevel="0" collapsed="false">
      <c r="A61" s="74" t="n">
        <f aca="false">1+A60</f>
        <v>58</v>
      </c>
      <c r="B61" s="74"/>
      <c r="C61" s="93"/>
      <c r="D61" s="93"/>
      <c r="E61" s="83"/>
      <c r="F61" s="94"/>
      <c r="G61" s="82"/>
      <c r="H61" s="82"/>
      <c r="I61" s="83"/>
      <c r="J61" s="83"/>
      <c r="K61" s="83"/>
      <c r="L61" s="82"/>
      <c r="M61" s="82"/>
      <c r="N61" s="89"/>
      <c r="O61" s="90"/>
      <c r="P61" s="85"/>
      <c r="Q61" s="97"/>
      <c r="R61" s="87"/>
    </row>
    <row r="62" customFormat="false" ht="12.8" hidden="false" customHeight="false" outlineLevel="0" collapsed="false">
      <c r="A62" s="74" t="n">
        <f aca="false">1+A61</f>
        <v>59</v>
      </c>
      <c r="B62" s="74"/>
      <c r="C62" s="93"/>
      <c r="D62" s="93"/>
      <c r="E62" s="83"/>
      <c r="F62" s="94"/>
      <c r="G62" s="82"/>
      <c r="H62" s="82"/>
      <c r="I62" s="83"/>
      <c r="J62" s="83"/>
      <c r="K62" s="83"/>
      <c r="L62" s="82"/>
      <c r="M62" s="82"/>
      <c r="N62" s="89"/>
      <c r="O62" s="90"/>
      <c r="P62" s="85"/>
      <c r="Q62" s="97"/>
      <c r="R62" s="87"/>
    </row>
    <row r="63" customFormat="false" ht="12.8" hidden="false" customHeight="false" outlineLevel="0" collapsed="false">
      <c r="A63" s="74" t="n">
        <f aca="false">1+A62</f>
        <v>60</v>
      </c>
      <c r="B63" s="74"/>
      <c r="C63" s="93"/>
      <c r="D63" s="93"/>
      <c r="E63" s="83"/>
      <c r="F63" s="94"/>
      <c r="G63" s="82"/>
      <c r="H63" s="82"/>
      <c r="I63" s="83"/>
      <c r="J63" s="83"/>
      <c r="K63" s="83"/>
      <c r="L63" s="82"/>
      <c r="M63" s="82"/>
      <c r="N63" s="89"/>
      <c r="O63" s="90"/>
      <c r="P63" s="85"/>
      <c r="Q63" s="97"/>
      <c r="R63" s="87"/>
    </row>
    <row r="64" customFormat="false" ht="12.8" hidden="false" customHeight="false" outlineLevel="0" collapsed="false">
      <c r="A64" s="74" t="n">
        <f aca="false">1+A63</f>
        <v>61</v>
      </c>
      <c r="B64" s="74"/>
      <c r="C64" s="93"/>
      <c r="D64" s="93"/>
      <c r="E64" s="83"/>
      <c r="F64" s="94"/>
      <c r="G64" s="82"/>
      <c r="H64" s="82"/>
      <c r="I64" s="83"/>
      <c r="J64" s="83"/>
      <c r="K64" s="83"/>
      <c r="L64" s="82"/>
      <c r="M64" s="82"/>
      <c r="N64" s="89"/>
      <c r="O64" s="90"/>
      <c r="P64" s="85"/>
      <c r="Q64" s="97"/>
      <c r="R64" s="87"/>
    </row>
    <row r="65" customFormat="false" ht="12.8" hidden="false" customHeight="false" outlineLevel="0" collapsed="false">
      <c r="A65" s="74" t="n">
        <f aca="false">1+A64</f>
        <v>62</v>
      </c>
      <c r="B65" s="74"/>
      <c r="C65" s="93"/>
      <c r="D65" s="93"/>
      <c r="E65" s="83"/>
      <c r="F65" s="94"/>
      <c r="G65" s="82"/>
      <c r="H65" s="82"/>
      <c r="I65" s="83"/>
      <c r="J65" s="83"/>
      <c r="K65" s="83"/>
      <c r="L65" s="82"/>
      <c r="M65" s="82"/>
      <c r="N65" s="89"/>
      <c r="O65" s="90"/>
      <c r="P65" s="85"/>
      <c r="Q65" s="97"/>
      <c r="R65" s="87"/>
    </row>
    <row r="66" customFormat="false" ht="12.8" hidden="false" customHeight="false" outlineLevel="0" collapsed="false">
      <c r="A66" s="74" t="n">
        <f aca="false">1+A65</f>
        <v>63</v>
      </c>
      <c r="B66" s="74"/>
      <c r="C66" s="93"/>
      <c r="D66" s="93"/>
      <c r="E66" s="83"/>
      <c r="F66" s="94"/>
      <c r="G66" s="82"/>
      <c r="H66" s="82"/>
      <c r="I66" s="83"/>
      <c r="J66" s="83"/>
      <c r="K66" s="83"/>
      <c r="L66" s="82"/>
      <c r="M66" s="82"/>
      <c r="N66" s="89"/>
      <c r="O66" s="90"/>
      <c r="P66" s="85"/>
      <c r="Q66" s="97"/>
      <c r="R66" s="87"/>
    </row>
    <row r="67" customFormat="false" ht="12.8" hidden="false" customHeight="false" outlineLevel="0" collapsed="false">
      <c r="A67" s="74" t="n">
        <f aca="false">1+A66</f>
        <v>64</v>
      </c>
      <c r="B67" s="74"/>
      <c r="C67" s="93"/>
      <c r="D67" s="93"/>
      <c r="E67" s="83"/>
      <c r="F67" s="94"/>
      <c r="G67" s="82"/>
      <c r="H67" s="82"/>
      <c r="I67" s="83"/>
      <c r="J67" s="83"/>
      <c r="K67" s="83"/>
      <c r="L67" s="82"/>
      <c r="M67" s="82"/>
      <c r="N67" s="89"/>
      <c r="O67" s="90"/>
      <c r="P67" s="85"/>
      <c r="Q67" s="97"/>
      <c r="R67" s="87"/>
    </row>
    <row r="68" customFormat="false" ht="12.8" hidden="false" customHeight="false" outlineLevel="0" collapsed="false">
      <c r="A68" s="74" t="n">
        <f aca="false">1+A67</f>
        <v>65</v>
      </c>
      <c r="B68" s="74"/>
      <c r="C68" s="93"/>
      <c r="D68" s="93"/>
      <c r="E68" s="83"/>
      <c r="F68" s="94"/>
      <c r="G68" s="82"/>
      <c r="H68" s="82"/>
      <c r="I68" s="83"/>
      <c r="J68" s="83"/>
      <c r="K68" s="83"/>
      <c r="L68" s="82"/>
      <c r="M68" s="82"/>
      <c r="N68" s="89"/>
      <c r="O68" s="90"/>
      <c r="P68" s="85"/>
      <c r="Q68" s="97"/>
      <c r="R68" s="87"/>
    </row>
    <row r="69" customFormat="false" ht="12.8" hidden="false" customHeight="false" outlineLevel="0" collapsed="false">
      <c r="A69" s="74" t="n">
        <f aca="false">1+A68</f>
        <v>66</v>
      </c>
      <c r="B69" s="74"/>
      <c r="C69" s="93"/>
      <c r="D69" s="93"/>
      <c r="E69" s="83"/>
      <c r="F69" s="94"/>
      <c r="G69" s="82"/>
      <c r="H69" s="82"/>
      <c r="I69" s="83"/>
      <c r="J69" s="83"/>
      <c r="K69" s="83"/>
      <c r="L69" s="82"/>
      <c r="M69" s="82"/>
      <c r="N69" s="89"/>
      <c r="O69" s="90"/>
      <c r="P69" s="85"/>
      <c r="Q69" s="97"/>
      <c r="R69" s="87"/>
    </row>
    <row r="70" customFormat="false" ht="12.8" hidden="false" customHeight="false" outlineLevel="0" collapsed="false">
      <c r="A70" s="74" t="n">
        <f aca="false">1+A69</f>
        <v>67</v>
      </c>
      <c r="B70" s="74"/>
      <c r="C70" s="93"/>
      <c r="D70" s="93"/>
      <c r="E70" s="83"/>
      <c r="F70" s="94"/>
      <c r="G70" s="82"/>
      <c r="H70" s="82"/>
      <c r="I70" s="83"/>
      <c r="J70" s="83"/>
      <c r="K70" s="83"/>
      <c r="L70" s="82"/>
      <c r="M70" s="82"/>
      <c r="N70" s="89"/>
      <c r="O70" s="90"/>
      <c r="P70" s="85"/>
      <c r="Q70" s="97"/>
      <c r="R70" s="87"/>
    </row>
    <row r="71" customFormat="false" ht="12.8" hidden="false" customHeight="false" outlineLevel="0" collapsed="false">
      <c r="A71" s="74" t="n">
        <f aca="false">1+A70</f>
        <v>68</v>
      </c>
      <c r="B71" s="74"/>
      <c r="C71" s="93"/>
      <c r="D71" s="93"/>
      <c r="E71" s="83"/>
      <c r="F71" s="94"/>
      <c r="G71" s="82"/>
      <c r="H71" s="82"/>
      <c r="I71" s="83"/>
      <c r="J71" s="83"/>
      <c r="K71" s="83"/>
      <c r="L71" s="82"/>
      <c r="M71" s="82"/>
      <c r="N71" s="89"/>
      <c r="O71" s="90"/>
      <c r="P71" s="85"/>
      <c r="Q71" s="97"/>
      <c r="R71" s="87"/>
    </row>
    <row r="72" customFormat="false" ht="12.8" hidden="false" customHeight="false" outlineLevel="0" collapsed="false">
      <c r="A72" s="74" t="n">
        <f aca="false">1+A71</f>
        <v>69</v>
      </c>
      <c r="B72" s="74"/>
      <c r="C72" s="93"/>
      <c r="D72" s="93"/>
      <c r="E72" s="83"/>
      <c r="F72" s="94"/>
      <c r="G72" s="82"/>
      <c r="H72" s="82"/>
      <c r="I72" s="83"/>
      <c r="J72" s="83"/>
      <c r="K72" s="83"/>
      <c r="L72" s="82"/>
      <c r="M72" s="82"/>
      <c r="N72" s="89"/>
      <c r="O72" s="90"/>
      <c r="P72" s="85"/>
      <c r="Q72" s="97"/>
      <c r="R72" s="87"/>
    </row>
    <row r="73" customFormat="false" ht="12.8" hidden="false" customHeight="false" outlineLevel="0" collapsed="false">
      <c r="A73" s="74" t="n">
        <f aca="false">1+A72</f>
        <v>70</v>
      </c>
      <c r="B73" s="74"/>
      <c r="C73" s="93"/>
      <c r="D73" s="93"/>
      <c r="E73" s="83"/>
      <c r="F73" s="94"/>
      <c r="G73" s="82"/>
      <c r="H73" s="82"/>
      <c r="I73" s="83"/>
      <c r="J73" s="83"/>
      <c r="K73" s="83"/>
      <c r="L73" s="82"/>
      <c r="M73" s="82"/>
      <c r="N73" s="89"/>
      <c r="O73" s="90"/>
      <c r="P73" s="85"/>
      <c r="Q73" s="97"/>
      <c r="R73" s="87"/>
    </row>
    <row r="74" customFormat="false" ht="12.8" hidden="false" customHeight="false" outlineLevel="0" collapsed="false">
      <c r="A74" s="74" t="n">
        <f aca="false">1+A73</f>
        <v>71</v>
      </c>
      <c r="B74" s="74"/>
      <c r="C74" s="93"/>
      <c r="D74" s="93"/>
      <c r="E74" s="83"/>
      <c r="F74" s="94"/>
      <c r="G74" s="82"/>
      <c r="H74" s="82"/>
      <c r="I74" s="83"/>
      <c r="J74" s="83"/>
      <c r="K74" s="83"/>
      <c r="L74" s="82"/>
      <c r="M74" s="82"/>
      <c r="N74" s="89"/>
      <c r="O74" s="90"/>
      <c r="P74" s="85"/>
      <c r="Q74" s="97"/>
      <c r="R74" s="87"/>
    </row>
    <row r="75" customFormat="false" ht="12.8" hidden="false" customHeight="false" outlineLevel="0" collapsed="false">
      <c r="A75" s="74" t="n">
        <f aca="false">1+A74</f>
        <v>72</v>
      </c>
      <c r="B75" s="74"/>
      <c r="C75" s="93"/>
      <c r="D75" s="93"/>
      <c r="E75" s="83"/>
      <c r="F75" s="94"/>
      <c r="G75" s="82"/>
      <c r="H75" s="82"/>
      <c r="I75" s="83"/>
      <c r="J75" s="83"/>
      <c r="K75" s="83"/>
      <c r="L75" s="82"/>
      <c r="M75" s="82"/>
      <c r="N75" s="89"/>
      <c r="O75" s="90"/>
      <c r="P75" s="85"/>
      <c r="Q75" s="97"/>
      <c r="R75" s="87"/>
    </row>
    <row r="76" customFormat="false" ht="12.8" hidden="false" customHeight="false" outlineLevel="0" collapsed="false">
      <c r="A76" s="74" t="n">
        <f aca="false">1+A75</f>
        <v>73</v>
      </c>
      <c r="B76" s="74"/>
      <c r="C76" s="93"/>
      <c r="D76" s="93"/>
      <c r="E76" s="83"/>
      <c r="F76" s="94"/>
      <c r="G76" s="82"/>
      <c r="H76" s="82"/>
      <c r="I76" s="83"/>
      <c r="J76" s="83"/>
      <c r="K76" s="83"/>
      <c r="L76" s="82"/>
      <c r="M76" s="82"/>
      <c r="N76" s="89"/>
      <c r="O76" s="90"/>
      <c r="P76" s="85"/>
      <c r="Q76" s="97"/>
      <c r="R76" s="87"/>
    </row>
    <row r="77" customFormat="false" ht="12.8" hidden="false" customHeight="false" outlineLevel="0" collapsed="false">
      <c r="A77" s="74" t="n">
        <f aca="false">1+A76</f>
        <v>74</v>
      </c>
      <c r="B77" s="74"/>
      <c r="C77" s="93"/>
      <c r="D77" s="93"/>
      <c r="E77" s="83"/>
      <c r="F77" s="94"/>
      <c r="G77" s="82"/>
      <c r="H77" s="82"/>
      <c r="I77" s="83"/>
      <c r="J77" s="83"/>
      <c r="K77" s="83"/>
      <c r="L77" s="82"/>
      <c r="M77" s="82"/>
      <c r="N77" s="89"/>
      <c r="O77" s="90"/>
      <c r="P77" s="85"/>
      <c r="Q77" s="97"/>
      <c r="R77" s="87"/>
    </row>
    <row r="78" customFormat="false" ht="12.8" hidden="false" customHeight="false" outlineLevel="0" collapsed="false">
      <c r="A78" s="74" t="n">
        <f aca="false">1+A77</f>
        <v>75</v>
      </c>
      <c r="B78" s="74"/>
      <c r="C78" s="93"/>
      <c r="D78" s="93"/>
      <c r="E78" s="83"/>
      <c r="F78" s="94"/>
      <c r="G78" s="82"/>
      <c r="H78" s="82"/>
      <c r="I78" s="83"/>
      <c r="J78" s="83"/>
      <c r="K78" s="83"/>
      <c r="L78" s="82"/>
      <c r="M78" s="82"/>
      <c r="N78" s="89"/>
      <c r="O78" s="90"/>
      <c r="P78" s="85"/>
      <c r="Q78" s="97"/>
      <c r="R78" s="87"/>
    </row>
    <row r="79" customFormat="false" ht="12.8" hidden="false" customHeight="false" outlineLevel="0" collapsed="false">
      <c r="A79" s="74" t="n">
        <f aca="false">1+A78</f>
        <v>76</v>
      </c>
      <c r="B79" s="74"/>
      <c r="C79" s="93"/>
      <c r="D79" s="93"/>
      <c r="E79" s="83"/>
      <c r="F79" s="94"/>
      <c r="G79" s="82"/>
      <c r="H79" s="82"/>
      <c r="I79" s="83"/>
      <c r="J79" s="83"/>
      <c r="K79" s="83"/>
      <c r="L79" s="82"/>
      <c r="M79" s="82"/>
      <c r="N79" s="89"/>
      <c r="O79" s="90"/>
      <c r="P79" s="85"/>
      <c r="Q79" s="97"/>
      <c r="R79" s="87"/>
    </row>
    <row r="80" customFormat="false" ht="12.8" hidden="false" customHeight="false" outlineLevel="0" collapsed="false">
      <c r="A80" s="74" t="n">
        <f aca="false">1+A79</f>
        <v>77</v>
      </c>
      <c r="B80" s="74"/>
      <c r="C80" s="93"/>
      <c r="D80" s="93"/>
      <c r="E80" s="83"/>
      <c r="F80" s="94"/>
      <c r="G80" s="82"/>
      <c r="H80" s="82"/>
      <c r="I80" s="83"/>
      <c r="J80" s="83"/>
      <c r="K80" s="83"/>
      <c r="L80" s="82"/>
      <c r="M80" s="82"/>
      <c r="N80" s="89"/>
      <c r="O80" s="90"/>
      <c r="P80" s="85"/>
      <c r="Q80" s="97"/>
      <c r="R80" s="87"/>
    </row>
    <row r="81" customFormat="false" ht="12.8" hidden="false" customHeight="false" outlineLevel="0" collapsed="false">
      <c r="A81" s="74" t="n">
        <f aca="false">1+A80</f>
        <v>78</v>
      </c>
      <c r="B81" s="74"/>
      <c r="C81" s="93"/>
      <c r="D81" s="93"/>
      <c r="E81" s="83"/>
      <c r="F81" s="94"/>
      <c r="G81" s="82"/>
      <c r="H81" s="82"/>
      <c r="I81" s="83"/>
      <c r="J81" s="83"/>
      <c r="K81" s="83"/>
      <c r="L81" s="82"/>
      <c r="M81" s="82"/>
      <c r="N81" s="89"/>
      <c r="O81" s="90"/>
      <c r="P81" s="85"/>
      <c r="Q81" s="97"/>
      <c r="R81" s="87"/>
    </row>
    <row r="82" customFormat="false" ht="12.8" hidden="false" customHeight="false" outlineLevel="0" collapsed="false">
      <c r="A82" s="74" t="n">
        <f aca="false">1+A81</f>
        <v>79</v>
      </c>
      <c r="B82" s="74"/>
      <c r="C82" s="93"/>
      <c r="D82" s="93"/>
      <c r="E82" s="83"/>
      <c r="F82" s="94"/>
      <c r="G82" s="82"/>
      <c r="H82" s="82"/>
      <c r="I82" s="83"/>
      <c r="J82" s="83"/>
      <c r="K82" s="83"/>
      <c r="L82" s="82"/>
      <c r="M82" s="82"/>
      <c r="N82" s="89"/>
      <c r="O82" s="90"/>
      <c r="P82" s="85"/>
      <c r="Q82" s="97"/>
      <c r="R82" s="87"/>
    </row>
    <row r="83" customFormat="false" ht="12.8" hidden="false" customHeight="false" outlineLevel="0" collapsed="false">
      <c r="A83" s="74" t="n">
        <f aca="false">1+A82</f>
        <v>80</v>
      </c>
      <c r="B83" s="74"/>
      <c r="C83" s="93"/>
      <c r="D83" s="93"/>
      <c r="E83" s="83"/>
      <c r="F83" s="94"/>
      <c r="G83" s="82"/>
      <c r="H83" s="82"/>
      <c r="I83" s="83"/>
      <c r="J83" s="83"/>
      <c r="K83" s="83"/>
      <c r="L83" s="82"/>
      <c r="M83" s="82"/>
      <c r="N83" s="89"/>
      <c r="O83" s="90"/>
      <c r="P83" s="85"/>
      <c r="Q83" s="97"/>
      <c r="R83" s="87"/>
    </row>
    <row r="84" customFormat="false" ht="12.8" hidden="false" customHeight="false" outlineLevel="0" collapsed="false">
      <c r="A84" s="98" t="n">
        <f aca="false">1+A83</f>
        <v>81</v>
      </c>
      <c r="B84" s="74"/>
      <c r="C84" s="93"/>
      <c r="D84" s="93"/>
      <c r="E84" s="83"/>
      <c r="F84" s="94"/>
      <c r="G84" s="82"/>
      <c r="H84" s="82"/>
      <c r="I84" s="83"/>
      <c r="J84" s="83"/>
      <c r="K84" s="83"/>
      <c r="L84" s="82"/>
      <c r="M84" s="82"/>
      <c r="N84" s="89"/>
      <c r="O84" s="90"/>
      <c r="P84" s="85"/>
      <c r="Q84" s="97"/>
      <c r="R84" s="87"/>
    </row>
    <row r="85" customFormat="false" ht="12.8" hidden="false" customHeight="false" outlineLevel="0" collapsed="false">
      <c r="A85" s="98" t="n">
        <f aca="false">1+A84</f>
        <v>82</v>
      </c>
      <c r="B85" s="74"/>
      <c r="C85" s="93"/>
      <c r="D85" s="93"/>
      <c r="E85" s="83"/>
      <c r="F85" s="94"/>
      <c r="G85" s="82"/>
      <c r="H85" s="82"/>
      <c r="I85" s="83"/>
      <c r="J85" s="83"/>
      <c r="K85" s="83"/>
      <c r="L85" s="82"/>
      <c r="M85" s="82"/>
      <c r="N85" s="89"/>
      <c r="O85" s="90"/>
      <c r="P85" s="85"/>
      <c r="Q85" s="97"/>
      <c r="R85" s="87"/>
    </row>
    <row r="86" customFormat="false" ht="12.8" hidden="false" customHeight="false" outlineLevel="0" collapsed="false">
      <c r="A86" s="98" t="n">
        <f aca="false">1+A85</f>
        <v>83</v>
      </c>
      <c r="B86" s="74"/>
      <c r="C86" s="93"/>
      <c r="D86" s="93"/>
      <c r="E86" s="83"/>
      <c r="F86" s="94"/>
      <c r="G86" s="82"/>
      <c r="H86" s="82"/>
      <c r="I86" s="83"/>
      <c r="J86" s="83"/>
      <c r="K86" s="83"/>
      <c r="L86" s="82"/>
      <c r="M86" s="82"/>
      <c r="N86" s="89"/>
      <c r="O86" s="90"/>
      <c r="P86" s="85"/>
      <c r="Q86" s="97"/>
      <c r="R86" s="87"/>
    </row>
    <row r="87" customFormat="false" ht="12.8" hidden="false" customHeight="false" outlineLevel="0" collapsed="false">
      <c r="A87" s="98" t="n">
        <f aca="false">1+A86</f>
        <v>84</v>
      </c>
      <c r="B87" s="74"/>
      <c r="C87" s="93"/>
      <c r="D87" s="93"/>
      <c r="E87" s="88"/>
      <c r="F87" s="94"/>
      <c r="G87" s="82"/>
      <c r="H87" s="82"/>
      <c r="I87" s="83"/>
      <c r="J87" s="83"/>
      <c r="K87" s="83"/>
      <c r="L87" s="82"/>
      <c r="M87" s="82"/>
      <c r="N87" s="89"/>
      <c r="O87" s="90"/>
      <c r="P87" s="85"/>
      <c r="Q87" s="97"/>
      <c r="R87" s="87"/>
    </row>
    <row r="88" customFormat="false" ht="12.8" hidden="false" customHeight="false" outlineLevel="0" collapsed="false">
      <c r="A88" s="98" t="n">
        <f aca="false">1+A87</f>
        <v>85</v>
      </c>
      <c r="B88" s="74"/>
      <c r="C88" s="93"/>
      <c r="D88" s="93"/>
      <c r="E88" s="83"/>
      <c r="F88" s="94"/>
      <c r="G88" s="82"/>
      <c r="H88" s="82"/>
      <c r="I88" s="83"/>
      <c r="J88" s="83"/>
      <c r="K88" s="83"/>
      <c r="L88" s="82"/>
      <c r="M88" s="82"/>
      <c r="N88" s="89"/>
      <c r="O88" s="90"/>
      <c r="P88" s="85"/>
      <c r="Q88" s="97"/>
      <c r="R88" s="87"/>
    </row>
    <row r="89" customFormat="false" ht="12.8" hidden="false" customHeight="false" outlineLevel="0" collapsed="false">
      <c r="A89" s="98" t="n">
        <f aca="false">1+A88</f>
        <v>86</v>
      </c>
      <c r="B89" s="74"/>
      <c r="C89" s="93"/>
      <c r="D89" s="93"/>
      <c r="E89" s="83"/>
      <c r="F89" s="94"/>
      <c r="G89" s="82"/>
      <c r="H89" s="82"/>
      <c r="I89" s="83"/>
      <c r="J89" s="83"/>
      <c r="K89" s="83"/>
      <c r="L89" s="82"/>
      <c r="M89" s="82"/>
      <c r="N89" s="89"/>
      <c r="O89" s="90"/>
      <c r="P89" s="85"/>
      <c r="Q89" s="97"/>
      <c r="R89" s="87"/>
    </row>
    <row r="90" customFormat="false" ht="12.8" hidden="false" customHeight="false" outlineLevel="0" collapsed="false">
      <c r="A90" s="98" t="n">
        <f aca="false">1+A89</f>
        <v>87</v>
      </c>
      <c r="B90" s="74"/>
      <c r="C90" s="93"/>
      <c r="D90" s="93"/>
      <c r="E90" s="83"/>
      <c r="F90" s="94"/>
      <c r="G90" s="82"/>
      <c r="H90" s="82"/>
      <c r="I90" s="83"/>
      <c r="J90" s="83"/>
      <c r="K90" s="83"/>
      <c r="L90" s="82"/>
      <c r="M90" s="82"/>
      <c r="N90" s="89"/>
      <c r="O90" s="90"/>
      <c r="P90" s="85"/>
      <c r="Q90" s="97"/>
      <c r="R90" s="87"/>
    </row>
    <row r="91" customFormat="false" ht="12.8" hidden="false" customHeight="false" outlineLevel="0" collapsed="false">
      <c r="A91" s="74" t="n">
        <f aca="false">1+A90</f>
        <v>88</v>
      </c>
      <c r="B91" s="74"/>
      <c r="C91" s="93"/>
      <c r="D91" s="93"/>
      <c r="E91" s="83"/>
      <c r="F91" s="94"/>
      <c r="G91" s="82"/>
      <c r="H91" s="82"/>
      <c r="I91" s="83"/>
      <c r="J91" s="83"/>
      <c r="K91" s="83"/>
      <c r="L91" s="82"/>
      <c r="M91" s="82"/>
      <c r="N91" s="89"/>
      <c r="O91" s="90"/>
      <c r="P91" s="85"/>
      <c r="Q91" s="97"/>
      <c r="R91" s="87"/>
    </row>
    <row r="92" customFormat="false" ht="12.8" hidden="false" customHeight="false" outlineLevel="0" collapsed="false">
      <c r="A92" s="74" t="n">
        <f aca="false">1+A91</f>
        <v>89</v>
      </c>
      <c r="B92" s="74"/>
      <c r="C92" s="93"/>
      <c r="D92" s="93"/>
      <c r="E92" s="83"/>
      <c r="F92" s="94"/>
      <c r="G92" s="82"/>
      <c r="H92" s="82"/>
      <c r="I92" s="83"/>
      <c r="J92" s="83"/>
      <c r="K92" s="83"/>
      <c r="L92" s="82"/>
      <c r="M92" s="82"/>
      <c r="N92" s="89"/>
      <c r="O92" s="90"/>
      <c r="P92" s="85"/>
      <c r="Q92" s="97"/>
      <c r="R92" s="87"/>
    </row>
    <row r="93" customFormat="false" ht="12.8" hidden="false" customHeight="false" outlineLevel="0" collapsed="false">
      <c r="A93" s="74" t="n">
        <f aca="false">1+A92</f>
        <v>90</v>
      </c>
      <c r="B93" s="74"/>
      <c r="C93" s="93"/>
      <c r="D93" s="93"/>
      <c r="E93" s="83"/>
      <c r="F93" s="94"/>
      <c r="G93" s="82"/>
      <c r="H93" s="82"/>
      <c r="I93" s="83"/>
      <c r="J93" s="83"/>
      <c r="K93" s="83"/>
      <c r="L93" s="82"/>
      <c r="M93" s="82"/>
      <c r="N93" s="89"/>
      <c r="O93" s="90"/>
      <c r="P93" s="85"/>
      <c r="Q93" s="97"/>
      <c r="R93" s="87"/>
    </row>
    <row r="94" customFormat="false" ht="12.8" hidden="false" customHeight="false" outlineLevel="0" collapsed="false">
      <c r="A94" s="74" t="n">
        <f aca="false">1+A93</f>
        <v>91</v>
      </c>
      <c r="B94" s="74"/>
      <c r="C94" s="93"/>
      <c r="D94" s="93"/>
      <c r="E94" s="83"/>
      <c r="F94" s="94"/>
      <c r="G94" s="82"/>
      <c r="H94" s="82"/>
      <c r="I94" s="83"/>
      <c r="J94" s="83"/>
      <c r="K94" s="83"/>
      <c r="L94" s="82"/>
      <c r="M94" s="82"/>
      <c r="N94" s="89"/>
      <c r="O94" s="90"/>
      <c r="P94" s="85"/>
      <c r="Q94" s="97"/>
      <c r="R94" s="87"/>
    </row>
    <row r="95" customFormat="false" ht="12.8" hidden="false" customHeight="false" outlineLevel="0" collapsed="false">
      <c r="A95" s="74" t="n">
        <f aca="false">1+A94</f>
        <v>92</v>
      </c>
      <c r="B95" s="74"/>
      <c r="C95" s="93"/>
      <c r="D95" s="93"/>
      <c r="E95" s="83"/>
      <c r="F95" s="94"/>
      <c r="G95" s="82"/>
      <c r="H95" s="82"/>
      <c r="I95" s="83"/>
      <c r="J95" s="83"/>
      <c r="K95" s="83"/>
      <c r="L95" s="82"/>
      <c r="M95" s="82"/>
      <c r="N95" s="89"/>
      <c r="O95" s="90"/>
      <c r="P95" s="85"/>
      <c r="Q95" s="97"/>
      <c r="R95" s="87"/>
    </row>
    <row r="96" customFormat="false" ht="12.8" hidden="false" customHeight="false" outlineLevel="0" collapsed="false">
      <c r="A96" s="74" t="n">
        <f aca="false">1+A95</f>
        <v>93</v>
      </c>
      <c r="B96" s="74"/>
      <c r="C96" s="93"/>
      <c r="D96" s="93"/>
      <c r="E96" s="83"/>
      <c r="F96" s="94"/>
      <c r="G96" s="82"/>
      <c r="H96" s="82"/>
      <c r="I96" s="83"/>
      <c r="J96" s="83"/>
      <c r="K96" s="83"/>
      <c r="L96" s="82"/>
      <c r="M96" s="82"/>
      <c r="N96" s="89"/>
      <c r="O96" s="90"/>
      <c r="P96" s="85"/>
      <c r="Q96" s="97"/>
      <c r="R96" s="87"/>
    </row>
    <row r="97" customFormat="false" ht="12.8" hidden="false" customHeight="false" outlineLevel="0" collapsed="false">
      <c r="A97" s="74" t="n">
        <f aca="false">1+A96</f>
        <v>94</v>
      </c>
      <c r="B97" s="74"/>
      <c r="C97" s="93"/>
      <c r="D97" s="93"/>
      <c r="E97" s="83"/>
      <c r="F97" s="94"/>
      <c r="G97" s="82"/>
      <c r="H97" s="82"/>
      <c r="I97" s="83"/>
      <c r="J97" s="83"/>
      <c r="K97" s="83"/>
      <c r="L97" s="82"/>
      <c r="M97" s="82"/>
      <c r="N97" s="89"/>
      <c r="O97" s="90"/>
      <c r="P97" s="85"/>
      <c r="Q97" s="97"/>
      <c r="R97" s="87"/>
    </row>
    <row r="98" customFormat="false" ht="12.8" hidden="false" customHeight="false" outlineLevel="0" collapsed="false">
      <c r="A98" s="74" t="n">
        <f aca="false">1+A97</f>
        <v>95</v>
      </c>
      <c r="B98" s="74"/>
      <c r="C98" s="93"/>
      <c r="D98" s="93"/>
      <c r="E98" s="83"/>
      <c r="F98" s="94"/>
      <c r="G98" s="82"/>
      <c r="H98" s="82"/>
      <c r="I98" s="83"/>
      <c r="J98" s="83"/>
      <c r="K98" s="83"/>
      <c r="L98" s="82"/>
      <c r="M98" s="82"/>
      <c r="N98" s="89"/>
      <c r="O98" s="90"/>
      <c r="P98" s="85"/>
      <c r="Q98" s="97"/>
      <c r="R98" s="87"/>
    </row>
    <row r="99" customFormat="false" ht="12.8" hidden="false" customHeight="false" outlineLevel="0" collapsed="false">
      <c r="A99" s="74" t="n">
        <f aca="false">1+A98</f>
        <v>96</v>
      </c>
      <c r="B99" s="74"/>
      <c r="C99" s="93"/>
      <c r="D99" s="93"/>
      <c r="E99" s="83"/>
      <c r="F99" s="94"/>
      <c r="G99" s="82"/>
      <c r="H99" s="82"/>
      <c r="I99" s="83"/>
      <c r="J99" s="83"/>
      <c r="K99" s="83"/>
      <c r="L99" s="82"/>
      <c r="M99" s="82"/>
      <c r="N99" s="89"/>
      <c r="O99" s="90"/>
      <c r="P99" s="85"/>
      <c r="Q99" s="97"/>
      <c r="R99" s="87"/>
    </row>
    <row r="100" customFormat="false" ht="12.8" hidden="false" customHeight="false" outlineLevel="0" collapsed="false">
      <c r="A100" s="74" t="n">
        <f aca="false">1+A99</f>
        <v>97</v>
      </c>
      <c r="B100" s="74"/>
      <c r="C100" s="93"/>
      <c r="D100" s="93"/>
      <c r="E100" s="83"/>
      <c r="F100" s="94"/>
      <c r="G100" s="82"/>
      <c r="H100" s="82"/>
      <c r="I100" s="83"/>
      <c r="J100" s="83"/>
      <c r="K100" s="83"/>
      <c r="L100" s="82"/>
      <c r="M100" s="82"/>
      <c r="N100" s="89"/>
      <c r="O100" s="90"/>
      <c r="P100" s="85"/>
      <c r="Q100" s="97"/>
      <c r="R100" s="87"/>
    </row>
    <row r="101" customFormat="false" ht="12.8" hidden="false" customHeight="false" outlineLevel="0" collapsed="false">
      <c r="A101" s="74" t="n">
        <f aca="false">1+A100</f>
        <v>98</v>
      </c>
      <c r="B101" s="74"/>
      <c r="C101" s="93"/>
      <c r="D101" s="93"/>
      <c r="E101" s="83"/>
      <c r="F101" s="94"/>
      <c r="G101" s="82"/>
      <c r="H101" s="82"/>
      <c r="I101" s="83"/>
      <c r="J101" s="83"/>
      <c r="K101" s="83"/>
      <c r="L101" s="82"/>
      <c r="M101" s="82"/>
      <c r="N101" s="89"/>
      <c r="O101" s="90"/>
      <c r="P101" s="85"/>
      <c r="Q101" s="97"/>
      <c r="R101" s="87"/>
    </row>
    <row r="102" customFormat="false" ht="12.8" hidden="false" customHeight="false" outlineLevel="0" collapsed="false">
      <c r="A102" s="74" t="n">
        <f aca="false">1+A101</f>
        <v>99</v>
      </c>
      <c r="B102" s="74"/>
      <c r="C102" s="93"/>
      <c r="D102" s="93"/>
      <c r="E102" s="83"/>
      <c r="F102" s="94"/>
      <c r="G102" s="82"/>
      <c r="H102" s="82"/>
      <c r="I102" s="83"/>
      <c r="J102" s="83"/>
      <c r="K102" s="83"/>
      <c r="L102" s="82"/>
      <c r="M102" s="82"/>
      <c r="N102" s="89"/>
      <c r="O102" s="90"/>
      <c r="P102" s="85"/>
      <c r="Q102" s="97"/>
      <c r="R102" s="87"/>
    </row>
    <row r="103" customFormat="false" ht="12.8" hidden="false" customHeight="false" outlineLevel="0" collapsed="false">
      <c r="A103" s="74" t="n">
        <f aca="false">1+A102</f>
        <v>100</v>
      </c>
      <c r="B103" s="74"/>
      <c r="C103" s="93"/>
      <c r="D103" s="93"/>
      <c r="E103" s="83"/>
      <c r="F103" s="94"/>
      <c r="G103" s="82"/>
      <c r="H103" s="82"/>
      <c r="I103" s="83"/>
      <c r="J103" s="83"/>
      <c r="K103" s="83"/>
      <c r="L103" s="82"/>
      <c r="M103" s="82"/>
      <c r="N103" s="89"/>
      <c r="O103" s="90"/>
      <c r="P103" s="85"/>
      <c r="Q103" s="97"/>
      <c r="R103" s="87"/>
    </row>
    <row r="104" customFormat="false" ht="12.8" hidden="false" customHeight="false" outlineLevel="0" collapsed="false">
      <c r="A104" s="74" t="n">
        <f aca="false">1+A103</f>
        <v>101</v>
      </c>
      <c r="B104" s="74"/>
      <c r="C104" s="93"/>
      <c r="D104" s="93"/>
      <c r="E104" s="83"/>
      <c r="F104" s="94"/>
      <c r="G104" s="82"/>
      <c r="H104" s="82"/>
      <c r="I104" s="83"/>
      <c r="J104" s="83"/>
      <c r="K104" s="83"/>
      <c r="L104" s="82"/>
      <c r="M104" s="82"/>
      <c r="N104" s="89"/>
      <c r="O104" s="90"/>
      <c r="P104" s="85"/>
      <c r="Q104" s="97"/>
      <c r="R104" s="87"/>
    </row>
    <row r="105" customFormat="false" ht="12.8" hidden="false" customHeight="false" outlineLevel="0" collapsed="false">
      <c r="A105" s="74" t="n">
        <f aca="false">1+A104</f>
        <v>102</v>
      </c>
      <c r="B105" s="74"/>
      <c r="C105" s="93"/>
      <c r="D105" s="93"/>
      <c r="E105" s="83"/>
      <c r="F105" s="94"/>
      <c r="G105" s="82"/>
      <c r="H105" s="82"/>
      <c r="I105" s="83"/>
      <c r="J105" s="83"/>
      <c r="K105" s="83"/>
      <c r="L105" s="82"/>
      <c r="M105" s="82"/>
      <c r="N105" s="89"/>
      <c r="O105" s="90"/>
      <c r="P105" s="85"/>
      <c r="Q105" s="97"/>
      <c r="R105" s="87"/>
    </row>
    <row r="106" customFormat="false" ht="12.8" hidden="false" customHeight="false" outlineLevel="0" collapsed="false">
      <c r="A106" s="74" t="n">
        <f aca="false">1+A105</f>
        <v>103</v>
      </c>
      <c r="B106" s="74"/>
      <c r="C106" s="93"/>
      <c r="D106" s="93"/>
      <c r="E106" s="83"/>
      <c r="F106" s="94"/>
      <c r="G106" s="82"/>
      <c r="H106" s="82"/>
      <c r="I106" s="83"/>
      <c r="J106" s="83"/>
      <c r="K106" s="83"/>
      <c r="L106" s="82"/>
      <c r="M106" s="82"/>
      <c r="N106" s="89"/>
      <c r="O106" s="90"/>
      <c r="P106" s="85"/>
      <c r="Q106" s="97"/>
      <c r="R106" s="87"/>
    </row>
    <row r="107" customFormat="false" ht="12.8" hidden="false" customHeight="false" outlineLevel="0" collapsed="false">
      <c r="A107" s="74" t="n">
        <f aca="false">1+A106</f>
        <v>104</v>
      </c>
      <c r="B107" s="74"/>
      <c r="C107" s="93"/>
      <c r="D107" s="93"/>
      <c r="E107" s="83"/>
      <c r="F107" s="94"/>
      <c r="G107" s="82"/>
      <c r="H107" s="82"/>
      <c r="I107" s="83"/>
      <c r="J107" s="83"/>
      <c r="K107" s="83"/>
      <c r="L107" s="82"/>
      <c r="M107" s="82"/>
      <c r="N107" s="89"/>
      <c r="O107" s="90"/>
      <c r="P107" s="85"/>
      <c r="Q107" s="97"/>
      <c r="R107" s="87"/>
    </row>
    <row r="108" customFormat="false" ht="12.8" hidden="false" customHeight="false" outlineLevel="0" collapsed="false">
      <c r="A108" s="74" t="n">
        <f aca="false">1+A107</f>
        <v>105</v>
      </c>
      <c r="B108" s="74"/>
      <c r="C108" s="93"/>
      <c r="D108" s="93"/>
      <c r="E108" s="83"/>
      <c r="F108" s="94"/>
      <c r="G108" s="82"/>
      <c r="H108" s="82"/>
      <c r="I108" s="83"/>
      <c r="J108" s="83"/>
      <c r="K108" s="83"/>
      <c r="L108" s="82"/>
      <c r="M108" s="82"/>
      <c r="N108" s="89"/>
      <c r="O108" s="90"/>
      <c r="P108" s="85"/>
      <c r="Q108" s="97"/>
      <c r="R108" s="87"/>
    </row>
    <row r="109" customFormat="false" ht="12.8" hidden="false" customHeight="false" outlineLevel="0" collapsed="false">
      <c r="A109" s="74" t="n">
        <f aca="false">1+A108</f>
        <v>106</v>
      </c>
      <c r="B109" s="74"/>
      <c r="C109" s="93"/>
      <c r="D109" s="93"/>
      <c r="E109" s="83"/>
      <c r="F109" s="94"/>
      <c r="G109" s="82"/>
      <c r="H109" s="82"/>
      <c r="I109" s="83"/>
      <c r="J109" s="83"/>
      <c r="K109" s="83"/>
      <c r="L109" s="82"/>
      <c r="M109" s="82"/>
      <c r="N109" s="89"/>
      <c r="O109" s="90"/>
      <c r="P109" s="85"/>
      <c r="Q109" s="97"/>
      <c r="R109" s="87"/>
    </row>
    <row r="110" customFormat="false" ht="12.8" hidden="false" customHeight="false" outlineLevel="0" collapsed="false">
      <c r="A110" s="74" t="n">
        <f aca="false">1+A109</f>
        <v>107</v>
      </c>
      <c r="B110" s="74"/>
      <c r="C110" s="93"/>
      <c r="D110" s="93"/>
      <c r="E110" s="83"/>
      <c r="F110" s="94"/>
      <c r="G110" s="82"/>
      <c r="H110" s="82"/>
      <c r="I110" s="83"/>
      <c r="J110" s="83"/>
      <c r="K110" s="83"/>
      <c r="L110" s="82"/>
      <c r="M110" s="82"/>
      <c r="N110" s="89"/>
      <c r="O110" s="90"/>
      <c r="P110" s="85"/>
      <c r="Q110" s="97"/>
      <c r="R110" s="87"/>
    </row>
    <row r="111" customFormat="false" ht="12.8" hidden="false" customHeight="false" outlineLevel="0" collapsed="false">
      <c r="A111" s="74" t="n">
        <f aca="false">1+A110</f>
        <v>108</v>
      </c>
      <c r="B111" s="74"/>
      <c r="C111" s="93"/>
      <c r="D111" s="93"/>
      <c r="E111" s="83"/>
      <c r="F111" s="94"/>
      <c r="G111" s="82"/>
      <c r="H111" s="82"/>
      <c r="I111" s="83"/>
      <c r="J111" s="83"/>
      <c r="K111" s="83"/>
      <c r="L111" s="82"/>
      <c r="M111" s="82"/>
      <c r="N111" s="89"/>
      <c r="O111" s="90"/>
      <c r="P111" s="85"/>
      <c r="Q111" s="97"/>
      <c r="R111" s="87"/>
    </row>
    <row r="112" customFormat="false" ht="12.8" hidden="false" customHeight="false" outlineLevel="0" collapsed="false">
      <c r="A112" s="74" t="n">
        <f aca="false">1+A111</f>
        <v>109</v>
      </c>
      <c r="B112" s="74"/>
      <c r="C112" s="93"/>
      <c r="D112" s="93"/>
      <c r="E112" s="83"/>
      <c r="F112" s="94"/>
      <c r="G112" s="82"/>
      <c r="H112" s="82"/>
      <c r="I112" s="83"/>
      <c r="J112" s="83"/>
      <c r="K112" s="83"/>
      <c r="L112" s="82"/>
      <c r="M112" s="82"/>
      <c r="N112" s="89"/>
      <c r="O112" s="90"/>
      <c r="P112" s="85"/>
      <c r="Q112" s="97"/>
      <c r="R112" s="87"/>
    </row>
    <row r="113" customFormat="false" ht="12.8" hidden="false" customHeight="false" outlineLevel="0" collapsed="false">
      <c r="A113" s="74" t="n">
        <f aca="false">1+A112</f>
        <v>110</v>
      </c>
      <c r="B113" s="74"/>
      <c r="C113" s="93"/>
      <c r="D113" s="93"/>
      <c r="E113" s="83"/>
      <c r="F113" s="94"/>
      <c r="G113" s="82"/>
      <c r="H113" s="82"/>
      <c r="I113" s="83"/>
      <c r="J113" s="83"/>
      <c r="K113" s="83"/>
      <c r="L113" s="82"/>
      <c r="M113" s="82"/>
      <c r="N113" s="89"/>
      <c r="O113" s="90"/>
      <c r="P113" s="85"/>
      <c r="Q113" s="97"/>
      <c r="R113" s="87"/>
    </row>
    <row r="114" customFormat="false" ht="12.8" hidden="false" customHeight="false" outlineLevel="0" collapsed="false">
      <c r="A114" s="74" t="n">
        <f aca="false">1+A113</f>
        <v>111</v>
      </c>
      <c r="B114" s="74"/>
      <c r="C114" s="93"/>
      <c r="D114" s="93"/>
      <c r="E114" s="83"/>
      <c r="F114" s="94"/>
      <c r="G114" s="82"/>
      <c r="H114" s="82"/>
      <c r="I114" s="83"/>
      <c r="J114" s="83"/>
      <c r="K114" s="83"/>
      <c r="L114" s="82"/>
      <c r="M114" s="82"/>
      <c r="N114" s="89"/>
      <c r="O114" s="90"/>
      <c r="P114" s="85"/>
      <c r="Q114" s="97"/>
      <c r="R114" s="87"/>
    </row>
    <row r="115" customFormat="false" ht="12.8" hidden="false" customHeight="false" outlineLevel="0" collapsed="false">
      <c r="A115" s="74" t="n">
        <f aca="false">1+A114</f>
        <v>112</v>
      </c>
      <c r="B115" s="74"/>
      <c r="C115" s="93"/>
      <c r="D115" s="93"/>
      <c r="E115" s="83"/>
      <c r="F115" s="94"/>
      <c r="G115" s="82"/>
      <c r="H115" s="82"/>
      <c r="I115" s="83"/>
      <c r="J115" s="83"/>
      <c r="K115" s="83"/>
      <c r="L115" s="82"/>
      <c r="M115" s="82"/>
      <c r="N115" s="89"/>
      <c r="O115" s="90"/>
      <c r="P115" s="85"/>
      <c r="Q115" s="97"/>
      <c r="R115" s="87"/>
    </row>
    <row r="116" customFormat="false" ht="12.8" hidden="false" customHeight="false" outlineLevel="0" collapsed="false">
      <c r="A116" s="74" t="n">
        <f aca="false">1+A115</f>
        <v>113</v>
      </c>
      <c r="B116" s="74"/>
      <c r="C116" s="93"/>
      <c r="D116" s="93"/>
      <c r="E116" s="83"/>
      <c r="F116" s="94"/>
      <c r="G116" s="82"/>
      <c r="H116" s="82"/>
      <c r="I116" s="83"/>
      <c r="J116" s="83"/>
      <c r="K116" s="83"/>
      <c r="L116" s="82"/>
      <c r="M116" s="82"/>
      <c r="N116" s="89"/>
      <c r="O116" s="90"/>
      <c r="P116" s="85"/>
      <c r="Q116" s="97"/>
      <c r="R116" s="87"/>
    </row>
    <row r="117" customFormat="false" ht="12.8" hidden="false" customHeight="false" outlineLevel="0" collapsed="false">
      <c r="A117" s="74" t="n">
        <f aca="false">1+A116</f>
        <v>114</v>
      </c>
      <c r="B117" s="74"/>
      <c r="C117" s="93"/>
      <c r="D117" s="93"/>
      <c r="E117" s="83"/>
      <c r="F117" s="94"/>
      <c r="G117" s="82"/>
      <c r="H117" s="82"/>
      <c r="I117" s="83"/>
      <c r="J117" s="83"/>
      <c r="K117" s="83"/>
      <c r="L117" s="82"/>
      <c r="M117" s="82"/>
      <c r="N117" s="89"/>
      <c r="O117" s="90"/>
      <c r="P117" s="85"/>
      <c r="Q117" s="97"/>
      <c r="R117" s="87"/>
    </row>
    <row r="118" customFormat="false" ht="12.8" hidden="false" customHeight="false" outlineLevel="0" collapsed="false">
      <c r="A118" s="74" t="n">
        <f aca="false">1+A117</f>
        <v>115</v>
      </c>
      <c r="B118" s="74"/>
      <c r="C118" s="93"/>
      <c r="D118" s="93"/>
      <c r="E118" s="83"/>
      <c r="F118" s="94"/>
      <c r="G118" s="82"/>
      <c r="H118" s="82"/>
      <c r="I118" s="83"/>
      <c r="J118" s="83"/>
      <c r="K118" s="83"/>
      <c r="L118" s="82"/>
      <c r="M118" s="82"/>
      <c r="N118" s="89"/>
      <c r="O118" s="90"/>
      <c r="P118" s="85"/>
      <c r="Q118" s="97"/>
      <c r="R118" s="87"/>
    </row>
    <row r="119" customFormat="false" ht="12.8" hidden="false" customHeight="false" outlineLevel="0" collapsed="false">
      <c r="A119" s="74" t="n">
        <f aca="false">1+A118</f>
        <v>116</v>
      </c>
      <c r="B119" s="74"/>
      <c r="C119" s="93"/>
      <c r="D119" s="93"/>
      <c r="E119" s="83"/>
      <c r="F119" s="94"/>
      <c r="G119" s="82"/>
      <c r="H119" s="82"/>
      <c r="I119" s="83"/>
      <c r="J119" s="83"/>
      <c r="K119" s="83"/>
      <c r="L119" s="82"/>
      <c r="M119" s="82"/>
      <c r="N119" s="89"/>
      <c r="O119" s="90"/>
      <c r="P119" s="85"/>
      <c r="Q119" s="97"/>
      <c r="R119" s="87"/>
    </row>
    <row r="120" customFormat="false" ht="12.8" hidden="false" customHeight="false" outlineLevel="0" collapsed="false">
      <c r="A120" s="74" t="n">
        <f aca="false">1+A119</f>
        <v>117</v>
      </c>
      <c r="B120" s="74"/>
      <c r="C120" s="93"/>
      <c r="D120" s="93"/>
      <c r="E120" s="83"/>
      <c r="F120" s="94"/>
      <c r="G120" s="82"/>
      <c r="H120" s="82"/>
      <c r="I120" s="83"/>
      <c r="J120" s="83"/>
      <c r="K120" s="83"/>
      <c r="L120" s="82"/>
      <c r="M120" s="82"/>
      <c r="N120" s="89"/>
      <c r="O120" s="90"/>
      <c r="P120" s="85"/>
      <c r="Q120" s="97"/>
      <c r="R120" s="87"/>
    </row>
    <row r="121" customFormat="false" ht="12.8" hidden="false" customHeight="false" outlineLevel="0" collapsed="false">
      <c r="A121" s="74" t="n">
        <f aca="false">1+A120</f>
        <v>118</v>
      </c>
      <c r="B121" s="74"/>
      <c r="C121" s="93"/>
      <c r="D121" s="93"/>
      <c r="E121" s="83"/>
      <c r="F121" s="94"/>
      <c r="G121" s="82"/>
      <c r="H121" s="82"/>
      <c r="I121" s="83"/>
      <c r="J121" s="83"/>
      <c r="K121" s="83"/>
      <c r="L121" s="82"/>
      <c r="M121" s="82"/>
      <c r="N121" s="89"/>
      <c r="O121" s="90"/>
      <c r="P121" s="85"/>
      <c r="Q121" s="97"/>
      <c r="R121" s="87"/>
    </row>
    <row r="122" customFormat="false" ht="12.8" hidden="false" customHeight="false" outlineLevel="0" collapsed="false">
      <c r="A122" s="74" t="n">
        <f aca="false">1+A121</f>
        <v>119</v>
      </c>
      <c r="B122" s="74"/>
      <c r="C122" s="93"/>
      <c r="D122" s="93"/>
      <c r="E122" s="83"/>
      <c r="F122" s="94"/>
      <c r="G122" s="82"/>
      <c r="H122" s="82"/>
      <c r="I122" s="83"/>
      <c r="J122" s="83"/>
      <c r="K122" s="83"/>
      <c r="L122" s="82"/>
      <c r="M122" s="82"/>
      <c r="N122" s="89"/>
      <c r="O122" s="90"/>
      <c r="P122" s="85"/>
      <c r="Q122" s="97"/>
      <c r="R122" s="87"/>
    </row>
    <row r="123" customFormat="false" ht="12.8" hidden="false" customHeight="false" outlineLevel="0" collapsed="false">
      <c r="A123" s="74" t="n">
        <f aca="false">1+A122</f>
        <v>120</v>
      </c>
      <c r="B123" s="74"/>
      <c r="C123" s="93"/>
      <c r="D123" s="93"/>
      <c r="E123" s="83"/>
      <c r="F123" s="94"/>
      <c r="G123" s="82"/>
      <c r="H123" s="82"/>
      <c r="I123" s="83"/>
      <c r="J123" s="83"/>
      <c r="K123" s="83"/>
      <c r="L123" s="82"/>
      <c r="M123" s="82"/>
      <c r="N123" s="89"/>
      <c r="O123" s="90"/>
      <c r="P123" s="85"/>
      <c r="Q123" s="97"/>
      <c r="R123" s="87"/>
    </row>
    <row r="124" customFormat="false" ht="12.8" hidden="false" customHeight="false" outlineLevel="0" collapsed="false">
      <c r="A124" s="74" t="n">
        <f aca="false">1+A123</f>
        <v>121</v>
      </c>
      <c r="B124" s="74"/>
      <c r="C124" s="93"/>
      <c r="D124" s="93"/>
      <c r="E124" s="83"/>
      <c r="F124" s="94"/>
      <c r="G124" s="82"/>
      <c r="H124" s="82"/>
      <c r="I124" s="83"/>
      <c r="J124" s="83"/>
      <c r="K124" s="83"/>
      <c r="L124" s="82"/>
      <c r="M124" s="82"/>
      <c r="N124" s="89"/>
      <c r="O124" s="90"/>
      <c r="P124" s="85"/>
      <c r="Q124" s="97"/>
      <c r="R124" s="87"/>
    </row>
    <row r="125" customFormat="false" ht="12.8" hidden="false" customHeight="false" outlineLevel="0" collapsed="false">
      <c r="A125" s="74" t="n">
        <f aca="false">1+A124</f>
        <v>122</v>
      </c>
      <c r="B125" s="74"/>
      <c r="C125" s="93"/>
      <c r="D125" s="93"/>
      <c r="E125" s="83"/>
      <c r="F125" s="94"/>
      <c r="G125" s="82"/>
      <c r="H125" s="82"/>
      <c r="I125" s="83"/>
      <c r="J125" s="83"/>
      <c r="K125" s="83"/>
      <c r="L125" s="82"/>
      <c r="M125" s="82"/>
      <c r="N125" s="89"/>
      <c r="O125" s="90"/>
      <c r="P125" s="85"/>
      <c r="Q125" s="97"/>
      <c r="R125" s="87"/>
    </row>
    <row r="126" customFormat="false" ht="12.8" hidden="false" customHeight="false" outlineLevel="0" collapsed="false">
      <c r="A126" s="99" t="n">
        <f aca="false">1+A125</f>
        <v>123</v>
      </c>
      <c r="B126" s="99"/>
      <c r="C126" s="100"/>
      <c r="D126" s="100"/>
      <c r="E126" s="101"/>
      <c r="F126" s="102"/>
      <c r="G126" s="103"/>
      <c r="H126" s="103"/>
      <c r="I126" s="101"/>
      <c r="J126" s="101"/>
      <c r="K126" s="101"/>
      <c r="L126" s="82"/>
      <c r="M126" s="82"/>
      <c r="N126" s="89"/>
      <c r="O126" s="90"/>
      <c r="P126" s="85"/>
      <c r="Q126" s="97"/>
      <c r="R126" s="87"/>
    </row>
    <row r="127" customFormat="false" ht="12.8" hidden="false" customHeight="false" outlineLevel="0" collapsed="false">
      <c r="A127" s="99" t="n">
        <f aca="false">1+A126</f>
        <v>124</v>
      </c>
      <c r="B127" s="99"/>
      <c r="C127" s="100"/>
      <c r="D127" s="100"/>
      <c r="E127" s="101"/>
      <c r="F127" s="102"/>
      <c r="G127" s="103"/>
      <c r="H127" s="103"/>
      <c r="I127" s="101"/>
      <c r="J127" s="101"/>
      <c r="K127" s="101"/>
      <c r="L127" s="82"/>
      <c r="M127" s="82"/>
      <c r="N127" s="89"/>
      <c r="O127" s="90"/>
      <c r="P127" s="85"/>
      <c r="Q127" s="97"/>
      <c r="R127" s="87"/>
    </row>
    <row r="128" customFormat="false" ht="12.8" hidden="false" customHeight="false" outlineLevel="0" collapsed="false">
      <c r="A128" s="74" t="n">
        <f aca="false">1+A127</f>
        <v>125</v>
      </c>
      <c r="B128" s="74"/>
      <c r="C128" s="93"/>
      <c r="D128" s="93"/>
      <c r="E128" s="83"/>
      <c r="F128" s="94"/>
      <c r="G128" s="82"/>
      <c r="H128" s="82"/>
      <c r="I128" s="83"/>
      <c r="J128" s="83"/>
      <c r="K128" s="83"/>
      <c r="L128" s="82"/>
      <c r="M128" s="82"/>
      <c r="N128" s="89"/>
      <c r="O128" s="90"/>
      <c r="P128" s="85"/>
      <c r="Q128" s="97"/>
      <c r="R128" s="87"/>
    </row>
    <row r="129" customFormat="false" ht="12.8" hidden="false" customHeight="false" outlineLevel="0" collapsed="false">
      <c r="A129" s="74" t="n">
        <f aca="false">1+A128</f>
        <v>126</v>
      </c>
      <c r="B129" s="74"/>
      <c r="C129" s="93"/>
      <c r="D129" s="93"/>
      <c r="E129" s="83"/>
      <c r="F129" s="94"/>
      <c r="G129" s="82"/>
      <c r="H129" s="82"/>
      <c r="I129" s="83"/>
      <c r="J129" s="83"/>
      <c r="K129" s="83"/>
      <c r="L129" s="82"/>
      <c r="M129" s="82"/>
      <c r="N129" s="89"/>
      <c r="O129" s="90"/>
      <c r="P129" s="85"/>
      <c r="Q129" s="97"/>
      <c r="R129" s="87"/>
    </row>
    <row r="130" customFormat="false" ht="12.8" hidden="false" customHeight="false" outlineLevel="0" collapsed="false">
      <c r="A130" s="74" t="n">
        <f aca="false">1+A129</f>
        <v>127</v>
      </c>
      <c r="B130" s="74"/>
      <c r="C130" s="93"/>
      <c r="D130" s="93"/>
      <c r="E130" s="83"/>
      <c r="F130" s="94"/>
      <c r="G130" s="82"/>
      <c r="H130" s="82"/>
      <c r="I130" s="83"/>
      <c r="J130" s="83"/>
      <c r="K130" s="83"/>
      <c r="L130" s="82"/>
      <c r="M130" s="82"/>
      <c r="N130" s="89"/>
      <c r="O130" s="90"/>
      <c r="P130" s="85"/>
      <c r="Q130" s="97"/>
      <c r="R130" s="87"/>
    </row>
    <row r="131" customFormat="false" ht="12.8" hidden="false" customHeight="false" outlineLevel="0" collapsed="false">
      <c r="A131" s="74" t="n">
        <f aca="false">1+A130</f>
        <v>128</v>
      </c>
      <c r="B131" s="74"/>
      <c r="C131" s="93"/>
      <c r="D131" s="93"/>
      <c r="E131" s="83"/>
      <c r="F131" s="94"/>
      <c r="G131" s="82"/>
      <c r="H131" s="82"/>
      <c r="I131" s="83"/>
      <c r="J131" s="83"/>
      <c r="K131" s="83"/>
      <c r="L131" s="82"/>
      <c r="M131" s="82"/>
      <c r="N131" s="89"/>
      <c r="O131" s="90"/>
      <c r="P131" s="85"/>
      <c r="Q131" s="97"/>
      <c r="R131" s="87"/>
    </row>
    <row r="132" customFormat="false" ht="12.8" hidden="false" customHeight="false" outlineLevel="0" collapsed="false">
      <c r="A132" s="74" t="n">
        <f aca="false">1+A131</f>
        <v>129</v>
      </c>
      <c r="B132" s="74"/>
      <c r="C132" s="93"/>
      <c r="D132" s="93"/>
      <c r="E132" s="83"/>
      <c r="F132" s="94"/>
      <c r="G132" s="82"/>
      <c r="H132" s="82"/>
      <c r="I132" s="83"/>
      <c r="J132" s="83"/>
      <c r="K132" s="83"/>
      <c r="L132" s="82"/>
      <c r="M132" s="82"/>
      <c r="N132" s="89"/>
      <c r="O132" s="90"/>
      <c r="P132" s="85"/>
      <c r="Q132" s="97"/>
      <c r="R132" s="87"/>
    </row>
    <row r="133" customFormat="false" ht="12.8" hidden="false" customHeight="false" outlineLevel="0" collapsed="false">
      <c r="A133" s="74" t="n">
        <f aca="false">1+A132</f>
        <v>130</v>
      </c>
      <c r="B133" s="74"/>
      <c r="C133" s="93"/>
      <c r="D133" s="93"/>
      <c r="E133" s="83"/>
      <c r="F133" s="94"/>
      <c r="G133" s="82"/>
      <c r="H133" s="82"/>
      <c r="I133" s="83"/>
      <c r="J133" s="83"/>
      <c r="K133" s="83"/>
      <c r="L133" s="82"/>
      <c r="M133" s="82"/>
      <c r="N133" s="89"/>
      <c r="O133" s="90"/>
      <c r="P133" s="85"/>
      <c r="Q133" s="97"/>
      <c r="R133" s="87"/>
    </row>
    <row r="134" customFormat="false" ht="12.8" hidden="false" customHeight="false" outlineLevel="0" collapsed="false">
      <c r="A134" s="74" t="n">
        <f aca="false">1+A133</f>
        <v>131</v>
      </c>
      <c r="B134" s="74"/>
      <c r="C134" s="93"/>
      <c r="D134" s="93"/>
      <c r="E134" s="83"/>
      <c r="F134" s="94"/>
      <c r="G134" s="82"/>
      <c r="H134" s="82"/>
      <c r="I134" s="83"/>
      <c r="J134" s="83"/>
      <c r="K134" s="83"/>
      <c r="L134" s="82"/>
      <c r="M134" s="82"/>
      <c r="N134" s="89"/>
      <c r="O134" s="90"/>
      <c r="P134" s="85"/>
      <c r="Q134" s="97"/>
      <c r="R134" s="87"/>
    </row>
    <row r="135" customFormat="false" ht="12.8" hidden="false" customHeight="false" outlineLevel="0" collapsed="false">
      <c r="A135" s="74" t="n">
        <f aca="false">1+A134</f>
        <v>132</v>
      </c>
      <c r="B135" s="74"/>
      <c r="C135" s="93"/>
      <c r="D135" s="93"/>
      <c r="E135" s="83"/>
      <c r="F135" s="94"/>
      <c r="G135" s="82"/>
      <c r="H135" s="82"/>
      <c r="I135" s="83"/>
      <c r="J135" s="83"/>
      <c r="K135" s="83"/>
      <c r="L135" s="82"/>
      <c r="M135" s="82"/>
      <c r="N135" s="89"/>
      <c r="O135" s="90"/>
      <c r="P135" s="85"/>
      <c r="Q135" s="97"/>
      <c r="R135" s="87"/>
    </row>
    <row r="136" customFormat="false" ht="12.8" hidden="false" customHeight="false" outlineLevel="0" collapsed="false">
      <c r="A136" s="74" t="n">
        <f aca="false">1+A135</f>
        <v>133</v>
      </c>
      <c r="B136" s="74"/>
      <c r="C136" s="93"/>
      <c r="D136" s="93"/>
      <c r="E136" s="83"/>
      <c r="F136" s="94"/>
      <c r="G136" s="82"/>
      <c r="H136" s="82"/>
      <c r="I136" s="83"/>
      <c r="J136" s="83"/>
      <c r="K136" s="83"/>
      <c r="L136" s="82"/>
      <c r="M136" s="82"/>
      <c r="N136" s="89"/>
      <c r="O136" s="90"/>
      <c r="P136" s="85"/>
      <c r="Q136" s="97"/>
      <c r="R136" s="87"/>
    </row>
    <row r="137" customFormat="false" ht="12.8" hidden="false" customHeight="false" outlineLevel="0" collapsed="false">
      <c r="A137" s="74" t="n">
        <f aca="false">1+A136</f>
        <v>134</v>
      </c>
      <c r="B137" s="74"/>
      <c r="C137" s="93"/>
      <c r="D137" s="93"/>
      <c r="E137" s="83"/>
      <c r="F137" s="94"/>
      <c r="G137" s="82"/>
      <c r="H137" s="82"/>
      <c r="I137" s="83"/>
      <c r="J137" s="83"/>
      <c r="K137" s="83"/>
      <c r="L137" s="82"/>
      <c r="M137" s="82"/>
      <c r="N137" s="89"/>
      <c r="O137" s="90"/>
      <c r="P137" s="85"/>
      <c r="Q137" s="97"/>
      <c r="R137" s="87"/>
    </row>
    <row r="138" customFormat="false" ht="12.8" hidden="false" customHeight="false" outlineLevel="0" collapsed="false">
      <c r="A138" s="74" t="n">
        <f aca="false">1+A137</f>
        <v>135</v>
      </c>
      <c r="B138" s="74"/>
      <c r="C138" s="93"/>
      <c r="D138" s="93"/>
      <c r="E138" s="83"/>
      <c r="F138" s="94"/>
      <c r="G138" s="82"/>
      <c r="H138" s="82"/>
      <c r="I138" s="83"/>
      <c r="J138" s="83"/>
      <c r="K138" s="83"/>
      <c r="L138" s="82"/>
      <c r="M138" s="82"/>
      <c r="N138" s="89"/>
      <c r="O138" s="90"/>
      <c r="P138" s="85"/>
      <c r="Q138" s="97"/>
      <c r="R138" s="87"/>
    </row>
    <row r="139" customFormat="false" ht="12.8" hidden="false" customHeight="false" outlineLevel="0" collapsed="false">
      <c r="A139" s="74" t="n">
        <f aca="false">1+A138</f>
        <v>136</v>
      </c>
      <c r="B139" s="74"/>
      <c r="C139" s="93"/>
      <c r="D139" s="93"/>
      <c r="E139" s="83"/>
      <c r="F139" s="94"/>
      <c r="G139" s="82"/>
      <c r="H139" s="82"/>
      <c r="I139" s="83"/>
      <c r="J139" s="83"/>
      <c r="K139" s="83"/>
      <c r="L139" s="82"/>
      <c r="M139" s="82"/>
      <c r="N139" s="89"/>
      <c r="O139" s="90"/>
      <c r="P139" s="85"/>
      <c r="Q139" s="97"/>
      <c r="R139" s="87"/>
    </row>
    <row r="140" customFormat="false" ht="12.8" hidden="false" customHeight="false" outlineLevel="0" collapsed="false">
      <c r="A140" s="74" t="n">
        <f aca="false">1+A139</f>
        <v>137</v>
      </c>
      <c r="B140" s="74"/>
      <c r="C140" s="93"/>
      <c r="D140" s="93"/>
      <c r="E140" s="83"/>
      <c r="F140" s="94"/>
      <c r="G140" s="82"/>
      <c r="H140" s="82"/>
      <c r="I140" s="83"/>
      <c r="J140" s="83"/>
      <c r="K140" s="83"/>
      <c r="L140" s="82"/>
      <c r="M140" s="82"/>
      <c r="N140" s="89"/>
      <c r="O140" s="90"/>
      <c r="P140" s="85"/>
      <c r="Q140" s="97"/>
      <c r="R140" s="87"/>
    </row>
    <row r="141" customFormat="false" ht="12.8" hidden="false" customHeight="false" outlineLevel="0" collapsed="false">
      <c r="A141" s="74" t="n">
        <f aca="false">1+A140</f>
        <v>138</v>
      </c>
      <c r="B141" s="74"/>
      <c r="C141" s="93"/>
      <c r="D141" s="93"/>
      <c r="E141" s="83"/>
      <c r="F141" s="94"/>
      <c r="G141" s="82"/>
      <c r="H141" s="82"/>
      <c r="I141" s="83"/>
      <c r="J141" s="83"/>
      <c r="K141" s="83"/>
      <c r="L141" s="82"/>
      <c r="M141" s="82"/>
      <c r="N141" s="89"/>
      <c r="O141" s="90"/>
      <c r="P141" s="85"/>
      <c r="Q141" s="97"/>
      <c r="R141" s="87"/>
    </row>
    <row r="142" customFormat="false" ht="12.8" hidden="false" customHeight="false" outlineLevel="0" collapsed="false">
      <c r="A142" s="74" t="n">
        <f aca="false">1+A141</f>
        <v>139</v>
      </c>
      <c r="B142" s="74"/>
      <c r="C142" s="93"/>
      <c r="D142" s="93"/>
      <c r="E142" s="83"/>
      <c r="F142" s="94"/>
      <c r="G142" s="82"/>
      <c r="H142" s="82"/>
      <c r="I142" s="83"/>
      <c r="J142" s="83"/>
      <c r="K142" s="83"/>
      <c r="L142" s="82"/>
      <c r="M142" s="82"/>
      <c r="N142" s="89"/>
      <c r="O142" s="90"/>
      <c r="P142" s="85"/>
      <c r="Q142" s="97"/>
      <c r="R142" s="87"/>
    </row>
    <row r="143" customFormat="false" ht="12.8" hidden="false" customHeight="false" outlineLevel="0" collapsed="false">
      <c r="A143" s="74" t="n">
        <f aca="false">1+A142</f>
        <v>140</v>
      </c>
      <c r="B143" s="74"/>
      <c r="C143" s="93"/>
      <c r="D143" s="93"/>
      <c r="E143" s="83"/>
      <c r="F143" s="94"/>
      <c r="G143" s="82"/>
      <c r="H143" s="82"/>
      <c r="I143" s="83"/>
      <c r="J143" s="83"/>
      <c r="K143" s="83"/>
      <c r="L143" s="82"/>
      <c r="M143" s="82"/>
      <c r="N143" s="89"/>
      <c r="O143" s="90"/>
      <c r="P143" s="85"/>
      <c r="Q143" s="97"/>
      <c r="R143" s="87"/>
    </row>
    <row r="144" customFormat="false" ht="12.8" hidden="false" customHeight="false" outlineLevel="0" collapsed="false">
      <c r="A144" s="74" t="n">
        <f aca="false">1+A143</f>
        <v>141</v>
      </c>
      <c r="B144" s="74"/>
      <c r="C144" s="93"/>
      <c r="D144" s="93"/>
      <c r="E144" s="83"/>
      <c r="F144" s="94"/>
      <c r="G144" s="82"/>
      <c r="H144" s="82"/>
      <c r="I144" s="83"/>
      <c r="J144" s="83"/>
      <c r="K144" s="83"/>
      <c r="L144" s="82"/>
      <c r="M144" s="82"/>
      <c r="N144" s="89"/>
      <c r="O144" s="90"/>
      <c r="P144" s="85"/>
      <c r="Q144" s="97"/>
      <c r="R144" s="87"/>
    </row>
    <row r="145" customFormat="false" ht="12.8" hidden="false" customHeight="false" outlineLevel="0" collapsed="false">
      <c r="A145" s="74" t="n">
        <f aca="false">1+A144</f>
        <v>142</v>
      </c>
      <c r="B145" s="74"/>
      <c r="C145" s="93"/>
      <c r="D145" s="93"/>
      <c r="E145" s="83"/>
      <c r="F145" s="94"/>
      <c r="G145" s="82"/>
      <c r="H145" s="82"/>
      <c r="I145" s="83"/>
      <c r="J145" s="83"/>
      <c r="K145" s="83"/>
      <c r="L145" s="82"/>
      <c r="M145" s="82"/>
      <c r="N145" s="89"/>
      <c r="O145" s="90"/>
      <c r="P145" s="85"/>
      <c r="Q145" s="97"/>
      <c r="R145" s="87"/>
    </row>
    <row r="146" customFormat="false" ht="12.8" hidden="false" customHeight="false" outlineLevel="0" collapsed="false">
      <c r="A146" s="74" t="n">
        <f aca="false">1+A145</f>
        <v>143</v>
      </c>
      <c r="B146" s="74"/>
      <c r="C146" s="93"/>
      <c r="D146" s="93"/>
      <c r="E146" s="83"/>
      <c r="F146" s="94"/>
      <c r="G146" s="82"/>
      <c r="H146" s="82"/>
      <c r="I146" s="83"/>
      <c r="J146" s="83"/>
      <c r="K146" s="83"/>
      <c r="L146" s="82"/>
      <c r="M146" s="82"/>
      <c r="N146" s="89"/>
      <c r="O146" s="90"/>
      <c r="P146" s="85"/>
      <c r="Q146" s="97"/>
      <c r="R146" s="87"/>
    </row>
    <row r="147" customFormat="false" ht="12.8" hidden="false" customHeight="false" outlineLevel="0" collapsed="false">
      <c r="A147" s="74" t="n">
        <f aca="false">1+A146</f>
        <v>144</v>
      </c>
      <c r="B147" s="74"/>
      <c r="C147" s="93"/>
      <c r="D147" s="93"/>
      <c r="E147" s="83"/>
      <c r="F147" s="94"/>
      <c r="G147" s="82"/>
      <c r="H147" s="82"/>
      <c r="I147" s="83"/>
      <c r="J147" s="83"/>
      <c r="K147" s="83"/>
      <c r="L147" s="82"/>
      <c r="M147" s="82"/>
      <c r="N147" s="89"/>
      <c r="O147" s="90"/>
      <c r="P147" s="85"/>
      <c r="Q147" s="97"/>
      <c r="R147" s="87"/>
    </row>
    <row r="148" customFormat="false" ht="12.8" hidden="false" customHeight="false" outlineLevel="0" collapsed="false">
      <c r="A148" s="74" t="n">
        <f aca="false">1+A147</f>
        <v>145</v>
      </c>
      <c r="B148" s="74"/>
      <c r="C148" s="93"/>
      <c r="D148" s="93"/>
      <c r="E148" s="83"/>
      <c r="F148" s="94"/>
      <c r="G148" s="82"/>
      <c r="H148" s="82"/>
      <c r="I148" s="83"/>
      <c r="J148" s="83"/>
      <c r="K148" s="83"/>
      <c r="L148" s="82"/>
      <c r="M148" s="82"/>
      <c r="N148" s="89"/>
      <c r="O148" s="90"/>
      <c r="P148" s="85"/>
      <c r="Q148" s="97"/>
      <c r="R148" s="87"/>
    </row>
    <row r="149" customFormat="false" ht="12.8" hidden="false" customHeight="false" outlineLevel="0" collapsed="false">
      <c r="A149" s="74" t="n">
        <f aca="false">1+A148</f>
        <v>146</v>
      </c>
      <c r="B149" s="74"/>
      <c r="C149" s="93"/>
      <c r="D149" s="93"/>
      <c r="E149" s="83"/>
      <c r="F149" s="94"/>
      <c r="G149" s="82"/>
      <c r="H149" s="82"/>
      <c r="I149" s="83"/>
      <c r="J149" s="83"/>
      <c r="K149" s="83"/>
      <c r="L149" s="82"/>
      <c r="M149" s="82"/>
      <c r="N149" s="89"/>
      <c r="O149" s="90"/>
      <c r="P149" s="85"/>
      <c r="Q149" s="97"/>
      <c r="R149" s="87"/>
    </row>
    <row r="150" customFormat="false" ht="12.8" hidden="false" customHeight="false" outlineLevel="0" collapsed="false">
      <c r="A150" s="74" t="n">
        <f aca="false">1+A149</f>
        <v>147</v>
      </c>
      <c r="B150" s="74"/>
      <c r="C150" s="93"/>
      <c r="D150" s="93"/>
      <c r="E150" s="83"/>
      <c r="F150" s="94"/>
      <c r="G150" s="82"/>
      <c r="H150" s="82"/>
      <c r="I150" s="83"/>
      <c r="J150" s="83"/>
      <c r="K150" s="83"/>
      <c r="L150" s="82"/>
      <c r="M150" s="82"/>
      <c r="N150" s="89"/>
      <c r="O150" s="90"/>
      <c r="P150" s="85"/>
      <c r="Q150" s="97"/>
      <c r="R150" s="87"/>
    </row>
    <row r="151" customFormat="false" ht="12.8" hidden="false" customHeight="false" outlineLevel="0" collapsed="false">
      <c r="A151" s="74" t="n">
        <f aca="false">1+A150</f>
        <v>148</v>
      </c>
      <c r="B151" s="74"/>
      <c r="C151" s="93"/>
      <c r="D151" s="93"/>
      <c r="E151" s="83"/>
      <c r="F151" s="94"/>
      <c r="G151" s="82"/>
      <c r="H151" s="82"/>
      <c r="I151" s="83"/>
      <c r="J151" s="83"/>
      <c r="K151" s="83"/>
      <c r="L151" s="82"/>
      <c r="M151" s="82"/>
      <c r="N151" s="89"/>
      <c r="O151" s="90"/>
      <c r="P151" s="85"/>
      <c r="Q151" s="97"/>
      <c r="R151" s="87"/>
    </row>
    <row r="152" customFormat="false" ht="12.8" hidden="false" customHeight="false" outlineLevel="0" collapsed="false">
      <c r="A152" s="74" t="n">
        <f aca="false">1+A151</f>
        <v>149</v>
      </c>
      <c r="B152" s="74"/>
      <c r="C152" s="93"/>
      <c r="D152" s="93"/>
      <c r="E152" s="83"/>
      <c r="F152" s="94"/>
      <c r="G152" s="82"/>
      <c r="H152" s="82"/>
      <c r="I152" s="83"/>
      <c r="J152" s="83"/>
      <c r="K152" s="83"/>
      <c r="L152" s="82"/>
      <c r="M152" s="82"/>
      <c r="N152" s="89"/>
      <c r="O152" s="90"/>
      <c r="P152" s="85"/>
      <c r="Q152" s="97"/>
      <c r="R152" s="87"/>
    </row>
    <row r="153" customFormat="false" ht="12.8" hidden="false" customHeight="false" outlineLevel="0" collapsed="false">
      <c r="A153" s="74" t="n">
        <f aca="false">1+A152</f>
        <v>150</v>
      </c>
      <c r="B153" s="74"/>
      <c r="C153" s="93"/>
      <c r="D153" s="93"/>
      <c r="E153" s="83"/>
      <c r="F153" s="94"/>
      <c r="G153" s="82"/>
      <c r="H153" s="82"/>
      <c r="I153" s="83"/>
      <c r="J153" s="83"/>
      <c r="K153" s="83"/>
      <c r="L153" s="82"/>
      <c r="M153" s="82"/>
      <c r="N153" s="89"/>
      <c r="O153" s="90"/>
      <c r="P153" s="85"/>
      <c r="Q153" s="97"/>
      <c r="R153" s="87"/>
    </row>
    <row r="154" customFormat="false" ht="12.8" hidden="false" customHeight="false" outlineLevel="0" collapsed="false">
      <c r="A154" s="74" t="n">
        <f aca="false">1+A153</f>
        <v>151</v>
      </c>
      <c r="B154" s="74"/>
      <c r="C154" s="93"/>
      <c r="D154" s="93"/>
      <c r="E154" s="83"/>
      <c r="F154" s="94"/>
      <c r="G154" s="82"/>
      <c r="H154" s="82"/>
      <c r="I154" s="83"/>
      <c r="J154" s="83"/>
      <c r="K154" s="83"/>
      <c r="L154" s="82"/>
      <c r="M154" s="82"/>
      <c r="N154" s="89"/>
      <c r="O154" s="90"/>
      <c r="P154" s="85"/>
      <c r="Q154" s="97"/>
      <c r="R154" s="87"/>
    </row>
    <row r="155" customFormat="false" ht="12.8" hidden="false" customHeight="false" outlineLevel="0" collapsed="false">
      <c r="A155" s="74" t="n">
        <f aca="false">1+A154</f>
        <v>152</v>
      </c>
      <c r="B155" s="74"/>
      <c r="C155" s="93"/>
      <c r="D155" s="93"/>
      <c r="E155" s="83"/>
      <c r="F155" s="94"/>
      <c r="G155" s="82"/>
      <c r="H155" s="82"/>
      <c r="I155" s="83"/>
      <c r="J155" s="83"/>
      <c r="K155" s="83"/>
      <c r="L155" s="82"/>
      <c r="M155" s="82"/>
      <c r="N155" s="89"/>
      <c r="O155" s="90"/>
      <c r="P155" s="85"/>
      <c r="Q155" s="97"/>
      <c r="R155" s="87"/>
    </row>
    <row r="156" customFormat="false" ht="12.8" hidden="false" customHeight="false" outlineLevel="0" collapsed="false">
      <c r="A156" s="74" t="n">
        <f aca="false">1+A155</f>
        <v>153</v>
      </c>
      <c r="B156" s="74"/>
      <c r="C156" s="93"/>
      <c r="D156" s="93"/>
      <c r="E156" s="83"/>
      <c r="F156" s="94"/>
      <c r="G156" s="82"/>
      <c r="H156" s="82"/>
      <c r="I156" s="83"/>
      <c r="J156" s="83"/>
      <c r="K156" s="83"/>
      <c r="L156" s="82"/>
      <c r="M156" s="82"/>
      <c r="N156" s="89"/>
      <c r="O156" s="90"/>
      <c r="P156" s="85"/>
      <c r="Q156" s="97"/>
      <c r="R156" s="87"/>
    </row>
    <row r="157" customFormat="false" ht="12.8" hidden="false" customHeight="false" outlineLevel="0" collapsed="false">
      <c r="A157" s="74" t="n">
        <f aca="false">1+A156</f>
        <v>154</v>
      </c>
      <c r="B157" s="74"/>
      <c r="C157" s="93"/>
      <c r="D157" s="93"/>
      <c r="E157" s="83"/>
      <c r="F157" s="94"/>
      <c r="G157" s="82"/>
      <c r="H157" s="82"/>
      <c r="I157" s="83"/>
      <c r="J157" s="83"/>
      <c r="K157" s="83"/>
      <c r="L157" s="82"/>
      <c r="M157" s="82"/>
      <c r="N157" s="89"/>
      <c r="O157" s="90"/>
      <c r="P157" s="85"/>
      <c r="Q157" s="97"/>
      <c r="R157" s="87"/>
    </row>
    <row r="158" customFormat="false" ht="12.8" hidden="false" customHeight="false" outlineLevel="0" collapsed="false">
      <c r="A158" s="74" t="n">
        <f aca="false">1+A157</f>
        <v>155</v>
      </c>
      <c r="B158" s="74"/>
      <c r="C158" s="93"/>
      <c r="D158" s="93"/>
      <c r="E158" s="83"/>
      <c r="F158" s="94"/>
      <c r="G158" s="82"/>
      <c r="H158" s="82"/>
      <c r="I158" s="83"/>
      <c r="J158" s="83"/>
      <c r="K158" s="83"/>
      <c r="L158" s="82"/>
      <c r="M158" s="82"/>
      <c r="N158" s="89"/>
      <c r="O158" s="90"/>
      <c r="P158" s="85"/>
      <c r="Q158" s="97"/>
      <c r="R158" s="87"/>
    </row>
    <row r="159" customFormat="false" ht="12.8" hidden="false" customHeight="false" outlineLevel="0" collapsed="false">
      <c r="A159" s="74" t="n">
        <f aca="false">1+A158</f>
        <v>156</v>
      </c>
      <c r="B159" s="74"/>
      <c r="C159" s="93"/>
      <c r="D159" s="93"/>
      <c r="E159" s="83"/>
      <c r="F159" s="94"/>
      <c r="G159" s="82"/>
      <c r="H159" s="82"/>
      <c r="I159" s="83"/>
      <c r="J159" s="83"/>
      <c r="K159" s="83"/>
      <c r="L159" s="82"/>
      <c r="M159" s="82"/>
      <c r="N159" s="89"/>
      <c r="O159" s="90"/>
      <c r="P159" s="85"/>
      <c r="Q159" s="97"/>
      <c r="R159" s="87"/>
    </row>
    <row r="160" customFormat="false" ht="12.8" hidden="false" customHeight="false" outlineLevel="0" collapsed="false">
      <c r="A160" s="74" t="n">
        <f aca="false">1+A159</f>
        <v>157</v>
      </c>
      <c r="B160" s="74"/>
      <c r="C160" s="93"/>
      <c r="D160" s="93"/>
      <c r="E160" s="83"/>
      <c r="F160" s="94"/>
      <c r="G160" s="82"/>
      <c r="H160" s="82"/>
      <c r="I160" s="83"/>
      <c r="J160" s="83"/>
      <c r="K160" s="83"/>
      <c r="L160" s="82"/>
      <c r="M160" s="82"/>
      <c r="N160" s="89"/>
      <c r="O160" s="90"/>
      <c r="P160" s="85"/>
      <c r="Q160" s="97"/>
      <c r="R160" s="87"/>
    </row>
    <row r="161" customFormat="false" ht="12.8" hidden="false" customHeight="false" outlineLevel="0" collapsed="false">
      <c r="A161" s="74" t="n">
        <f aca="false">1+A160</f>
        <v>158</v>
      </c>
      <c r="B161" s="74"/>
      <c r="C161" s="93"/>
      <c r="D161" s="93"/>
      <c r="E161" s="83"/>
      <c r="F161" s="94"/>
      <c r="G161" s="82"/>
      <c r="H161" s="82"/>
      <c r="I161" s="83"/>
      <c r="J161" s="83"/>
      <c r="K161" s="83"/>
      <c r="L161" s="82"/>
      <c r="M161" s="82"/>
      <c r="N161" s="89"/>
      <c r="O161" s="90"/>
      <c r="P161" s="85"/>
      <c r="Q161" s="97"/>
      <c r="R161" s="87"/>
    </row>
    <row r="162" customFormat="false" ht="12.8" hidden="false" customHeight="false" outlineLevel="0" collapsed="false">
      <c r="A162" s="74" t="n">
        <f aca="false">1+A161</f>
        <v>159</v>
      </c>
      <c r="B162" s="74"/>
      <c r="C162" s="93"/>
      <c r="D162" s="93"/>
      <c r="E162" s="83"/>
      <c r="F162" s="94"/>
      <c r="G162" s="82"/>
      <c r="H162" s="82"/>
      <c r="I162" s="83"/>
      <c r="J162" s="83"/>
      <c r="K162" s="83"/>
      <c r="L162" s="82"/>
      <c r="M162" s="82"/>
      <c r="N162" s="89"/>
      <c r="O162" s="90"/>
      <c r="P162" s="85"/>
      <c r="Q162" s="97"/>
      <c r="R162" s="87"/>
    </row>
    <row r="163" customFormat="false" ht="12.8" hidden="false" customHeight="false" outlineLevel="0" collapsed="false">
      <c r="A163" s="74" t="n">
        <f aca="false">1+A162</f>
        <v>160</v>
      </c>
      <c r="B163" s="74"/>
      <c r="C163" s="93"/>
      <c r="D163" s="93"/>
      <c r="E163" s="83"/>
      <c r="F163" s="94"/>
      <c r="G163" s="82"/>
      <c r="H163" s="82"/>
      <c r="I163" s="83"/>
      <c r="J163" s="83"/>
      <c r="K163" s="83"/>
      <c r="L163" s="82"/>
      <c r="M163" s="82"/>
      <c r="N163" s="89"/>
      <c r="O163" s="90"/>
      <c r="P163" s="85"/>
      <c r="Q163" s="97"/>
      <c r="R163" s="87"/>
    </row>
    <row r="164" customFormat="false" ht="12.8" hidden="false" customHeight="false" outlineLevel="0" collapsed="false">
      <c r="A164" s="74" t="n">
        <f aca="false">1+A163</f>
        <v>161</v>
      </c>
      <c r="B164" s="74"/>
      <c r="C164" s="93"/>
      <c r="D164" s="93"/>
      <c r="E164" s="83"/>
      <c r="F164" s="94"/>
      <c r="G164" s="82"/>
      <c r="H164" s="82"/>
      <c r="I164" s="83"/>
      <c r="J164" s="83"/>
      <c r="K164" s="83"/>
      <c r="L164" s="82"/>
      <c r="M164" s="82"/>
      <c r="N164" s="89"/>
      <c r="O164" s="90"/>
      <c r="P164" s="85"/>
      <c r="Q164" s="97"/>
      <c r="R164" s="87"/>
    </row>
    <row r="165" customFormat="false" ht="12.8" hidden="false" customHeight="false" outlineLevel="0" collapsed="false">
      <c r="A165" s="74" t="n">
        <f aca="false">1+A164</f>
        <v>162</v>
      </c>
      <c r="B165" s="74"/>
      <c r="C165" s="93"/>
      <c r="D165" s="93"/>
      <c r="E165" s="83"/>
      <c r="F165" s="94"/>
      <c r="G165" s="82"/>
      <c r="H165" s="82"/>
      <c r="I165" s="83"/>
      <c r="J165" s="83"/>
      <c r="K165" s="83"/>
      <c r="L165" s="82"/>
      <c r="M165" s="82"/>
      <c r="N165" s="89"/>
      <c r="O165" s="90"/>
      <c r="P165" s="85"/>
      <c r="Q165" s="97"/>
      <c r="R165" s="87"/>
    </row>
    <row r="166" customFormat="false" ht="12.8" hidden="false" customHeight="false" outlineLevel="0" collapsed="false">
      <c r="A166" s="74" t="n">
        <f aca="false">1+A165</f>
        <v>163</v>
      </c>
      <c r="B166" s="74"/>
      <c r="C166" s="93"/>
      <c r="D166" s="93"/>
      <c r="E166" s="83"/>
      <c r="F166" s="94"/>
      <c r="G166" s="82"/>
      <c r="H166" s="82"/>
      <c r="I166" s="83"/>
      <c r="J166" s="83"/>
      <c r="K166" s="83"/>
      <c r="L166" s="82"/>
      <c r="M166" s="82"/>
      <c r="N166" s="89"/>
      <c r="O166" s="90"/>
      <c r="P166" s="85"/>
      <c r="Q166" s="97"/>
      <c r="R166" s="87"/>
    </row>
    <row r="167" customFormat="false" ht="12.8" hidden="false" customHeight="false" outlineLevel="0" collapsed="false">
      <c r="A167" s="74" t="n">
        <f aca="false">1+A166</f>
        <v>164</v>
      </c>
      <c r="B167" s="74"/>
      <c r="C167" s="93"/>
      <c r="D167" s="93"/>
      <c r="E167" s="83"/>
      <c r="F167" s="94"/>
      <c r="G167" s="82"/>
      <c r="H167" s="82"/>
      <c r="I167" s="83"/>
      <c r="J167" s="83"/>
      <c r="K167" s="83"/>
      <c r="L167" s="82"/>
      <c r="M167" s="82"/>
      <c r="N167" s="89"/>
      <c r="O167" s="90"/>
      <c r="P167" s="85"/>
      <c r="Q167" s="97"/>
      <c r="R167" s="87"/>
    </row>
    <row r="168" customFormat="false" ht="12.8" hidden="false" customHeight="false" outlineLevel="0" collapsed="false">
      <c r="A168" s="74" t="n">
        <f aca="false">1+A167</f>
        <v>165</v>
      </c>
      <c r="B168" s="74"/>
      <c r="C168" s="93"/>
      <c r="D168" s="93"/>
      <c r="E168" s="83"/>
      <c r="F168" s="94"/>
      <c r="G168" s="82"/>
      <c r="H168" s="82"/>
      <c r="I168" s="83"/>
      <c r="J168" s="83"/>
      <c r="K168" s="83"/>
      <c r="L168" s="82"/>
      <c r="M168" s="82"/>
      <c r="N168" s="89"/>
      <c r="O168" s="90"/>
      <c r="P168" s="85"/>
      <c r="Q168" s="97"/>
      <c r="R168" s="87"/>
    </row>
    <row r="169" customFormat="false" ht="12.8" hidden="false" customHeight="false" outlineLevel="0" collapsed="false">
      <c r="A169" s="74" t="n">
        <f aca="false">1+A168</f>
        <v>166</v>
      </c>
      <c r="B169" s="74"/>
      <c r="C169" s="93"/>
      <c r="D169" s="93"/>
      <c r="E169" s="83"/>
      <c r="F169" s="94"/>
      <c r="G169" s="82"/>
      <c r="H169" s="82"/>
      <c r="I169" s="83"/>
      <c r="J169" s="83"/>
      <c r="K169" s="83"/>
      <c r="L169" s="82"/>
      <c r="M169" s="82"/>
      <c r="N169" s="89"/>
      <c r="O169" s="90"/>
      <c r="P169" s="85"/>
      <c r="Q169" s="97"/>
      <c r="R169" s="87"/>
    </row>
    <row r="170" customFormat="false" ht="12.8" hidden="false" customHeight="false" outlineLevel="0" collapsed="false">
      <c r="A170" s="74" t="n">
        <f aca="false">1+A169</f>
        <v>167</v>
      </c>
      <c r="B170" s="74"/>
      <c r="C170" s="93"/>
      <c r="D170" s="93"/>
      <c r="E170" s="83"/>
      <c r="F170" s="94"/>
      <c r="G170" s="82"/>
      <c r="H170" s="82"/>
      <c r="I170" s="83"/>
      <c r="J170" s="83"/>
      <c r="K170" s="83"/>
      <c r="L170" s="82"/>
      <c r="M170" s="82"/>
      <c r="N170" s="89"/>
      <c r="O170" s="90"/>
      <c r="P170" s="85"/>
      <c r="Q170" s="97"/>
      <c r="R170" s="87"/>
    </row>
    <row r="171" customFormat="false" ht="12.8" hidden="false" customHeight="false" outlineLevel="0" collapsed="false">
      <c r="A171" s="74" t="n">
        <f aca="false">1+A170</f>
        <v>168</v>
      </c>
      <c r="B171" s="74"/>
      <c r="C171" s="93"/>
      <c r="D171" s="93"/>
      <c r="E171" s="83"/>
      <c r="F171" s="94"/>
      <c r="G171" s="82"/>
      <c r="H171" s="82"/>
      <c r="I171" s="83"/>
      <c r="J171" s="83"/>
      <c r="K171" s="83"/>
      <c r="L171" s="82"/>
      <c r="M171" s="82"/>
      <c r="N171" s="89"/>
      <c r="O171" s="90"/>
      <c r="P171" s="85"/>
      <c r="Q171" s="97"/>
      <c r="R171" s="87"/>
    </row>
    <row r="172" customFormat="false" ht="12.8" hidden="false" customHeight="false" outlineLevel="0" collapsed="false">
      <c r="A172" s="74" t="n">
        <f aca="false">1+A171</f>
        <v>169</v>
      </c>
      <c r="B172" s="74"/>
      <c r="C172" s="93"/>
      <c r="D172" s="93"/>
      <c r="E172" s="83"/>
      <c r="F172" s="94"/>
      <c r="G172" s="82"/>
      <c r="H172" s="82"/>
      <c r="I172" s="83"/>
      <c r="J172" s="83"/>
      <c r="K172" s="83"/>
      <c r="L172" s="82"/>
      <c r="M172" s="82"/>
      <c r="N172" s="89"/>
      <c r="O172" s="90"/>
      <c r="P172" s="85"/>
      <c r="Q172" s="97"/>
      <c r="R172" s="87"/>
    </row>
    <row r="173" customFormat="false" ht="12.8" hidden="false" customHeight="false" outlineLevel="0" collapsed="false">
      <c r="A173" s="74" t="n">
        <f aca="false">1+A172</f>
        <v>170</v>
      </c>
      <c r="B173" s="74"/>
      <c r="C173" s="93"/>
      <c r="D173" s="93"/>
      <c r="E173" s="83"/>
      <c r="F173" s="94"/>
      <c r="G173" s="82"/>
      <c r="H173" s="82"/>
      <c r="I173" s="83"/>
      <c r="J173" s="83"/>
      <c r="K173" s="83"/>
      <c r="L173" s="82"/>
      <c r="M173" s="82"/>
      <c r="N173" s="89"/>
      <c r="O173" s="90"/>
      <c r="P173" s="85"/>
      <c r="Q173" s="97"/>
      <c r="R173" s="87"/>
    </row>
    <row r="174" customFormat="false" ht="12.8" hidden="false" customHeight="false" outlineLevel="0" collapsed="false">
      <c r="A174" s="74" t="n">
        <f aca="false">1+A173</f>
        <v>171</v>
      </c>
      <c r="B174" s="74"/>
      <c r="C174" s="93"/>
      <c r="D174" s="93"/>
      <c r="E174" s="83"/>
      <c r="F174" s="94"/>
      <c r="G174" s="82"/>
      <c r="H174" s="82"/>
      <c r="I174" s="83"/>
      <c r="J174" s="83"/>
      <c r="K174" s="83"/>
      <c r="L174" s="82"/>
      <c r="M174" s="82"/>
      <c r="N174" s="89"/>
      <c r="O174" s="90"/>
      <c r="P174" s="85"/>
      <c r="Q174" s="97"/>
      <c r="R174" s="87"/>
    </row>
    <row r="175" customFormat="false" ht="12.8" hidden="false" customHeight="false" outlineLevel="0" collapsed="false">
      <c r="A175" s="74" t="n">
        <f aca="false">1+A174</f>
        <v>172</v>
      </c>
      <c r="B175" s="74"/>
      <c r="C175" s="93"/>
      <c r="D175" s="93"/>
      <c r="E175" s="83"/>
      <c r="F175" s="94"/>
      <c r="G175" s="82"/>
      <c r="H175" s="82"/>
      <c r="I175" s="83"/>
      <c r="J175" s="83"/>
      <c r="K175" s="83"/>
      <c r="L175" s="82"/>
      <c r="M175" s="82"/>
      <c r="N175" s="89"/>
      <c r="O175" s="90"/>
      <c r="P175" s="85"/>
      <c r="Q175" s="97"/>
      <c r="R175" s="87"/>
    </row>
    <row r="176" customFormat="false" ht="12.8" hidden="false" customHeight="false" outlineLevel="0" collapsed="false">
      <c r="A176" s="74" t="n">
        <f aca="false">1+A175</f>
        <v>173</v>
      </c>
      <c r="B176" s="74"/>
      <c r="C176" s="93"/>
      <c r="D176" s="93"/>
      <c r="E176" s="83"/>
      <c r="F176" s="94"/>
      <c r="G176" s="82"/>
      <c r="H176" s="82"/>
      <c r="I176" s="83"/>
      <c r="J176" s="83"/>
      <c r="K176" s="83"/>
      <c r="L176" s="82"/>
      <c r="M176" s="82"/>
      <c r="N176" s="89"/>
      <c r="O176" s="90"/>
      <c r="P176" s="85"/>
      <c r="Q176" s="97"/>
      <c r="R176" s="87"/>
    </row>
    <row r="177" customFormat="false" ht="12.8" hidden="false" customHeight="false" outlineLevel="0" collapsed="false">
      <c r="A177" s="74" t="n">
        <f aca="false">1+A176</f>
        <v>174</v>
      </c>
      <c r="B177" s="74"/>
      <c r="C177" s="93"/>
      <c r="D177" s="93"/>
      <c r="E177" s="83"/>
      <c r="F177" s="94"/>
      <c r="G177" s="82"/>
      <c r="H177" s="82"/>
      <c r="I177" s="83"/>
      <c r="J177" s="83"/>
      <c r="K177" s="83"/>
      <c r="L177" s="82"/>
      <c r="M177" s="82"/>
      <c r="N177" s="89"/>
      <c r="O177" s="90"/>
      <c r="P177" s="85"/>
      <c r="Q177" s="97"/>
      <c r="R177" s="87"/>
    </row>
    <row r="178" customFormat="false" ht="12.8" hidden="false" customHeight="false" outlineLevel="0" collapsed="false">
      <c r="A178" s="74"/>
      <c r="B178" s="74"/>
      <c r="D178" s="80"/>
      <c r="E178" s="83"/>
      <c r="F178" s="94"/>
      <c r="G178" s="83"/>
      <c r="H178" s="83"/>
      <c r="I178" s="83"/>
      <c r="J178" s="83"/>
      <c r="K178" s="83"/>
      <c r="L178" s="82"/>
      <c r="M178" s="82"/>
      <c r="N178" s="89"/>
      <c r="O178" s="75"/>
      <c r="P178" s="85"/>
      <c r="Q178" s="97"/>
      <c r="R178" s="93"/>
    </row>
    <row r="179" customFormat="false" ht="12.8" hidden="false" customHeight="false" outlineLevel="0" collapsed="false">
      <c r="A179" s="74"/>
      <c r="B179" s="74"/>
      <c r="D179" s="80"/>
      <c r="E179" s="83"/>
      <c r="F179" s="94"/>
      <c r="G179" s="83"/>
      <c r="H179" s="83"/>
      <c r="I179" s="83"/>
      <c r="J179" s="83"/>
      <c r="K179" s="83"/>
      <c r="L179" s="82"/>
      <c r="M179" s="82"/>
      <c r="N179" s="89"/>
      <c r="O179" s="75"/>
      <c r="P179" s="85"/>
      <c r="Q179" s="97"/>
      <c r="R179" s="93"/>
    </row>
    <row r="180" customFormat="false" ht="23.85" hidden="false" customHeight="true" outlineLevel="0" collapsed="false">
      <c r="A180" s="104" t="s">
        <v>210</v>
      </c>
      <c r="B180" s="104"/>
      <c r="C180" s="104"/>
      <c r="D180" s="104"/>
      <c r="E180" s="83"/>
      <c r="F180" s="94"/>
      <c r="G180" s="83"/>
      <c r="H180" s="83"/>
      <c r="I180" s="83"/>
      <c r="J180" s="83"/>
      <c r="K180" s="83"/>
      <c r="L180" s="82"/>
      <c r="M180" s="82"/>
      <c r="N180" s="89"/>
      <c r="O180" s="75"/>
      <c r="P180" s="85"/>
      <c r="Q180" s="97"/>
      <c r="R180" s="93"/>
    </row>
    <row r="181" customFormat="false" ht="12.8" hidden="false" customHeight="false" outlineLevel="0" collapsed="false">
      <c r="A181" s="74"/>
      <c r="B181" s="74"/>
      <c r="D181" s="80"/>
      <c r="E181" s="83"/>
      <c r="F181" s="94"/>
      <c r="G181" s="83"/>
      <c r="H181" s="83"/>
      <c r="I181" s="83"/>
      <c r="J181" s="83"/>
      <c r="K181" s="83"/>
      <c r="L181" s="82"/>
      <c r="M181" s="82"/>
      <c r="N181" s="89"/>
      <c r="O181" s="75"/>
      <c r="P181" s="85"/>
      <c r="Q181" s="97"/>
      <c r="R181" s="93"/>
    </row>
  </sheetData>
  <mergeCells count="2">
    <mergeCell ref="A1:R1"/>
    <mergeCell ref="A180:D1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996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2023-01-16T11:06:20Z</dcterms:created>
  <dc:creator>mv</dc:creator>
  <dc:description/>
  <dc:language>en-US</dc:language>
  <cp:lastModifiedBy/>
  <cp:lastPrinted>2023-03-21T16:06:34Z</cp:lastPrinted>
  <dcterms:modified xsi:type="dcterms:W3CDTF">2023-11-01T18:03:24Z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