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akha/Desktop/untitled folder/"/>
    </mc:Choice>
  </mc:AlternateContent>
  <xr:revisionPtr revIDLastSave="0" documentId="13_ncr:1_{47AEE67E-D9BA-6241-BAD1-284AFE93FA66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COA Details" sheetId="1" r:id="rId1"/>
    <sheet name="Sample Results" sheetId="2" r:id="rId2"/>
    <sheet name="Nexus LMB Fusion Worksheet" sheetId="3" r:id="rId3"/>
  </sheets>
  <definedNames>
    <definedName name="_xlnm.Print_Area" localSheetId="0">'COA Details'!$A$1:$T$53</definedName>
    <definedName name="_xlnm.Print_Area" localSheetId="1">'Sample Results'!$D$1:$BV$80</definedName>
    <definedName name="_xlnm.Print_Titles" localSheetId="1">'Sample Results'!$D:$K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77" i="3" l="1"/>
  <c r="Q177" i="3" s="1"/>
  <c r="N177" i="3"/>
  <c r="M177" i="3"/>
  <c r="L177" i="3"/>
  <c r="H177" i="3"/>
  <c r="G177" i="3"/>
  <c r="L176" i="3"/>
  <c r="N176" i="3" s="1"/>
  <c r="G176" i="3"/>
  <c r="H176" i="3" s="1"/>
  <c r="N175" i="3"/>
  <c r="M175" i="3"/>
  <c r="P175" i="3" s="1"/>
  <c r="Q175" i="3" s="1"/>
  <c r="L175" i="3"/>
  <c r="H175" i="3"/>
  <c r="G175" i="3"/>
  <c r="L174" i="3"/>
  <c r="N174" i="3" s="1"/>
  <c r="G174" i="3"/>
  <c r="H174" i="3" s="1"/>
  <c r="N173" i="3"/>
  <c r="M173" i="3"/>
  <c r="P173" i="3" s="1"/>
  <c r="Q173" i="3" s="1"/>
  <c r="L173" i="3"/>
  <c r="H173" i="3"/>
  <c r="G173" i="3"/>
  <c r="L172" i="3"/>
  <c r="N172" i="3" s="1"/>
  <c r="G172" i="3"/>
  <c r="H172" i="3" s="1"/>
  <c r="N171" i="3"/>
  <c r="M171" i="3"/>
  <c r="P171" i="3" s="1"/>
  <c r="Q171" i="3" s="1"/>
  <c r="L171" i="3"/>
  <c r="H171" i="3"/>
  <c r="G171" i="3"/>
  <c r="L170" i="3"/>
  <c r="N170" i="3" s="1"/>
  <c r="G170" i="3"/>
  <c r="H170" i="3" s="1"/>
  <c r="N169" i="3"/>
  <c r="M169" i="3"/>
  <c r="P169" i="3" s="1"/>
  <c r="Q169" i="3" s="1"/>
  <c r="L169" i="3"/>
  <c r="H169" i="3"/>
  <c r="G169" i="3"/>
  <c r="L168" i="3"/>
  <c r="N168" i="3" s="1"/>
  <c r="G168" i="3"/>
  <c r="H168" i="3" s="1"/>
  <c r="N167" i="3"/>
  <c r="M167" i="3"/>
  <c r="P167" i="3" s="1"/>
  <c r="Q167" i="3" s="1"/>
  <c r="L167" i="3"/>
  <c r="H167" i="3"/>
  <c r="G167" i="3"/>
  <c r="L166" i="3"/>
  <c r="N166" i="3" s="1"/>
  <c r="G166" i="3"/>
  <c r="H166" i="3" s="1"/>
  <c r="N165" i="3"/>
  <c r="M165" i="3"/>
  <c r="P165" i="3" s="1"/>
  <c r="Q165" i="3" s="1"/>
  <c r="L165" i="3"/>
  <c r="H165" i="3"/>
  <c r="G165" i="3"/>
  <c r="L164" i="3"/>
  <c r="N164" i="3" s="1"/>
  <c r="G164" i="3"/>
  <c r="H164" i="3" s="1"/>
  <c r="N163" i="3"/>
  <c r="M163" i="3"/>
  <c r="P163" i="3" s="1"/>
  <c r="Q163" i="3" s="1"/>
  <c r="L163" i="3"/>
  <c r="H163" i="3"/>
  <c r="G163" i="3"/>
  <c r="L162" i="3"/>
  <c r="N162" i="3" s="1"/>
  <c r="G162" i="3"/>
  <c r="H162" i="3" s="1"/>
  <c r="N161" i="3"/>
  <c r="M161" i="3"/>
  <c r="P161" i="3" s="1"/>
  <c r="Q161" i="3" s="1"/>
  <c r="L161" i="3"/>
  <c r="H161" i="3"/>
  <c r="G161" i="3"/>
  <c r="L160" i="3"/>
  <c r="N160" i="3" s="1"/>
  <c r="G160" i="3"/>
  <c r="H160" i="3" s="1"/>
  <c r="N159" i="3"/>
  <c r="M159" i="3"/>
  <c r="P159" i="3" s="1"/>
  <c r="Q159" i="3" s="1"/>
  <c r="L159" i="3"/>
  <c r="H159" i="3"/>
  <c r="G159" i="3"/>
  <c r="L158" i="3"/>
  <c r="N158" i="3" s="1"/>
  <c r="G158" i="3"/>
  <c r="H158" i="3" s="1"/>
  <c r="N157" i="3"/>
  <c r="M157" i="3"/>
  <c r="P157" i="3" s="1"/>
  <c r="Q157" i="3" s="1"/>
  <c r="L157" i="3"/>
  <c r="H157" i="3"/>
  <c r="G157" i="3"/>
  <c r="L156" i="3"/>
  <c r="N156" i="3" s="1"/>
  <c r="G156" i="3"/>
  <c r="H156" i="3" s="1"/>
  <c r="N155" i="3"/>
  <c r="M155" i="3"/>
  <c r="P155" i="3" s="1"/>
  <c r="Q155" i="3" s="1"/>
  <c r="L155" i="3"/>
  <c r="H155" i="3"/>
  <c r="G155" i="3"/>
  <c r="L154" i="3"/>
  <c r="N154" i="3" s="1"/>
  <c r="G154" i="3"/>
  <c r="H154" i="3" s="1"/>
  <c r="N153" i="3"/>
  <c r="M153" i="3"/>
  <c r="P153" i="3" s="1"/>
  <c r="Q153" i="3" s="1"/>
  <c r="L153" i="3"/>
  <c r="H153" i="3"/>
  <c r="G153" i="3"/>
  <c r="L152" i="3"/>
  <c r="N152" i="3" s="1"/>
  <c r="G152" i="3"/>
  <c r="H152" i="3" s="1"/>
  <c r="N151" i="3"/>
  <c r="M151" i="3"/>
  <c r="P151" i="3" s="1"/>
  <c r="Q151" i="3" s="1"/>
  <c r="L151" i="3"/>
  <c r="H151" i="3"/>
  <c r="G151" i="3"/>
  <c r="L150" i="3"/>
  <c r="N150" i="3" s="1"/>
  <c r="G150" i="3"/>
  <c r="H150" i="3" s="1"/>
  <c r="N149" i="3"/>
  <c r="M149" i="3"/>
  <c r="P149" i="3" s="1"/>
  <c r="Q149" i="3" s="1"/>
  <c r="L149" i="3"/>
  <c r="H149" i="3"/>
  <c r="G149" i="3"/>
  <c r="L148" i="3"/>
  <c r="N148" i="3" s="1"/>
  <c r="G148" i="3"/>
  <c r="H148" i="3" s="1"/>
  <c r="N147" i="3"/>
  <c r="M147" i="3"/>
  <c r="P147" i="3" s="1"/>
  <c r="Q147" i="3" s="1"/>
  <c r="L147" i="3"/>
  <c r="H147" i="3"/>
  <c r="G147" i="3"/>
  <c r="L146" i="3"/>
  <c r="N146" i="3" s="1"/>
  <c r="G146" i="3"/>
  <c r="H146" i="3" s="1"/>
  <c r="N145" i="3"/>
  <c r="M145" i="3"/>
  <c r="P145" i="3" s="1"/>
  <c r="Q145" i="3" s="1"/>
  <c r="L145" i="3"/>
  <c r="H145" i="3"/>
  <c r="G145" i="3"/>
  <c r="L144" i="3"/>
  <c r="N144" i="3" s="1"/>
  <c r="G144" i="3"/>
  <c r="H144" i="3" s="1"/>
  <c r="N143" i="3"/>
  <c r="M143" i="3"/>
  <c r="P143" i="3" s="1"/>
  <c r="Q143" i="3" s="1"/>
  <c r="L143" i="3"/>
  <c r="H143" i="3"/>
  <c r="G143" i="3"/>
  <c r="L142" i="3"/>
  <c r="N142" i="3" s="1"/>
  <c r="G142" i="3"/>
  <c r="H142" i="3" s="1"/>
  <c r="N141" i="3"/>
  <c r="M141" i="3"/>
  <c r="P141" i="3" s="1"/>
  <c r="Q141" i="3" s="1"/>
  <c r="L141" i="3"/>
  <c r="H141" i="3"/>
  <c r="G141" i="3"/>
  <c r="L140" i="3"/>
  <c r="N140" i="3" s="1"/>
  <c r="G140" i="3"/>
  <c r="H140" i="3" s="1"/>
  <c r="N139" i="3"/>
  <c r="M139" i="3"/>
  <c r="P139" i="3" s="1"/>
  <c r="Q139" i="3" s="1"/>
  <c r="L139" i="3"/>
  <c r="H139" i="3"/>
  <c r="G139" i="3"/>
  <c r="L138" i="3"/>
  <c r="N138" i="3" s="1"/>
  <c r="G138" i="3"/>
  <c r="H138" i="3" s="1"/>
  <c r="N137" i="3"/>
  <c r="M137" i="3"/>
  <c r="P137" i="3" s="1"/>
  <c r="Q137" i="3" s="1"/>
  <c r="L137" i="3"/>
  <c r="H137" i="3"/>
  <c r="G137" i="3"/>
  <c r="L136" i="3"/>
  <c r="N136" i="3" s="1"/>
  <c r="G136" i="3"/>
  <c r="H136" i="3" s="1"/>
  <c r="N135" i="3"/>
  <c r="M135" i="3"/>
  <c r="P135" i="3" s="1"/>
  <c r="Q135" i="3" s="1"/>
  <c r="L135" i="3"/>
  <c r="H135" i="3"/>
  <c r="G135" i="3"/>
  <c r="L134" i="3"/>
  <c r="N134" i="3" s="1"/>
  <c r="G134" i="3"/>
  <c r="H134" i="3" s="1"/>
  <c r="N133" i="3"/>
  <c r="M133" i="3"/>
  <c r="P133" i="3" s="1"/>
  <c r="Q133" i="3" s="1"/>
  <c r="L133" i="3"/>
  <c r="H133" i="3"/>
  <c r="G133" i="3"/>
  <c r="L132" i="3"/>
  <c r="N132" i="3" s="1"/>
  <c r="G132" i="3"/>
  <c r="H132" i="3" s="1"/>
  <c r="N131" i="3"/>
  <c r="M131" i="3"/>
  <c r="P131" i="3" s="1"/>
  <c r="Q131" i="3" s="1"/>
  <c r="L131" i="3"/>
  <c r="H131" i="3"/>
  <c r="G131" i="3"/>
  <c r="L130" i="3"/>
  <c r="N130" i="3" s="1"/>
  <c r="G130" i="3"/>
  <c r="H130" i="3" s="1"/>
  <c r="N129" i="3"/>
  <c r="M129" i="3"/>
  <c r="P129" i="3" s="1"/>
  <c r="Q129" i="3" s="1"/>
  <c r="L129" i="3"/>
  <c r="H129" i="3"/>
  <c r="G129" i="3"/>
  <c r="L128" i="3"/>
  <c r="N128" i="3" s="1"/>
  <c r="G128" i="3"/>
  <c r="H128" i="3" s="1"/>
  <c r="N127" i="3"/>
  <c r="M127" i="3"/>
  <c r="P127" i="3" s="1"/>
  <c r="Q127" i="3" s="1"/>
  <c r="L127" i="3"/>
  <c r="H127" i="3"/>
  <c r="G127" i="3"/>
  <c r="L126" i="3"/>
  <c r="N126" i="3" s="1"/>
  <c r="G126" i="3"/>
  <c r="H126" i="3" s="1"/>
  <c r="N125" i="3"/>
  <c r="M125" i="3"/>
  <c r="P125" i="3" s="1"/>
  <c r="Q125" i="3" s="1"/>
  <c r="L125" i="3"/>
  <c r="H125" i="3"/>
  <c r="G125" i="3"/>
  <c r="L124" i="3"/>
  <c r="N124" i="3" s="1"/>
  <c r="G124" i="3"/>
  <c r="H124" i="3" s="1"/>
  <c r="N123" i="3"/>
  <c r="M123" i="3"/>
  <c r="P123" i="3" s="1"/>
  <c r="Q123" i="3" s="1"/>
  <c r="L123" i="3"/>
  <c r="H123" i="3"/>
  <c r="G123" i="3"/>
  <c r="L122" i="3"/>
  <c r="N122" i="3" s="1"/>
  <c r="G122" i="3"/>
  <c r="H122" i="3" s="1"/>
  <c r="N121" i="3"/>
  <c r="M121" i="3"/>
  <c r="P121" i="3" s="1"/>
  <c r="Q121" i="3" s="1"/>
  <c r="L121" i="3"/>
  <c r="H121" i="3"/>
  <c r="G121" i="3"/>
  <c r="L120" i="3"/>
  <c r="N120" i="3" s="1"/>
  <c r="G120" i="3"/>
  <c r="H120" i="3" s="1"/>
  <c r="N119" i="3"/>
  <c r="M119" i="3"/>
  <c r="P119" i="3" s="1"/>
  <c r="Q119" i="3" s="1"/>
  <c r="L119" i="3"/>
  <c r="H119" i="3"/>
  <c r="G119" i="3"/>
  <c r="L118" i="3"/>
  <c r="N118" i="3" s="1"/>
  <c r="G118" i="3"/>
  <c r="H118" i="3" s="1"/>
  <c r="N117" i="3"/>
  <c r="M117" i="3"/>
  <c r="P117" i="3" s="1"/>
  <c r="Q117" i="3" s="1"/>
  <c r="L117" i="3"/>
  <c r="H117" i="3"/>
  <c r="G117" i="3"/>
  <c r="L116" i="3"/>
  <c r="N116" i="3" s="1"/>
  <c r="G116" i="3"/>
  <c r="H116" i="3" s="1"/>
  <c r="N115" i="3"/>
  <c r="M115" i="3"/>
  <c r="P115" i="3" s="1"/>
  <c r="Q115" i="3" s="1"/>
  <c r="L115" i="3"/>
  <c r="H115" i="3"/>
  <c r="G115" i="3"/>
  <c r="L114" i="3"/>
  <c r="N114" i="3" s="1"/>
  <c r="G114" i="3"/>
  <c r="H114" i="3" s="1"/>
  <c r="N113" i="3"/>
  <c r="M113" i="3"/>
  <c r="P113" i="3" s="1"/>
  <c r="Q113" i="3" s="1"/>
  <c r="L113" i="3"/>
  <c r="H113" i="3"/>
  <c r="G113" i="3"/>
  <c r="L112" i="3"/>
  <c r="N112" i="3" s="1"/>
  <c r="G112" i="3"/>
  <c r="H112" i="3" s="1"/>
  <c r="N111" i="3"/>
  <c r="M111" i="3"/>
  <c r="P111" i="3" s="1"/>
  <c r="Q111" i="3" s="1"/>
  <c r="L111" i="3"/>
  <c r="H111" i="3"/>
  <c r="G111" i="3"/>
  <c r="L110" i="3"/>
  <c r="N110" i="3" s="1"/>
  <c r="G110" i="3"/>
  <c r="H110" i="3" s="1"/>
  <c r="N109" i="3"/>
  <c r="M109" i="3"/>
  <c r="P109" i="3" s="1"/>
  <c r="Q109" i="3" s="1"/>
  <c r="L109" i="3"/>
  <c r="H109" i="3"/>
  <c r="G109" i="3"/>
  <c r="L108" i="3"/>
  <c r="N108" i="3" s="1"/>
  <c r="G108" i="3"/>
  <c r="H108" i="3" s="1"/>
  <c r="N107" i="3"/>
  <c r="M107" i="3"/>
  <c r="P107" i="3" s="1"/>
  <c r="Q107" i="3" s="1"/>
  <c r="L107" i="3"/>
  <c r="H107" i="3"/>
  <c r="G107" i="3"/>
  <c r="L106" i="3"/>
  <c r="N106" i="3" s="1"/>
  <c r="G106" i="3"/>
  <c r="H106" i="3" s="1"/>
  <c r="N105" i="3"/>
  <c r="M105" i="3"/>
  <c r="P105" i="3" s="1"/>
  <c r="Q105" i="3" s="1"/>
  <c r="L105" i="3"/>
  <c r="H105" i="3"/>
  <c r="G105" i="3"/>
  <c r="L104" i="3"/>
  <c r="N104" i="3" s="1"/>
  <c r="G104" i="3"/>
  <c r="H104" i="3" s="1"/>
  <c r="N103" i="3"/>
  <c r="M103" i="3"/>
  <c r="P103" i="3" s="1"/>
  <c r="Q103" i="3" s="1"/>
  <c r="L103" i="3"/>
  <c r="H103" i="3"/>
  <c r="G103" i="3"/>
  <c r="L102" i="3"/>
  <c r="N102" i="3" s="1"/>
  <c r="G102" i="3"/>
  <c r="H102" i="3" s="1"/>
  <c r="N101" i="3"/>
  <c r="M101" i="3"/>
  <c r="P101" i="3" s="1"/>
  <c r="Q101" i="3" s="1"/>
  <c r="L101" i="3"/>
  <c r="H101" i="3"/>
  <c r="G101" i="3"/>
  <c r="L100" i="3"/>
  <c r="N100" i="3" s="1"/>
  <c r="G100" i="3"/>
  <c r="H100" i="3" s="1"/>
  <c r="N99" i="3"/>
  <c r="M99" i="3"/>
  <c r="P99" i="3" s="1"/>
  <c r="Q99" i="3" s="1"/>
  <c r="L99" i="3"/>
  <c r="H99" i="3"/>
  <c r="G99" i="3"/>
  <c r="L98" i="3"/>
  <c r="N98" i="3" s="1"/>
  <c r="G98" i="3"/>
  <c r="H98" i="3" s="1"/>
  <c r="P97" i="3"/>
  <c r="Q97" i="3" s="1"/>
  <c r="N97" i="3"/>
  <c r="M97" i="3"/>
  <c r="L97" i="3"/>
  <c r="H97" i="3"/>
  <c r="G97" i="3"/>
  <c r="L96" i="3"/>
  <c r="N96" i="3" s="1"/>
  <c r="G96" i="3"/>
  <c r="H96" i="3" s="1"/>
  <c r="P95" i="3"/>
  <c r="Q95" i="3" s="1"/>
  <c r="N95" i="3"/>
  <c r="M95" i="3"/>
  <c r="L95" i="3"/>
  <c r="H95" i="3"/>
  <c r="G95" i="3"/>
  <c r="L94" i="3"/>
  <c r="N94" i="3" s="1"/>
  <c r="G94" i="3"/>
  <c r="H94" i="3" s="1"/>
  <c r="N93" i="3"/>
  <c r="M93" i="3"/>
  <c r="P93" i="3" s="1"/>
  <c r="Q93" i="3" s="1"/>
  <c r="L93" i="3"/>
  <c r="H93" i="3"/>
  <c r="G93" i="3"/>
  <c r="L92" i="3"/>
  <c r="N92" i="3" s="1"/>
  <c r="G92" i="3"/>
  <c r="H92" i="3" s="1"/>
  <c r="N91" i="3"/>
  <c r="M91" i="3"/>
  <c r="P91" i="3" s="1"/>
  <c r="Q91" i="3" s="1"/>
  <c r="L91" i="3"/>
  <c r="H91" i="3"/>
  <c r="G91" i="3"/>
  <c r="L90" i="3"/>
  <c r="N90" i="3" s="1"/>
  <c r="G90" i="3"/>
  <c r="H90" i="3" s="1"/>
  <c r="N89" i="3"/>
  <c r="M89" i="3"/>
  <c r="P89" i="3" s="1"/>
  <c r="Q89" i="3" s="1"/>
  <c r="L89" i="3"/>
  <c r="H89" i="3"/>
  <c r="G89" i="3"/>
  <c r="L88" i="3"/>
  <c r="N88" i="3" s="1"/>
  <c r="G88" i="3"/>
  <c r="H88" i="3" s="1"/>
  <c r="P87" i="3"/>
  <c r="Q87" i="3" s="1"/>
  <c r="N87" i="3"/>
  <c r="M87" i="3"/>
  <c r="L87" i="3"/>
  <c r="H87" i="3"/>
  <c r="G87" i="3"/>
  <c r="L86" i="3"/>
  <c r="G86" i="3"/>
  <c r="H86" i="3" s="1"/>
  <c r="P85" i="3"/>
  <c r="Q85" i="3" s="1"/>
  <c r="N85" i="3"/>
  <c r="M85" i="3"/>
  <c r="L85" i="3"/>
  <c r="H85" i="3"/>
  <c r="G85" i="3"/>
  <c r="L84" i="3"/>
  <c r="G84" i="3"/>
  <c r="H84" i="3" s="1"/>
  <c r="N83" i="3"/>
  <c r="M83" i="3"/>
  <c r="P83" i="3" s="1"/>
  <c r="Q83" i="3" s="1"/>
  <c r="L83" i="3"/>
  <c r="H83" i="3"/>
  <c r="G83" i="3"/>
  <c r="L82" i="3"/>
  <c r="G82" i="3"/>
  <c r="H82" i="3" s="1"/>
  <c r="P81" i="3"/>
  <c r="Q81" i="3" s="1"/>
  <c r="N81" i="3"/>
  <c r="M81" i="3"/>
  <c r="L81" i="3"/>
  <c r="H81" i="3"/>
  <c r="G81" i="3"/>
  <c r="L80" i="3"/>
  <c r="G80" i="3"/>
  <c r="H80" i="3" s="1"/>
  <c r="M79" i="3"/>
  <c r="P79" i="3" s="1"/>
  <c r="Q79" i="3" s="1"/>
  <c r="L79" i="3"/>
  <c r="N79" i="3" s="1"/>
  <c r="H79" i="3"/>
  <c r="G79" i="3"/>
  <c r="L78" i="3"/>
  <c r="G78" i="3"/>
  <c r="H78" i="3" s="1"/>
  <c r="L77" i="3"/>
  <c r="N77" i="3" s="1"/>
  <c r="H77" i="3"/>
  <c r="G77" i="3"/>
  <c r="L76" i="3"/>
  <c r="G76" i="3"/>
  <c r="H76" i="3" s="1"/>
  <c r="L75" i="3"/>
  <c r="N75" i="3" s="1"/>
  <c r="H75" i="3"/>
  <c r="G75" i="3"/>
  <c r="L74" i="3"/>
  <c r="G74" i="3"/>
  <c r="H74" i="3" s="1"/>
  <c r="N73" i="3"/>
  <c r="M73" i="3"/>
  <c r="P73" i="3" s="1"/>
  <c r="Q73" i="3" s="1"/>
  <c r="L73" i="3"/>
  <c r="H73" i="3"/>
  <c r="G73" i="3"/>
  <c r="L72" i="3"/>
  <c r="G72" i="3"/>
  <c r="H72" i="3" s="1"/>
  <c r="N71" i="3"/>
  <c r="L71" i="3"/>
  <c r="M71" i="3" s="1"/>
  <c r="P71" i="3" s="1"/>
  <c r="Q71" i="3" s="1"/>
  <c r="H71" i="3"/>
  <c r="G71" i="3"/>
  <c r="L70" i="3"/>
  <c r="G70" i="3"/>
  <c r="H70" i="3" s="1"/>
  <c r="P69" i="3"/>
  <c r="Q69" i="3" s="1"/>
  <c r="M69" i="3"/>
  <c r="L69" i="3"/>
  <c r="N69" i="3" s="1"/>
  <c r="H69" i="3"/>
  <c r="G69" i="3"/>
  <c r="L68" i="3"/>
  <c r="G68" i="3"/>
  <c r="H68" i="3" s="1"/>
  <c r="N67" i="3"/>
  <c r="M67" i="3"/>
  <c r="P67" i="3" s="1"/>
  <c r="Q67" i="3" s="1"/>
  <c r="L67" i="3"/>
  <c r="H67" i="3"/>
  <c r="G67" i="3"/>
  <c r="L66" i="3"/>
  <c r="G66" i="3"/>
  <c r="H66" i="3" s="1"/>
  <c r="L65" i="3"/>
  <c r="N65" i="3" s="1"/>
  <c r="H65" i="3"/>
  <c r="G65" i="3"/>
  <c r="L64" i="3"/>
  <c r="G64" i="3"/>
  <c r="H64" i="3" s="1"/>
  <c r="P63" i="3"/>
  <c r="Q63" i="3" s="1"/>
  <c r="M63" i="3"/>
  <c r="L63" i="3"/>
  <c r="N63" i="3" s="1"/>
  <c r="H63" i="3"/>
  <c r="G63" i="3"/>
  <c r="L62" i="3"/>
  <c r="G62" i="3"/>
  <c r="H62" i="3" s="1"/>
  <c r="N61" i="3"/>
  <c r="L61" i="3"/>
  <c r="M61" i="3" s="1"/>
  <c r="P61" i="3" s="1"/>
  <c r="Q61" i="3" s="1"/>
  <c r="H61" i="3"/>
  <c r="G61" i="3"/>
  <c r="L60" i="3"/>
  <c r="G60" i="3"/>
  <c r="H60" i="3" s="1"/>
  <c r="L59" i="3"/>
  <c r="M59" i="3" s="1"/>
  <c r="P59" i="3" s="1"/>
  <c r="Q59" i="3" s="1"/>
  <c r="H59" i="3"/>
  <c r="G59" i="3"/>
  <c r="L58" i="3"/>
  <c r="G58" i="3"/>
  <c r="H58" i="3" s="1"/>
  <c r="N57" i="3"/>
  <c r="L57" i="3"/>
  <c r="M57" i="3" s="1"/>
  <c r="P57" i="3" s="1"/>
  <c r="Q57" i="3" s="1"/>
  <c r="H57" i="3"/>
  <c r="G57" i="3"/>
  <c r="L56" i="3"/>
  <c r="G56" i="3"/>
  <c r="H56" i="3" s="1"/>
  <c r="N55" i="3"/>
  <c r="M55" i="3"/>
  <c r="P55" i="3" s="1"/>
  <c r="Q55" i="3" s="1"/>
  <c r="L55" i="3"/>
  <c r="H55" i="3"/>
  <c r="G55" i="3"/>
  <c r="L54" i="3"/>
  <c r="H54" i="3"/>
  <c r="G54" i="3"/>
  <c r="N53" i="3"/>
  <c r="L53" i="3"/>
  <c r="M53" i="3" s="1"/>
  <c r="P53" i="3" s="1"/>
  <c r="Q53" i="3" s="1"/>
  <c r="G53" i="3"/>
  <c r="H53" i="3" s="1"/>
  <c r="N52" i="3"/>
  <c r="L52" i="3"/>
  <c r="G52" i="3"/>
  <c r="H52" i="3" s="1"/>
  <c r="L51" i="3"/>
  <c r="N51" i="3" s="1"/>
  <c r="G51" i="3"/>
  <c r="H51" i="3" s="1"/>
  <c r="N50" i="3"/>
  <c r="L50" i="3"/>
  <c r="H50" i="3"/>
  <c r="G50" i="3"/>
  <c r="L49" i="3"/>
  <c r="N49" i="3" s="1"/>
  <c r="G49" i="3"/>
  <c r="H49" i="3" s="1"/>
  <c r="N48" i="3"/>
  <c r="L48" i="3"/>
  <c r="H48" i="3"/>
  <c r="G48" i="3"/>
  <c r="L47" i="3"/>
  <c r="N47" i="3" s="1"/>
  <c r="G47" i="3"/>
  <c r="H47" i="3" s="1"/>
  <c r="N46" i="3"/>
  <c r="L46" i="3"/>
  <c r="M46" i="3" s="1"/>
  <c r="P46" i="3" s="1"/>
  <c r="Q46" i="3" s="1"/>
  <c r="H46" i="3"/>
  <c r="G46" i="3"/>
  <c r="L45" i="3"/>
  <c r="N45" i="3" s="1"/>
  <c r="G45" i="3"/>
  <c r="M45" i="3" s="1"/>
  <c r="P45" i="3" s="1"/>
  <c r="Q45" i="3" s="1"/>
  <c r="N44" i="3"/>
  <c r="L44" i="3"/>
  <c r="G44" i="3"/>
  <c r="H44" i="3" s="1"/>
  <c r="N43" i="3"/>
  <c r="M43" i="3"/>
  <c r="P43" i="3" s="1"/>
  <c r="Q43" i="3" s="1"/>
  <c r="L43" i="3"/>
  <c r="H43" i="3"/>
  <c r="G43" i="3"/>
  <c r="N42" i="3"/>
  <c r="L42" i="3"/>
  <c r="M42" i="3" s="1"/>
  <c r="P42" i="3" s="1"/>
  <c r="Q42" i="3" s="1"/>
  <c r="G42" i="3"/>
  <c r="H42" i="3" s="1"/>
  <c r="L41" i="3"/>
  <c r="N41" i="3" s="1"/>
  <c r="H41" i="3"/>
  <c r="G41" i="3"/>
  <c r="N40" i="3"/>
  <c r="L40" i="3"/>
  <c r="G40" i="3"/>
  <c r="H40" i="3" s="1"/>
  <c r="N39" i="3"/>
  <c r="L39" i="3"/>
  <c r="M39" i="3" s="1"/>
  <c r="P39" i="3" s="1"/>
  <c r="Q39" i="3" s="1"/>
  <c r="H39" i="3"/>
  <c r="G39" i="3"/>
  <c r="N38" i="3"/>
  <c r="L38" i="3"/>
  <c r="G38" i="3"/>
  <c r="H38" i="3" s="1"/>
  <c r="L37" i="3"/>
  <c r="N37" i="3" s="1"/>
  <c r="G37" i="3"/>
  <c r="H37" i="3" s="1"/>
  <c r="N36" i="3"/>
  <c r="L36" i="3"/>
  <c r="G36" i="3"/>
  <c r="H36" i="3" s="1"/>
  <c r="L35" i="3"/>
  <c r="M35" i="3" s="1"/>
  <c r="P35" i="3" s="1"/>
  <c r="Q35" i="3" s="1"/>
  <c r="G35" i="3"/>
  <c r="H35" i="3" s="1"/>
  <c r="N34" i="3"/>
  <c r="L34" i="3"/>
  <c r="H34" i="3"/>
  <c r="G34" i="3"/>
  <c r="L33" i="3"/>
  <c r="N33" i="3" s="1"/>
  <c r="G33" i="3"/>
  <c r="H33" i="3" s="1"/>
  <c r="N32" i="3"/>
  <c r="L32" i="3"/>
  <c r="M32" i="3" s="1"/>
  <c r="P32" i="3" s="1"/>
  <c r="Q32" i="3" s="1"/>
  <c r="H32" i="3"/>
  <c r="G32" i="3"/>
  <c r="L31" i="3"/>
  <c r="N31" i="3" s="1"/>
  <c r="G31" i="3"/>
  <c r="M31" i="3" s="1"/>
  <c r="P31" i="3" s="1"/>
  <c r="Q31" i="3" s="1"/>
  <c r="N30" i="3"/>
  <c r="L30" i="3"/>
  <c r="M30" i="3" s="1"/>
  <c r="P30" i="3" s="1"/>
  <c r="Q30" i="3" s="1"/>
  <c r="G30" i="3"/>
  <c r="H30" i="3" s="1"/>
  <c r="N29" i="3"/>
  <c r="L29" i="3"/>
  <c r="M29" i="3" s="1"/>
  <c r="P29" i="3" s="1"/>
  <c r="Q29" i="3" s="1"/>
  <c r="H29" i="3"/>
  <c r="G29" i="3"/>
  <c r="N28" i="3"/>
  <c r="L28" i="3"/>
  <c r="H28" i="3"/>
  <c r="G28" i="3"/>
  <c r="L27" i="3"/>
  <c r="N27" i="3" s="1"/>
  <c r="G27" i="3"/>
  <c r="H27" i="3" s="1"/>
  <c r="N26" i="3"/>
  <c r="L26" i="3"/>
  <c r="G26" i="3"/>
  <c r="H26" i="3" s="1"/>
  <c r="N25" i="3"/>
  <c r="L25" i="3"/>
  <c r="M25" i="3" s="1"/>
  <c r="P25" i="3" s="1"/>
  <c r="Q25" i="3" s="1"/>
  <c r="H25" i="3"/>
  <c r="G25" i="3"/>
  <c r="L24" i="3"/>
  <c r="M24" i="3" s="1"/>
  <c r="P24" i="3" s="1"/>
  <c r="Q24" i="3" s="1"/>
  <c r="H24" i="3"/>
  <c r="G24" i="3"/>
  <c r="L23" i="3"/>
  <c r="N23" i="3" s="1"/>
  <c r="G23" i="3"/>
  <c r="M23" i="3" s="1"/>
  <c r="P23" i="3" s="1"/>
  <c r="Q23" i="3" s="1"/>
  <c r="L22" i="3"/>
  <c r="N22" i="3" s="1"/>
  <c r="G22" i="3"/>
  <c r="H22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N21" i="3"/>
  <c r="L21" i="3"/>
  <c r="M21" i="3" s="1"/>
  <c r="P21" i="3" s="1"/>
  <c r="Q21" i="3" s="1"/>
  <c r="H21" i="3"/>
  <c r="G21" i="3"/>
  <c r="A21" i="3"/>
  <c r="L20" i="3"/>
  <c r="H20" i="3"/>
  <c r="G20" i="3"/>
  <c r="A20" i="3"/>
  <c r="L19" i="3"/>
  <c r="N19" i="3" s="1"/>
  <c r="G19" i="3"/>
  <c r="H19" i="3" s="1"/>
  <c r="A19" i="3"/>
  <c r="L18" i="3"/>
  <c r="G18" i="3"/>
  <c r="H18" i="3" s="1"/>
  <c r="L17" i="3"/>
  <c r="N17" i="3" s="1"/>
  <c r="G17" i="3"/>
  <c r="M17" i="3" s="1"/>
  <c r="P17" i="3" s="1"/>
  <c r="Q17" i="3" s="1"/>
  <c r="M16" i="3"/>
  <c r="P16" i="3" s="1"/>
  <c r="Q16" i="3" s="1"/>
  <c r="L16" i="3"/>
  <c r="N16" i="3" s="1"/>
  <c r="H16" i="3"/>
  <c r="G16" i="3"/>
  <c r="N15" i="3"/>
  <c r="L15" i="3"/>
  <c r="M15" i="3" s="1"/>
  <c r="P15" i="3" s="1"/>
  <c r="Q15" i="3" s="1"/>
  <c r="H15" i="3"/>
  <c r="G15" i="3"/>
  <c r="L14" i="3"/>
  <c r="N14" i="3" s="1"/>
  <c r="G14" i="3"/>
  <c r="M14" i="3" s="1"/>
  <c r="P14" i="3" s="1"/>
  <c r="Q14" i="3" s="1"/>
  <c r="L13" i="3"/>
  <c r="N13" i="3" s="1"/>
  <c r="G13" i="3"/>
  <c r="H13" i="3" s="1"/>
  <c r="L12" i="3"/>
  <c r="N12" i="3" s="1"/>
  <c r="G12" i="3"/>
  <c r="H12" i="3" s="1"/>
  <c r="L11" i="3"/>
  <c r="N11" i="3" s="1"/>
  <c r="G11" i="3"/>
  <c r="H11" i="3" s="1"/>
  <c r="L10" i="3"/>
  <c r="N10" i="3" s="1"/>
  <c r="G10" i="3"/>
  <c r="M10" i="3" s="1"/>
  <c r="P10" i="3" s="1"/>
  <c r="Q10" i="3" s="1"/>
  <c r="A10" i="3"/>
  <c r="A11" i="3" s="1"/>
  <c r="A12" i="3" s="1"/>
  <c r="A13" i="3" s="1"/>
  <c r="A14" i="3" s="1"/>
  <c r="A15" i="3" s="1"/>
  <c r="A16" i="3" s="1"/>
  <c r="A17" i="3" s="1"/>
  <c r="N9" i="3"/>
  <c r="M9" i="3"/>
  <c r="P9" i="3" s="1"/>
  <c r="Q9" i="3" s="1"/>
  <c r="L9" i="3"/>
  <c r="G9" i="3"/>
  <c r="H9" i="3" s="1"/>
  <c r="L8" i="3"/>
  <c r="G8" i="3"/>
  <c r="H8" i="3" s="1"/>
  <c r="L7" i="3"/>
  <c r="M7" i="3" s="1"/>
  <c r="P7" i="3" s="1"/>
  <c r="Q7" i="3" s="1"/>
  <c r="G7" i="3"/>
  <c r="H7" i="3" s="1"/>
  <c r="L6" i="3"/>
  <c r="N6" i="3" s="1"/>
  <c r="G6" i="3"/>
  <c r="M6" i="3" s="1"/>
  <c r="P6" i="3" s="1"/>
  <c r="Q6" i="3" s="1"/>
  <c r="L5" i="3"/>
  <c r="M5" i="3" s="1"/>
  <c r="P5" i="3" s="1"/>
  <c r="Q5" i="3" s="1"/>
  <c r="G5" i="3"/>
  <c r="H5" i="3" s="1"/>
  <c r="L4" i="3"/>
  <c r="N4" i="3" s="1"/>
  <c r="G4" i="3"/>
  <c r="M4" i="3" s="1"/>
  <c r="P4" i="3" s="1"/>
  <c r="Q4" i="3" s="1"/>
  <c r="A4" i="3"/>
  <c r="A5" i="3" s="1"/>
  <c r="A6" i="3" s="1"/>
  <c r="A7" i="3" s="1"/>
  <c r="A8" i="3" s="1"/>
  <c r="L3" i="3"/>
  <c r="M3" i="3" s="1"/>
  <c r="P3" i="3" s="1"/>
  <c r="Q3" i="3" s="1"/>
  <c r="G3" i="3"/>
  <c r="H3" i="3" s="1"/>
  <c r="H14" i="3" l="1"/>
  <c r="N24" i="3"/>
  <c r="N35" i="3"/>
  <c r="M38" i="3"/>
  <c r="P38" i="3" s="1"/>
  <c r="Q38" i="3" s="1"/>
  <c r="M41" i="3"/>
  <c r="P41" i="3" s="1"/>
  <c r="Q41" i="3" s="1"/>
  <c r="N59" i="3"/>
  <c r="M77" i="3"/>
  <c r="P77" i="3" s="1"/>
  <c r="Q77" i="3" s="1"/>
  <c r="N84" i="3"/>
  <c r="M84" i="3"/>
  <c r="P84" i="3" s="1"/>
  <c r="Q84" i="3" s="1"/>
  <c r="M19" i="3"/>
  <c r="P19" i="3" s="1"/>
  <c r="Q19" i="3" s="1"/>
  <c r="M27" i="3"/>
  <c r="P27" i="3" s="1"/>
  <c r="Q27" i="3" s="1"/>
  <c r="M44" i="3"/>
  <c r="P44" i="3" s="1"/>
  <c r="Q44" i="3" s="1"/>
  <c r="M47" i="3"/>
  <c r="P47" i="3" s="1"/>
  <c r="Q47" i="3" s="1"/>
  <c r="N56" i="3"/>
  <c r="M56" i="3"/>
  <c r="P56" i="3" s="1"/>
  <c r="Q56" i="3" s="1"/>
  <c r="N70" i="3"/>
  <c r="M70" i="3"/>
  <c r="P70" i="3" s="1"/>
  <c r="Q70" i="3" s="1"/>
  <c r="N3" i="3"/>
  <c r="N5" i="3"/>
  <c r="N7" i="3"/>
  <c r="M50" i="3"/>
  <c r="P50" i="3" s="1"/>
  <c r="Q50" i="3" s="1"/>
  <c r="N74" i="3"/>
  <c r="M74" i="3"/>
  <c r="P74" i="3" s="1"/>
  <c r="Q74" i="3" s="1"/>
  <c r="H10" i="3"/>
  <c r="M12" i="3"/>
  <c r="P12" i="3" s="1"/>
  <c r="Q12" i="3" s="1"/>
  <c r="H17" i="3"/>
  <c r="M33" i="3"/>
  <c r="P33" i="3" s="1"/>
  <c r="Q33" i="3" s="1"/>
  <c r="H45" i="3"/>
  <c r="N60" i="3"/>
  <c r="M60" i="3"/>
  <c r="P60" i="3" s="1"/>
  <c r="Q60" i="3" s="1"/>
  <c r="M36" i="3"/>
  <c r="P36" i="3" s="1"/>
  <c r="Q36" i="3" s="1"/>
  <c r="N78" i="3"/>
  <c r="M78" i="3"/>
  <c r="P78" i="3" s="1"/>
  <c r="Q78" i="3" s="1"/>
  <c r="M22" i="3"/>
  <c r="P22" i="3" s="1"/>
  <c r="Q22" i="3" s="1"/>
  <c r="N64" i="3"/>
  <c r="M64" i="3"/>
  <c r="P64" i="3" s="1"/>
  <c r="Q64" i="3" s="1"/>
  <c r="H6" i="3"/>
  <c r="M20" i="3"/>
  <c r="P20" i="3" s="1"/>
  <c r="Q20" i="3" s="1"/>
  <c r="M28" i="3"/>
  <c r="P28" i="3" s="1"/>
  <c r="Q28" i="3" s="1"/>
  <c r="M48" i="3"/>
  <c r="P48" i="3" s="1"/>
  <c r="Q48" i="3" s="1"/>
  <c r="M51" i="3"/>
  <c r="P51" i="3" s="1"/>
  <c r="Q51" i="3" s="1"/>
  <c r="N54" i="3"/>
  <c r="M54" i="3"/>
  <c r="P54" i="3" s="1"/>
  <c r="Q54" i="3" s="1"/>
  <c r="M75" i="3"/>
  <c r="P75" i="3" s="1"/>
  <c r="Q75" i="3" s="1"/>
  <c r="N82" i="3"/>
  <c r="M82" i="3"/>
  <c r="P82" i="3" s="1"/>
  <c r="Q82" i="3" s="1"/>
  <c r="H4" i="3"/>
  <c r="H23" i="3"/>
  <c r="H31" i="3"/>
  <c r="N8" i="3"/>
  <c r="M8" i="3"/>
  <c r="P8" i="3" s="1"/>
  <c r="Q8" i="3" s="1"/>
  <c r="N20" i="3"/>
  <c r="N68" i="3"/>
  <c r="M68" i="3"/>
  <c r="P68" i="3" s="1"/>
  <c r="Q68" i="3" s="1"/>
  <c r="N80" i="3"/>
  <c r="M80" i="3"/>
  <c r="P80" i="3" s="1"/>
  <c r="Q80" i="3" s="1"/>
  <c r="N86" i="3"/>
  <c r="M86" i="3"/>
  <c r="P86" i="3" s="1"/>
  <c r="Q86" i="3" s="1"/>
  <c r="M13" i="3"/>
  <c r="P13" i="3" s="1"/>
  <c r="Q13" i="3" s="1"/>
  <c r="M34" i="3"/>
  <c r="P34" i="3" s="1"/>
  <c r="Q34" i="3" s="1"/>
  <c r="M37" i="3"/>
  <c r="P37" i="3" s="1"/>
  <c r="Q37" i="3" s="1"/>
  <c r="M65" i="3"/>
  <c r="P65" i="3" s="1"/>
  <c r="Q65" i="3" s="1"/>
  <c r="N72" i="3"/>
  <c r="M72" i="3"/>
  <c r="P72" i="3" s="1"/>
  <c r="Q72" i="3" s="1"/>
  <c r="N66" i="3"/>
  <c r="M66" i="3"/>
  <c r="P66" i="3" s="1"/>
  <c r="Q66" i="3" s="1"/>
  <c r="M18" i="3"/>
  <c r="P18" i="3" s="1"/>
  <c r="Q18" i="3" s="1"/>
  <c r="M26" i="3"/>
  <c r="P26" i="3" s="1"/>
  <c r="Q26" i="3" s="1"/>
  <c r="M40" i="3"/>
  <c r="P40" i="3" s="1"/>
  <c r="Q40" i="3" s="1"/>
  <c r="N58" i="3"/>
  <c r="M58" i="3"/>
  <c r="P58" i="3" s="1"/>
  <c r="Q58" i="3" s="1"/>
  <c r="M11" i="3"/>
  <c r="P11" i="3" s="1"/>
  <c r="Q11" i="3" s="1"/>
  <c r="N18" i="3"/>
  <c r="M49" i="3"/>
  <c r="P49" i="3" s="1"/>
  <c r="Q49" i="3" s="1"/>
  <c r="N76" i="3"/>
  <c r="M76" i="3"/>
  <c r="P76" i="3" s="1"/>
  <c r="Q76" i="3" s="1"/>
  <c r="M52" i="3"/>
  <c r="P52" i="3" s="1"/>
  <c r="Q52" i="3" s="1"/>
  <c r="N62" i="3"/>
  <c r="M62" i="3"/>
  <c r="P62" i="3" s="1"/>
  <c r="Q62" i="3" s="1"/>
  <c r="M88" i="3"/>
  <c r="P88" i="3" s="1"/>
  <c r="Q88" i="3" s="1"/>
  <c r="M90" i="3"/>
  <c r="P90" i="3" s="1"/>
  <c r="Q90" i="3" s="1"/>
  <c r="M92" i="3"/>
  <c r="P92" i="3" s="1"/>
  <c r="Q92" i="3" s="1"/>
  <c r="M94" i="3"/>
  <c r="P94" i="3" s="1"/>
  <c r="Q94" i="3" s="1"/>
  <c r="M96" i="3"/>
  <c r="P96" i="3" s="1"/>
  <c r="Q96" i="3" s="1"/>
  <c r="M98" i="3"/>
  <c r="P98" i="3" s="1"/>
  <c r="Q98" i="3" s="1"/>
  <c r="M100" i="3"/>
  <c r="P100" i="3" s="1"/>
  <c r="Q100" i="3" s="1"/>
  <c r="M102" i="3"/>
  <c r="P102" i="3" s="1"/>
  <c r="Q102" i="3" s="1"/>
  <c r="M104" i="3"/>
  <c r="P104" i="3" s="1"/>
  <c r="Q104" i="3" s="1"/>
  <c r="M106" i="3"/>
  <c r="P106" i="3" s="1"/>
  <c r="Q106" i="3" s="1"/>
  <c r="M108" i="3"/>
  <c r="P108" i="3" s="1"/>
  <c r="Q108" i="3" s="1"/>
  <c r="M110" i="3"/>
  <c r="P110" i="3" s="1"/>
  <c r="Q110" i="3" s="1"/>
  <c r="M112" i="3"/>
  <c r="P112" i="3" s="1"/>
  <c r="Q112" i="3" s="1"/>
  <c r="M114" i="3"/>
  <c r="P114" i="3" s="1"/>
  <c r="Q114" i="3" s="1"/>
  <c r="M116" i="3"/>
  <c r="P116" i="3" s="1"/>
  <c r="Q116" i="3" s="1"/>
  <c r="M118" i="3"/>
  <c r="P118" i="3" s="1"/>
  <c r="Q118" i="3" s="1"/>
  <c r="M120" i="3"/>
  <c r="P120" i="3" s="1"/>
  <c r="Q120" i="3" s="1"/>
  <c r="M122" i="3"/>
  <c r="P122" i="3" s="1"/>
  <c r="Q122" i="3" s="1"/>
  <c r="M124" i="3"/>
  <c r="P124" i="3" s="1"/>
  <c r="Q124" i="3" s="1"/>
  <c r="M126" i="3"/>
  <c r="P126" i="3" s="1"/>
  <c r="Q126" i="3" s="1"/>
  <c r="M128" i="3"/>
  <c r="P128" i="3" s="1"/>
  <c r="Q128" i="3" s="1"/>
  <c r="M130" i="3"/>
  <c r="P130" i="3" s="1"/>
  <c r="Q130" i="3" s="1"/>
  <c r="M132" i="3"/>
  <c r="P132" i="3" s="1"/>
  <c r="Q132" i="3" s="1"/>
  <c r="M134" i="3"/>
  <c r="P134" i="3" s="1"/>
  <c r="Q134" i="3" s="1"/>
  <c r="M136" i="3"/>
  <c r="P136" i="3" s="1"/>
  <c r="Q136" i="3" s="1"/>
  <c r="M138" i="3"/>
  <c r="P138" i="3" s="1"/>
  <c r="Q138" i="3" s="1"/>
  <c r="M140" i="3"/>
  <c r="P140" i="3" s="1"/>
  <c r="Q140" i="3" s="1"/>
  <c r="M142" i="3"/>
  <c r="P142" i="3" s="1"/>
  <c r="Q142" i="3" s="1"/>
  <c r="M144" i="3"/>
  <c r="P144" i="3" s="1"/>
  <c r="Q144" i="3" s="1"/>
  <c r="M146" i="3"/>
  <c r="P146" i="3" s="1"/>
  <c r="Q146" i="3" s="1"/>
  <c r="M148" i="3"/>
  <c r="P148" i="3" s="1"/>
  <c r="Q148" i="3" s="1"/>
  <c r="M150" i="3"/>
  <c r="P150" i="3" s="1"/>
  <c r="Q150" i="3" s="1"/>
  <c r="M152" i="3"/>
  <c r="P152" i="3" s="1"/>
  <c r="Q152" i="3" s="1"/>
  <c r="M154" i="3"/>
  <c r="P154" i="3" s="1"/>
  <c r="Q154" i="3" s="1"/>
  <c r="M156" i="3"/>
  <c r="P156" i="3" s="1"/>
  <c r="Q156" i="3" s="1"/>
  <c r="M158" i="3"/>
  <c r="P158" i="3" s="1"/>
  <c r="Q158" i="3" s="1"/>
  <c r="M160" i="3"/>
  <c r="P160" i="3" s="1"/>
  <c r="Q160" i="3" s="1"/>
  <c r="M162" i="3"/>
  <c r="P162" i="3" s="1"/>
  <c r="Q162" i="3" s="1"/>
  <c r="M164" i="3"/>
  <c r="P164" i="3" s="1"/>
  <c r="Q164" i="3" s="1"/>
  <c r="M166" i="3"/>
  <c r="P166" i="3" s="1"/>
  <c r="Q166" i="3" s="1"/>
  <c r="M168" i="3"/>
  <c r="P168" i="3" s="1"/>
  <c r="Q168" i="3" s="1"/>
  <c r="M170" i="3"/>
  <c r="P170" i="3" s="1"/>
  <c r="Q170" i="3" s="1"/>
  <c r="M172" i="3"/>
  <c r="P172" i="3" s="1"/>
  <c r="Q172" i="3" s="1"/>
  <c r="M174" i="3"/>
  <c r="P174" i="3" s="1"/>
  <c r="Q174" i="3" s="1"/>
  <c r="M176" i="3"/>
  <c r="P176" i="3" s="1"/>
  <c r="Q176" i="3" s="1"/>
</calcChain>
</file>

<file path=xl/sharedStrings.xml><?xml version="1.0" encoding="utf-8"?>
<sst xmlns="http://schemas.openxmlformats.org/spreadsheetml/2006/main" count="2807" uniqueCount="440">
  <si>
    <r>
      <rPr>
        <b/>
        <vertAlign val="superscript"/>
        <sz val="10"/>
        <color rgb="FF000000"/>
        <rFont val="Arial"/>
        <family val="2"/>
        <charset val="1"/>
      </rPr>
      <t>1</t>
    </r>
    <r>
      <rPr>
        <b/>
        <sz val="10"/>
        <color rgb="FF000000"/>
        <rFont val="Arial"/>
        <family val="2"/>
        <charset val="1"/>
      </rPr>
      <t>Lithium metaborate fusion sample preparation and calculations</t>
    </r>
  </si>
  <si>
    <t>Procedure:</t>
  </si>
  <si>
    <t>13085 Ash Street</t>
  </si>
  <si>
    <t>Thornton, CO  80241</t>
  </si>
  <si>
    <t>1.    Label an empty high density polyethylene (HDPE) bottle with lid. Weigh empty bottle plus lid.</t>
  </si>
  <si>
    <t>2.    Add approximately 60 ml 1N HNO3 to bottle.</t>
  </si>
  <si>
    <t>Certificate of Analysis</t>
  </si>
  <si>
    <t>3.    Replace cap and weight bottle + acid.</t>
  </si>
  <si>
    <t>4.    Place clean graphite crucible on scale and tare.</t>
  </si>
  <si>
    <t xml:space="preserve">5.    Add approximately 0.8 to 1.2 grams of lithium metaborate flux to crucible and weigh. </t>
  </si>
  <si>
    <t>Red River Creek Mining Group LLC</t>
  </si>
  <si>
    <t>Date:</t>
  </si>
  <si>
    <t>6.    Tare scale and add approximately 0.1 g of approximately 80% passing 75 micron sized powdered</t>
  </si>
  <si>
    <t>1712 Carey Avenue</t>
  </si>
  <si>
    <t>Page:</t>
  </si>
  <si>
    <t xml:space="preserve">       rock sample to the crucible containing</t>
  </si>
  <si>
    <t>Suite 100</t>
  </si>
  <si>
    <t>Assay Reference #:</t>
  </si>
  <si>
    <t>tbd</t>
  </si>
  <si>
    <t xml:space="preserve">       the previously measured flux and weigh.</t>
  </si>
  <si>
    <t>Cheyenne, WY  82001</t>
  </si>
  <si>
    <t>7.    Place crucible into a preheated muffle furnace (500 C).</t>
  </si>
  <si>
    <t>8.    Bring furnace up to 950 - 1000 C.  Sample to remain at this temperature for 20 minutes.</t>
  </si>
  <si>
    <t>9.    Using tongs, remove crucible from furnace and immediately pour molten flux into a metal washer</t>
  </si>
  <si>
    <t xml:space="preserve">       to cast a glass button.</t>
  </si>
  <si>
    <r>
      <rPr>
        <b/>
        <sz val="10"/>
        <color rgb="FF000000"/>
        <rFont val="Arial"/>
        <family val="2"/>
        <charset val="1"/>
      </rPr>
      <t>Sample Preparation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</si>
  <si>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Lithium metaborate fusion (LMB)</t>
  </si>
  <si>
    <t>10.  Transfer glass flux bead from washer to the appropriate bottle containing 1 N HNO3.</t>
  </si>
  <si>
    <t>Nexus Geos LLC</t>
  </si>
  <si>
    <t>11.  Recap bottle and weigh.</t>
  </si>
  <si>
    <t>Method Code:  Rich31.M</t>
  </si>
  <si>
    <t>12.  Place bottle with sample on a hot plate or similar heater until the flux button is completely dissolved</t>
  </si>
  <si>
    <t>13.  The liquid sample is sent to the University of Nebraska for instrumental analysis.</t>
  </si>
  <si>
    <t xml:space="preserve">14.  ICP-MS analytical results are adjusted back to the original sample weight. </t>
  </si>
  <si>
    <r>
      <rPr>
        <b/>
        <sz val="10"/>
        <color rgb="FF000000"/>
        <rFont val="Arial"/>
        <family val="2"/>
        <charset val="1"/>
      </rPr>
      <t>Sample Analysis</t>
    </r>
    <r>
      <rPr>
        <b/>
        <vertAlign val="superscript"/>
        <sz val="10"/>
        <color rgb="FF000000"/>
        <rFont val="Arial"/>
        <family val="2"/>
        <charset val="1"/>
      </rPr>
      <t>2</t>
    </r>
  </si>
  <si>
    <t>Inductively coupled plasma mass spectrometry (ICP-MS)</t>
  </si>
  <si>
    <t>University of Nebraska-Lincoln</t>
  </si>
  <si>
    <t>      Dilution factor = (acid weight + button weight) / sample weight</t>
  </si>
  <si>
    <t>Redox Biology Center</t>
  </si>
  <si>
    <t xml:space="preserve">      PPB is converted to ppm by dividing by 1,000.</t>
  </si>
  <si>
    <t>Spectroscopic and Biophysics Core Facility</t>
  </si>
  <si>
    <t xml:space="preserve">      PPM/weight x dilution factor = assay value (ppm)</t>
  </si>
  <si>
    <t>E157 Beadle Center</t>
  </si>
  <si>
    <t>      Efficiency = ((flux weight + sample weight), pre-heat) / ((flux weight + sample weight), post heat)</t>
  </si>
  <si>
    <t>Lincoln, NE  68588-0662</t>
  </si>
  <si>
    <t>Method Code:  22-6230-0007 ICP</t>
  </si>
  <si>
    <r>
      <rPr>
        <b/>
        <vertAlign val="superscript"/>
        <sz val="10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Inductively coupled plasma mass spectrometer unit:  Agilent 7500 cx</t>
    </r>
  </si>
  <si>
    <t xml:space="preserve">      Detection Limit:</t>
  </si>
  <si>
    <t>The detection limit of the ICP-MS unit is variable depending on each sample run.</t>
  </si>
  <si>
    <t>There are multiple samples per sample run and potentially multiple sample runs</t>
  </si>
  <si>
    <t>per data set included within a single Certificate of Analysis.</t>
  </si>
  <si>
    <t>Negative values shown as assay values represent the absolute value of the</t>
  </si>
  <si>
    <t>detection limit.  If there are no negative values within a dataset, that indicates</t>
  </si>
  <si>
    <t>reported values are above the detection limit.</t>
  </si>
  <si>
    <t>Chain of Custody:</t>
  </si>
  <si>
    <t>Date Nexus received original samples:</t>
  </si>
  <si>
    <t>Date Nexus prepared the samples (LMB):</t>
  </si>
  <si>
    <t>Date University of Nebraska analysis:</t>
  </si>
  <si>
    <t>I</t>
  </si>
  <si>
    <t>units</t>
  </si>
  <si>
    <t>Element</t>
  </si>
  <si>
    <t>Be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</si>
  <si>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</si>
  <si>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</si>
  <si>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</si>
  <si>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</si>
  <si>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</si>
  <si>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</si>
  <si>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</si>
  <si>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</si>
  <si>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</si>
  <si>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</si>
  <si>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</si>
  <si>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</si>
  <si>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</si>
  <si>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</si>
  <si>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</si>
  <si>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</si>
  <si>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</si>
  <si>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</si>
  <si>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</si>
  <si>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</si>
  <si>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</si>
  <si>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</si>
  <si>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</si>
  <si>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</si>
  <si>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</si>
  <si>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</si>
  <si>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 xml:space="preserve">Nb </t>
  </si>
  <si>
    <t>Mo</t>
  </si>
  <si>
    <t>Ru</t>
  </si>
  <si>
    <t>Rh</t>
  </si>
  <si>
    <t>Pd</t>
  </si>
  <si>
    <t>Ag</t>
  </si>
  <si>
    <t>In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</si>
  <si>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</si>
  <si>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</si>
  <si>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</si>
  <si>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</si>
  <si>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</si>
  <si>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</si>
  <si>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</si>
  <si>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</si>
  <si>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</si>
  <si>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</si>
  <si>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</si>
  <si>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</si>
  <si>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</si>
  <si>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</si>
  <si>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</si>
  <si>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</si>
  <si>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</si>
  <si>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</si>
  <si>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</si>
  <si>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</si>
  <si>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</si>
  <si>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</si>
  <si>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</si>
  <si>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</si>
  <si>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</si>
  <si>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</si>
  <si>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</si>
  <si>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Bi</t>
  </si>
  <si>
    <t>Th</t>
  </si>
  <si>
    <t>U</t>
  </si>
  <si>
    <t>A/W</t>
  </si>
  <si>
    <t>RRCM-00300A</t>
  </si>
  <si>
    <t>g/tonne</t>
  </si>
  <si>
    <t>RRCM-00300B</t>
  </si>
  <si>
    <t>RRCM-00301A</t>
  </si>
  <si>
    <t>RRCM-00301B</t>
  </si>
  <si>
    <t>RRCM-00304A</t>
  </si>
  <si>
    <t>RRCM-00304B</t>
  </si>
  <si>
    <t>RRCM-00305A</t>
  </si>
  <si>
    <t>RRCM-00305B</t>
  </si>
  <si>
    <t>RRCM-00306A</t>
  </si>
  <si>
    <t>RRCM-00306B</t>
  </si>
  <si>
    <t>RRCM-00307A</t>
  </si>
  <si>
    <t>RRCM-00307B</t>
  </si>
  <si>
    <t>RRCM-00308A</t>
  </si>
  <si>
    <t>RRCM-00308B</t>
  </si>
  <si>
    <t>RRCM-00309A</t>
  </si>
  <si>
    <t>RRCM-00309B</t>
  </si>
  <si>
    <t>RRCM-00310A</t>
  </si>
  <si>
    <t>RRCM-00310B</t>
  </si>
  <si>
    <t>RRCM-00311A</t>
  </si>
  <si>
    <t>RRCM-00311B</t>
  </si>
  <si>
    <t>RRCM-00312A</t>
  </si>
  <si>
    <t>RRCM-00312B</t>
  </si>
  <si>
    <t>RRCM-00313A</t>
  </si>
  <si>
    <t>RRCM-00313B</t>
  </si>
  <si>
    <t>RRCM-00314A</t>
  </si>
  <si>
    <t>RRCM-00314B</t>
  </si>
  <si>
    <t>RRCM-00315A</t>
  </si>
  <si>
    <t>RRCM-00315B</t>
  </si>
  <si>
    <t>RRCM-00316A</t>
  </si>
  <si>
    <t>RRCM-00316B</t>
  </si>
  <si>
    <t>RRCM-00317A</t>
  </si>
  <si>
    <t>RRCM-00317B</t>
  </si>
  <si>
    <t>RRCM-00318A</t>
  </si>
  <si>
    <t>RRCM-00318B</t>
  </si>
  <si>
    <t>RRCM-00319A</t>
  </si>
  <si>
    <t>RRCM-00319B</t>
  </si>
  <si>
    <t>RRCM-00320A</t>
  </si>
  <si>
    <t>RRCM-00320B</t>
  </si>
  <si>
    <t>RRCM-00322A</t>
  </si>
  <si>
    <t>RRCM-00322B</t>
  </si>
  <si>
    <t>RRCM-00323A</t>
  </si>
  <si>
    <t>RRCM-00323B</t>
  </si>
  <si>
    <t>RRCM-00324A</t>
  </si>
  <si>
    <t>RRCM-00324B</t>
  </si>
  <si>
    <t>RRCM-00325A</t>
  </si>
  <si>
    <t>RRCM-00325B</t>
  </si>
  <si>
    <t>RRCM-00326A</t>
  </si>
  <si>
    <t>RRCM-00326B</t>
  </si>
  <si>
    <t>RRCM-00328A</t>
  </si>
  <si>
    <t>RRCM-00328B</t>
  </si>
  <si>
    <t>RRCM-00329A</t>
  </si>
  <si>
    <t>RRCM-00329B</t>
  </si>
  <si>
    <t>RRCM-00330A</t>
  </si>
  <si>
    <t>RRCM-00330B</t>
  </si>
  <si>
    <t>RRCM-00331A</t>
  </si>
  <si>
    <t>RRCM-00331B</t>
  </si>
  <si>
    <t>RRCM-00332A</t>
  </si>
  <si>
    <t>RRCM-00332B</t>
  </si>
  <si>
    <t>RRCM-00333A</t>
  </si>
  <si>
    <t>RRCM-00333B</t>
  </si>
  <si>
    <t>RRCM-00334A</t>
  </si>
  <si>
    <t>RRCM-00334B</t>
  </si>
  <si>
    <t>RRCM-00336A</t>
  </si>
  <si>
    <t>RRCM-00336B</t>
  </si>
  <si>
    <t>RRCM-00337A</t>
  </si>
  <si>
    <t>RRCM-00337B</t>
  </si>
  <si>
    <t>RRCM-00339A</t>
  </si>
  <si>
    <t>RRCM-00339B</t>
  </si>
  <si>
    <t>RRCM-00340A</t>
  </si>
  <si>
    <t>RRCM-00340B</t>
  </si>
  <si>
    <t>RRCM-00342A</t>
  </si>
  <si>
    <t>RRCM-00342B</t>
  </si>
  <si>
    <t>RRCM-00343A</t>
  </si>
  <si>
    <t>RRCM-00343B</t>
  </si>
  <si>
    <t>RRCM-00344A</t>
  </si>
  <si>
    <t>RRCM-00344B</t>
  </si>
  <si>
    <t>RRCM-00345A</t>
  </si>
  <si>
    <t>RRCM-00345B</t>
  </si>
  <si>
    <t>RRCM-00346A</t>
  </si>
  <si>
    <t>RRCM-00346B</t>
  </si>
  <si>
    <t>RRCM-00347A</t>
  </si>
  <si>
    <t>RRCM-00347B</t>
  </si>
  <si>
    <t>RRCM-00349A</t>
  </si>
  <si>
    <t>RRCM-00349B</t>
  </si>
  <si>
    <t>RRCM-00350A</t>
  </si>
  <si>
    <t>RRCM-00350B</t>
  </si>
  <si>
    <t>RRCM-00351A</t>
  </si>
  <si>
    <t>RRCM-00351B</t>
  </si>
  <si>
    <t>RRCM-00353A</t>
  </si>
  <si>
    <t>RRCM-00353B</t>
  </si>
  <si>
    <t>RRCM-00355A</t>
  </si>
  <si>
    <t>RRCM-00355B</t>
  </si>
  <si>
    <t>RRCM-00356A</t>
  </si>
  <si>
    <t>RRCM-00356B</t>
  </si>
  <si>
    <t>RRCM-00358A</t>
  </si>
  <si>
    <t>RRCM-00358B</t>
  </si>
  <si>
    <t>RRCM-00359A</t>
  </si>
  <si>
    <t>RRCM-00359B</t>
  </si>
  <si>
    <t>RRCM-00360A</t>
  </si>
  <si>
    <t>RRCM-00360B</t>
  </si>
  <si>
    <t>RRCM-00361A</t>
  </si>
  <si>
    <t>RRCM-00361B</t>
  </si>
  <si>
    <t>RRCM-00362A</t>
  </si>
  <si>
    <t>RRCM-00362B</t>
  </si>
  <si>
    <t>RRCM-00363A</t>
  </si>
  <si>
    <t>RRCM-00363B</t>
  </si>
  <si>
    <t>RRCM-00364A</t>
  </si>
  <si>
    <t>RRCM-00364B</t>
  </si>
  <si>
    <t>RRCM-00365A</t>
  </si>
  <si>
    <t>RRCM-00365B</t>
  </si>
  <si>
    <t>RRCM-00367A</t>
  </si>
  <si>
    <t>RRCM-00367B</t>
  </si>
  <si>
    <t>RRCM-00368A</t>
  </si>
  <si>
    <t>RRCM-00368B</t>
  </si>
  <si>
    <t>RRCM-00369A</t>
  </si>
  <si>
    <t>RRCM-00369B</t>
  </si>
  <si>
    <t>RRCM-00371A</t>
  </si>
  <si>
    <t>RRCM-00371B</t>
  </si>
  <si>
    <t>RRCM-00373A</t>
  </si>
  <si>
    <t>RRCM-00373B</t>
  </si>
  <si>
    <t>RRCM-00374A</t>
  </si>
  <si>
    <t>RRCM-00374B</t>
  </si>
  <si>
    <t>RRCM-00375A</t>
  </si>
  <si>
    <t>RRCM-00375B</t>
  </si>
  <si>
    <t>RRCM-00376A</t>
  </si>
  <si>
    <t>RRCM-00376B</t>
  </si>
  <si>
    <t>RRCM-00377A</t>
  </si>
  <si>
    <t>RRCM-00377B</t>
  </si>
  <si>
    <t>RRCM-00378A</t>
  </si>
  <si>
    <t>RRCM-00378B</t>
  </si>
  <si>
    <t>RRCM-00379A</t>
  </si>
  <si>
    <t>RRCM-00379B</t>
  </si>
  <si>
    <t>RRCM-00381A</t>
  </si>
  <si>
    <t>RRCM-00381B</t>
  </si>
  <si>
    <t>RRCM-00382A</t>
  </si>
  <si>
    <t>RRCM-00382B</t>
  </si>
  <si>
    <t>RRCM-00383A</t>
  </si>
  <si>
    <t>RRCM-00383B</t>
  </si>
  <si>
    <t>RRCM-00384A</t>
  </si>
  <si>
    <t>RRCM-00384B</t>
  </si>
  <si>
    <t>RRCM-00385A</t>
  </si>
  <si>
    <t>RRCM-00385B</t>
  </si>
  <si>
    <t>RRCM-00387A</t>
  </si>
  <si>
    <t>RRCM-00387B</t>
  </si>
  <si>
    <t>RRCM-00388A</t>
  </si>
  <si>
    <t>RRCM-00388B</t>
  </si>
  <si>
    <t>RRCM-00390A</t>
  </si>
  <si>
    <t>RRCM-00390B</t>
  </si>
  <si>
    <t>RRCM-00391A</t>
  </si>
  <si>
    <t>RRCM-00391B</t>
  </si>
  <si>
    <t>RRCM-00392A</t>
  </si>
  <si>
    <t>RRCM-00392B</t>
  </si>
  <si>
    <t>RRCM-00393A</t>
  </si>
  <si>
    <t>RRCM-00393B</t>
  </si>
  <si>
    <t>RRCM-00395A</t>
  </si>
  <si>
    <t>RRCM-00395B</t>
  </si>
  <si>
    <t>RRCM-00396A</t>
  </si>
  <si>
    <t>RRCM-00396B</t>
  </si>
  <si>
    <t>RRCM-00398A</t>
  </si>
  <si>
    <t>RRCM-00398B</t>
  </si>
  <si>
    <t>RRCM-00399A</t>
  </si>
  <si>
    <t>RRCM-00399B</t>
  </si>
  <si>
    <t>RRCM-00401A</t>
  </si>
  <si>
    <t>RRCM-00401B</t>
  </si>
  <si>
    <t>RRCM-00402A</t>
  </si>
  <si>
    <t>RRCM-00402B</t>
  </si>
  <si>
    <t>RRCM-00403A</t>
  </si>
  <si>
    <t>RRCM-00403B</t>
  </si>
  <si>
    <t>RRCM-00404A</t>
  </si>
  <si>
    <t>RRCM-00404B</t>
  </si>
  <si>
    <t>RRCM-00405A</t>
  </si>
  <si>
    <t>RRCM-00405B</t>
  </si>
  <si>
    <t>RRCM-00406A</t>
  </si>
  <si>
    <t>RRCM-00406B</t>
  </si>
  <si>
    <t>POWDERHORN</t>
  </si>
  <si>
    <t>Lithium Metaborate Lab – Fusion Worksheet</t>
  </si>
  <si>
    <t>COUNT</t>
  </si>
  <si>
    <t>SAMPLE</t>
  </si>
  <si>
    <t>Type</t>
  </si>
  <si>
    <t>Matrix</t>
  </si>
  <si>
    <t>BOTTLE</t>
  </si>
  <si>
    <t>BOTTLE + ACID</t>
  </si>
  <si>
    <t>Acid Weight</t>
  </si>
  <si>
    <t>Calc Acid Vol</t>
  </si>
  <si>
    <t>Flux Weight</t>
  </si>
  <si>
    <t>Sample Weight</t>
  </si>
  <si>
    <t>Bottle + acid +  button  weight</t>
  </si>
  <si>
    <t>Weight Sans Bottle</t>
  </si>
  <si>
    <t>Sample + Flux Calc</t>
  </si>
  <si>
    <t>Dil Factor</t>
  </si>
  <si>
    <t>Remarks</t>
  </si>
  <si>
    <t>Fusion* Efficiency %</t>
  </si>
  <si>
    <t>Relative % Error +/-</t>
  </si>
  <si>
    <t>Date</t>
  </si>
  <si>
    <t>solid</t>
  </si>
  <si>
    <t>dilute HNO3</t>
  </si>
  <si>
    <t>* Fusion efficiency describes capture of graphite from crucible during fusion process</t>
  </si>
  <si>
    <t>1 of 3</t>
  </si>
  <si>
    <t>25/07/2023</t>
  </si>
  <si>
    <t>Depth (ft)</t>
  </si>
  <si>
    <t>Northing</t>
  </si>
  <si>
    <t>Easting</t>
  </si>
  <si>
    <t>Elevation (m)</t>
  </si>
  <si>
    <t>Zone</t>
  </si>
  <si>
    <t>LAB ID</t>
  </si>
  <si>
    <t>Sediment Type</t>
  </si>
  <si>
    <t>Sample Weight (kg)</t>
  </si>
  <si>
    <t>Coarse</t>
  </si>
  <si>
    <t>Medium</t>
  </si>
  <si>
    <t>Fine</t>
  </si>
  <si>
    <t>WF-1</t>
  </si>
  <si>
    <t>WF-2</t>
  </si>
  <si>
    <t>WF -5</t>
  </si>
  <si>
    <t>WF-6</t>
  </si>
  <si>
    <t>WF-7</t>
  </si>
  <si>
    <t>WF-8</t>
  </si>
  <si>
    <t>WF-9</t>
  </si>
  <si>
    <t>WF-10</t>
  </si>
  <si>
    <t>WF-11</t>
  </si>
  <si>
    <t>WF-12</t>
  </si>
  <si>
    <t>WF-13</t>
  </si>
  <si>
    <t>WF-14</t>
  </si>
  <si>
    <t>WF-15</t>
  </si>
  <si>
    <t>WF-16</t>
  </si>
  <si>
    <t>WF-17</t>
  </si>
  <si>
    <t>WF-19</t>
  </si>
  <si>
    <t>WF-20</t>
  </si>
  <si>
    <t>WF-21</t>
  </si>
  <si>
    <t>WF-22</t>
  </si>
  <si>
    <t>WF-23</t>
  </si>
  <si>
    <t>WF-25</t>
  </si>
  <si>
    <t>WF-26</t>
  </si>
  <si>
    <t>WF-27</t>
  </si>
  <si>
    <t>WF-28</t>
  </si>
  <si>
    <t>WF-29</t>
  </si>
  <si>
    <t>WF-31</t>
  </si>
  <si>
    <t>WF-32</t>
  </si>
  <si>
    <t>WF-34</t>
  </si>
  <si>
    <t>WF-35</t>
  </si>
  <si>
    <t>WF-37</t>
  </si>
  <si>
    <t>WF-38</t>
  </si>
  <si>
    <t>WF-39</t>
  </si>
  <si>
    <t>WF-40</t>
  </si>
  <si>
    <t>WF-42</t>
  </si>
  <si>
    <t>WF-43</t>
  </si>
  <si>
    <t>WF-44</t>
  </si>
  <si>
    <t>WF-46</t>
  </si>
  <si>
    <t>WF-48</t>
  </si>
  <si>
    <t>WF-49</t>
  </si>
  <si>
    <t>WF-51</t>
  </si>
  <si>
    <t>WF-52</t>
  </si>
  <si>
    <t>WF-53</t>
  </si>
  <si>
    <t>WF-54</t>
  </si>
  <si>
    <t>WF-55</t>
  </si>
  <si>
    <t>WF-56</t>
  </si>
  <si>
    <t>WF-58</t>
  </si>
  <si>
    <t>WF-60</t>
  </si>
  <si>
    <t>WF-62</t>
  </si>
  <si>
    <t>WF-63</t>
  </si>
  <si>
    <t>WF-64</t>
  </si>
  <si>
    <t>WF-65</t>
  </si>
  <si>
    <t>WF-66</t>
  </si>
  <si>
    <t>WF-68</t>
  </si>
  <si>
    <t>WF-69</t>
  </si>
  <si>
    <t>WF-70</t>
  </si>
  <si>
    <t>WF-72</t>
  </si>
  <si>
    <t>WF-73</t>
  </si>
  <si>
    <t>WF-74</t>
  </si>
  <si>
    <t>WF-75</t>
  </si>
  <si>
    <t>WF-76</t>
  </si>
  <si>
    <t>WF-77</t>
  </si>
  <si>
    <t>WF-78</t>
  </si>
  <si>
    <t>WF-80</t>
  </si>
  <si>
    <t>WF-81</t>
  </si>
  <si>
    <t>WF-83</t>
  </si>
  <si>
    <t>WF-84</t>
  </si>
  <si>
    <t>WF-85</t>
  </si>
  <si>
    <t>WF-87</t>
  </si>
  <si>
    <t>WF-88</t>
  </si>
  <si>
    <t>Shaft 1</t>
  </si>
  <si>
    <t>Bond Mill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</si>
  <si>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</si>
  <si>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</si>
  <si>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</si>
  <si>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</si>
  <si>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</si>
  <si>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</si>
  <si>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</si>
  <si>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</si>
  <si>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</si>
  <si>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</si>
  <si>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</si>
  <si>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</si>
  <si>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</si>
  <si>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</si>
  <si>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</si>
  <si>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</si>
  <si>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</si>
  <si>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</si>
  <si>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</si>
  <si>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</si>
  <si>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Site 21</t>
  </si>
  <si>
    <t>Site 22</t>
  </si>
  <si>
    <t>Site 23</t>
  </si>
  <si>
    <t>Site 24</t>
  </si>
  <si>
    <t>Site 25</t>
  </si>
  <si>
    <t>Site 26</t>
  </si>
  <si>
    <t>Site 27</t>
  </si>
  <si>
    <t>Site 28</t>
  </si>
  <si>
    <t>Sample ID</t>
  </si>
  <si>
    <t>Site #</t>
  </si>
  <si>
    <t>UTM-ID Coordinates</t>
  </si>
  <si>
    <t>Elevation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</si>
</sst>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0"/>
    <numFmt numFmtId="166" formatCode="0.0"/>
    <numFmt numFmtId="167" formatCode="hh:mm:ss\ AM/PM"/>
    <numFmt numFmtId="168" formatCode="mm/dd/yy"/>
  </numFmts>
  <fonts count="22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C9211E"/>
      <name val="Calibri"/>
      <family val="2"/>
      <charset val="1"/>
    </font>
    <font>
      <sz val="10"/>
      <color rgb="FFC9211E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FAF46"/>
        <bgColor rgb="FF33CCCC"/>
      </patternFill>
    </fill>
    <fill>
      <patternFill patternType="solid">
        <fgColor rgb="FFB4C7DC"/>
        <bgColor rgb="FFCCCCFF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94">
    <xf numFmtId="0" fontId="0" fillId="0" borderId="0" xfId="0"/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0" fillId="0" borderId="4" xfId="0" applyBorder="1"/>
    <xf numFmtId="0" fontId="0" fillId="0" borderId="5" xfId="0" applyBorder="1"/>
    <xf numFmtId="0" fontId="4" fillId="0" borderId="4" xfId="0" applyFont="1" applyBorder="1"/>
    <xf numFmtId="0" fontId="6" fillId="0" borderId="0" xfId="0" applyFont="1" applyAlignment="1">
      <alignment horizontal="center"/>
    </xf>
    <xf numFmtId="0" fontId="0" fillId="0" borderId="5" xfId="0" applyBorder="1" applyAlignment="1">
      <alignment horizontal="right"/>
    </xf>
    <xf numFmtId="0" fontId="7" fillId="0" borderId="0" xfId="0" applyFont="1"/>
    <xf numFmtId="0" fontId="8" fillId="0" borderId="4" xfId="0" applyFont="1" applyBorder="1"/>
    <xf numFmtId="0" fontId="8" fillId="0" borderId="0" xfId="0" applyFont="1"/>
    <xf numFmtId="0" fontId="8" fillId="0" borderId="5" xfId="0" applyFont="1" applyBorder="1"/>
    <xf numFmtId="0" fontId="3" fillId="0" borderId="4" xfId="0" applyFont="1" applyBorder="1"/>
    <xf numFmtId="15" fontId="0" fillId="0" borderId="4" xfId="0" applyNumberFormat="1" applyBorder="1"/>
    <xf numFmtId="14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2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3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3" applyFont="1"/>
    <xf numFmtId="0" fontId="18" fillId="0" borderId="0" xfId="3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0" fillId="0" borderId="0" xfId="0" applyFont="1"/>
    <xf numFmtId="2" fontId="18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18" fillId="0" borderId="0" xfId="0" applyFont="1"/>
    <xf numFmtId="2" fontId="21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1" fontId="17" fillId="0" borderId="10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2" fontId="17" fillId="0" borderId="13" xfId="0" applyNumberFormat="1" applyFont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4" fillId="0" borderId="0" xfId="0" applyFont="1"/>
    <xf numFmtId="0" fontId="8" fillId="0" borderId="0" xfId="0" applyFont="1" applyAlignment="1">
      <alignment horizontal="left" vertical="center" wrapText="1"/>
    </xf>
  </cellXfs>
  <cellStyles count="4">
    <cellStyle name="Normal" xfId="0" builtinId="0"/>
    <cellStyle name="Normal 2" xfId="1" xr:uid="{00000000-0005-0000-0000-000006000000}"/>
    <cellStyle name="Normal 4" xfId="2" xr:uid="{00000000-0005-0000-0000-000007000000}"/>
    <cellStyle name="Normal 5" xfId="3" xr:uid="{C6C3B25C-94DF-4D34-80BA-EC49476B065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99"/>
      <color rgb="FFFF33CC"/>
      <color rgb="FFFF99FF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542880</xdr:colOff>
      <xdr:row>0</xdr:row>
      <xdr:rowOff>47520</xdr:rowOff>
    </xdr:from>
    <xdr:to>
      <xdr:col>8</xdr:col>
      <xdr:colOff>339120</xdr:colOff>
      <xdr:row>2</xdr:row>
      <xdr:rowOff>51480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58120" y="47520"/>
          <a:ext cx="4103640" cy="356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504720</xdr:colOff>
      <xdr:row>33</xdr:row>
      <xdr:rowOff>38160</xdr:rowOff>
    </xdr:from>
    <xdr:to>
      <xdr:col>8</xdr:col>
      <xdr:colOff>5760</xdr:colOff>
      <xdr:row>48</xdr:row>
      <xdr:rowOff>25200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19960" y="5686560"/>
          <a:ext cx="380844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26280</xdr:colOff>
      <xdr:row>44</xdr:row>
      <xdr:rowOff>52200</xdr:rowOff>
    </xdr:from>
    <xdr:to>
      <xdr:col>4</xdr:col>
      <xdr:colOff>520920</xdr:colOff>
      <xdr:row>48</xdr:row>
      <xdr:rowOff>48960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>
                  <a14:imgEffect>
                    <a14:sharpenSoften amount="50000"/>
                  </a14:imgEffect>
                </a14:imgLayer>
              </a14:imgProps>
            </a:ext>
          </a:extLst>
        </a:blip>
        <a:srcRect l="15790" t="9030" r="2925" b="62257"/>
        <a:stretch/>
      </xdr:blipFill>
      <xdr:spPr>
        <a:xfrm>
          <a:off x="1256760" y="7481880"/>
          <a:ext cx="1725480" cy="644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720</xdr:colOff>
      <xdr:row>33</xdr:row>
      <xdr:rowOff>57240</xdr:rowOff>
    </xdr:from>
    <xdr:to>
      <xdr:col>7</xdr:col>
      <xdr:colOff>531720</xdr:colOff>
      <xdr:row>48</xdr:row>
      <xdr:rowOff>34560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31200" y="5705640"/>
          <a:ext cx="3607560" cy="240624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360</xdr:colOff>
      <xdr:row>10</xdr:row>
      <xdr:rowOff>27720</xdr:rowOff>
    </xdr:from>
    <xdr:to>
      <xdr:col>23</xdr:col>
      <xdr:colOff>535320</xdr:colOff>
      <xdr:row>25</xdr:row>
      <xdr:rowOff>5040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08400" y="1935720"/>
          <a:ext cx="3806640" cy="24159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zoomScaleNormal="100" workbookViewId="0">
      <selection activeCell="J10" sqref="J10"/>
    </sheetView>
  </sheetViews>
  <sheetFormatPr baseColWidth="10" defaultColWidth="8.6640625" defaultRowHeight="13" x14ac:dyDescent="0.15"/>
  <cols>
    <col min="10" max="10" width="13.6640625" customWidth="1"/>
    <col min="15" max="15" width="16.1640625" customWidth="1"/>
    <col min="20" max="20" width="13.6640625" customWidth="1"/>
  </cols>
  <sheetData>
    <row r="1" spans="1:20" ht="15" x14ac:dyDescent="0.15">
      <c r="A1" s="3"/>
      <c r="B1" s="4"/>
      <c r="C1" s="4"/>
      <c r="D1" s="4"/>
      <c r="E1" s="4"/>
      <c r="F1" s="4"/>
      <c r="G1" s="4"/>
      <c r="H1" s="4"/>
      <c r="I1" s="4"/>
      <c r="J1" s="5"/>
      <c r="K1" s="6" t="s">
        <v>0</v>
      </c>
      <c r="L1" s="4"/>
      <c r="M1" s="4"/>
      <c r="N1" s="4"/>
      <c r="O1" s="4"/>
      <c r="P1" s="4"/>
      <c r="Q1" s="4"/>
      <c r="R1" s="4"/>
      <c r="S1" s="4"/>
      <c r="T1" s="5"/>
    </row>
    <row r="2" spans="1:20" x14ac:dyDescent="0.15">
      <c r="A2" s="7"/>
      <c r="J2" s="8"/>
      <c r="K2" s="7"/>
      <c r="T2" s="8"/>
    </row>
    <row r="3" spans="1:20" x14ac:dyDescent="0.15">
      <c r="A3" s="7"/>
      <c r="J3" s="8"/>
      <c r="K3" s="9" t="s">
        <v>1</v>
      </c>
      <c r="T3" s="8"/>
    </row>
    <row r="4" spans="1:20" x14ac:dyDescent="0.15">
      <c r="A4" s="76" t="s">
        <v>2</v>
      </c>
      <c r="B4" s="76"/>
      <c r="C4" s="76"/>
      <c r="D4" s="76"/>
      <c r="E4" s="76"/>
      <c r="F4" s="76"/>
      <c r="G4" s="76"/>
      <c r="H4" s="76"/>
      <c r="I4" s="76"/>
      <c r="J4" s="76"/>
      <c r="K4" s="7"/>
      <c r="T4" s="8"/>
    </row>
    <row r="5" spans="1:20" x14ac:dyDescent="0.15">
      <c r="A5" s="76" t="s">
        <v>3</v>
      </c>
      <c r="B5" s="76"/>
      <c r="C5" s="76"/>
      <c r="D5" s="76"/>
      <c r="E5" s="76"/>
      <c r="F5" s="76"/>
      <c r="G5" s="76"/>
      <c r="H5" s="76"/>
      <c r="I5" s="76"/>
      <c r="J5" s="76"/>
      <c r="K5" s="7" t="s">
        <v>4</v>
      </c>
      <c r="T5" s="8"/>
    </row>
    <row r="6" spans="1:20" x14ac:dyDescent="0.15">
      <c r="A6" s="7"/>
      <c r="J6" s="8"/>
      <c r="K6" s="7" t="s">
        <v>5</v>
      </c>
      <c r="T6" s="8"/>
    </row>
    <row r="7" spans="1:20" ht="23" x14ac:dyDescent="0.25">
      <c r="A7" s="77" t="s">
        <v>6</v>
      </c>
      <c r="B7" s="77"/>
      <c r="C7" s="77"/>
      <c r="D7" s="77"/>
      <c r="E7" s="77"/>
      <c r="F7" s="77"/>
      <c r="G7" s="77"/>
      <c r="H7" s="77"/>
      <c r="I7" s="77"/>
      <c r="J7" s="77"/>
      <c r="K7" s="7" t="s">
        <v>7</v>
      </c>
      <c r="T7" s="8"/>
    </row>
    <row r="8" spans="1:20" ht="18" x14ac:dyDescent="0.2">
      <c r="A8" s="7"/>
      <c r="E8" s="10"/>
      <c r="J8" s="8"/>
      <c r="K8" s="7" t="s">
        <v>8</v>
      </c>
      <c r="T8" s="8"/>
    </row>
    <row r="9" spans="1:20" x14ac:dyDescent="0.15">
      <c r="A9" s="7"/>
      <c r="J9" s="8"/>
      <c r="K9" s="7" t="s">
        <v>9</v>
      </c>
      <c r="T9" s="8"/>
    </row>
    <row r="10" spans="1:20" x14ac:dyDescent="0.15">
      <c r="A10" s="7" t="s">
        <v>10</v>
      </c>
      <c r="G10" s="1" t="s">
        <v>11</v>
      </c>
      <c r="J10" s="11" t="s">
        <v>325</v>
      </c>
      <c r="K10" s="7" t="s">
        <v>12</v>
      </c>
      <c r="T10" s="8"/>
    </row>
    <row r="11" spans="1:20" x14ac:dyDescent="0.15">
      <c r="A11" s="7" t="s">
        <v>13</v>
      </c>
      <c r="G11" s="1" t="s">
        <v>14</v>
      </c>
      <c r="J11" s="11" t="s">
        <v>324</v>
      </c>
      <c r="K11" s="7" t="s">
        <v>15</v>
      </c>
      <c r="T11" s="8"/>
    </row>
    <row r="12" spans="1:20" x14ac:dyDescent="0.15">
      <c r="A12" s="7" t="s">
        <v>16</v>
      </c>
      <c r="G12" s="1" t="s">
        <v>17</v>
      </c>
      <c r="J12" s="11" t="s">
        <v>18</v>
      </c>
      <c r="K12" s="7" t="s">
        <v>19</v>
      </c>
      <c r="T12" s="8"/>
    </row>
    <row r="13" spans="1:20" x14ac:dyDescent="0.15">
      <c r="A13" s="7" t="s">
        <v>20</v>
      </c>
      <c r="J13" s="8"/>
      <c r="K13" s="7" t="s">
        <v>21</v>
      </c>
      <c r="T13" s="8"/>
    </row>
    <row r="14" spans="1:20" x14ac:dyDescent="0.15">
      <c r="A14" s="7"/>
      <c r="J14" s="8"/>
      <c r="K14" s="7" t="s">
        <v>22</v>
      </c>
      <c r="T14" s="8"/>
    </row>
    <row r="15" spans="1:20" x14ac:dyDescent="0.15">
      <c r="A15" s="7"/>
      <c r="J15" s="8"/>
      <c r="K15" s="7" t="s">
        <v>23</v>
      </c>
      <c r="T15" s="8"/>
    </row>
    <row r="16" spans="1:20" x14ac:dyDescent="0.15">
      <c r="A16" s="7"/>
      <c r="J16" s="8"/>
      <c r="K16" s="7" t="s">
        <v>24</v>
      </c>
      <c r="T16" s="8"/>
    </row>
    <row r="17" spans="1:20" ht="15" x14ac:dyDescent="0.15">
      <c r="A17" s="9" t="s">
        <v>25</v>
      </c>
      <c r="D17" t="s">
        <v>26</v>
      </c>
      <c r="J17" s="8"/>
      <c r="K17" s="7" t="s">
        <v>27</v>
      </c>
      <c r="T17" s="8"/>
    </row>
    <row r="18" spans="1:20" x14ac:dyDescent="0.15">
      <c r="A18" s="7"/>
      <c r="D18" t="s">
        <v>28</v>
      </c>
      <c r="J18" s="8"/>
      <c r="K18" s="7" t="s">
        <v>29</v>
      </c>
      <c r="T18" s="8"/>
    </row>
    <row r="19" spans="1:20" x14ac:dyDescent="0.15">
      <c r="A19" s="7"/>
      <c r="D19" t="s">
        <v>30</v>
      </c>
      <c r="G19" s="12"/>
      <c r="J19" s="8"/>
      <c r="K19" s="7" t="s">
        <v>31</v>
      </c>
      <c r="T19" s="8"/>
    </row>
    <row r="20" spans="1:20" x14ac:dyDescent="0.15">
      <c r="A20" s="7"/>
      <c r="J20" s="8"/>
      <c r="K20" s="7" t="s">
        <v>32</v>
      </c>
      <c r="T20" s="8"/>
    </row>
    <row r="21" spans="1:20" x14ac:dyDescent="0.15">
      <c r="A21" s="7"/>
      <c r="J21" s="8"/>
      <c r="K21" s="7" t="s">
        <v>33</v>
      </c>
      <c r="T21" s="8"/>
    </row>
    <row r="22" spans="1:20" ht="15" x14ac:dyDescent="0.15">
      <c r="A22" s="9" t="s">
        <v>34</v>
      </c>
      <c r="D22" t="s">
        <v>35</v>
      </c>
      <c r="J22" s="8"/>
      <c r="K22" s="13"/>
      <c r="L22" s="14"/>
      <c r="M22" s="14"/>
      <c r="N22" s="14"/>
      <c r="O22" s="14"/>
      <c r="P22" s="14"/>
      <c r="Q22" s="14"/>
      <c r="R22" s="14"/>
      <c r="S22" s="14"/>
      <c r="T22" s="15"/>
    </row>
    <row r="23" spans="1:20" x14ac:dyDescent="0.15">
      <c r="A23" s="7"/>
      <c r="D23" t="s">
        <v>36</v>
      </c>
      <c r="J23" s="8"/>
      <c r="K23" s="13" t="s">
        <v>37</v>
      </c>
      <c r="L23" s="14"/>
      <c r="M23" s="14"/>
      <c r="N23" s="14"/>
      <c r="O23" s="14"/>
      <c r="P23" s="14"/>
      <c r="Q23" s="14"/>
      <c r="R23" s="14"/>
      <c r="S23" s="14"/>
      <c r="T23" s="15"/>
    </row>
    <row r="24" spans="1:20" x14ac:dyDescent="0.15">
      <c r="A24" s="7"/>
      <c r="D24" t="s">
        <v>38</v>
      </c>
      <c r="J24" s="8"/>
      <c r="K24" s="13" t="s">
        <v>39</v>
      </c>
      <c r="L24" s="14"/>
      <c r="M24" s="14"/>
      <c r="N24" s="14"/>
      <c r="O24" s="14"/>
      <c r="P24" s="14"/>
      <c r="Q24" s="14"/>
      <c r="R24" s="14"/>
      <c r="S24" s="14"/>
      <c r="T24" s="15"/>
    </row>
    <row r="25" spans="1:20" x14ac:dyDescent="0.15">
      <c r="A25" s="7"/>
      <c r="D25" t="s">
        <v>40</v>
      </c>
      <c r="J25" s="8"/>
      <c r="K25" s="13" t="s">
        <v>41</v>
      </c>
      <c r="L25" s="14"/>
      <c r="M25" s="14"/>
      <c r="N25" s="14"/>
      <c r="O25" s="14"/>
      <c r="P25" s="14"/>
      <c r="Q25" s="14"/>
      <c r="R25" s="14"/>
      <c r="S25" s="14"/>
      <c r="T25" s="15"/>
    </row>
    <row r="26" spans="1:20" x14ac:dyDescent="0.15">
      <c r="A26" s="7"/>
      <c r="D26" t="s">
        <v>42</v>
      </c>
      <c r="J26" s="8"/>
      <c r="K26" s="13" t="s">
        <v>43</v>
      </c>
      <c r="L26" s="14"/>
      <c r="M26" s="14"/>
      <c r="N26" s="14"/>
      <c r="O26" s="14"/>
      <c r="P26" s="14"/>
      <c r="Q26" s="14"/>
      <c r="R26" s="14"/>
      <c r="S26" s="14"/>
      <c r="T26" s="15"/>
    </row>
    <row r="27" spans="1:20" x14ac:dyDescent="0.15">
      <c r="A27" s="7"/>
      <c r="D27" t="s">
        <v>44</v>
      </c>
      <c r="J27" s="8"/>
      <c r="K27" s="13"/>
      <c r="L27" s="14"/>
      <c r="M27" s="14"/>
      <c r="N27" s="14"/>
      <c r="O27" s="14"/>
      <c r="P27" s="14"/>
      <c r="Q27" s="14"/>
      <c r="R27" s="14"/>
      <c r="S27" s="14"/>
      <c r="T27" s="15"/>
    </row>
    <row r="28" spans="1:20" x14ac:dyDescent="0.15">
      <c r="A28" s="7"/>
      <c r="D28" t="s">
        <v>45</v>
      </c>
      <c r="J28" s="8"/>
      <c r="K28" s="7"/>
      <c r="T28" s="8"/>
    </row>
    <row r="29" spans="1:20" x14ac:dyDescent="0.15">
      <c r="A29" s="7"/>
      <c r="J29" s="8"/>
      <c r="K29" s="7"/>
      <c r="T29" s="8"/>
    </row>
    <row r="30" spans="1:20" ht="15" x14ac:dyDescent="0.15">
      <c r="A30" s="7"/>
      <c r="J30" s="8"/>
      <c r="K30" s="16" t="s">
        <v>46</v>
      </c>
      <c r="T30" s="8"/>
    </row>
    <row r="31" spans="1:20" x14ac:dyDescent="0.15">
      <c r="A31" s="7"/>
      <c r="J31" s="8"/>
      <c r="K31" s="7"/>
      <c r="T31" s="8"/>
    </row>
    <row r="32" spans="1:20" x14ac:dyDescent="0.15">
      <c r="A32" s="7"/>
      <c r="J32" s="8"/>
      <c r="K32" s="7" t="s">
        <v>47</v>
      </c>
      <c r="M32" t="s">
        <v>48</v>
      </c>
      <c r="T32" s="8"/>
    </row>
    <row r="33" spans="1:20" x14ac:dyDescent="0.15">
      <c r="A33" s="7"/>
      <c r="J33" s="8"/>
      <c r="M33" t="s">
        <v>49</v>
      </c>
      <c r="T33" s="8"/>
    </row>
    <row r="34" spans="1:20" x14ac:dyDescent="0.15">
      <c r="A34" s="7"/>
      <c r="J34" s="8"/>
      <c r="M34" t="s">
        <v>50</v>
      </c>
      <c r="T34" s="8"/>
    </row>
    <row r="35" spans="1:20" x14ac:dyDescent="0.15">
      <c r="A35" s="7"/>
      <c r="J35" s="8"/>
      <c r="T35" s="8"/>
    </row>
    <row r="36" spans="1:20" x14ac:dyDescent="0.15">
      <c r="A36" s="7"/>
      <c r="J36" s="8"/>
      <c r="M36" t="s">
        <v>51</v>
      </c>
      <c r="T36" s="8"/>
    </row>
    <row r="37" spans="1:20" x14ac:dyDescent="0.15">
      <c r="A37" s="7"/>
      <c r="J37" s="8"/>
      <c r="M37" t="s">
        <v>52</v>
      </c>
      <c r="T37" s="8"/>
    </row>
    <row r="38" spans="1:20" x14ac:dyDescent="0.15">
      <c r="A38" s="7"/>
      <c r="J38" s="8"/>
      <c r="K38" s="7"/>
      <c r="M38" t="s">
        <v>53</v>
      </c>
      <c r="T38" s="8"/>
    </row>
    <row r="39" spans="1:20" x14ac:dyDescent="0.15">
      <c r="A39" s="7"/>
      <c r="J39" s="8"/>
      <c r="K39" s="7"/>
      <c r="T39" s="8"/>
    </row>
    <row r="40" spans="1:20" x14ac:dyDescent="0.15">
      <c r="A40" s="7"/>
      <c r="J40" s="8"/>
      <c r="K40" s="7"/>
      <c r="T40" s="8"/>
    </row>
    <row r="41" spans="1:20" x14ac:dyDescent="0.15">
      <c r="A41" s="17"/>
      <c r="J41" s="8"/>
      <c r="K41" s="9" t="s">
        <v>54</v>
      </c>
      <c r="T41" s="8"/>
    </row>
    <row r="42" spans="1:20" x14ac:dyDescent="0.15">
      <c r="A42" s="7"/>
      <c r="J42" s="8"/>
      <c r="K42" s="7"/>
      <c r="T42" s="8"/>
    </row>
    <row r="43" spans="1:20" x14ac:dyDescent="0.15">
      <c r="A43" s="7"/>
      <c r="J43" s="8"/>
      <c r="K43" s="13" t="s">
        <v>55</v>
      </c>
      <c r="O43" s="18">
        <v>44849</v>
      </c>
      <c r="T43" s="8"/>
    </row>
    <row r="44" spans="1:20" x14ac:dyDescent="0.15">
      <c r="A44" s="7"/>
      <c r="J44" s="8"/>
      <c r="K44" s="13" t="s">
        <v>56</v>
      </c>
      <c r="O44" s="18">
        <v>44854</v>
      </c>
      <c r="T44" s="8"/>
    </row>
    <row r="45" spans="1:20" x14ac:dyDescent="0.15">
      <c r="A45" s="7"/>
      <c r="J45" s="8"/>
      <c r="K45" s="13" t="s">
        <v>57</v>
      </c>
      <c r="O45" s="18">
        <v>44911</v>
      </c>
      <c r="T45" s="8"/>
    </row>
    <row r="46" spans="1:20" x14ac:dyDescent="0.15">
      <c r="A46" s="7"/>
      <c r="J46" s="8"/>
      <c r="K46" s="7"/>
      <c r="T46" s="8"/>
    </row>
    <row r="47" spans="1:20" x14ac:dyDescent="0.15">
      <c r="A47" s="7"/>
      <c r="J47" s="8"/>
      <c r="K47" s="7"/>
      <c r="T47" s="8"/>
    </row>
    <row r="48" spans="1:20" x14ac:dyDescent="0.15">
      <c r="A48" s="7"/>
      <c r="J48" s="8"/>
      <c r="K48" s="7"/>
      <c r="T48" s="8"/>
    </row>
    <row r="49" spans="1:25" x14ac:dyDescent="0.15">
      <c r="A49" s="7"/>
      <c r="J49" s="8"/>
      <c r="K49" s="7"/>
      <c r="T49" s="8"/>
      <c r="Y49" t="s">
        <v>58</v>
      </c>
    </row>
    <row r="50" spans="1:25" x14ac:dyDescent="0.15">
      <c r="A50" s="7"/>
      <c r="J50" s="8"/>
      <c r="K50" s="7"/>
      <c r="T50" s="8"/>
    </row>
    <row r="51" spans="1:25" x14ac:dyDescent="0.15">
      <c r="A51" s="7"/>
      <c r="J51" s="8"/>
      <c r="K51" s="7"/>
      <c r="T51" s="8"/>
    </row>
    <row r="52" spans="1:25" x14ac:dyDescent="0.15">
      <c r="A52" s="7"/>
      <c r="J52" s="8"/>
      <c r="K52" s="7"/>
      <c r="T52" s="8"/>
    </row>
    <row r="53" spans="1:25" x14ac:dyDescent="0.15">
      <c r="A53" s="19"/>
      <c r="B53" s="20"/>
      <c r="C53" s="20"/>
      <c r="D53" s="20"/>
      <c r="E53" s="20"/>
      <c r="F53" s="20"/>
      <c r="G53" s="20"/>
      <c r="H53" s="20"/>
      <c r="I53" s="20"/>
      <c r="J53" s="21"/>
      <c r="K53" s="19"/>
      <c r="L53" s="20"/>
      <c r="M53" s="20"/>
      <c r="N53" s="20"/>
      <c r="O53" s="20"/>
      <c r="P53" s="20"/>
      <c r="Q53" s="20"/>
      <c r="R53" s="20"/>
      <c r="S53" s="20"/>
      <c r="T53" s="21"/>
    </row>
    <row r="74" spans="11:20" s="14" customFormat="1" x14ac:dyDescent="0.15"/>
    <row r="75" spans="11:20" s="14" customFormat="1" x14ac:dyDescent="0.15"/>
    <row r="76" spans="11:20" s="14" customFormat="1" x14ac:dyDescent="0.15"/>
    <row r="77" spans="11:20" s="14" customFormat="1" x14ac:dyDescent="0.15"/>
    <row r="78" spans="11:20" s="14" customFormat="1" x14ac:dyDescent="0.15"/>
    <row r="79" spans="11:20" s="14" customFormat="1" x14ac:dyDescent="0.15"/>
    <row r="80" spans="11:20" x14ac:dyDescent="0.15">
      <c r="K80" s="14"/>
      <c r="L80" s="14"/>
      <c r="M80" s="14"/>
      <c r="N80" s="14"/>
      <c r="O80" s="14"/>
      <c r="P80" s="14"/>
      <c r="Q80" s="14"/>
      <c r="R80" s="14"/>
      <c r="S80" s="14"/>
      <c r="T80" s="14"/>
    </row>
  </sheetData>
  <mergeCells count="3">
    <mergeCell ref="A4:J4"/>
    <mergeCell ref="A5:J5"/>
    <mergeCell ref="A7:J7"/>
  </mergeCells>
  <pageMargins left="0.7" right="0.7" top="0.75" bottom="0.75" header="0.511811023622047" footer="0.3"/>
  <pageSetup orientation="portrait" horizontalDpi="300" verticalDpi="300"/>
  <headerFooter>
    <oddFooter>&amp;L&amp;"Arial,Bold"&amp;12Nexus Geos LLC
Certificate of Analysis&amp;R&amp;"Arial,Bold"&amp;12Page x of x
xx/xx/2023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457"/>
  <sheetViews>
    <sheetView tabSelected="1" zoomScaleNormal="10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I12" sqref="I12"/>
    </sheetView>
  </sheetViews>
  <sheetFormatPr baseColWidth="10" defaultColWidth="8.6640625" defaultRowHeight="16" x14ac:dyDescent="0.2"/>
  <cols>
    <col min="2" max="2" width="16.5" customWidth="1"/>
    <col min="3" max="3" width="12.83203125" style="71" customWidth="1"/>
    <col min="4" max="4" width="18.5" style="66" customWidth="1"/>
    <col min="5" max="5" width="10.5" style="25" customWidth="1"/>
    <col min="6" max="6" width="12.1640625" style="25" customWidth="1"/>
    <col min="7" max="7" width="13" style="25" customWidth="1"/>
    <col min="8" max="8" width="12.33203125" style="25" customWidth="1"/>
    <col min="9" max="9" width="15.5" style="25" customWidth="1"/>
    <col min="10" max="10" width="12.1640625" style="25" customWidth="1"/>
    <col min="11" max="11" width="10.33203125" customWidth="1"/>
    <col min="12" max="12" width="12.5" customWidth="1"/>
    <col min="13" max="76" width="12.6640625" customWidth="1"/>
  </cols>
  <sheetData>
    <row r="1" spans="1:76" ht="23.25" customHeight="1" thickBot="1" x14ac:dyDescent="0.2">
      <c r="A1" s="82" t="s">
        <v>330</v>
      </c>
      <c r="B1" s="82" t="s">
        <v>436</v>
      </c>
      <c r="C1" s="83" t="s">
        <v>437</v>
      </c>
      <c r="D1" s="86" t="s">
        <v>331</v>
      </c>
      <c r="E1" s="82" t="s">
        <v>326</v>
      </c>
      <c r="F1" s="87" t="s">
        <v>438</v>
      </c>
      <c r="G1" s="88"/>
      <c r="H1" s="89"/>
      <c r="I1" s="82" t="s">
        <v>332</v>
      </c>
      <c r="J1" s="84" t="s">
        <v>333</v>
      </c>
      <c r="K1" s="90" t="s">
        <v>59</v>
      </c>
      <c r="L1" s="22" t="s">
        <v>60</v>
      </c>
      <c r="M1" s="22" t="s">
        <v>61</v>
      </c>
      <c r="N1" s="22" t="s">
        <v>62</v>
      </c>
      <c r="O1" s="22" t="s">
        <v>63</v>
      </c>
      <c r="P1" s="22" t="s">
        <v>64</v>
      </c>
      <c r="Q1" s="22" t="s">
        <v>65</v>
      </c>
      <c r="R1" s="22" t="s">
        <v>66</v>
      </c>
      <c r="S1" s="22" t="s">
        <v>67</v>
      </c>
      <c r="T1" s="23" t="s">
        <v>68</v>
      </c>
      <c r="U1" s="22" t="s">
        <v>69</v>
      </c>
      <c r="V1" s="22" t="s">
        <v>70</v>
      </c>
      <c r="W1" s="22" t="s">
        <v>71</v>
      </c>
      <c r="X1" s="22" t="s">
        <v>72</v>
      </c>
      <c r="Y1" s="22" t="s">
        <v>73</v>
      </c>
      <c r="Z1" s="22" t="s">
        <v>74</v>
      </c>
      <c r="AA1" s="22" t="s">
        <v>75</v>
      </c>
      <c r="AB1" s="22" t="s">
        <v>76</v>
      </c>
      <c r="AC1" s="22" t="s">
        <v>77</v>
      </c>
      <c r="AD1" s="22" t="s">
        <v>78</v>
      </c>
      <c r="AE1" s="22" t="s">
        <v>79</v>
      </c>
      <c r="AF1" s="22" t="s">
        <v>80</v>
      </c>
      <c r="AG1" s="22" t="s">
        <v>81</v>
      </c>
      <c r="AH1" s="22" t="s">
        <v>82</v>
      </c>
      <c r="AI1" s="22" t="s">
        <v>83</v>
      </c>
      <c r="AJ1" s="22" t="s">
        <v>84</v>
      </c>
      <c r="AK1" s="22" t="s">
        <v>85</v>
      </c>
      <c r="AL1" s="22" t="s">
        <v>86</v>
      </c>
      <c r="AM1" s="22" t="s">
        <v>87</v>
      </c>
      <c r="AN1" s="22" t="s">
        <v>88</v>
      </c>
      <c r="AO1" s="22" t="s">
        <v>89</v>
      </c>
      <c r="AP1" s="22" t="s">
        <v>90</v>
      </c>
      <c r="AQ1" s="22" t="s">
        <v>91</v>
      </c>
      <c r="AR1" s="22" t="s">
        <v>92</v>
      </c>
      <c r="AS1" s="22" t="s">
        <v>93</v>
      </c>
      <c r="AT1" s="22" t="s">
        <v>94</v>
      </c>
      <c r="AU1" s="22" t="s">
        <v>95</v>
      </c>
      <c r="AV1" s="22" t="s">
        <v>96</v>
      </c>
      <c r="AW1" s="22" t="s">
        <v>97</v>
      </c>
      <c r="AX1" s="22" t="s">
        <v>98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</row>
    <row r="2" spans="1:76" ht="23.25" customHeight="1" thickTop="1" thickBot="1" x14ac:dyDescent="0.2">
      <c r="A2" s="79"/>
      <c r="B2" s="79"/>
      <c r="C2" s="81"/>
      <c r="D2" s="86"/>
      <c r="E2" s="79"/>
      <c r="F2" s="75" t="s">
        <v>327</v>
      </c>
      <c r="G2" s="75" t="s">
        <v>328</v>
      </c>
      <c r="H2" s="75" t="s">
        <v>439</v>
      </c>
      <c r="I2" s="79"/>
      <c r="J2" s="85"/>
      <c r="K2" s="90"/>
      <c r="L2" s="2" t="s">
        <v>125</v>
      </c>
      <c r="M2" s="24">
        <v>9</v>
      </c>
      <c r="N2" s="24">
        <v>23</v>
      </c>
      <c r="O2" s="24">
        <v>24</v>
      </c>
      <c r="P2" s="24">
        <v>27</v>
      </c>
      <c r="Q2" s="24">
        <v>31</v>
      </c>
      <c r="R2" s="24">
        <v>34</v>
      </c>
      <c r="S2" s="24">
        <v>35</v>
      </c>
      <c r="T2" s="24">
        <v>39</v>
      </c>
      <c r="U2" s="24">
        <v>44</v>
      </c>
      <c r="V2" s="24">
        <v>45</v>
      </c>
      <c r="W2" s="24">
        <v>47</v>
      </c>
      <c r="X2" s="24">
        <v>51</v>
      </c>
      <c r="Y2" s="24">
        <v>53</v>
      </c>
      <c r="Z2" s="24">
        <v>55</v>
      </c>
      <c r="AA2" s="24">
        <v>57</v>
      </c>
      <c r="AB2" s="24">
        <v>59</v>
      </c>
      <c r="AC2" s="24">
        <v>60</v>
      </c>
      <c r="AD2" s="24">
        <v>63</v>
      </c>
      <c r="AE2" s="24">
        <v>66</v>
      </c>
      <c r="AF2" s="24">
        <v>71</v>
      </c>
      <c r="AG2" s="24">
        <v>72</v>
      </c>
      <c r="AH2" s="24">
        <v>75</v>
      </c>
      <c r="AI2" s="24">
        <v>82</v>
      </c>
      <c r="AJ2" s="24">
        <v>85</v>
      </c>
      <c r="AK2" s="24">
        <v>88</v>
      </c>
      <c r="AL2" s="24">
        <v>89</v>
      </c>
      <c r="AM2" s="24">
        <v>90</v>
      </c>
      <c r="AN2" s="24">
        <v>93</v>
      </c>
      <c r="AO2" s="24">
        <v>95</v>
      </c>
      <c r="AP2" s="24">
        <v>101</v>
      </c>
      <c r="AQ2" s="24">
        <v>103</v>
      </c>
      <c r="AR2" s="24">
        <v>105</v>
      </c>
      <c r="AS2" s="24">
        <v>107</v>
      </c>
      <c r="AT2" s="24">
        <v>115</v>
      </c>
      <c r="AU2" s="24">
        <v>121</v>
      </c>
      <c r="AV2" s="24">
        <v>125</v>
      </c>
      <c r="AW2" s="24">
        <v>133</v>
      </c>
      <c r="AX2" s="24">
        <v>137</v>
      </c>
      <c r="AY2" s="24">
        <v>139</v>
      </c>
      <c r="AZ2" s="24">
        <v>140</v>
      </c>
      <c r="BA2" s="24">
        <v>141</v>
      </c>
      <c r="BB2" s="24">
        <v>146</v>
      </c>
      <c r="BC2" s="24">
        <v>147</v>
      </c>
      <c r="BD2" s="24">
        <v>153</v>
      </c>
      <c r="BE2" s="24">
        <v>157</v>
      </c>
      <c r="BF2" s="24">
        <v>159</v>
      </c>
      <c r="BG2" s="24">
        <v>163</v>
      </c>
      <c r="BH2" s="24">
        <v>165</v>
      </c>
      <c r="BI2" s="24">
        <v>166</v>
      </c>
      <c r="BJ2" s="24">
        <v>169</v>
      </c>
      <c r="BK2" s="24">
        <v>172</v>
      </c>
      <c r="BL2" s="24">
        <v>175</v>
      </c>
      <c r="BM2" s="24">
        <v>178</v>
      </c>
      <c r="BN2" s="24">
        <v>181</v>
      </c>
      <c r="BO2" s="24">
        <v>182</v>
      </c>
      <c r="BP2" s="24">
        <v>185</v>
      </c>
      <c r="BQ2" s="24">
        <v>189</v>
      </c>
      <c r="BR2" s="24">
        <v>193</v>
      </c>
      <c r="BS2" s="24">
        <v>195</v>
      </c>
      <c r="BT2" s="24">
        <v>197</v>
      </c>
      <c r="BU2" s="24">
        <v>205</v>
      </c>
      <c r="BV2" s="24">
        <v>209</v>
      </c>
      <c r="BW2" s="24">
        <v>232</v>
      </c>
      <c r="BX2" s="24">
        <v>238</v>
      </c>
    </row>
    <row r="3" spans="1:76" ht="15" thickTop="1" x14ac:dyDescent="0.15">
      <c r="A3" s="59"/>
      <c r="B3" s="65" t="s">
        <v>337</v>
      </c>
      <c r="C3" s="59"/>
      <c r="D3" s="67" t="s">
        <v>126</v>
      </c>
      <c r="E3" s="58">
        <v>0.5</v>
      </c>
      <c r="F3" s="59"/>
      <c r="G3" s="59"/>
      <c r="H3" s="60"/>
      <c r="I3" s="59"/>
      <c r="J3" s="58">
        <v>2.08</v>
      </c>
      <c r="K3" s="25" t="s">
        <v>127</v>
      </c>
      <c r="M3" s="52">
        <v>0.21971031480241099</v>
      </c>
      <c r="N3" s="27">
        <v>156.38980207635601</v>
      </c>
      <c r="O3" s="26">
        <v>112.57956530475499</v>
      </c>
      <c r="P3" s="26">
        <v>1469.4225853985199</v>
      </c>
      <c r="Q3" s="26">
        <v>27.3759052243804</v>
      </c>
      <c r="R3" s="74">
        <v>0</v>
      </c>
      <c r="S3" s="52">
        <v>688.57212659075606</v>
      </c>
      <c r="T3" s="26">
        <v>772.50146684527704</v>
      </c>
      <c r="U3" s="52">
        <v>1998.9244440723401</v>
      </c>
      <c r="V3" s="52">
        <v>0.57124681848626901</v>
      </c>
      <c r="W3" s="26">
        <v>226.21374012056199</v>
      </c>
      <c r="X3" s="26">
        <v>6.7231356329537801</v>
      </c>
      <c r="Y3" s="26">
        <v>57.739870730073598</v>
      </c>
      <c r="Z3" s="26">
        <v>44.645135967849903</v>
      </c>
      <c r="AA3" s="52">
        <v>4534.8208975217603</v>
      </c>
      <c r="AB3" s="26">
        <v>0.48336269256530401</v>
      </c>
      <c r="AC3" s="26">
        <v>7.5140927662424604</v>
      </c>
      <c r="AD3" s="26">
        <v>1.66979839249832</v>
      </c>
      <c r="AE3" s="26">
        <v>7.3383245144005302</v>
      </c>
      <c r="AF3" s="52">
        <v>1.2743198258539801</v>
      </c>
      <c r="AG3" s="52">
        <v>1.2743198258539801</v>
      </c>
      <c r="AH3" s="52">
        <v>0.92278332217012604</v>
      </c>
      <c r="AI3" s="52">
        <v>4.9654531145344896</v>
      </c>
      <c r="AJ3" s="52">
        <v>5.3169896182183498</v>
      </c>
      <c r="AK3" s="26">
        <v>6.9428459477561901</v>
      </c>
      <c r="AL3" s="52">
        <v>5.5366999330207598</v>
      </c>
      <c r="AM3" s="26">
        <v>15.1600117213664</v>
      </c>
      <c r="AN3" s="73">
        <v>0</v>
      </c>
      <c r="AO3" s="26">
        <v>5.5806419959812397</v>
      </c>
      <c r="AP3" s="52">
        <v>4.3942062960482198E-2</v>
      </c>
      <c r="AQ3" s="52">
        <v>1.58191426657736</v>
      </c>
      <c r="AR3" s="74">
        <v>0</v>
      </c>
      <c r="AS3" s="26">
        <v>0.52730475552578604</v>
      </c>
      <c r="AT3" s="26">
        <v>0</v>
      </c>
      <c r="AU3" s="26">
        <v>8.7884125920964395E-2</v>
      </c>
      <c r="AV3" s="73">
        <v>0</v>
      </c>
      <c r="AW3" s="26">
        <v>0.13182618888144701</v>
      </c>
      <c r="AX3" s="52">
        <v>31.067038513060901</v>
      </c>
      <c r="AY3" s="52">
        <v>3.2077705961151999</v>
      </c>
      <c r="AZ3" s="52">
        <v>7.20649832551908</v>
      </c>
      <c r="BA3" s="52">
        <v>0.79095713328868</v>
      </c>
      <c r="BB3" s="52">
        <v>3.3395967849966501</v>
      </c>
      <c r="BC3" s="52">
        <v>0.65913094440723297</v>
      </c>
      <c r="BD3" s="52">
        <v>8.7884125920964395E-2</v>
      </c>
      <c r="BE3" s="52">
        <v>0.57124681848626901</v>
      </c>
      <c r="BF3" s="52">
        <v>8.7884125920964395E-2</v>
      </c>
      <c r="BG3" s="52">
        <v>0.70307300736771505</v>
      </c>
      <c r="BH3" s="52">
        <v>0.17576825184192901</v>
      </c>
      <c r="BI3" s="52">
        <v>0.52730475552578604</v>
      </c>
      <c r="BJ3" s="52">
        <v>8.7884125920964395E-2</v>
      </c>
      <c r="BK3" s="52">
        <v>0.65913094440723297</v>
      </c>
      <c r="BL3" s="52">
        <v>0.13182618888144701</v>
      </c>
      <c r="BM3" s="26">
        <v>0.35153650368385803</v>
      </c>
      <c r="BN3" s="26">
        <v>0</v>
      </c>
      <c r="BO3" s="26">
        <v>0.13182618888144701</v>
      </c>
      <c r="BP3" s="26">
        <v>0</v>
      </c>
      <c r="BQ3" s="73">
        <v>0</v>
      </c>
      <c r="BR3" s="26">
        <v>0</v>
      </c>
      <c r="BS3" s="52">
        <v>1.3182618888144699</v>
      </c>
      <c r="BT3" s="52">
        <v>4.3942062960482198E-2</v>
      </c>
      <c r="BU3" s="55">
        <v>0</v>
      </c>
      <c r="BV3" s="27">
        <v>10.0627324179504</v>
      </c>
      <c r="BW3" s="74">
        <v>0</v>
      </c>
      <c r="BX3" s="53">
        <v>0.57124681848626901</v>
      </c>
    </row>
    <row r="4" spans="1:76" ht="14" x14ac:dyDescent="0.15">
      <c r="A4" s="59"/>
      <c r="B4" s="65" t="s">
        <v>337</v>
      </c>
      <c r="C4" s="59"/>
      <c r="D4" s="67" t="s">
        <v>126</v>
      </c>
      <c r="E4" s="58">
        <v>0.5</v>
      </c>
      <c r="F4" s="59"/>
      <c r="G4" s="59"/>
      <c r="H4" s="60"/>
      <c r="I4" s="59"/>
      <c r="J4" s="58">
        <v>2.08</v>
      </c>
      <c r="K4" s="25" t="s">
        <v>127</v>
      </c>
      <c r="M4" s="52">
        <v>1.1864356999330199</v>
      </c>
      <c r="N4" s="27">
        <v>160.60824012056199</v>
      </c>
      <c r="O4" s="26">
        <v>109.064200267917</v>
      </c>
      <c r="P4" s="26">
        <v>1465.46779973208</v>
      </c>
      <c r="Q4" s="26">
        <v>46.270992297387799</v>
      </c>
      <c r="R4" s="74">
        <v>0</v>
      </c>
      <c r="S4" s="52">
        <v>312.99931446751498</v>
      </c>
      <c r="T4" s="26">
        <v>731.63534829202899</v>
      </c>
      <c r="U4" s="52">
        <v>2016.94068988613</v>
      </c>
      <c r="V4" s="52">
        <v>0.35153650368385803</v>
      </c>
      <c r="W4" s="26">
        <v>239.22059075686499</v>
      </c>
      <c r="X4" s="26">
        <v>6.76707769591426</v>
      </c>
      <c r="Y4" s="26">
        <v>55.674593770930997</v>
      </c>
      <c r="Z4" s="26">
        <v>44.425425653047498</v>
      </c>
      <c r="AA4" s="52">
        <v>4596.3397856664396</v>
      </c>
      <c r="AB4" s="26">
        <v>0.48336269256530401</v>
      </c>
      <c r="AC4" s="26">
        <v>7.6019768921634201</v>
      </c>
      <c r="AD4" s="26">
        <v>0.57124681848626901</v>
      </c>
      <c r="AE4" s="26">
        <v>6.9428459477561901</v>
      </c>
      <c r="AF4" s="52">
        <v>1.36220395177495</v>
      </c>
      <c r="AG4" s="52">
        <v>1.2303777628935</v>
      </c>
      <c r="AH4" s="52">
        <v>1.45008807769591</v>
      </c>
      <c r="AI4" s="52">
        <v>2.24104521098459</v>
      </c>
      <c r="AJ4" s="52">
        <v>5.0533372404554502</v>
      </c>
      <c r="AK4" s="26">
        <v>6.7231356329537801</v>
      </c>
      <c r="AL4" s="52">
        <v>4.7896848626925603</v>
      </c>
      <c r="AM4" s="26">
        <v>15.863084728734099</v>
      </c>
      <c r="AN4" s="73">
        <v>0</v>
      </c>
      <c r="AO4" s="26">
        <v>5.8442943737441304</v>
      </c>
      <c r="AP4" s="52">
        <v>4.3942062960482198E-2</v>
      </c>
      <c r="AQ4" s="52">
        <v>1.4940301406564001</v>
      </c>
      <c r="AR4" s="74">
        <v>0</v>
      </c>
      <c r="AS4" s="26">
        <v>0.57124681848626901</v>
      </c>
      <c r="AT4" s="26">
        <v>0</v>
      </c>
      <c r="AU4" s="26">
        <v>0.17576825184192901</v>
      </c>
      <c r="AV4" s="73">
        <v>0</v>
      </c>
      <c r="AW4" s="26">
        <v>8.7884125920964395E-2</v>
      </c>
      <c r="AX4" s="52">
        <v>31.198864701942401</v>
      </c>
      <c r="AY4" s="52">
        <v>3.0320023442732702</v>
      </c>
      <c r="AZ4" s="52">
        <v>6.8989038847957103</v>
      </c>
      <c r="BA4" s="52">
        <v>0.79095713328868</v>
      </c>
      <c r="BB4" s="52">
        <v>3.3395967849966501</v>
      </c>
      <c r="BC4" s="52">
        <v>0.57124681848626901</v>
      </c>
      <c r="BD4" s="52">
        <v>8.7884125920964395E-2</v>
      </c>
      <c r="BE4" s="52">
        <v>0.48336269256530401</v>
      </c>
      <c r="BF4" s="52">
        <v>8.7884125920964395E-2</v>
      </c>
      <c r="BG4" s="52">
        <v>0.61518888144675099</v>
      </c>
      <c r="BH4" s="52">
        <v>0.13182618888144701</v>
      </c>
      <c r="BI4" s="52">
        <v>0.57124681848626901</v>
      </c>
      <c r="BJ4" s="52">
        <v>8.7884125920964395E-2</v>
      </c>
      <c r="BK4" s="52">
        <v>0.57124681848626901</v>
      </c>
      <c r="BL4" s="52">
        <v>0.13182618888144701</v>
      </c>
      <c r="BM4" s="26">
        <v>0.39547856664434</v>
      </c>
      <c r="BN4" s="26">
        <v>0</v>
      </c>
      <c r="BO4" s="26">
        <v>0.13182618888144701</v>
      </c>
      <c r="BP4" s="26">
        <v>0</v>
      </c>
      <c r="BQ4" s="73">
        <v>0</v>
      </c>
      <c r="BR4" s="26">
        <v>0</v>
      </c>
      <c r="BS4" s="52">
        <v>1.0985515740120599</v>
      </c>
      <c r="BT4" s="52">
        <v>4.3942062960482198E-2</v>
      </c>
      <c r="BU4" s="55">
        <v>0</v>
      </c>
      <c r="BV4" s="27">
        <v>4.3063221701272596</v>
      </c>
      <c r="BW4" s="74">
        <v>0</v>
      </c>
      <c r="BX4" s="53">
        <v>0.57124681848626901</v>
      </c>
    </row>
    <row r="5" spans="1:76" ht="14" x14ac:dyDescent="0.15">
      <c r="A5" s="61"/>
      <c r="B5" s="65" t="s">
        <v>337</v>
      </c>
      <c r="C5" s="72"/>
      <c r="D5" s="67" t="s">
        <v>126</v>
      </c>
      <c r="E5" s="58">
        <v>0.5</v>
      </c>
      <c r="F5" s="61"/>
      <c r="G5" s="62"/>
      <c r="H5" s="61"/>
      <c r="I5" s="61"/>
      <c r="J5" s="58">
        <v>2.08</v>
      </c>
      <c r="K5" s="25" t="s">
        <v>127</v>
      </c>
      <c r="M5" s="52">
        <v>0</v>
      </c>
      <c r="N5" s="27">
        <v>174.01056932351</v>
      </c>
      <c r="O5" s="26">
        <v>117.896554922974</v>
      </c>
      <c r="P5" s="26">
        <v>1557.7461319490901</v>
      </c>
      <c r="Q5" s="26">
        <v>16.873752176825199</v>
      </c>
      <c r="R5" s="74">
        <v>0</v>
      </c>
      <c r="S5" s="52">
        <v>156.87316476892099</v>
      </c>
      <c r="T5" s="26">
        <v>744.81796718017301</v>
      </c>
      <c r="U5" s="52">
        <v>1934.32961152043</v>
      </c>
      <c r="V5" s="52">
        <v>0.17576825184192901</v>
      </c>
      <c r="W5" s="26">
        <v>217.11773308774301</v>
      </c>
      <c r="X5" s="26">
        <v>6.9428459477561901</v>
      </c>
      <c r="Y5" s="26">
        <v>57.388334226389802</v>
      </c>
      <c r="Z5" s="26">
        <v>45.436093101138603</v>
      </c>
      <c r="AA5" s="52">
        <v>4605.1281982585397</v>
      </c>
      <c r="AB5" s="26">
        <v>0.35153650368385803</v>
      </c>
      <c r="AC5" s="26">
        <v>7.9095713328867996</v>
      </c>
      <c r="AD5" s="26">
        <v>0.21971031480241099</v>
      </c>
      <c r="AE5" s="28">
        <v>159.46574648359001</v>
      </c>
      <c r="AF5" s="52">
        <v>1.36220395177495</v>
      </c>
      <c r="AG5" s="52">
        <v>1.1864356999330199</v>
      </c>
      <c r="AH5" s="52">
        <v>1.71374045545881</v>
      </c>
      <c r="AI5" s="52">
        <v>5.3169896182183498</v>
      </c>
      <c r="AJ5" s="52">
        <v>5.3169896182183498</v>
      </c>
      <c r="AK5" s="26">
        <v>6.8549618218352197</v>
      </c>
      <c r="AL5" s="52">
        <v>5.2291054922973803</v>
      </c>
      <c r="AM5" s="26">
        <v>16.390389484259899</v>
      </c>
      <c r="AN5" s="73">
        <v>0</v>
      </c>
      <c r="AO5" s="26">
        <v>5.88823643670462</v>
      </c>
      <c r="AP5" s="52">
        <v>8.7884125920964395E-2</v>
      </c>
      <c r="AQ5" s="52">
        <v>1.4940301406564001</v>
      </c>
      <c r="AR5" s="74">
        <v>0</v>
      </c>
      <c r="AS5" s="26">
        <v>0.52730475552578604</v>
      </c>
      <c r="AT5" s="26">
        <v>0</v>
      </c>
      <c r="AU5" s="26">
        <v>0.17576825184192901</v>
      </c>
      <c r="AV5" s="73">
        <v>0</v>
      </c>
      <c r="AW5" s="26">
        <v>0.13182618888144701</v>
      </c>
      <c r="AX5" s="52">
        <v>32.121648024112503</v>
      </c>
      <c r="AY5" s="52">
        <v>3.0320023442732702</v>
      </c>
      <c r="AZ5" s="52">
        <v>6.8989038847957103</v>
      </c>
      <c r="BA5" s="52">
        <v>0.79095713328868</v>
      </c>
      <c r="BB5" s="52">
        <v>3.1198864701942401</v>
      </c>
      <c r="BC5" s="52">
        <v>0.61518888144675099</v>
      </c>
      <c r="BD5" s="52">
        <v>8.7884125920964395E-2</v>
      </c>
      <c r="BE5" s="52">
        <v>0.48336269256530401</v>
      </c>
      <c r="BF5" s="52">
        <v>8.7884125920964395E-2</v>
      </c>
      <c r="BG5" s="52">
        <v>0.79095713328868</v>
      </c>
      <c r="BH5" s="52">
        <v>0.17576825184192901</v>
      </c>
      <c r="BI5" s="52">
        <v>0.48336269256530401</v>
      </c>
      <c r="BJ5" s="52">
        <v>8.7884125920964395E-2</v>
      </c>
      <c r="BK5" s="52">
        <v>0.65913094440723297</v>
      </c>
      <c r="BL5" s="52">
        <v>0.13182618888144701</v>
      </c>
      <c r="BM5" s="26">
        <v>0.43942062960482198</v>
      </c>
      <c r="BN5" s="26">
        <v>0</v>
      </c>
      <c r="BO5" s="26">
        <v>0.13182618888144701</v>
      </c>
      <c r="BP5" s="26">
        <v>0</v>
      </c>
      <c r="BQ5" s="73">
        <v>0</v>
      </c>
      <c r="BR5" s="26">
        <v>0</v>
      </c>
      <c r="BS5" s="52">
        <v>1.6258563295378401</v>
      </c>
      <c r="BT5" s="52">
        <v>0</v>
      </c>
      <c r="BU5" s="55">
        <v>0</v>
      </c>
      <c r="BV5" s="27">
        <v>2.460755525787</v>
      </c>
      <c r="BW5" s="74">
        <v>0</v>
      </c>
      <c r="BX5" s="53">
        <v>0.61518888144675099</v>
      </c>
    </row>
    <row r="6" spans="1:76" ht="14" x14ac:dyDescent="0.15">
      <c r="A6" s="59"/>
      <c r="B6" s="65" t="s">
        <v>337</v>
      </c>
      <c r="C6" s="59"/>
      <c r="D6" s="67" t="s">
        <v>128</v>
      </c>
      <c r="E6" s="58">
        <v>0.5</v>
      </c>
      <c r="F6" s="59"/>
      <c r="G6" s="59"/>
      <c r="H6" s="59"/>
      <c r="I6" s="59"/>
      <c r="J6" s="58">
        <v>2.08</v>
      </c>
      <c r="K6" s="25" t="s">
        <v>127</v>
      </c>
      <c r="M6" s="52">
        <v>0.364822674418605</v>
      </c>
      <c r="N6" s="27">
        <v>153.01705315614601</v>
      </c>
      <c r="O6" s="26">
        <v>112.261148671096</v>
      </c>
      <c r="P6" s="26">
        <v>1473.8836046511601</v>
      </c>
      <c r="Q6" s="73">
        <v>0</v>
      </c>
      <c r="R6" s="74">
        <v>0</v>
      </c>
      <c r="S6" s="74">
        <v>0</v>
      </c>
      <c r="T6" s="26">
        <v>700.45953488372095</v>
      </c>
      <c r="U6" s="52">
        <v>1882.4849999999999</v>
      </c>
      <c r="V6" s="52">
        <v>0.15635257475083</v>
      </c>
      <c r="W6" s="26">
        <v>234.007686877076</v>
      </c>
      <c r="X6" s="26">
        <v>12.6124410299003</v>
      </c>
      <c r="Y6" s="26">
        <v>64.3651432724252</v>
      </c>
      <c r="Z6" s="26">
        <v>42.580017857142799</v>
      </c>
      <c r="AA6" s="52">
        <v>4023.99409883721</v>
      </c>
      <c r="AB6" s="26">
        <v>0.52117524916943503</v>
      </c>
      <c r="AC6" s="26">
        <v>6.0456328903654502</v>
      </c>
      <c r="AD6" s="26">
        <v>6.0977504152823903</v>
      </c>
      <c r="AE6" s="26">
        <v>2.7622288205980099</v>
      </c>
      <c r="AF6" s="52">
        <v>1.4071731727574699</v>
      </c>
      <c r="AG6" s="52">
        <v>1.0944680232558099</v>
      </c>
      <c r="AH6" s="52">
        <v>0.57329277408637902</v>
      </c>
      <c r="AI6" s="52">
        <v>10.0065647840532</v>
      </c>
      <c r="AJ6" s="52">
        <v>5.1075174418604599</v>
      </c>
      <c r="AK6" s="26">
        <v>6.3583380398671103</v>
      </c>
      <c r="AL6" s="52">
        <v>5.0553999169435198</v>
      </c>
      <c r="AM6" s="26">
        <v>9.2769194352159392</v>
      </c>
      <c r="AN6" s="73">
        <v>0</v>
      </c>
      <c r="AO6" s="26">
        <v>7.2443359634551499</v>
      </c>
      <c r="AP6" s="52">
        <v>0.104235049833887</v>
      </c>
      <c r="AQ6" s="52">
        <v>1.66776079734219</v>
      </c>
      <c r="AR6" s="74">
        <v>0</v>
      </c>
      <c r="AS6" s="26">
        <v>0.46905772425249098</v>
      </c>
      <c r="AT6" s="26">
        <v>0</v>
      </c>
      <c r="AU6" s="26">
        <v>0.104235049833887</v>
      </c>
      <c r="AV6" s="73">
        <v>0</v>
      </c>
      <c r="AW6" s="26">
        <v>0.104235049833887</v>
      </c>
      <c r="AX6" s="52">
        <v>31.895925249169402</v>
      </c>
      <c r="AY6" s="52">
        <v>3.2312865448505002</v>
      </c>
      <c r="AZ6" s="52">
        <v>7.3485710132890301</v>
      </c>
      <c r="BA6" s="52">
        <v>0.78176287375415199</v>
      </c>
      <c r="BB6" s="52">
        <v>3.4397566445182699</v>
      </c>
      <c r="BC6" s="52">
        <v>0.62541029900332201</v>
      </c>
      <c r="BD6" s="52">
        <v>5.2117524916943499E-2</v>
      </c>
      <c r="BE6" s="52">
        <v>0.46905772425249098</v>
      </c>
      <c r="BF6" s="52">
        <v>0.104235049833887</v>
      </c>
      <c r="BG6" s="52">
        <v>0.62541029900332201</v>
      </c>
      <c r="BH6" s="52">
        <v>0.15635257475083</v>
      </c>
      <c r="BI6" s="52">
        <v>0.52117524916943503</v>
      </c>
      <c r="BJ6" s="52">
        <v>0.104235049833887</v>
      </c>
      <c r="BK6" s="52">
        <v>0.57329277408637902</v>
      </c>
      <c r="BL6" s="52">
        <v>0.104235049833887</v>
      </c>
      <c r="BM6" s="26">
        <v>0.104235049833887</v>
      </c>
      <c r="BN6" s="26">
        <v>0</v>
      </c>
      <c r="BO6" s="26">
        <v>0.104235049833887</v>
      </c>
      <c r="BP6" s="26">
        <v>0</v>
      </c>
      <c r="BQ6" s="73">
        <v>0</v>
      </c>
      <c r="BR6" s="26">
        <v>0</v>
      </c>
      <c r="BS6" s="52">
        <v>1.4071731727574699</v>
      </c>
      <c r="BT6" s="52">
        <v>0</v>
      </c>
      <c r="BU6" s="55">
        <v>0</v>
      </c>
      <c r="BV6" s="27">
        <v>1.45929069767442</v>
      </c>
      <c r="BW6" s="74">
        <v>0</v>
      </c>
      <c r="BX6" s="53">
        <v>0.52117524916943503</v>
      </c>
    </row>
    <row r="7" spans="1:76" ht="14" x14ac:dyDescent="0.15">
      <c r="A7" s="59"/>
      <c r="B7" s="65" t="s">
        <v>337</v>
      </c>
      <c r="C7" s="59"/>
      <c r="D7" s="67" t="s">
        <v>128</v>
      </c>
      <c r="E7" s="58">
        <v>0.5</v>
      </c>
      <c r="F7" s="59"/>
      <c r="G7" s="59"/>
      <c r="H7" s="59"/>
      <c r="I7" s="59"/>
      <c r="J7" s="58">
        <v>2.08</v>
      </c>
      <c r="K7" s="25" t="s">
        <v>127</v>
      </c>
      <c r="M7" s="52">
        <v>0</v>
      </c>
      <c r="N7" s="27">
        <v>184.652390780731</v>
      </c>
      <c r="O7" s="26">
        <v>118.932191860465</v>
      </c>
      <c r="P7" s="26">
        <v>1545.2846137873701</v>
      </c>
      <c r="Q7" s="26">
        <v>29.9675768272425</v>
      </c>
      <c r="R7" s="74">
        <v>0</v>
      </c>
      <c r="S7" s="74">
        <v>0</v>
      </c>
      <c r="T7" s="26">
        <v>718.70066860465101</v>
      </c>
      <c r="U7" s="52">
        <v>1932.5178239202701</v>
      </c>
      <c r="V7" s="52">
        <v>0.41694019933554799</v>
      </c>
      <c r="W7" s="26">
        <v>246.307422757475</v>
      </c>
      <c r="X7" s="26">
        <v>13.2378513289037</v>
      </c>
      <c r="Y7" s="26">
        <v>68.326075166112901</v>
      </c>
      <c r="Z7" s="26">
        <v>44.508366279069698</v>
      </c>
      <c r="AA7" s="52">
        <v>4173.0502200996698</v>
      </c>
      <c r="AB7" s="26">
        <v>0.46905772425249098</v>
      </c>
      <c r="AC7" s="26">
        <v>6.2019854651162802</v>
      </c>
      <c r="AD7" s="26">
        <v>6.9837483388704298</v>
      </c>
      <c r="AE7" s="26">
        <v>2.2410535714285702</v>
      </c>
      <c r="AF7" s="52">
        <v>2.1368185215946802</v>
      </c>
      <c r="AG7" s="52">
        <v>1.0423504983388701</v>
      </c>
      <c r="AH7" s="52">
        <v>0.729645348837209</v>
      </c>
      <c r="AI7" s="52">
        <v>5.73292774086379</v>
      </c>
      <c r="AJ7" s="52">
        <v>5.1075174418604599</v>
      </c>
      <c r="AK7" s="26">
        <v>6.9316308139534897</v>
      </c>
      <c r="AL7" s="52">
        <v>4.8469298172757496</v>
      </c>
      <c r="AM7" s="26">
        <v>10.4235049833887</v>
      </c>
      <c r="AN7" s="73">
        <v>0</v>
      </c>
      <c r="AO7" s="26">
        <v>8.0260988372093003</v>
      </c>
      <c r="AP7" s="52">
        <v>0.15635257475083</v>
      </c>
      <c r="AQ7" s="52">
        <v>1.5635257475083</v>
      </c>
      <c r="AR7" s="74">
        <v>0</v>
      </c>
      <c r="AS7" s="26">
        <v>0.46905772425249098</v>
      </c>
      <c r="AT7" s="26">
        <v>0</v>
      </c>
      <c r="AU7" s="26">
        <v>0.104235049833887</v>
      </c>
      <c r="AV7" s="73">
        <v>0</v>
      </c>
      <c r="AW7" s="26">
        <v>0.104235049833887</v>
      </c>
      <c r="AX7" s="52">
        <v>33.146745847176099</v>
      </c>
      <c r="AY7" s="52">
        <v>3.1270514950166102</v>
      </c>
      <c r="AZ7" s="52">
        <v>6.9837483388704298</v>
      </c>
      <c r="BA7" s="52">
        <v>0.83388039867109598</v>
      </c>
      <c r="BB7" s="52">
        <v>2.9706989202657801</v>
      </c>
      <c r="BC7" s="52">
        <v>0.52117524916943503</v>
      </c>
      <c r="BD7" s="52">
        <v>0.104235049833887</v>
      </c>
      <c r="BE7" s="52">
        <v>0.52117524916943503</v>
      </c>
      <c r="BF7" s="52">
        <v>0.104235049833887</v>
      </c>
      <c r="BG7" s="52">
        <v>0.62541029900332201</v>
      </c>
      <c r="BH7" s="52">
        <v>0.15635257475083</v>
      </c>
      <c r="BI7" s="52">
        <v>0.46905772425249098</v>
      </c>
      <c r="BJ7" s="52">
        <v>0.104235049833887</v>
      </c>
      <c r="BK7" s="52">
        <v>0.57329277408637902</v>
      </c>
      <c r="BL7" s="52">
        <v>0.104235049833887</v>
      </c>
      <c r="BM7" s="26">
        <v>0.15635257475083</v>
      </c>
      <c r="BN7" s="26">
        <v>0</v>
      </c>
      <c r="BO7" s="26">
        <v>0.15635257475083</v>
      </c>
      <c r="BP7" s="26">
        <v>0</v>
      </c>
      <c r="BQ7" s="73">
        <v>0</v>
      </c>
      <c r="BR7" s="26">
        <v>0</v>
      </c>
      <c r="BS7" s="52">
        <v>1.25082059800664</v>
      </c>
      <c r="BT7" s="52">
        <v>5.2117524916943499E-2</v>
      </c>
      <c r="BU7" s="55">
        <v>0</v>
      </c>
      <c r="BV7" s="27">
        <v>1.0423504983388701</v>
      </c>
      <c r="BW7" s="74">
        <v>0</v>
      </c>
      <c r="BX7" s="53">
        <v>0.46905772425249098</v>
      </c>
    </row>
    <row r="8" spans="1:76" ht="14" x14ac:dyDescent="0.15">
      <c r="A8" s="59"/>
      <c r="B8" s="65" t="s">
        <v>337</v>
      </c>
      <c r="C8" s="59"/>
      <c r="D8" s="67" t="s">
        <v>128</v>
      </c>
      <c r="E8" s="58">
        <v>0.5</v>
      </c>
      <c r="F8" s="59"/>
      <c r="G8" s="59"/>
      <c r="H8" s="59"/>
      <c r="I8" s="59"/>
      <c r="J8" s="58">
        <v>2.08</v>
      </c>
      <c r="K8" s="25" t="s">
        <v>127</v>
      </c>
      <c r="M8" s="52">
        <v>0.31270514950166101</v>
      </c>
      <c r="N8" s="27">
        <v>208.36586461793999</v>
      </c>
      <c r="O8" s="26">
        <v>111.062445598007</v>
      </c>
      <c r="P8" s="26">
        <v>1462.9389244186</v>
      </c>
      <c r="Q8" s="26">
        <v>22.149948089700999</v>
      </c>
      <c r="R8" s="74">
        <v>0</v>
      </c>
      <c r="S8" s="74">
        <v>0</v>
      </c>
      <c r="T8" s="26">
        <v>695.76895764119604</v>
      </c>
      <c r="U8" s="52">
        <v>1889.2602782392</v>
      </c>
      <c r="V8" s="52">
        <v>0.15635257475083</v>
      </c>
      <c r="W8" s="26">
        <v>239.16732184385401</v>
      </c>
      <c r="X8" s="26">
        <v>12.2476183554817</v>
      </c>
      <c r="Y8" s="26">
        <v>61.4986794019933</v>
      </c>
      <c r="Z8" s="26">
        <v>41.694019933554799</v>
      </c>
      <c r="AA8" s="52">
        <v>4296.04757890365</v>
      </c>
      <c r="AB8" s="26">
        <v>0.41694019933554799</v>
      </c>
      <c r="AC8" s="26">
        <v>5.5765751661129599</v>
      </c>
      <c r="AD8" s="26">
        <v>5.8892803156146201</v>
      </c>
      <c r="AE8" s="73">
        <v>0</v>
      </c>
      <c r="AF8" s="52">
        <v>1.9804659468438499</v>
      </c>
      <c r="AG8" s="52">
        <v>1.1987030730896999</v>
      </c>
      <c r="AH8" s="52">
        <v>0.83388039867109598</v>
      </c>
      <c r="AI8" s="52">
        <v>0.15635257475083</v>
      </c>
      <c r="AJ8" s="52">
        <v>5.0032823920265797</v>
      </c>
      <c r="AK8" s="26">
        <v>6.9316308139534897</v>
      </c>
      <c r="AL8" s="52">
        <v>4.6905772425249204</v>
      </c>
      <c r="AM8" s="26">
        <v>10.110799833887</v>
      </c>
      <c r="AN8" s="73">
        <v>0</v>
      </c>
      <c r="AO8" s="26">
        <v>7.6612761627906902</v>
      </c>
      <c r="AP8" s="52">
        <v>0.15635257475083</v>
      </c>
      <c r="AQ8" s="52">
        <v>1.6156432724252501</v>
      </c>
      <c r="AR8" s="74">
        <v>0</v>
      </c>
      <c r="AS8" s="26">
        <v>0.41694019933554799</v>
      </c>
      <c r="AT8" s="26">
        <v>0</v>
      </c>
      <c r="AU8" s="26">
        <v>5.2117524916943499E-2</v>
      </c>
      <c r="AV8" s="73">
        <v>0</v>
      </c>
      <c r="AW8" s="26">
        <v>0.104235049833887</v>
      </c>
      <c r="AX8" s="52">
        <v>34.866624169435198</v>
      </c>
      <c r="AY8" s="52">
        <v>3.0228164451827202</v>
      </c>
      <c r="AZ8" s="52">
        <v>6.9316308139534897</v>
      </c>
      <c r="BA8" s="52">
        <v>0.78176287375415199</v>
      </c>
      <c r="BB8" s="52">
        <v>3.2312865448505002</v>
      </c>
      <c r="BC8" s="52">
        <v>0.52117524916943503</v>
      </c>
      <c r="BD8" s="52">
        <v>0.104235049833887</v>
      </c>
      <c r="BE8" s="52">
        <v>0.41694019933554799</v>
      </c>
      <c r="BF8" s="52">
        <v>0.104235049833887</v>
      </c>
      <c r="BG8" s="52">
        <v>0.677527823920266</v>
      </c>
      <c r="BH8" s="52">
        <v>0.15635257475083</v>
      </c>
      <c r="BI8" s="52">
        <v>0.41694019933554799</v>
      </c>
      <c r="BJ8" s="52">
        <v>5.2117524916943499E-2</v>
      </c>
      <c r="BK8" s="52">
        <v>0.57329277408637902</v>
      </c>
      <c r="BL8" s="52">
        <v>0.104235049833887</v>
      </c>
      <c r="BM8" s="26">
        <v>0.104235049833887</v>
      </c>
      <c r="BN8" s="26">
        <v>0</v>
      </c>
      <c r="BO8" s="26">
        <v>0.104235049833887</v>
      </c>
      <c r="BP8" s="26">
        <v>0</v>
      </c>
      <c r="BQ8" s="73">
        <v>0</v>
      </c>
      <c r="BR8" s="26">
        <v>0</v>
      </c>
      <c r="BS8" s="52">
        <v>1.8762308970099699</v>
      </c>
      <c r="BT8" s="52">
        <v>0</v>
      </c>
      <c r="BU8" s="55">
        <v>0</v>
      </c>
      <c r="BV8" s="27">
        <v>0.83388039867109598</v>
      </c>
      <c r="BW8" s="74">
        <v>0</v>
      </c>
      <c r="BX8" s="53">
        <v>0.52117524916943503</v>
      </c>
    </row>
    <row r="9" spans="1:76" ht="14" x14ac:dyDescent="0.15">
      <c r="A9" s="58">
        <v>1</v>
      </c>
      <c r="B9" s="65" t="s">
        <v>338</v>
      </c>
      <c r="C9" s="58" t="s">
        <v>406</v>
      </c>
      <c r="D9" s="67" t="s">
        <v>129</v>
      </c>
      <c r="E9" s="58">
        <v>0.5</v>
      </c>
      <c r="F9" s="58">
        <v>3907083</v>
      </c>
      <c r="G9" s="58">
        <v>456018</v>
      </c>
      <c r="H9" s="63"/>
      <c r="I9" s="58"/>
      <c r="J9" s="58">
        <v>1.02</v>
      </c>
      <c r="K9" s="25" t="s">
        <v>127</v>
      </c>
      <c r="M9" s="52">
        <v>1.65234907161804</v>
      </c>
      <c r="N9" s="27">
        <v>30603.865305039799</v>
      </c>
      <c r="O9" s="26">
        <v>11224.1711936339</v>
      </c>
      <c r="P9" s="26">
        <v>35796.9623872679</v>
      </c>
      <c r="Q9" s="26">
        <v>415.15270424403201</v>
      </c>
      <c r="R9" s="74">
        <v>0</v>
      </c>
      <c r="S9" s="52">
        <v>13708.596047745399</v>
      </c>
      <c r="T9" s="26">
        <v>14062.6708488064</v>
      </c>
      <c r="U9" s="52">
        <v>46714.268753315599</v>
      </c>
      <c r="V9" s="52">
        <v>5.7242092838196301</v>
      </c>
      <c r="W9" s="26">
        <v>2365.2196710875301</v>
      </c>
      <c r="X9" s="26">
        <v>86.276226525198894</v>
      </c>
      <c r="Y9" s="26">
        <v>68.926561273209501</v>
      </c>
      <c r="Z9" s="26">
        <v>574.66340212201601</v>
      </c>
      <c r="AA9" s="52">
        <v>30940.236366047699</v>
      </c>
      <c r="AB9" s="26">
        <v>10.681256498673701</v>
      </c>
      <c r="AC9" s="26">
        <v>37.4139039787798</v>
      </c>
      <c r="AD9" s="26">
        <v>15.815341114058301</v>
      </c>
      <c r="AE9" s="26">
        <v>69.3986610079575</v>
      </c>
      <c r="AF9" s="52">
        <v>17.526702652519901</v>
      </c>
      <c r="AG9" s="52">
        <v>3.9538352785145898</v>
      </c>
      <c r="AH9" s="52">
        <v>162.166258885942</v>
      </c>
      <c r="AI9" s="52">
        <v>13.041755172413801</v>
      </c>
      <c r="AJ9" s="52">
        <v>76.657194429708198</v>
      </c>
      <c r="AK9" s="26">
        <v>544.03593183023804</v>
      </c>
      <c r="AL9" s="52">
        <v>17.998802387267901</v>
      </c>
      <c r="AM9" s="26">
        <v>14.399041909814301</v>
      </c>
      <c r="AN9" s="73">
        <v>0</v>
      </c>
      <c r="AO9" s="26">
        <v>5.9012466843501299</v>
      </c>
      <c r="AP9" s="52">
        <v>0.17703740053050401</v>
      </c>
      <c r="AQ9" s="52">
        <v>1.29827427055703</v>
      </c>
      <c r="AR9" s="74">
        <v>0</v>
      </c>
      <c r="AS9" s="26">
        <v>0.413087267904509</v>
      </c>
      <c r="AT9" s="26">
        <v>0</v>
      </c>
      <c r="AU9" s="26">
        <v>1.7703740053050401</v>
      </c>
      <c r="AV9" s="26">
        <v>0.17703740053050401</v>
      </c>
      <c r="AW9" s="26">
        <v>4.6619848806366004</v>
      </c>
      <c r="AX9" s="52">
        <v>701.65823076923004</v>
      </c>
      <c r="AY9" s="52">
        <v>21.185475596817</v>
      </c>
      <c r="AZ9" s="52">
        <v>41.662801591511901</v>
      </c>
      <c r="BA9" s="52">
        <v>5.1340846153846096</v>
      </c>
      <c r="BB9" s="52">
        <v>19.474114058355401</v>
      </c>
      <c r="BC9" s="52">
        <v>4.1308726790450896</v>
      </c>
      <c r="BD9" s="52">
        <v>0.88518700265251904</v>
      </c>
      <c r="BE9" s="52">
        <v>3.12766074270557</v>
      </c>
      <c r="BF9" s="52">
        <v>0.47209973474800998</v>
      </c>
      <c r="BG9" s="52">
        <v>2.8325984084880602</v>
      </c>
      <c r="BH9" s="52">
        <v>0.53111220159151196</v>
      </c>
      <c r="BI9" s="52">
        <v>1.5933366047745401</v>
      </c>
      <c r="BJ9" s="52">
        <v>0.23604986737400499</v>
      </c>
      <c r="BK9" s="52">
        <v>1.53432413793103</v>
      </c>
      <c r="BL9" s="52">
        <v>0.23604986737400499</v>
      </c>
      <c r="BM9" s="26">
        <v>5.9012466843501303E-2</v>
      </c>
      <c r="BN9" s="26">
        <v>0.29506233421750599</v>
      </c>
      <c r="BO9" s="26">
        <v>12.0975557029178</v>
      </c>
      <c r="BP9" s="26">
        <v>0</v>
      </c>
      <c r="BQ9" s="73">
        <v>0</v>
      </c>
      <c r="BR9" s="26">
        <v>0</v>
      </c>
      <c r="BS9" s="52">
        <v>1.00321193633952</v>
      </c>
      <c r="BT9" s="52">
        <v>0</v>
      </c>
      <c r="BU9" s="55">
        <v>0</v>
      </c>
      <c r="BV9" s="27">
        <v>0.94419946949602096</v>
      </c>
      <c r="BW9" s="52">
        <v>0</v>
      </c>
      <c r="BX9" s="53">
        <v>3.2456856763925699</v>
      </c>
    </row>
    <row r="10" spans="1:76" ht="14" x14ac:dyDescent="0.15">
      <c r="A10" s="58">
        <v>1</v>
      </c>
      <c r="B10" s="65" t="s">
        <v>338</v>
      </c>
      <c r="C10" s="58" t="s">
        <v>406</v>
      </c>
      <c r="D10" s="67" t="s">
        <v>129</v>
      </c>
      <c r="E10" s="58">
        <v>0.5</v>
      </c>
      <c r="F10" s="58">
        <v>3907083</v>
      </c>
      <c r="G10" s="58">
        <v>456018</v>
      </c>
      <c r="H10" s="63"/>
      <c r="I10" s="58"/>
      <c r="J10" s="58">
        <v>1.02</v>
      </c>
      <c r="K10" s="25" t="s">
        <v>127</v>
      </c>
      <c r="M10" s="52">
        <v>2.18346127320955</v>
      </c>
      <c r="N10" s="27">
        <v>29370.5047480106</v>
      </c>
      <c r="O10" s="26">
        <v>12870.619018567601</v>
      </c>
      <c r="P10" s="26">
        <v>40866.133289124598</v>
      </c>
      <c r="Q10" s="26">
        <v>464.07403925729398</v>
      </c>
      <c r="R10" s="74">
        <v>0</v>
      </c>
      <c r="S10" s="52">
        <v>11064.8375331565</v>
      </c>
      <c r="T10" s="26">
        <v>16116.304694960199</v>
      </c>
      <c r="U10" s="52">
        <v>45115.030901856699</v>
      </c>
      <c r="V10" s="52">
        <v>6.84544615384615</v>
      </c>
      <c r="W10" s="26">
        <v>2691.5586127320898</v>
      </c>
      <c r="X10" s="26">
        <v>93.2987100795755</v>
      </c>
      <c r="Y10" s="26">
        <v>77.483368965517201</v>
      </c>
      <c r="Z10" s="26">
        <v>627.30252254641903</v>
      </c>
      <c r="AA10" s="52">
        <v>30556.655331565002</v>
      </c>
      <c r="AB10" s="26">
        <v>11.625455968169801</v>
      </c>
      <c r="AC10" s="26">
        <v>42.6070010610079</v>
      </c>
      <c r="AD10" s="26">
        <v>19.8281888594164</v>
      </c>
      <c r="AE10" s="26">
        <v>79.194730503978704</v>
      </c>
      <c r="AF10" s="52">
        <v>18.3528771883289</v>
      </c>
      <c r="AG10" s="52">
        <v>3.8358103448275802</v>
      </c>
      <c r="AH10" s="52">
        <v>168.00849310344799</v>
      </c>
      <c r="AI10" s="52">
        <v>17.408677718832902</v>
      </c>
      <c r="AJ10" s="52">
        <v>77.011269230769201</v>
      </c>
      <c r="AK10" s="26">
        <v>590.71479310344796</v>
      </c>
      <c r="AL10" s="52">
        <v>17.880777453580901</v>
      </c>
      <c r="AM10" s="26">
        <v>18.3528771883289</v>
      </c>
      <c r="AN10" s="73">
        <v>0</v>
      </c>
      <c r="AO10" s="26">
        <v>6.1963090185676402</v>
      </c>
      <c r="AP10" s="52">
        <v>0.17703740053050401</v>
      </c>
      <c r="AQ10" s="52">
        <v>1.2392618037135299</v>
      </c>
      <c r="AR10" s="74">
        <v>0</v>
      </c>
      <c r="AS10" s="26">
        <v>0.29506233421750599</v>
      </c>
      <c r="AT10" s="26">
        <v>0</v>
      </c>
      <c r="AU10" s="26">
        <v>1.82938647214854</v>
      </c>
      <c r="AV10" s="73">
        <v>0</v>
      </c>
      <c r="AW10" s="26">
        <v>5.0160596816976097</v>
      </c>
      <c r="AX10" s="52">
        <v>690.44586206896497</v>
      </c>
      <c r="AY10" s="52">
        <v>20.949425729443</v>
      </c>
      <c r="AZ10" s="52">
        <v>42.075888859416402</v>
      </c>
      <c r="BA10" s="52">
        <v>5.0750721485411097</v>
      </c>
      <c r="BB10" s="52">
        <v>19.474114058355401</v>
      </c>
      <c r="BC10" s="52">
        <v>3.7767978779840798</v>
      </c>
      <c r="BD10" s="52">
        <v>0.88518700265251904</v>
      </c>
      <c r="BE10" s="52">
        <v>3.0096358090185702</v>
      </c>
      <c r="BF10" s="52">
        <v>0.47209973474800998</v>
      </c>
      <c r="BG10" s="52">
        <v>3.0096358090185702</v>
      </c>
      <c r="BH10" s="52">
        <v>0.59012466843501299</v>
      </c>
      <c r="BI10" s="52">
        <v>1.5933366047745401</v>
      </c>
      <c r="BJ10" s="52">
        <v>0.23604986737400499</v>
      </c>
      <c r="BK10" s="52">
        <v>1.4162992042440301</v>
      </c>
      <c r="BL10" s="52">
        <v>0.23604986737400499</v>
      </c>
      <c r="BM10" s="26">
        <v>0.17703740053050401</v>
      </c>
      <c r="BN10" s="26">
        <v>0.29506233421750599</v>
      </c>
      <c r="BO10" s="26">
        <v>13.6318798408488</v>
      </c>
      <c r="BP10" s="26">
        <v>0</v>
      </c>
      <c r="BQ10" s="73">
        <v>0</v>
      </c>
      <c r="BR10" s="26">
        <v>0</v>
      </c>
      <c r="BS10" s="52">
        <v>0.94419946949602096</v>
      </c>
      <c r="BT10" s="52">
        <v>0</v>
      </c>
      <c r="BU10" s="55">
        <v>0</v>
      </c>
      <c r="BV10" s="27">
        <v>0.88518700265251904</v>
      </c>
      <c r="BW10" s="52">
        <v>1.29827427055703</v>
      </c>
      <c r="BX10" s="53">
        <v>3.3046981432360698</v>
      </c>
    </row>
    <row r="11" spans="1:76" ht="14" x14ac:dyDescent="0.15">
      <c r="A11" s="58">
        <v>1</v>
      </c>
      <c r="B11" s="65" t="s">
        <v>338</v>
      </c>
      <c r="C11" s="58" t="s">
        <v>406</v>
      </c>
      <c r="D11" s="67" t="s">
        <v>129</v>
      </c>
      <c r="E11" s="58">
        <v>0.5</v>
      </c>
      <c r="F11" s="58">
        <v>3907083</v>
      </c>
      <c r="G11" s="58">
        <v>456018</v>
      </c>
      <c r="H11" s="63"/>
      <c r="I11" s="58"/>
      <c r="J11" s="58">
        <v>1.02</v>
      </c>
      <c r="K11" s="25" t="s">
        <v>127</v>
      </c>
      <c r="M11" s="52">
        <v>1.53432413793103</v>
      </c>
      <c r="N11" s="27">
        <v>30615.6677984085</v>
      </c>
      <c r="O11" s="26">
        <v>12103.456949602099</v>
      </c>
      <c r="P11" s="26">
        <v>38263.683501326203</v>
      </c>
      <c r="Q11" s="26">
        <v>415.74282891246702</v>
      </c>
      <c r="R11" s="74">
        <v>0</v>
      </c>
      <c r="S11" s="52">
        <v>12900.125251989401</v>
      </c>
      <c r="T11" s="26">
        <v>14941.956604774499</v>
      </c>
      <c r="U11" s="52">
        <v>46672.960026525201</v>
      </c>
      <c r="V11" s="52">
        <v>7.6126082228116703</v>
      </c>
      <c r="W11" s="26">
        <v>2555.2398143236101</v>
      </c>
      <c r="X11" s="26">
        <v>92.295498143236003</v>
      </c>
      <c r="Y11" s="26">
        <v>71.759159681697597</v>
      </c>
      <c r="Z11" s="26">
        <v>597.20616445623295</v>
      </c>
      <c r="AA11" s="52">
        <v>32173.596923076901</v>
      </c>
      <c r="AB11" s="26">
        <v>10.858293899204201</v>
      </c>
      <c r="AC11" s="26">
        <v>39.715390185676398</v>
      </c>
      <c r="AD11" s="26">
        <v>19.356089124668401</v>
      </c>
      <c r="AE11" s="26">
        <v>74.886820424403098</v>
      </c>
      <c r="AF11" s="52">
        <v>17.644727586206901</v>
      </c>
      <c r="AG11" s="52">
        <v>3.8358103448275802</v>
      </c>
      <c r="AH11" s="52">
        <v>188.95791883289101</v>
      </c>
      <c r="AI11" s="52">
        <v>10.563231564986699</v>
      </c>
      <c r="AJ11" s="52">
        <v>81.732266578249295</v>
      </c>
      <c r="AK11" s="26">
        <v>560.14633527851402</v>
      </c>
      <c r="AL11" s="52">
        <v>17.998802387267901</v>
      </c>
      <c r="AM11" s="26">
        <v>18.5889270557029</v>
      </c>
      <c r="AN11" s="73">
        <v>0</v>
      </c>
      <c r="AO11" s="26">
        <v>5.4291469496021199</v>
      </c>
      <c r="AP11" s="52">
        <v>0.17703740053050401</v>
      </c>
      <c r="AQ11" s="52">
        <v>1.35728673740053</v>
      </c>
      <c r="AR11" s="74">
        <v>0</v>
      </c>
      <c r="AS11" s="26">
        <v>0.35407480106100803</v>
      </c>
      <c r="AT11" s="26">
        <v>5.9012466843501303E-2</v>
      </c>
      <c r="AU11" s="26">
        <v>1.7703740053050401</v>
      </c>
      <c r="AV11" s="73">
        <v>0</v>
      </c>
      <c r="AW11" s="26">
        <v>4.6619848806366004</v>
      </c>
      <c r="AX11" s="52">
        <v>734.70521220159105</v>
      </c>
      <c r="AY11" s="52">
        <v>21.008438196286502</v>
      </c>
      <c r="AZ11" s="52">
        <v>41.839838992042402</v>
      </c>
      <c r="BA11" s="52">
        <v>5.1340846153846096</v>
      </c>
      <c r="BB11" s="52">
        <v>20.005226259946902</v>
      </c>
      <c r="BC11" s="52">
        <v>4.0128477453580897</v>
      </c>
      <c r="BD11" s="52">
        <v>0.88518700265251904</v>
      </c>
      <c r="BE11" s="52">
        <v>3.3046981432360698</v>
      </c>
      <c r="BF11" s="52">
        <v>0.47209973474800998</v>
      </c>
      <c r="BG11" s="52">
        <v>2.8325984084880602</v>
      </c>
      <c r="BH11" s="52">
        <v>0.53111220159151196</v>
      </c>
      <c r="BI11" s="52">
        <v>1.47531167108753</v>
      </c>
      <c r="BJ11" s="52">
        <v>0.23604986737400499</v>
      </c>
      <c r="BK11" s="52">
        <v>1.53432413793103</v>
      </c>
      <c r="BL11" s="52">
        <v>0.23604986737400499</v>
      </c>
      <c r="BM11" s="26">
        <v>0.17703740053050401</v>
      </c>
      <c r="BN11" s="26">
        <v>0.23604986737400499</v>
      </c>
      <c r="BO11" s="26">
        <v>13.159780106100801</v>
      </c>
      <c r="BP11" s="26">
        <v>0</v>
      </c>
      <c r="BQ11" s="73">
        <v>0</v>
      </c>
      <c r="BR11" s="26">
        <v>0</v>
      </c>
      <c r="BS11" s="52">
        <v>0.82617453580901801</v>
      </c>
      <c r="BT11" s="52">
        <v>0</v>
      </c>
      <c r="BU11" s="55">
        <v>0</v>
      </c>
      <c r="BV11" s="27">
        <v>0.82617453580901801</v>
      </c>
      <c r="BW11" s="52">
        <v>1.8883989389920399</v>
      </c>
      <c r="BX11" s="53">
        <v>3.18667320954907</v>
      </c>
    </row>
    <row r="12" spans="1:76" ht="14" x14ac:dyDescent="0.15">
      <c r="A12" s="58">
        <v>1</v>
      </c>
      <c r="B12" s="65" t="s">
        <v>338</v>
      </c>
      <c r="C12" s="58" t="s">
        <v>406</v>
      </c>
      <c r="D12" s="67" t="s">
        <v>130</v>
      </c>
      <c r="E12" s="58">
        <v>0.5</v>
      </c>
      <c r="F12" s="58">
        <v>3907083</v>
      </c>
      <c r="G12" s="58">
        <v>456018</v>
      </c>
      <c r="H12" s="63"/>
      <c r="I12" s="58"/>
      <c r="J12" s="58">
        <v>1.02</v>
      </c>
      <c r="K12" s="25" t="s">
        <v>127</v>
      </c>
      <c r="M12" s="52">
        <v>0</v>
      </c>
      <c r="N12" s="27">
        <v>29051.525525773199</v>
      </c>
      <c r="O12" s="26">
        <v>11728.564233677</v>
      </c>
      <c r="P12" s="26">
        <v>37578.063642611698</v>
      </c>
      <c r="Q12" s="26">
        <v>585.97077938144298</v>
      </c>
      <c r="R12" s="74">
        <v>0</v>
      </c>
      <c r="S12" s="52">
        <v>14249.0162199313</v>
      </c>
      <c r="T12" s="26">
        <v>14857.401182130599</v>
      </c>
      <c r="U12" s="52">
        <v>43506.386281786901</v>
      </c>
      <c r="V12" s="52">
        <v>8.0965517525773105</v>
      </c>
      <c r="W12" s="26">
        <v>2338.8513621993102</v>
      </c>
      <c r="X12" s="26">
        <v>78.403896632302406</v>
      </c>
      <c r="Y12" s="26">
        <v>70.764777182130501</v>
      </c>
      <c r="Z12" s="26">
        <v>589.17280549828104</v>
      </c>
      <c r="AA12" s="52">
        <v>28754.194529209599</v>
      </c>
      <c r="AB12" s="26">
        <v>10.5209429553265</v>
      </c>
      <c r="AC12" s="26">
        <v>38.927488934707903</v>
      </c>
      <c r="AD12" s="26">
        <v>18.388778556700998</v>
      </c>
      <c r="AE12" s="26">
        <v>71.588155326460395</v>
      </c>
      <c r="AF12" s="52">
        <v>17.016481649484501</v>
      </c>
      <c r="AG12" s="52">
        <v>3.6137151890034298</v>
      </c>
      <c r="AH12" s="52">
        <v>151.73029470790399</v>
      </c>
      <c r="AI12" s="52">
        <v>8.5997272852233593</v>
      </c>
      <c r="AJ12" s="52">
        <v>73.372141305841893</v>
      </c>
      <c r="AK12" s="26">
        <v>546.174169072165</v>
      </c>
      <c r="AL12" s="52">
        <v>18.571751477663199</v>
      </c>
      <c r="AM12" s="26">
        <v>16.2845899656357</v>
      </c>
      <c r="AN12" s="73">
        <v>0</v>
      </c>
      <c r="AO12" s="26">
        <v>5.0317553264604804</v>
      </c>
      <c r="AP12" s="52">
        <v>9.1486460481099596E-2</v>
      </c>
      <c r="AQ12" s="52">
        <v>1.5552698281786901</v>
      </c>
      <c r="AR12" s="74">
        <v>0</v>
      </c>
      <c r="AS12" s="26">
        <v>0.365945841924398</v>
      </c>
      <c r="AT12" s="26">
        <v>4.5743230240549798E-2</v>
      </c>
      <c r="AU12" s="26">
        <v>1.6010130584192399</v>
      </c>
      <c r="AV12" s="73">
        <v>0</v>
      </c>
      <c r="AW12" s="26">
        <v>4.8945256357388303</v>
      </c>
      <c r="AX12" s="52">
        <v>648.63900481099597</v>
      </c>
      <c r="AY12" s="52">
        <v>21.224858831615101</v>
      </c>
      <c r="AZ12" s="52">
        <v>42.175258281786903</v>
      </c>
      <c r="BA12" s="52">
        <v>5.1689850171821297</v>
      </c>
      <c r="BB12" s="52">
        <v>20.0355348453608</v>
      </c>
      <c r="BC12" s="52">
        <v>3.7052016494845299</v>
      </c>
      <c r="BD12" s="52">
        <v>0.86912137457044603</v>
      </c>
      <c r="BE12" s="52">
        <v>3.0647964261168399</v>
      </c>
      <c r="BF12" s="52">
        <v>0.50317553264604797</v>
      </c>
      <c r="BG12" s="52">
        <v>2.8818235051546401</v>
      </c>
      <c r="BH12" s="52">
        <v>0.59466199312714696</v>
      </c>
      <c r="BI12" s="52">
        <v>1.6010130584192399</v>
      </c>
      <c r="BJ12" s="52">
        <v>0.22871615120274899</v>
      </c>
      <c r="BK12" s="52">
        <v>1.46378336769759</v>
      </c>
      <c r="BL12" s="52">
        <v>0.22871615120274899</v>
      </c>
      <c r="BM12" s="26">
        <v>0.22871615120274899</v>
      </c>
      <c r="BN12" s="26">
        <v>0.320202611683849</v>
      </c>
      <c r="BO12" s="26">
        <v>9.6975648109965604</v>
      </c>
      <c r="BP12" s="26">
        <v>0</v>
      </c>
      <c r="BQ12" s="26">
        <v>0</v>
      </c>
      <c r="BR12" s="26">
        <v>0</v>
      </c>
      <c r="BS12" s="52">
        <v>1.05209429553265</v>
      </c>
      <c r="BT12" s="74">
        <v>0</v>
      </c>
      <c r="BU12" s="55">
        <v>0</v>
      </c>
      <c r="BV12" s="27">
        <v>0.68614845360824706</v>
      </c>
      <c r="BW12" s="52">
        <v>1.92121567010309</v>
      </c>
      <c r="BX12" s="53">
        <v>3.2477693470790401</v>
      </c>
    </row>
    <row r="13" spans="1:76" ht="14" x14ac:dyDescent="0.15">
      <c r="A13" s="58">
        <v>1</v>
      </c>
      <c r="B13" s="65" t="s">
        <v>338</v>
      </c>
      <c r="C13" s="58" t="s">
        <v>406</v>
      </c>
      <c r="D13" s="67" t="s">
        <v>130</v>
      </c>
      <c r="E13" s="58">
        <v>0.5</v>
      </c>
      <c r="F13" s="58">
        <v>3907083</v>
      </c>
      <c r="G13" s="58">
        <v>456018</v>
      </c>
      <c r="H13" s="63"/>
      <c r="I13" s="58"/>
      <c r="J13" s="58">
        <v>1.02</v>
      </c>
      <c r="K13" s="25" t="s">
        <v>127</v>
      </c>
      <c r="M13" s="52">
        <v>1.05209429553265</v>
      </c>
      <c r="N13" s="27">
        <v>27816.4583092783</v>
      </c>
      <c r="O13" s="26">
        <v>11486.1251134021</v>
      </c>
      <c r="P13" s="26">
        <v>36708.942268041203</v>
      </c>
      <c r="Q13" s="26">
        <v>528.79174158075602</v>
      </c>
      <c r="R13" s="74">
        <v>0</v>
      </c>
      <c r="S13" s="52">
        <v>13494.252920962201</v>
      </c>
      <c r="T13" s="26">
        <v>14656.130969072199</v>
      </c>
      <c r="U13" s="52">
        <v>41932.819161512001</v>
      </c>
      <c r="V13" s="52">
        <v>9.28587573883161</v>
      </c>
      <c r="W13" s="26">
        <v>2435.82701030928</v>
      </c>
      <c r="X13" s="26">
        <v>77.809234639175202</v>
      </c>
      <c r="Y13" s="26">
        <v>72.640249621993107</v>
      </c>
      <c r="Z13" s="26">
        <v>573.62010721649403</v>
      </c>
      <c r="AA13" s="52">
        <v>28653.559422680399</v>
      </c>
      <c r="AB13" s="26">
        <v>10.3379700343643</v>
      </c>
      <c r="AC13" s="26">
        <v>38.790259243986199</v>
      </c>
      <c r="AD13" s="26">
        <v>16.6962790378007</v>
      </c>
      <c r="AE13" s="26">
        <v>67.974440137456995</v>
      </c>
      <c r="AF13" s="52">
        <v>17.611143642611701</v>
      </c>
      <c r="AG13" s="52">
        <v>3.38499903780068</v>
      </c>
      <c r="AH13" s="52">
        <v>154.47488852233701</v>
      </c>
      <c r="AI13" s="52">
        <v>9.4231054295532601</v>
      </c>
      <c r="AJ13" s="52">
        <v>72.7317360824742</v>
      </c>
      <c r="AK13" s="26">
        <v>538.85525223367699</v>
      </c>
      <c r="AL13" s="52">
        <v>18.160062405498302</v>
      </c>
      <c r="AM13" s="26">
        <v>17.290941030927801</v>
      </c>
      <c r="AN13" s="73">
        <v>0</v>
      </c>
      <c r="AO13" s="26">
        <v>5.4434443986254299</v>
      </c>
      <c r="AP13" s="52">
        <v>0.182972920962199</v>
      </c>
      <c r="AQ13" s="52">
        <v>1.46378336769759</v>
      </c>
      <c r="AR13" s="74">
        <v>0</v>
      </c>
      <c r="AS13" s="26">
        <v>0.320202611683849</v>
      </c>
      <c r="AT13" s="26">
        <v>4.5743230240549798E-2</v>
      </c>
      <c r="AU13" s="26">
        <v>1.87547243986254</v>
      </c>
      <c r="AV13" s="73">
        <v>0</v>
      </c>
      <c r="AW13" s="26">
        <v>4.5743230240549799</v>
      </c>
      <c r="AX13" s="52">
        <v>657.33021855670097</v>
      </c>
      <c r="AY13" s="52">
        <v>21.316345292096202</v>
      </c>
      <c r="AZ13" s="52">
        <v>42.038028591065299</v>
      </c>
      <c r="BA13" s="52">
        <v>5.1689850171821297</v>
      </c>
      <c r="BB13" s="52">
        <v>19.9440483848797</v>
      </c>
      <c r="BC13" s="52">
        <v>3.5222287285223302</v>
      </c>
      <c r="BD13" s="52">
        <v>0.82337814432989598</v>
      </c>
      <c r="BE13" s="52">
        <v>3.2935125773195901</v>
      </c>
      <c r="BF13" s="52">
        <v>0.50317553264604797</v>
      </c>
      <c r="BG13" s="52">
        <v>2.9275667353951902</v>
      </c>
      <c r="BH13" s="52">
        <v>0.54891876288659702</v>
      </c>
      <c r="BI13" s="52">
        <v>1.64675628865979</v>
      </c>
      <c r="BJ13" s="52">
        <v>0.22871615120274899</v>
      </c>
      <c r="BK13" s="52">
        <v>1.50952659793814</v>
      </c>
      <c r="BL13" s="52">
        <v>0.22871615120274899</v>
      </c>
      <c r="BM13" s="26">
        <v>0.27445938144329901</v>
      </c>
      <c r="BN13" s="26">
        <v>0.320202611683849</v>
      </c>
      <c r="BO13" s="26">
        <v>10.749659106529201</v>
      </c>
      <c r="BP13" s="26">
        <v>0</v>
      </c>
      <c r="BQ13" s="73">
        <v>0</v>
      </c>
      <c r="BR13" s="26">
        <v>0</v>
      </c>
      <c r="BS13" s="52">
        <v>1.0063510652920999</v>
      </c>
      <c r="BT13" s="52">
        <v>0</v>
      </c>
      <c r="BU13" s="55">
        <v>0</v>
      </c>
      <c r="BV13" s="27">
        <v>0.59466199312714696</v>
      </c>
      <c r="BW13" s="52">
        <v>2.79033704467354</v>
      </c>
      <c r="BX13" s="53">
        <v>3.33925580756013</v>
      </c>
    </row>
    <row r="14" spans="1:76" ht="14" x14ac:dyDescent="0.15">
      <c r="A14" s="58">
        <v>1</v>
      </c>
      <c r="B14" s="65" t="s">
        <v>338</v>
      </c>
      <c r="C14" s="58" t="s">
        <v>406</v>
      </c>
      <c r="D14" s="67" t="s">
        <v>130</v>
      </c>
      <c r="E14" s="58">
        <v>0.5</v>
      </c>
      <c r="F14" s="58">
        <v>3907083</v>
      </c>
      <c r="G14" s="58">
        <v>456018</v>
      </c>
      <c r="H14" s="63"/>
      <c r="I14" s="58"/>
      <c r="J14" s="58">
        <v>1.02</v>
      </c>
      <c r="K14" s="25" t="s">
        <v>127</v>
      </c>
      <c r="M14" s="52">
        <v>2.3786479725085901</v>
      </c>
      <c r="N14" s="27">
        <v>28946.3160962199</v>
      </c>
      <c r="O14" s="26">
        <v>11481.550790378</v>
      </c>
      <c r="P14" s="26">
        <v>36983.401649484498</v>
      </c>
      <c r="Q14" s="26">
        <v>554.40795051546399</v>
      </c>
      <c r="R14" s="74">
        <v>0</v>
      </c>
      <c r="S14" s="52">
        <v>14948.8876426117</v>
      </c>
      <c r="T14" s="26">
        <v>14587.516123711301</v>
      </c>
      <c r="U14" s="52">
        <v>43483.514666666597</v>
      </c>
      <c r="V14" s="52">
        <v>8.0965517525773105</v>
      </c>
      <c r="W14" s="26">
        <v>2411.1256659793798</v>
      </c>
      <c r="X14" s="26">
        <v>78.678356013745699</v>
      </c>
      <c r="Y14" s="26">
        <v>73.692343917525704</v>
      </c>
      <c r="Z14" s="26">
        <v>584.14105017182101</v>
      </c>
      <c r="AA14" s="52">
        <v>29390.0254295532</v>
      </c>
      <c r="AB14" s="26">
        <v>10.703915876288701</v>
      </c>
      <c r="AC14" s="26">
        <v>37.738164948453601</v>
      </c>
      <c r="AD14" s="26">
        <v>17.199454570446701</v>
      </c>
      <c r="AE14" s="26">
        <v>71.633898556700998</v>
      </c>
      <c r="AF14" s="52">
        <v>16.970738419244</v>
      </c>
      <c r="AG14" s="52">
        <v>3.75094487972508</v>
      </c>
      <c r="AH14" s="52">
        <v>161.06191367697599</v>
      </c>
      <c r="AI14" s="52">
        <v>9.6060783505154603</v>
      </c>
      <c r="AJ14" s="52">
        <v>76.482680962199296</v>
      </c>
      <c r="AK14" s="26">
        <v>547.08903367697599</v>
      </c>
      <c r="AL14" s="52">
        <v>17.748373333333301</v>
      </c>
      <c r="AM14" s="26">
        <v>17.611143642611701</v>
      </c>
      <c r="AN14" s="73">
        <v>0</v>
      </c>
      <c r="AO14" s="26">
        <v>5.2147282474226797</v>
      </c>
      <c r="AP14" s="52">
        <v>0.13722969072164901</v>
      </c>
      <c r="AQ14" s="52">
        <v>1.4180401374570399</v>
      </c>
      <c r="AR14" s="74">
        <v>0</v>
      </c>
      <c r="AS14" s="26">
        <v>0.320202611683849</v>
      </c>
      <c r="AT14" s="26">
        <v>4.5743230240549798E-2</v>
      </c>
      <c r="AU14" s="26">
        <v>1.7382427491408901</v>
      </c>
      <c r="AV14" s="73">
        <v>0</v>
      </c>
      <c r="AW14" s="26">
        <v>4.7572959450171801</v>
      </c>
      <c r="AX14" s="52">
        <v>672.42548453608197</v>
      </c>
      <c r="AY14" s="52">
        <v>21.270602061855701</v>
      </c>
      <c r="AZ14" s="52">
        <v>42.358231202749103</v>
      </c>
      <c r="BA14" s="52">
        <v>5.3062147079037798</v>
      </c>
      <c r="BB14" s="52">
        <v>20.0355348453608</v>
      </c>
      <c r="BC14" s="52">
        <v>4.1168907216494803</v>
      </c>
      <c r="BD14" s="52">
        <v>0.91486460481099596</v>
      </c>
      <c r="BE14" s="52">
        <v>3.1105396563573899</v>
      </c>
      <c r="BF14" s="52">
        <v>0.50317553264604797</v>
      </c>
      <c r="BG14" s="52">
        <v>2.9275667353951902</v>
      </c>
      <c r="BH14" s="52">
        <v>0.59466199312714696</v>
      </c>
      <c r="BI14" s="52">
        <v>1.6010130584192399</v>
      </c>
      <c r="BJ14" s="52">
        <v>0.22871615120274899</v>
      </c>
      <c r="BK14" s="52">
        <v>1.50952659793814</v>
      </c>
      <c r="BL14" s="52">
        <v>0.22871615120274899</v>
      </c>
      <c r="BM14" s="26">
        <v>0.27445938144329901</v>
      </c>
      <c r="BN14" s="26">
        <v>0.320202611683849</v>
      </c>
      <c r="BO14" s="26">
        <v>10.566686185567001</v>
      </c>
      <c r="BP14" s="26">
        <v>0</v>
      </c>
      <c r="BQ14" s="73">
        <v>0</v>
      </c>
      <c r="BR14" s="26">
        <v>0</v>
      </c>
      <c r="BS14" s="52">
        <v>1.69249951890034</v>
      </c>
      <c r="BT14" s="52">
        <v>0</v>
      </c>
      <c r="BU14" s="55">
        <v>0</v>
      </c>
      <c r="BV14" s="27">
        <v>0.54891876288659702</v>
      </c>
      <c r="BW14" s="52">
        <v>3.15628288659794</v>
      </c>
      <c r="BX14" s="53">
        <v>3.33925580756013</v>
      </c>
    </row>
    <row r="15" spans="1:76" ht="14" x14ac:dyDescent="0.15">
      <c r="A15" s="58">
        <v>3</v>
      </c>
      <c r="B15" s="65" t="s">
        <v>339</v>
      </c>
      <c r="C15" s="58" t="s">
        <v>407</v>
      </c>
      <c r="D15" s="67" t="s">
        <v>131</v>
      </c>
      <c r="E15" s="58">
        <v>0.5</v>
      </c>
      <c r="F15" s="58">
        <v>3909019</v>
      </c>
      <c r="G15" s="58">
        <v>451764</v>
      </c>
      <c r="H15" s="63"/>
      <c r="I15" s="58"/>
      <c r="J15" s="58">
        <v>1.97</v>
      </c>
      <c r="K15" s="25" t="s">
        <v>127</v>
      </c>
      <c r="M15" s="52">
        <v>2.0595322607959399</v>
      </c>
      <c r="N15" s="27">
        <v>15486.5384165961</v>
      </c>
      <c r="O15" s="26">
        <v>4460.6036215071999</v>
      </c>
      <c r="P15" s="26">
        <v>35790.093954276097</v>
      </c>
      <c r="Q15" s="26">
        <v>629.87361642675705</v>
      </c>
      <c r="R15" s="74">
        <v>0</v>
      </c>
      <c r="S15" s="74">
        <v>0</v>
      </c>
      <c r="T15" s="26">
        <v>11029.9394411516</v>
      </c>
      <c r="U15" s="52">
        <v>24525.5966723116</v>
      </c>
      <c r="V15" s="52">
        <v>6.9795259949195598</v>
      </c>
      <c r="W15" s="26">
        <v>3997.2088628281099</v>
      </c>
      <c r="X15" s="26">
        <v>83.010591955969602</v>
      </c>
      <c r="Y15" s="26">
        <v>36.3278607112617</v>
      </c>
      <c r="Z15" s="26">
        <v>416.31156282811202</v>
      </c>
      <c r="AA15" s="52">
        <v>27597.732294665599</v>
      </c>
      <c r="AB15" s="26">
        <v>7.4944090601185502</v>
      </c>
      <c r="AC15" s="26">
        <v>19.393928789161698</v>
      </c>
      <c r="AD15" s="26">
        <v>5.0916214225232901</v>
      </c>
      <c r="AE15" s="26">
        <v>55.435743353090601</v>
      </c>
      <c r="AF15" s="52">
        <v>19.2795103302286</v>
      </c>
      <c r="AG15" s="52">
        <v>5.0916214225232901</v>
      </c>
      <c r="AH15" s="52">
        <v>50.172494242167701</v>
      </c>
      <c r="AI15" s="52">
        <v>10.812544369178701</v>
      </c>
      <c r="AJ15" s="52">
        <v>58.124577138018701</v>
      </c>
      <c r="AK15" s="26">
        <v>334.10190008467401</v>
      </c>
      <c r="AL15" s="52">
        <v>21.739507197290401</v>
      </c>
      <c r="AM15" s="26">
        <v>38.330183742590997</v>
      </c>
      <c r="AN15" s="73">
        <v>0</v>
      </c>
      <c r="AO15" s="26">
        <v>7.1511536833192304</v>
      </c>
      <c r="AP15" s="52">
        <v>5.7209229466553803E-2</v>
      </c>
      <c r="AQ15" s="52">
        <v>1.37302150719729</v>
      </c>
      <c r="AR15" s="74">
        <v>0</v>
      </c>
      <c r="AS15" s="26">
        <v>0.343255376799323</v>
      </c>
      <c r="AT15" s="26">
        <v>5.7209229466553803E-2</v>
      </c>
      <c r="AU15" s="26">
        <v>3.2037168501270101</v>
      </c>
      <c r="AV15" s="73">
        <v>0</v>
      </c>
      <c r="AW15" s="26">
        <v>4.11906452159187</v>
      </c>
      <c r="AX15" s="52">
        <v>605.27364775613898</v>
      </c>
      <c r="AY15" s="52">
        <v>42.277620575783303</v>
      </c>
      <c r="AZ15" s="52">
        <v>79.921293564775695</v>
      </c>
      <c r="BA15" s="52">
        <v>9.3823136325148209</v>
      </c>
      <c r="BB15" s="52">
        <v>35.4697222692634</v>
      </c>
      <c r="BC15" s="52">
        <v>6.63627061812024</v>
      </c>
      <c r="BD15" s="52">
        <v>1.43023073666385</v>
      </c>
      <c r="BE15" s="52">
        <v>5.1488306519898401</v>
      </c>
      <c r="BF15" s="52">
        <v>0.686510753598646</v>
      </c>
      <c r="BG15" s="52">
        <v>3.6041814563928898</v>
      </c>
      <c r="BH15" s="52">
        <v>0.686510753598646</v>
      </c>
      <c r="BI15" s="52">
        <v>1.88790457239628</v>
      </c>
      <c r="BJ15" s="52">
        <v>0.28604614733276901</v>
      </c>
      <c r="BK15" s="52">
        <v>1.71627688399661</v>
      </c>
      <c r="BL15" s="52">
        <v>0.28604614733276901</v>
      </c>
      <c r="BM15" s="26">
        <v>0.91534767146486096</v>
      </c>
      <c r="BN15" s="26">
        <v>0.51488306519898397</v>
      </c>
      <c r="BO15" s="26">
        <v>242.16666833192201</v>
      </c>
      <c r="BP15" s="26">
        <v>0</v>
      </c>
      <c r="BQ15" s="73">
        <v>0</v>
      </c>
      <c r="BR15" s="26">
        <v>0</v>
      </c>
      <c r="BS15" s="52">
        <v>1.0297661303979699</v>
      </c>
      <c r="BT15" s="74">
        <v>0</v>
      </c>
      <c r="BU15" s="55">
        <v>0</v>
      </c>
      <c r="BV15" s="27">
        <v>0.45767383573242998</v>
      </c>
      <c r="BW15" s="52">
        <v>4.11906452159187</v>
      </c>
      <c r="BX15" s="53">
        <v>2.3455784081287101</v>
      </c>
    </row>
    <row r="16" spans="1:76" ht="14" x14ac:dyDescent="0.15">
      <c r="A16" s="58">
        <v>3</v>
      </c>
      <c r="B16" s="65" t="s">
        <v>339</v>
      </c>
      <c r="C16" s="58" t="s">
        <v>407</v>
      </c>
      <c r="D16" s="67" t="s">
        <v>131</v>
      </c>
      <c r="E16" s="58">
        <v>0.5</v>
      </c>
      <c r="F16" s="58">
        <v>3909019</v>
      </c>
      <c r="G16" s="58">
        <v>451764</v>
      </c>
      <c r="H16" s="63"/>
      <c r="I16" s="58"/>
      <c r="J16" s="58">
        <v>1.97</v>
      </c>
      <c r="K16" s="25" t="s">
        <v>127</v>
      </c>
      <c r="M16" s="52">
        <v>0.91534767146486096</v>
      </c>
      <c r="N16" s="27">
        <v>15154.724885690101</v>
      </c>
      <c r="O16" s="26">
        <v>4446.30131414056</v>
      </c>
      <c r="P16" s="26">
        <v>36579.581320914498</v>
      </c>
      <c r="Q16" s="26">
        <v>710.53862997459805</v>
      </c>
      <c r="R16" s="74">
        <v>0</v>
      </c>
      <c r="S16" s="74">
        <v>0</v>
      </c>
      <c r="T16" s="26">
        <v>11104.311439458101</v>
      </c>
      <c r="U16" s="52">
        <v>24548.480364098199</v>
      </c>
      <c r="V16" s="52">
        <v>7.3227813717188903</v>
      </c>
      <c r="W16" s="26">
        <v>3938.8554487722299</v>
      </c>
      <c r="X16" s="26">
        <v>82.552918120237095</v>
      </c>
      <c r="Y16" s="26">
        <v>35.584140728196502</v>
      </c>
      <c r="Z16" s="26">
        <v>415.56784284504698</v>
      </c>
      <c r="AA16" s="52">
        <v>28347.1732006774</v>
      </c>
      <c r="AB16" s="26">
        <v>7.4371998306520002</v>
      </c>
      <c r="AC16" s="26">
        <v>19.9660210838273</v>
      </c>
      <c r="AD16" s="26">
        <v>3.6041814563928898</v>
      </c>
      <c r="AE16" s="26">
        <v>54.920860287891699</v>
      </c>
      <c r="AF16" s="52">
        <v>20.938577984758702</v>
      </c>
      <c r="AG16" s="52">
        <v>4.6339475867908604</v>
      </c>
      <c r="AH16" s="52">
        <v>51.316678831498798</v>
      </c>
      <c r="AI16" s="52">
        <v>4.9772029635901802</v>
      </c>
      <c r="AJ16" s="52">
        <v>61.156666299746</v>
      </c>
      <c r="AK16" s="26">
        <v>328.20934944961903</v>
      </c>
      <c r="AL16" s="52">
        <v>20.995787214225199</v>
      </c>
      <c r="AM16" s="26">
        <v>43.936688230313301</v>
      </c>
      <c r="AN16" s="73">
        <v>0</v>
      </c>
      <c r="AO16" s="26">
        <v>6.9223167654530098</v>
      </c>
      <c r="AP16" s="52">
        <v>0.11441845893310799</v>
      </c>
      <c r="AQ16" s="52">
        <v>1.43023073666385</v>
      </c>
      <c r="AR16" s="74">
        <v>0</v>
      </c>
      <c r="AS16" s="26">
        <v>0.22883691786621499</v>
      </c>
      <c r="AT16" s="26">
        <v>0</v>
      </c>
      <c r="AU16" s="26">
        <v>2.8604614733276899</v>
      </c>
      <c r="AV16" s="73">
        <v>0</v>
      </c>
      <c r="AW16" s="26">
        <v>4.0046460626587699</v>
      </c>
      <c r="AX16" s="52">
        <v>637.88290855207504</v>
      </c>
      <c r="AY16" s="52">
        <v>42.449248264182899</v>
      </c>
      <c r="AZ16" s="52">
        <v>80.207339712108407</v>
      </c>
      <c r="BA16" s="52">
        <v>9.4395228619813807</v>
      </c>
      <c r="BB16" s="52">
        <v>36.385069940728201</v>
      </c>
      <c r="BC16" s="52">
        <v>6.2358060118543701</v>
      </c>
      <c r="BD16" s="52">
        <v>1.43023073666385</v>
      </c>
      <c r="BE16" s="52">
        <v>4.9772029635901802</v>
      </c>
      <c r="BF16" s="52">
        <v>0.686510753598646</v>
      </c>
      <c r="BG16" s="52">
        <v>3.7758091447925501</v>
      </c>
      <c r="BH16" s="52">
        <v>0.74371998306520004</v>
      </c>
      <c r="BI16" s="52">
        <v>1.8306953429297199</v>
      </c>
      <c r="BJ16" s="52">
        <v>0.28604614733276901</v>
      </c>
      <c r="BK16" s="52">
        <v>1.65906765453006</v>
      </c>
      <c r="BL16" s="52">
        <v>0.28604614733276901</v>
      </c>
      <c r="BM16" s="26">
        <v>0.74371998306520004</v>
      </c>
      <c r="BN16" s="26">
        <v>0.51488306519898397</v>
      </c>
      <c r="BO16" s="26">
        <v>237.246674597799</v>
      </c>
      <c r="BP16" s="26">
        <v>0</v>
      </c>
      <c r="BQ16" s="73">
        <v>0</v>
      </c>
      <c r="BR16" s="26">
        <v>0</v>
      </c>
      <c r="BS16" s="52">
        <v>0.80092921253175298</v>
      </c>
      <c r="BT16" s="52">
        <v>0</v>
      </c>
      <c r="BU16" s="55">
        <v>0</v>
      </c>
      <c r="BV16" s="27">
        <v>0.343255376799323</v>
      </c>
      <c r="BW16" s="52">
        <v>5.7209229466553797</v>
      </c>
      <c r="BX16" s="53">
        <v>2.4599968670618102</v>
      </c>
    </row>
    <row r="17" spans="1:76" ht="14" x14ac:dyDescent="0.15">
      <c r="A17" s="58">
        <v>3</v>
      </c>
      <c r="B17" s="65" t="s">
        <v>339</v>
      </c>
      <c r="C17" s="58" t="s">
        <v>407</v>
      </c>
      <c r="D17" s="67" t="s">
        <v>131</v>
      </c>
      <c r="E17" s="58">
        <v>0.5</v>
      </c>
      <c r="F17" s="58">
        <v>3909019</v>
      </c>
      <c r="G17" s="58">
        <v>451764</v>
      </c>
      <c r="H17" s="63"/>
      <c r="I17" s="58"/>
      <c r="J17" s="58">
        <v>1.97</v>
      </c>
      <c r="K17" s="25" t="s">
        <v>127</v>
      </c>
      <c r="M17" s="52">
        <v>1.37302150719729</v>
      </c>
      <c r="N17" s="27">
        <v>12454.449254868799</v>
      </c>
      <c r="O17" s="26">
        <v>4429.7106375952599</v>
      </c>
      <c r="P17" s="26">
        <v>36310.697942421699</v>
      </c>
      <c r="Q17" s="26">
        <v>598.40854022015299</v>
      </c>
      <c r="R17" s="74">
        <v>0</v>
      </c>
      <c r="S17" s="74">
        <v>0</v>
      </c>
      <c r="T17" s="26">
        <v>11035.660364098199</v>
      </c>
      <c r="U17" s="52">
        <v>20560.997070279402</v>
      </c>
      <c r="V17" s="52">
        <v>6.2358060118543701</v>
      </c>
      <c r="W17" s="26">
        <v>4004.64606265877</v>
      </c>
      <c r="X17" s="26">
        <v>83.296638103302399</v>
      </c>
      <c r="Y17" s="26">
        <v>37.758091447925501</v>
      </c>
      <c r="Z17" s="26">
        <v>420.65946426757</v>
      </c>
      <c r="AA17" s="52">
        <v>24050.7600677392</v>
      </c>
      <c r="AB17" s="26">
        <v>7.4944090601185502</v>
      </c>
      <c r="AC17" s="26">
        <v>20.938577984758702</v>
      </c>
      <c r="AD17" s="26">
        <v>5.03441219305674</v>
      </c>
      <c r="AE17" s="26">
        <v>57.380857154953503</v>
      </c>
      <c r="AF17" s="52">
        <v>17.105559610499601</v>
      </c>
      <c r="AG17" s="52">
        <v>3.7758091447925501</v>
      </c>
      <c r="AH17" s="52">
        <v>46.682731244707902</v>
      </c>
      <c r="AI17" s="52">
        <v>10.354870533446199</v>
      </c>
      <c r="AJ17" s="52">
        <v>51.087841913632502</v>
      </c>
      <c r="AK17" s="26">
        <v>335.532130821338</v>
      </c>
      <c r="AL17" s="52">
        <v>21.625088738357299</v>
      </c>
      <c r="AM17" s="26">
        <v>48.170171210838298</v>
      </c>
      <c r="AN17" s="73">
        <v>0</v>
      </c>
      <c r="AO17" s="26">
        <v>7.2083629127857796</v>
      </c>
      <c r="AP17" s="52">
        <v>0.11441845893310799</v>
      </c>
      <c r="AQ17" s="52">
        <v>1.37302150719729</v>
      </c>
      <c r="AR17" s="74">
        <v>0</v>
      </c>
      <c r="AS17" s="26">
        <v>0.28604614733276901</v>
      </c>
      <c r="AT17" s="26">
        <v>5.7209229466553803E-2</v>
      </c>
      <c r="AU17" s="26">
        <v>3.31813530906012</v>
      </c>
      <c r="AV17" s="73">
        <v>0</v>
      </c>
      <c r="AW17" s="26">
        <v>3.9474368331922101</v>
      </c>
      <c r="AX17" s="52">
        <v>535.42117857747701</v>
      </c>
      <c r="AY17" s="52">
        <v>42.220411346316702</v>
      </c>
      <c r="AZ17" s="52">
        <v>79.635247417442898</v>
      </c>
      <c r="BA17" s="52">
        <v>9.6111505503810406</v>
      </c>
      <c r="BB17" s="52">
        <v>35.812977646062699</v>
      </c>
      <c r="BC17" s="52">
        <v>6.1785967823878103</v>
      </c>
      <c r="BD17" s="52">
        <v>1.4874399661304001</v>
      </c>
      <c r="BE17" s="52">
        <v>4.9772029635901802</v>
      </c>
      <c r="BF17" s="52">
        <v>0.686510753598646</v>
      </c>
      <c r="BG17" s="52">
        <v>3.89022760372566</v>
      </c>
      <c r="BH17" s="52">
        <v>0.686510753598646</v>
      </c>
      <c r="BI17" s="52">
        <v>1.88790457239628</v>
      </c>
      <c r="BJ17" s="52">
        <v>0.28604614733276901</v>
      </c>
      <c r="BK17" s="52">
        <v>1.71627688399661</v>
      </c>
      <c r="BL17" s="52">
        <v>0.28604614733276901</v>
      </c>
      <c r="BM17" s="26">
        <v>0.972556900931415</v>
      </c>
      <c r="BN17" s="26">
        <v>0.51488306519898397</v>
      </c>
      <c r="BO17" s="26">
        <v>250.57642506350601</v>
      </c>
      <c r="BP17" s="26">
        <v>0</v>
      </c>
      <c r="BQ17" s="73">
        <v>0</v>
      </c>
      <c r="BR17" s="26">
        <v>0</v>
      </c>
      <c r="BS17" s="52">
        <v>0.91534767146486096</v>
      </c>
      <c r="BT17" s="52">
        <v>0</v>
      </c>
      <c r="BU17" s="55">
        <v>0</v>
      </c>
      <c r="BV17" s="27">
        <v>0.343255376799323</v>
      </c>
      <c r="BW17" s="52">
        <v>6.40743370025403</v>
      </c>
      <c r="BX17" s="53">
        <v>2.4027876375952602</v>
      </c>
    </row>
    <row r="18" spans="1:76" ht="14" x14ac:dyDescent="0.15">
      <c r="A18" s="58">
        <v>3</v>
      </c>
      <c r="B18" s="65" t="s">
        <v>339</v>
      </c>
      <c r="C18" s="58" t="s">
        <v>407</v>
      </c>
      <c r="D18" s="67" t="s">
        <v>132</v>
      </c>
      <c r="E18" s="58">
        <v>0.5</v>
      </c>
      <c r="F18" s="58">
        <v>3909019</v>
      </c>
      <c r="G18" s="58">
        <v>451764</v>
      </c>
      <c r="H18" s="63"/>
      <c r="I18" s="58"/>
      <c r="J18" s="58">
        <v>1.97</v>
      </c>
      <c r="K18" s="25" t="s">
        <v>127</v>
      </c>
      <c r="M18" s="52">
        <v>1.85494040920716</v>
      </c>
      <c r="N18" s="27">
        <v>12658.5630349531</v>
      </c>
      <c r="O18" s="26">
        <v>3601.95701278772</v>
      </c>
      <c r="P18" s="26">
        <v>29982.5822506394</v>
      </c>
      <c r="Q18" s="26">
        <v>482.90281986359702</v>
      </c>
      <c r="R18" s="74">
        <v>0</v>
      </c>
      <c r="S18" s="74">
        <v>0</v>
      </c>
      <c r="T18" s="26">
        <v>9330.9123614663204</v>
      </c>
      <c r="U18" s="52">
        <v>20443.691722080101</v>
      </c>
      <c r="V18" s="52">
        <v>5.0589283887468</v>
      </c>
      <c r="W18" s="26">
        <v>3270.3161517476501</v>
      </c>
      <c r="X18" s="26">
        <v>68.857636402387001</v>
      </c>
      <c r="Y18" s="26">
        <v>37.379859761295798</v>
      </c>
      <c r="Z18" s="26">
        <v>360.364332225064</v>
      </c>
      <c r="AA18" s="52">
        <v>25305.884006820099</v>
      </c>
      <c r="AB18" s="26">
        <v>6.9700791133844797</v>
      </c>
      <c r="AC18" s="26">
        <v>22.315495225916401</v>
      </c>
      <c r="AD18" s="26">
        <v>4.5530355498721198</v>
      </c>
      <c r="AE18" s="26">
        <v>46.0362483375959</v>
      </c>
      <c r="AF18" s="52">
        <v>15.232995481670899</v>
      </c>
      <c r="AG18" s="52">
        <v>4.3281942881500397</v>
      </c>
      <c r="AH18" s="52">
        <v>77.851286871270204</v>
      </c>
      <c r="AI18" s="52">
        <v>7.3073410059675998</v>
      </c>
      <c r="AJ18" s="52">
        <v>51.938331457800501</v>
      </c>
      <c r="AK18" s="26">
        <v>313.37250852514899</v>
      </c>
      <c r="AL18" s="52">
        <v>18.436983461210598</v>
      </c>
      <c r="AM18" s="26">
        <v>47.104244330775799</v>
      </c>
      <c r="AN18" s="73">
        <v>0</v>
      </c>
      <c r="AO18" s="26">
        <v>6.8576584825234397</v>
      </c>
      <c r="AP18" s="52">
        <v>0.16863094629156</v>
      </c>
      <c r="AQ18" s="52">
        <v>1.23662693947144</v>
      </c>
      <c r="AR18" s="74">
        <v>0</v>
      </c>
      <c r="AS18" s="26">
        <v>0.56210315430519997</v>
      </c>
      <c r="AT18" s="26">
        <v>5.6210315430519998E-2</v>
      </c>
      <c r="AU18" s="26">
        <v>4.8340871270247199</v>
      </c>
      <c r="AV18" s="26">
        <v>1.405257885763</v>
      </c>
      <c r="AW18" s="26">
        <v>3.4288292412617198</v>
      </c>
      <c r="AX18" s="52">
        <v>582.33886786018695</v>
      </c>
      <c r="AY18" s="52">
        <v>29.791467178175601</v>
      </c>
      <c r="AZ18" s="52">
        <v>64.023549275362299</v>
      </c>
      <c r="BA18" s="52">
        <v>7.8694441602728</v>
      </c>
      <c r="BB18" s="52">
        <v>29.622836231884001</v>
      </c>
      <c r="BC18" s="52">
        <v>5.22755933503836</v>
      </c>
      <c r="BD18" s="52">
        <v>1.1242063086103999</v>
      </c>
      <c r="BE18" s="52">
        <v>3.99093239556692</v>
      </c>
      <c r="BF18" s="52">
        <v>0.56210315430519997</v>
      </c>
      <c r="BG18" s="52">
        <v>3.0353570332480801</v>
      </c>
      <c r="BH18" s="52">
        <v>0.56210315430519997</v>
      </c>
      <c r="BI18" s="52">
        <v>1.5176785166240401</v>
      </c>
      <c r="BJ18" s="52">
        <v>0.22484126172207999</v>
      </c>
      <c r="BK18" s="52">
        <v>1.4614682011935201</v>
      </c>
      <c r="BL18" s="52">
        <v>0.28105157715259999</v>
      </c>
      <c r="BM18" s="26">
        <v>1.0117856777493599</v>
      </c>
      <c r="BN18" s="26">
        <v>0.50589283887467995</v>
      </c>
      <c r="BO18" s="26">
        <v>200.052512617221</v>
      </c>
      <c r="BP18" s="26">
        <v>0</v>
      </c>
      <c r="BQ18" s="73">
        <v>0</v>
      </c>
      <c r="BR18" s="26">
        <v>0</v>
      </c>
      <c r="BS18" s="52">
        <v>0.61831346973571999</v>
      </c>
      <c r="BT18" s="52">
        <v>0</v>
      </c>
      <c r="BU18" s="55">
        <v>0</v>
      </c>
      <c r="BV18" s="27">
        <v>1.5176785166240401</v>
      </c>
      <c r="BW18" s="52">
        <v>3.5974601875532799</v>
      </c>
      <c r="BX18" s="53">
        <v>2.0235713554987198</v>
      </c>
    </row>
    <row r="19" spans="1:76" ht="14" x14ac:dyDescent="0.15">
      <c r="A19" s="58">
        <v>3</v>
      </c>
      <c r="B19" s="65" t="s">
        <v>339</v>
      </c>
      <c r="C19" s="58" t="s">
        <v>407</v>
      </c>
      <c r="D19" s="67" t="s">
        <v>132</v>
      </c>
      <c r="E19" s="58">
        <v>0.5</v>
      </c>
      <c r="F19" s="58">
        <v>3909019</v>
      </c>
      <c r="G19" s="58">
        <v>451764</v>
      </c>
      <c r="H19" s="63"/>
      <c r="I19" s="58"/>
      <c r="J19" s="58">
        <v>1.97</v>
      </c>
      <c r="K19" s="25" t="s">
        <v>127</v>
      </c>
      <c r="M19" s="52">
        <v>0.61831346973571999</v>
      </c>
      <c r="N19" s="27">
        <v>11776.061082693899</v>
      </c>
      <c r="O19" s="26">
        <v>3916.1726760443298</v>
      </c>
      <c r="P19" s="26">
        <v>32708.782549019601</v>
      </c>
      <c r="Q19" s="26">
        <v>626.18291389599301</v>
      </c>
      <c r="R19" s="74">
        <v>0</v>
      </c>
      <c r="S19" s="74">
        <v>0</v>
      </c>
      <c r="T19" s="26">
        <v>9949.2258312020404</v>
      </c>
      <c r="U19" s="52">
        <v>19774.788968456902</v>
      </c>
      <c r="V19" s="52">
        <v>6.9700791133844797</v>
      </c>
      <c r="W19" s="26">
        <v>3421.5219002557501</v>
      </c>
      <c r="X19" s="26">
        <v>70.038053026427903</v>
      </c>
      <c r="Y19" s="26">
        <v>39.178589855072403</v>
      </c>
      <c r="Z19" s="26">
        <v>369.47040332480799</v>
      </c>
      <c r="AA19" s="52">
        <v>25182.221312873</v>
      </c>
      <c r="AB19" s="26">
        <v>6.5766069053708396</v>
      </c>
      <c r="AC19" s="26">
        <v>22.7651777493606</v>
      </c>
      <c r="AD19" s="26">
        <v>4.4406149190110797</v>
      </c>
      <c r="AE19" s="26">
        <v>45.980038022165402</v>
      </c>
      <c r="AF19" s="52">
        <v>16.525832736572902</v>
      </c>
      <c r="AG19" s="52">
        <v>4.4968252344415998</v>
      </c>
      <c r="AH19" s="52">
        <v>76.839501193520803</v>
      </c>
      <c r="AI19" s="52">
        <v>6.3517656436487604</v>
      </c>
      <c r="AJ19" s="52">
        <v>52.388013981244598</v>
      </c>
      <c r="AK19" s="26">
        <v>300.89381849957402</v>
      </c>
      <c r="AL19" s="52">
        <v>18.6618247229326</v>
      </c>
      <c r="AM19" s="26">
        <v>49.577498209718598</v>
      </c>
      <c r="AN19" s="73">
        <v>0</v>
      </c>
      <c r="AO19" s="26">
        <v>6.4641862745098004</v>
      </c>
      <c r="AP19" s="52">
        <v>0.11242063086104</v>
      </c>
      <c r="AQ19" s="52">
        <v>1.23662693947144</v>
      </c>
      <c r="AR19" s="74">
        <v>0</v>
      </c>
      <c r="AS19" s="26">
        <v>0.50589283887467995</v>
      </c>
      <c r="AT19" s="26">
        <v>0</v>
      </c>
      <c r="AU19" s="26">
        <v>4.1595633418584796</v>
      </c>
      <c r="AV19" s="26">
        <v>1.405257885763</v>
      </c>
      <c r="AW19" s="26">
        <v>3.2039879795396402</v>
      </c>
      <c r="AX19" s="52">
        <v>595.829343563512</v>
      </c>
      <c r="AY19" s="52">
        <v>28.9483124467178</v>
      </c>
      <c r="AZ19" s="52">
        <v>63.349025490195999</v>
      </c>
      <c r="BA19" s="52">
        <v>7.75702352941176</v>
      </c>
      <c r="BB19" s="52">
        <v>29.229364023870399</v>
      </c>
      <c r="BC19" s="52">
        <v>5.28376965046888</v>
      </c>
      <c r="BD19" s="52">
        <v>1.18041662404092</v>
      </c>
      <c r="BE19" s="52">
        <v>3.9347220801364</v>
      </c>
      <c r="BF19" s="52">
        <v>0.50589283887467995</v>
      </c>
      <c r="BG19" s="52">
        <v>3.0353570332480801</v>
      </c>
      <c r="BH19" s="52">
        <v>0.56210315430519997</v>
      </c>
      <c r="BI19" s="52">
        <v>1.5176785166240401</v>
      </c>
      <c r="BJ19" s="52">
        <v>0.22484126172207999</v>
      </c>
      <c r="BK19" s="52">
        <v>1.4614682011935201</v>
      </c>
      <c r="BL19" s="52">
        <v>0.28105157715259999</v>
      </c>
      <c r="BM19" s="26">
        <v>0.95557536231883999</v>
      </c>
      <c r="BN19" s="26">
        <v>0.44968252344415999</v>
      </c>
      <c r="BO19" s="26">
        <v>186.056144075021</v>
      </c>
      <c r="BP19" s="26">
        <v>0</v>
      </c>
      <c r="BQ19" s="73">
        <v>0</v>
      </c>
      <c r="BR19" s="26">
        <v>0</v>
      </c>
      <c r="BS19" s="52">
        <v>0.95557536231883999</v>
      </c>
      <c r="BT19" s="52">
        <v>0.11242063086104</v>
      </c>
      <c r="BU19" s="55">
        <v>0</v>
      </c>
      <c r="BV19" s="27">
        <v>1.34904757033248</v>
      </c>
      <c r="BW19" s="52">
        <v>4.5530355498721198</v>
      </c>
      <c r="BX19" s="53">
        <v>2.0235713554987198</v>
      </c>
    </row>
    <row r="20" spans="1:76" ht="14" x14ac:dyDescent="0.15">
      <c r="A20" s="58">
        <v>3</v>
      </c>
      <c r="B20" s="65" t="s">
        <v>339</v>
      </c>
      <c r="C20" s="58" t="s">
        <v>407</v>
      </c>
      <c r="D20" s="67" t="s">
        <v>132</v>
      </c>
      <c r="E20" s="58">
        <v>0.5</v>
      </c>
      <c r="F20" s="58">
        <v>3909019</v>
      </c>
      <c r="G20" s="58">
        <v>451764</v>
      </c>
      <c r="H20" s="63"/>
      <c r="I20" s="58"/>
      <c r="J20" s="58">
        <v>1.97</v>
      </c>
      <c r="K20" s="25" t="s">
        <v>127</v>
      </c>
      <c r="M20" s="52">
        <v>1.5176785166240401</v>
      </c>
      <c r="N20" s="27">
        <v>11843.513461210599</v>
      </c>
      <c r="O20" s="26">
        <v>4156.1907229326498</v>
      </c>
      <c r="P20" s="26">
        <v>34029.724961636799</v>
      </c>
      <c r="Q20" s="26">
        <v>621.68608866155103</v>
      </c>
      <c r="R20" s="74">
        <v>0</v>
      </c>
      <c r="S20" s="74">
        <v>0</v>
      </c>
      <c r="T20" s="26">
        <v>10466.360733162801</v>
      </c>
      <c r="U20" s="52">
        <v>20393.102438192702</v>
      </c>
      <c r="V20" s="52">
        <v>6.2393450127877204</v>
      </c>
      <c r="W20" s="26">
        <v>3558.1129667519199</v>
      </c>
      <c r="X20" s="26">
        <v>73.747933844842194</v>
      </c>
      <c r="Y20" s="26">
        <v>39.515851747655603</v>
      </c>
      <c r="Z20" s="26">
        <v>385.54655353793697</v>
      </c>
      <c r="AA20" s="52">
        <v>26283.943495311101</v>
      </c>
      <c r="AB20" s="26">
        <v>7.5321822676896799</v>
      </c>
      <c r="AC20" s="26">
        <v>22.990019011082701</v>
      </c>
      <c r="AD20" s="26">
        <v>5.7896624893435602</v>
      </c>
      <c r="AE20" s="26">
        <v>46.204879283887401</v>
      </c>
      <c r="AF20" s="52">
        <v>16.975515260017001</v>
      </c>
      <c r="AG20" s="52">
        <v>4.3844046035805597</v>
      </c>
      <c r="AH20" s="52">
        <v>79.368965387894207</v>
      </c>
      <c r="AI20" s="52">
        <v>10.005436146632601</v>
      </c>
      <c r="AJ20" s="52">
        <v>54.130533759590797</v>
      </c>
      <c r="AK20" s="26">
        <v>316.91375839727198</v>
      </c>
      <c r="AL20" s="52">
        <v>17.931090622335901</v>
      </c>
      <c r="AM20" s="26">
        <v>54.4115853367433</v>
      </c>
      <c r="AN20" s="73">
        <v>0</v>
      </c>
      <c r="AO20" s="26">
        <v>7.3635513213981199</v>
      </c>
      <c r="AP20" s="52">
        <v>0.11242063086104</v>
      </c>
      <c r="AQ20" s="52">
        <v>1.34904757033248</v>
      </c>
      <c r="AR20" s="74">
        <v>0</v>
      </c>
      <c r="AS20" s="26">
        <v>0.50589283887467995</v>
      </c>
      <c r="AT20" s="26">
        <v>0</v>
      </c>
      <c r="AU20" s="26">
        <v>4.4968252344415998</v>
      </c>
      <c r="AV20" s="26">
        <v>1.0679959931798799</v>
      </c>
      <c r="AW20" s="26">
        <v>3.3726189258311998</v>
      </c>
      <c r="AX20" s="52">
        <v>630.67973913043397</v>
      </c>
      <c r="AY20" s="52">
        <v>29.229364023870399</v>
      </c>
      <c r="AZ20" s="52">
        <v>63.798708013640201</v>
      </c>
      <c r="BA20" s="52">
        <v>7.8694441602728</v>
      </c>
      <c r="BB20" s="52">
        <v>30.1849393861892</v>
      </c>
      <c r="BC20" s="52">
        <v>5.28376965046888</v>
      </c>
      <c r="BD20" s="52">
        <v>1.18041662404092</v>
      </c>
      <c r="BE20" s="52">
        <v>3.87851176470588</v>
      </c>
      <c r="BF20" s="52">
        <v>0.56210315430519997</v>
      </c>
      <c r="BG20" s="52">
        <v>2.9791467178175601</v>
      </c>
      <c r="BH20" s="52">
        <v>0.61831346973571999</v>
      </c>
      <c r="BI20" s="52">
        <v>1.5176785166240401</v>
      </c>
      <c r="BJ20" s="52">
        <v>0.22484126172207999</v>
      </c>
      <c r="BK20" s="52">
        <v>1.4614682011935201</v>
      </c>
      <c r="BL20" s="52">
        <v>0.22484126172207999</v>
      </c>
      <c r="BM20" s="26">
        <v>1.0679959931798799</v>
      </c>
      <c r="BN20" s="26">
        <v>0.50589283887467995</v>
      </c>
      <c r="BO20" s="26">
        <v>196.56747306052799</v>
      </c>
      <c r="BP20" s="26">
        <v>0</v>
      </c>
      <c r="BQ20" s="73">
        <v>0</v>
      </c>
      <c r="BR20" s="26">
        <v>0</v>
      </c>
      <c r="BS20" s="52">
        <v>0.61831346973571999</v>
      </c>
      <c r="BT20" s="52">
        <v>5.6210315430519998E-2</v>
      </c>
      <c r="BU20" s="55">
        <v>0</v>
      </c>
      <c r="BV20" s="27">
        <v>1.405257885763</v>
      </c>
      <c r="BW20" s="52">
        <v>5.0027180733162799</v>
      </c>
      <c r="BX20" s="53">
        <v>2.0235713554987198</v>
      </c>
    </row>
    <row r="21" spans="1:76" ht="14" x14ac:dyDescent="0.15">
      <c r="A21" s="58">
        <v>2</v>
      </c>
      <c r="B21" s="65" t="s">
        <v>340</v>
      </c>
      <c r="C21" s="58" t="s">
        <v>408</v>
      </c>
      <c r="D21" s="68" t="s">
        <v>133</v>
      </c>
      <c r="E21" s="58">
        <v>0.5</v>
      </c>
      <c r="F21" s="58">
        <v>3899369</v>
      </c>
      <c r="G21" s="58">
        <v>454184</v>
      </c>
      <c r="H21" s="59">
        <v>2782</v>
      </c>
      <c r="I21" s="58" t="s">
        <v>334</v>
      </c>
      <c r="J21" s="58">
        <v>0.56999999999999995</v>
      </c>
      <c r="K21" s="25" t="s">
        <v>127</v>
      </c>
      <c r="M21" s="52">
        <v>0.208263856362217</v>
      </c>
      <c r="N21" s="27">
        <v>24455.383333333401</v>
      </c>
      <c r="O21" s="26">
        <v>400.38726385636301</v>
      </c>
      <c r="P21" s="26">
        <v>38159.145081967203</v>
      </c>
      <c r="Q21" s="26">
        <v>364.82621038251398</v>
      </c>
      <c r="R21" s="74">
        <v>0</v>
      </c>
      <c r="S21" s="74">
        <v>0</v>
      </c>
      <c r="T21" s="26">
        <v>17051.603239656499</v>
      </c>
      <c r="U21" s="52">
        <v>11704.4287275566</v>
      </c>
      <c r="V21" s="52">
        <v>0.72892349726775996</v>
      </c>
      <c r="W21" s="26">
        <v>192.74819906323199</v>
      </c>
      <c r="X21" s="26">
        <v>10.152862997658101</v>
      </c>
      <c r="Y21" s="26">
        <v>22.648694379391099</v>
      </c>
      <c r="Z21" s="26">
        <v>278.91736963309899</v>
      </c>
      <c r="AA21" s="52">
        <v>6112.5441842310802</v>
      </c>
      <c r="AB21" s="26">
        <v>0.72892349726775996</v>
      </c>
      <c r="AC21" s="26">
        <v>13.5371506635441</v>
      </c>
      <c r="AD21" s="26">
        <v>213.83491451990599</v>
      </c>
      <c r="AE21" s="26">
        <v>47.536225214676101</v>
      </c>
      <c r="AF21" s="52">
        <v>11.9751717408275</v>
      </c>
      <c r="AG21" s="52">
        <v>1.2495831381733</v>
      </c>
      <c r="AH21" s="52">
        <v>1.2495831381733</v>
      </c>
      <c r="AI21" s="52">
        <v>2.9677599531615901</v>
      </c>
      <c r="AJ21" s="52">
        <v>47.223829430132803</v>
      </c>
      <c r="AK21" s="26">
        <v>481.19364012490303</v>
      </c>
      <c r="AL21" s="52">
        <v>4.8421346604215501</v>
      </c>
      <c r="AM21" s="26">
        <v>21.034649492583899</v>
      </c>
      <c r="AN21" s="73">
        <v>0</v>
      </c>
      <c r="AO21" s="26">
        <v>3.28015573770492</v>
      </c>
      <c r="AP21" s="52">
        <v>0.104131928181109</v>
      </c>
      <c r="AQ21" s="52">
        <v>1.50991295862607</v>
      </c>
      <c r="AR21" s="74">
        <v>0</v>
      </c>
      <c r="AS21" s="26">
        <v>0.156197892271663</v>
      </c>
      <c r="AT21" s="26">
        <v>0.41652771272443401</v>
      </c>
      <c r="AU21" s="26">
        <v>0.62479156908665201</v>
      </c>
      <c r="AV21" s="73">
        <v>0</v>
      </c>
      <c r="AW21" s="26">
        <v>4.1132111631537898</v>
      </c>
      <c r="AX21" s="52">
        <v>2670.9839578454398</v>
      </c>
      <c r="AY21" s="52">
        <v>6.0917177985948499</v>
      </c>
      <c r="AZ21" s="52">
        <v>10.6735226385636</v>
      </c>
      <c r="BA21" s="52">
        <v>1.2495831381733</v>
      </c>
      <c r="BB21" s="52">
        <v>4.5818048399687799</v>
      </c>
      <c r="BC21" s="52">
        <v>0.83305542544886901</v>
      </c>
      <c r="BD21" s="52">
        <v>0.52065964090554295</v>
      </c>
      <c r="BE21" s="52">
        <v>0.52065964090554295</v>
      </c>
      <c r="BF21" s="52">
        <v>0.104131928181109</v>
      </c>
      <c r="BG21" s="52">
        <v>0.52065964090554295</v>
      </c>
      <c r="BH21" s="52">
        <v>0.156197892271663</v>
      </c>
      <c r="BI21" s="52">
        <v>0.46859367681498898</v>
      </c>
      <c r="BJ21" s="52">
        <v>0.104131928181109</v>
      </c>
      <c r="BK21" s="52">
        <v>0.62479156908665201</v>
      </c>
      <c r="BL21" s="52">
        <v>0.104131928181109</v>
      </c>
      <c r="BM21" s="26">
        <v>0.104131928181109</v>
      </c>
      <c r="BN21" s="26">
        <v>0</v>
      </c>
      <c r="BO21" s="26">
        <v>5.2586623731459801</v>
      </c>
      <c r="BP21" s="26">
        <v>0</v>
      </c>
      <c r="BQ21" s="73">
        <v>0</v>
      </c>
      <c r="BR21" s="26">
        <v>0</v>
      </c>
      <c r="BS21" s="52">
        <v>1.35371506635441</v>
      </c>
      <c r="BT21" s="52">
        <v>0</v>
      </c>
      <c r="BU21" s="55">
        <v>0</v>
      </c>
      <c r="BV21" s="27">
        <v>0.41652771272443401</v>
      </c>
      <c r="BW21" s="74">
        <v>0</v>
      </c>
      <c r="BX21" s="53">
        <v>0.208263856362217</v>
      </c>
    </row>
    <row r="22" spans="1:76" ht="14" x14ac:dyDescent="0.15">
      <c r="A22" s="58">
        <v>2</v>
      </c>
      <c r="B22" s="65" t="s">
        <v>340</v>
      </c>
      <c r="C22" s="58" t="s">
        <v>408</v>
      </c>
      <c r="D22" s="67" t="s">
        <v>133</v>
      </c>
      <c r="E22" s="58">
        <v>0.5</v>
      </c>
      <c r="F22" s="58">
        <v>3899369</v>
      </c>
      <c r="G22" s="58">
        <v>454184</v>
      </c>
      <c r="H22" s="59">
        <v>2782</v>
      </c>
      <c r="I22" s="58" t="s">
        <v>334</v>
      </c>
      <c r="J22" s="58">
        <v>0.56999999999999995</v>
      </c>
      <c r="K22" s="25" t="s">
        <v>127</v>
      </c>
      <c r="M22" s="52">
        <v>0.52065964090554295</v>
      </c>
      <c r="N22" s="27">
        <v>24955.2165886027</v>
      </c>
      <c r="O22" s="26">
        <v>238.46211553473901</v>
      </c>
      <c r="P22" s="26">
        <v>36742.9508587042</v>
      </c>
      <c r="Q22" s="26">
        <v>61.802299375487998</v>
      </c>
      <c r="R22" s="74">
        <v>0</v>
      </c>
      <c r="S22" s="74">
        <v>0</v>
      </c>
      <c r="T22" s="26">
        <v>16171.688446526199</v>
      </c>
      <c r="U22" s="52">
        <v>11621.1231850117</v>
      </c>
      <c r="V22" s="52">
        <v>0.41652771272443401</v>
      </c>
      <c r="W22" s="26">
        <v>193.99778220140499</v>
      </c>
      <c r="X22" s="26">
        <v>9.9966651053864304</v>
      </c>
      <c r="Y22" s="26">
        <v>16.661108508977399</v>
      </c>
      <c r="Z22" s="26">
        <v>268.243846994536</v>
      </c>
      <c r="AA22" s="52">
        <v>6341.6344262295097</v>
      </c>
      <c r="AB22" s="26">
        <v>0.57272560499609704</v>
      </c>
      <c r="AC22" s="26">
        <v>5.8834539422326397</v>
      </c>
      <c r="AD22" s="73">
        <v>0</v>
      </c>
      <c r="AE22" s="26">
        <v>11.350380171740801</v>
      </c>
      <c r="AF22" s="52">
        <v>13.328886807181901</v>
      </c>
      <c r="AG22" s="52">
        <v>1.50991295862607</v>
      </c>
      <c r="AH22" s="52">
        <v>1.1454512099921901</v>
      </c>
      <c r="AI22" s="52">
        <v>5.93551990632319</v>
      </c>
      <c r="AJ22" s="52">
        <v>49.879193598751002</v>
      </c>
      <c r="AK22" s="26">
        <v>476.559769320844</v>
      </c>
      <c r="AL22" s="52">
        <v>4.8421346604215501</v>
      </c>
      <c r="AM22" s="26">
        <v>7.8619605776736998</v>
      </c>
      <c r="AN22" s="73">
        <v>0</v>
      </c>
      <c r="AO22" s="26">
        <v>2.75949609679938</v>
      </c>
      <c r="AP22" s="52">
        <v>0.104131928181109</v>
      </c>
      <c r="AQ22" s="52">
        <v>1.4578469945355199</v>
      </c>
      <c r="AR22" s="74">
        <v>0</v>
      </c>
      <c r="AS22" s="26">
        <v>0</v>
      </c>
      <c r="AT22" s="26">
        <v>0</v>
      </c>
      <c r="AU22" s="26">
        <v>5.2065964090554299E-2</v>
      </c>
      <c r="AV22" s="73">
        <v>0</v>
      </c>
      <c r="AW22" s="26">
        <v>0.52065964090554295</v>
      </c>
      <c r="AX22" s="52">
        <v>2792.2976541764301</v>
      </c>
      <c r="AY22" s="52">
        <v>5.9875858704137501</v>
      </c>
      <c r="AZ22" s="52">
        <v>10.6214566744731</v>
      </c>
      <c r="BA22" s="52">
        <v>1.1975171740827499</v>
      </c>
      <c r="BB22" s="52">
        <v>4.6859367681498902</v>
      </c>
      <c r="BC22" s="52">
        <v>0.88512138953942299</v>
      </c>
      <c r="BD22" s="52">
        <v>0.52065964090554295</v>
      </c>
      <c r="BE22" s="52">
        <v>0.57272560499609704</v>
      </c>
      <c r="BF22" s="52">
        <v>0.104131928181109</v>
      </c>
      <c r="BG22" s="52">
        <v>0.52065964090554295</v>
      </c>
      <c r="BH22" s="52">
        <v>0.156197892271663</v>
      </c>
      <c r="BI22" s="52">
        <v>0.46859367681498898</v>
      </c>
      <c r="BJ22" s="52">
        <v>0.104131928181109</v>
      </c>
      <c r="BK22" s="52">
        <v>0.57272560499609704</v>
      </c>
      <c r="BL22" s="52">
        <v>0.104131928181109</v>
      </c>
      <c r="BM22" s="73">
        <v>0</v>
      </c>
      <c r="BN22" s="26">
        <v>0</v>
      </c>
      <c r="BO22" s="26">
        <v>3.1239578454332602</v>
      </c>
      <c r="BP22" s="26">
        <v>0</v>
      </c>
      <c r="BQ22" s="73">
        <v>0</v>
      </c>
      <c r="BR22" s="26">
        <v>0</v>
      </c>
      <c r="BS22" s="52">
        <v>1.50991295862607</v>
      </c>
      <c r="BT22" s="52">
        <v>0</v>
      </c>
      <c r="BU22" s="55">
        <v>0</v>
      </c>
      <c r="BV22" s="27">
        <v>0.26032982045277198</v>
      </c>
      <c r="BW22" s="74">
        <v>0</v>
      </c>
      <c r="BX22" s="53">
        <v>0.208263856362217</v>
      </c>
    </row>
    <row r="23" spans="1:76" ht="14" x14ac:dyDescent="0.15">
      <c r="A23" s="58">
        <v>2</v>
      </c>
      <c r="B23" s="65" t="s">
        <v>340</v>
      </c>
      <c r="C23" s="58" t="s">
        <v>408</v>
      </c>
      <c r="D23" s="67" t="s">
        <v>133</v>
      </c>
      <c r="E23" s="58">
        <v>0.5</v>
      </c>
      <c r="F23" s="58">
        <v>3899369</v>
      </c>
      <c r="G23" s="58">
        <v>454184</v>
      </c>
      <c r="H23" s="59">
        <v>2782</v>
      </c>
      <c r="I23" s="58" t="s">
        <v>334</v>
      </c>
      <c r="J23" s="58">
        <v>0.56999999999999995</v>
      </c>
      <c r="K23" s="25" t="s">
        <v>127</v>
      </c>
      <c r="M23" s="52">
        <v>1.09338524590164</v>
      </c>
      <c r="N23" s="27">
        <v>24049.268813426999</v>
      </c>
      <c r="O23" s="26">
        <v>234.609234192038</v>
      </c>
      <c r="P23" s="26">
        <v>36461.794652615201</v>
      </c>
      <c r="Q23" s="26">
        <v>112.67074629196</v>
      </c>
      <c r="R23" s="74">
        <v>0</v>
      </c>
      <c r="S23" s="74">
        <v>0</v>
      </c>
      <c r="T23" s="26">
        <v>15999.870765027301</v>
      </c>
      <c r="U23" s="52">
        <v>11433.685714285701</v>
      </c>
      <c r="V23" s="52">
        <v>0.52065964090554295</v>
      </c>
      <c r="W23" s="26">
        <v>183.27219359875099</v>
      </c>
      <c r="X23" s="26">
        <v>10.517324746291999</v>
      </c>
      <c r="Y23" s="26">
        <v>19.420604605776798</v>
      </c>
      <c r="Z23" s="26">
        <v>267.09839578454398</v>
      </c>
      <c r="AA23" s="52">
        <v>6289.5684621389601</v>
      </c>
      <c r="AB23" s="26">
        <v>0.62479156908665201</v>
      </c>
      <c r="AC23" s="26">
        <v>5.3107283372365401</v>
      </c>
      <c r="AD23" s="73">
        <v>0</v>
      </c>
      <c r="AE23" s="26">
        <v>8.9032798594847904</v>
      </c>
      <c r="AF23" s="52">
        <v>12.756161202185799</v>
      </c>
      <c r="AG23" s="52">
        <v>1.92644067135051</v>
      </c>
      <c r="AH23" s="52">
        <v>0.67685753317720598</v>
      </c>
      <c r="AI23" s="52">
        <v>4.2694090554254496</v>
      </c>
      <c r="AJ23" s="52">
        <v>48.629610460577702</v>
      </c>
      <c r="AK23" s="26">
        <v>470.78044730679198</v>
      </c>
      <c r="AL23" s="52">
        <v>4.8942006245121004</v>
      </c>
      <c r="AM23" s="26">
        <v>7.44543286494926</v>
      </c>
      <c r="AN23" s="73">
        <v>0</v>
      </c>
      <c r="AO23" s="26">
        <v>3.2280897736143701</v>
      </c>
      <c r="AP23" s="52">
        <v>5.2065964090554299E-2</v>
      </c>
      <c r="AQ23" s="52">
        <v>1.40578103044497</v>
      </c>
      <c r="AR23" s="74">
        <v>0</v>
      </c>
      <c r="AS23" s="26">
        <v>5.2065964090554299E-2</v>
      </c>
      <c r="AT23" s="26">
        <v>0</v>
      </c>
      <c r="AU23" s="26">
        <v>0</v>
      </c>
      <c r="AV23" s="73">
        <v>0</v>
      </c>
      <c r="AW23" s="26">
        <v>0.41652771272443401</v>
      </c>
      <c r="AX23" s="52">
        <v>2695.4549609679998</v>
      </c>
      <c r="AY23" s="52">
        <v>5.93551990632319</v>
      </c>
      <c r="AZ23" s="52">
        <v>10.6214566744731</v>
      </c>
      <c r="BA23" s="52">
        <v>1.3016491022638601</v>
      </c>
      <c r="BB23" s="52">
        <v>4.8421346604215501</v>
      </c>
      <c r="BC23" s="52">
        <v>0.83305542544886901</v>
      </c>
      <c r="BD23" s="52">
        <v>0.52065964090554295</v>
      </c>
      <c r="BE23" s="52">
        <v>0.52065964090554295</v>
      </c>
      <c r="BF23" s="52">
        <v>0.104131928181109</v>
      </c>
      <c r="BG23" s="52">
        <v>0.57272560499609704</v>
      </c>
      <c r="BH23" s="52">
        <v>0.104131928181109</v>
      </c>
      <c r="BI23" s="52">
        <v>0.46859367681498898</v>
      </c>
      <c r="BJ23" s="52">
        <v>0.104131928181109</v>
      </c>
      <c r="BK23" s="52">
        <v>0.62479156908665201</v>
      </c>
      <c r="BL23" s="52">
        <v>0.104131928181109</v>
      </c>
      <c r="BM23" s="73">
        <v>0</v>
      </c>
      <c r="BN23" s="26">
        <v>0</v>
      </c>
      <c r="BO23" s="26">
        <v>2.3429683840749398</v>
      </c>
      <c r="BP23" s="26">
        <v>0</v>
      </c>
      <c r="BQ23" s="73">
        <v>0</v>
      </c>
      <c r="BR23" s="26">
        <v>0</v>
      </c>
      <c r="BS23" s="52">
        <v>1.2495831381733</v>
      </c>
      <c r="BT23" s="52">
        <v>0</v>
      </c>
      <c r="BU23" s="55">
        <v>0</v>
      </c>
      <c r="BV23" s="27">
        <v>0.26032982045277198</v>
      </c>
      <c r="BW23" s="74">
        <v>0</v>
      </c>
      <c r="BX23" s="53">
        <v>0.208263856362217</v>
      </c>
    </row>
    <row r="24" spans="1:76" ht="14" x14ac:dyDescent="0.15">
      <c r="A24" s="58">
        <v>2</v>
      </c>
      <c r="B24" s="65" t="s">
        <v>340</v>
      </c>
      <c r="C24" s="58" t="s">
        <v>408</v>
      </c>
      <c r="D24" s="67" t="s">
        <v>134</v>
      </c>
      <c r="E24" s="58">
        <v>0.5</v>
      </c>
      <c r="F24" s="58">
        <v>3899369</v>
      </c>
      <c r="G24" s="58">
        <v>454184</v>
      </c>
      <c r="H24" s="59">
        <v>2782</v>
      </c>
      <c r="I24" s="58" t="s">
        <v>334</v>
      </c>
      <c r="J24" s="58">
        <v>0.56999999999999995</v>
      </c>
      <c r="K24" s="25" t="s">
        <v>127</v>
      </c>
      <c r="M24" s="52">
        <v>0.76603793103448203</v>
      </c>
      <c r="N24" s="27">
        <v>23462.039521072798</v>
      </c>
      <c r="O24" s="26">
        <v>234.53527988505701</v>
      </c>
      <c r="P24" s="26">
        <v>36931.539808429101</v>
      </c>
      <c r="Q24" s="26">
        <v>82.391635249042096</v>
      </c>
      <c r="R24" s="74">
        <v>0</v>
      </c>
      <c r="S24" s="74">
        <v>0</v>
      </c>
      <c r="T24" s="26">
        <v>16137.8657471264</v>
      </c>
      <c r="U24" s="52">
        <v>10996.900076628301</v>
      </c>
      <c r="V24" s="52">
        <v>0.46813429118773903</v>
      </c>
      <c r="W24" s="26">
        <v>186.10465957854399</v>
      </c>
      <c r="X24" s="26">
        <v>15.5761045977011</v>
      </c>
      <c r="Y24" s="26">
        <v>18.6402563218391</v>
      </c>
      <c r="Z24" s="26">
        <v>275.22040555555498</v>
      </c>
      <c r="AA24" s="52">
        <v>6145.3265134099602</v>
      </c>
      <c r="AB24" s="26">
        <v>0.55324961685823704</v>
      </c>
      <c r="AC24" s="26">
        <v>5.44738084291187</v>
      </c>
      <c r="AD24" s="73">
        <v>0</v>
      </c>
      <c r="AE24" s="26">
        <v>7.4475909961685796</v>
      </c>
      <c r="AF24" s="52">
        <v>12.426837547892699</v>
      </c>
      <c r="AG24" s="52">
        <v>1.65974885057471</v>
      </c>
      <c r="AH24" s="52">
        <v>0.72348026819923295</v>
      </c>
      <c r="AI24" s="52">
        <v>2.46834444444444</v>
      </c>
      <c r="AJ24" s="52">
        <v>46.813429118773897</v>
      </c>
      <c r="AK24" s="26">
        <v>477.071400383141</v>
      </c>
      <c r="AL24" s="52">
        <v>4.5111122605363896</v>
      </c>
      <c r="AM24" s="26">
        <v>6.5964377394635996</v>
      </c>
      <c r="AN24" s="73">
        <v>0</v>
      </c>
      <c r="AO24" s="26">
        <v>2.9364787356321802</v>
      </c>
      <c r="AP24" s="52">
        <v>8.5115325670497996E-2</v>
      </c>
      <c r="AQ24" s="52">
        <v>1.27672988505747</v>
      </c>
      <c r="AR24" s="74">
        <v>0</v>
      </c>
      <c r="AS24" s="26">
        <v>0</v>
      </c>
      <c r="AT24" s="26">
        <v>0</v>
      </c>
      <c r="AU24" s="26">
        <v>0</v>
      </c>
      <c r="AV24" s="73">
        <v>0</v>
      </c>
      <c r="AW24" s="26">
        <v>0.42557662835248999</v>
      </c>
      <c r="AX24" s="52">
        <v>2570.0572586206899</v>
      </c>
      <c r="AY24" s="52">
        <v>5.8729574712643604</v>
      </c>
      <c r="AZ24" s="52">
        <v>10.1287237547893</v>
      </c>
      <c r="BA24" s="52">
        <v>1.27672988505747</v>
      </c>
      <c r="BB24" s="52">
        <v>4.46855459770115</v>
      </c>
      <c r="BC24" s="52">
        <v>0.72348026819923295</v>
      </c>
      <c r="BD24" s="52">
        <v>0.46813429118773903</v>
      </c>
      <c r="BE24" s="52">
        <v>0.55324961685823704</v>
      </c>
      <c r="BF24" s="52">
        <v>8.5115325670497996E-2</v>
      </c>
      <c r="BG24" s="52">
        <v>0.55324961685823704</v>
      </c>
      <c r="BH24" s="52">
        <v>0.12767298850574699</v>
      </c>
      <c r="BI24" s="52">
        <v>0.46813429118773903</v>
      </c>
      <c r="BJ24" s="52">
        <v>8.5115325670497996E-2</v>
      </c>
      <c r="BK24" s="52">
        <v>0.59580727969348601</v>
      </c>
      <c r="BL24" s="52">
        <v>8.5115325670497996E-2</v>
      </c>
      <c r="BM24" s="26">
        <v>0</v>
      </c>
      <c r="BN24" s="26">
        <v>0</v>
      </c>
      <c r="BO24" s="26">
        <v>1.0213839080459799</v>
      </c>
      <c r="BP24" s="26">
        <v>0</v>
      </c>
      <c r="BQ24" s="73">
        <v>0</v>
      </c>
      <c r="BR24" s="26">
        <v>0</v>
      </c>
      <c r="BS24" s="52">
        <v>1.0639415708812301</v>
      </c>
      <c r="BT24" s="52">
        <v>0</v>
      </c>
      <c r="BU24" s="55">
        <v>0</v>
      </c>
      <c r="BV24" s="27">
        <v>0.12767298850574699</v>
      </c>
      <c r="BW24" s="74">
        <v>0</v>
      </c>
      <c r="BX24" s="53">
        <v>0.17023065134099599</v>
      </c>
    </row>
    <row r="25" spans="1:76" ht="14" x14ac:dyDescent="0.15">
      <c r="A25" s="58">
        <v>2</v>
      </c>
      <c r="B25" s="65" t="s">
        <v>340</v>
      </c>
      <c r="C25" s="58" t="s">
        <v>408</v>
      </c>
      <c r="D25" s="67" t="s">
        <v>134</v>
      </c>
      <c r="E25" s="58">
        <v>0.5</v>
      </c>
      <c r="F25" s="58">
        <v>3899369</v>
      </c>
      <c r="G25" s="58">
        <v>454184</v>
      </c>
      <c r="H25" s="59">
        <v>2782</v>
      </c>
      <c r="I25" s="58" t="s">
        <v>334</v>
      </c>
      <c r="J25" s="58">
        <v>0.56999999999999995</v>
      </c>
      <c r="K25" s="25" t="s">
        <v>127</v>
      </c>
      <c r="M25" s="52">
        <v>0.55324961685823704</v>
      </c>
      <c r="N25" s="27">
        <v>23985.498773946299</v>
      </c>
      <c r="O25" s="26">
        <v>238.32291187739401</v>
      </c>
      <c r="P25" s="26">
        <v>36871.959080459703</v>
      </c>
      <c r="Q25" s="26">
        <v>134.95034885057501</v>
      </c>
      <c r="R25" s="74">
        <v>0</v>
      </c>
      <c r="S25" s="74">
        <v>0</v>
      </c>
      <c r="T25" s="26">
        <v>16133.609980842901</v>
      </c>
      <c r="U25" s="52">
        <v>11618.241954023</v>
      </c>
      <c r="V25" s="52">
        <v>0.38301896551724102</v>
      </c>
      <c r="W25" s="26">
        <v>187.168601149425</v>
      </c>
      <c r="X25" s="26">
        <v>14.8526243295019</v>
      </c>
      <c r="Y25" s="26">
        <v>18.172122030651298</v>
      </c>
      <c r="Z25" s="26">
        <v>275.30552088122602</v>
      </c>
      <c r="AA25" s="52">
        <v>6600.6935057471201</v>
      </c>
      <c r="AB25" s="26">
        <v>0.55324961685823704</v>
      </c>
      <c r="AC25" s="26">
        <v>6.1283034482758501</v>
      </c>
      <c r="AD25" s="73">
        <v>0</v>
      </c>
      <c r="AE25" s="26">
        <v>8.1710712643678107</v>
      </c>
      <c r="AF25" s="52">
        <v>13.3205484674329</v>
      </c>
      <c r="AG25" s="52">
        <v>1.74486417624521</v>
      </c>
      <c r="AH25" s="52">
        <v>0.72348026819923295</v>
      </c>
      <c r="AI25" s="52">
        <v>2.9364787356321802</v>
      </c>
      <c r="AJ25" s="52">
        <v>51.069195402298803</v>
      </c>
      <c r="AK25" s="26">
        <v>477.49697701149398</v>
      </c>
      <c r="AL25" s="52">
        <v>4.8090159003831401</v>
      </c>
      <c r="AM25" s="26">
        <v>6.5538800766283503</v>
      </c>
      <c r="AN25" s="73">
        <v>0</v>
      </c>
      <c r="AO25" s="26">
        <v>2.7662480842911901</v>
      </c>
      <c r="AP25" s="52">
        <v>4.2557662835248998E-2</v>
      </c>
      <c r="AQ25" s="52">
        <v>1.27672988505747</v>
      </c>
      <c r="AR25" s="74">
        <v>0</v>
      </c>
      <c r="AS25" s="26">
        <v>4.2557662835248998E-2</v>
      </c>
      <c r="AT25" s="26">
        <v>0</v>
      </c>
      <c r="AU25" s="26">
        <v>0</v>
      </c>
      <c r="AV25" s="73">
        <v>0</v>
      </c>
      <c r="AW25" s="26">
        <v>0.42557662835248999</v>
      </c>
      <c r="AX25" s="52">
        <v>2800.2942145593802</v>
      </c>
      <c r="AY25" s="52">
        <v>6.0006304597701101</v>
      </c>
      <c r="AZ25" s="52">
        <v>10.511742720306501</v>
      </c>
      <c r="BA25" s="52">
        <v>1.23417222222222</v>
      </c>
      <c r="BB25" s="52">
        <v>4.59622758620689</v>
      </c>
      <c r="BC25" s="52">
        <v>0.72348026819923295</v>
      </c>
      <c r="BD25" s="52">
        <v>0.51069195402298795</v>
      </c>
      <c r="BE25" s="52">
        <v>0.51069195402298795</v>
      </c>
      <c r="BF25" s="52">
        <v>8.5115325670497996E-2</v>
      </c>
      <c r="BG25" s="52">
        <v>0.63836494252873499</v>
      </c>
      <c r="BH25" s="52">
        <v>0.12767298850574699</v>
      </c>
      <c r="BI25" s="52">
        <v>0.46813429118773903</v>
      </c>
      <c r="BJ25" s="52">
        <v>8.5115325670497996E-2</v>
      </c>
      <c r="BK25" s="52">
        <v>0.63836494252873499</v>
      </c>
      <c r="BL25" s="52">
        <v>0.12767298850574699</v>
      </c>
      <c r="BM25" s="26">
        <v>0</v>
      </c>
      <c r="BN25" s="26">
        <v>0</v>
      </c>
      <c r="BO25" s="26">
        <v>0.72348026819923295</v>
      </c>
      <c r="BP25" s="26">
        <v>0</v>
      </c>
      <c r="BQ25" s="73">
        <v>0</v>
      </c>
      <c r="BR25" s="26">
        <v>0</v>
      </c>
      <c r="BS25" s="52">
        <v>1.23417222222222</v>
      </c>
      <c r="BT25" s="52">
        <v>0</v>
      </c>
      <c r="BU25" s="55">
        <v>0</v>
      </c>
      <c r="BV25" s="27">
        <v>0.12767298850574699</v>
      </c>
      <c r="BW25" s="74">
        <v>0</v>
      </c>
      <c r="BX25" s="53">
        <v>0.17023065134099599</v>
      </c>
    </row>
    <row r="26" spans="1:76" ht="14" x14ac:dyDescent="0.15">
      <c r="A26" s="58">
        <v>2</v>
      </c>
      <c r="B26" s="65" t="s">
        <v>340</v>
      </c>
      <c r="C26" s="58" t="s">
        <v>408</v>
      </c>
      <c r="D26" s="67" t="s">
        <v>134</v>
      </c>
      <c r="E26" s="58">
        <v>0.5</v>
      </c>
      <c r="F26" s="58">
        <v>3899369</v>
      </c>
      <c r="G26" s="58">
        <v>454184</v>
      </c>
      <c r="H26" s="59">
        <v>2782</v>
      </c>
      <c r="I26" s="58" t="s">
        <v>334</v>
      </c>
      <c r="J26" s="58">
        <v>0.56999999999999995</v>
      </c>
      <c r="K26" s="25" t="s">
        <v>127</v>
      </c>
      <c r="M26" s="52">
        <v>1.1064992337164701</v>
      </c>
      <c r="N26" s="27">
        <v>23096.043620689601</v>
      </c>
      <c r="O26" s="26">
        <v>224.236325478927</v>
      </c>
      <c r="P26" s="26">
        <v>35816.529042145601</v>
      </c>
      <c r="Q26" s="26">
        <v>102.521409770115</v>
      </c>
      <c r="R26" s="74">
        <v>0</v>
      </c>
      <c r="S26" s="74">
        <v>0</v>
      </c>
      <c r="T26" s="26">
        <v>15550.57</v>
      </c>
      <c r="U26" s="52">
        <v>11448.011302682</v>
      </c>
      <c r="V26" s="52">
        <v>0.55324961685823704</v>
      </c>
      <c r="W26" s="26">
        <v>173.46503371647501</v>
      </c>
      <c r="X26" s="26">
        <v>14.5121630268199</v>
      </c>
      <c r="Y26" s="26">
        <v>16.3421425287356</v>
      </c>
      <c r="Z26" s="26">
        <v>267.730256896551</v>
      </c>
      <c r="AA26" s="52">
        <v>6460.2532183907997</v>
      </c>
      <c r="AB26" s="26">
        <v>0.51069195402298795</v>
      </c>
      <c r="AC26" s="26">
        <v>5.1069195402298799</v>
      </c>
      <c r="AD26" s="73">
        <v>0</v>
      </c>
      <c r="AE26" s="26">
        <v>73.922660344827506</v>
      </c>
      <c r="AF26" s="52">
        <v>12.639625862069</v>
      </c>
      <c r="AG26" s="52">
        <v>1.61719118773946</v>
      </c>
      <c r="AH26" s="52">
        <v>1.1064992337164701</v>
      </c>
      <c r="AI26" s="52">
        <v>3.4897283524904199</v>
      </c>
      <c r="AJ26" s="52">
        <v>50.3882727969348</v>
      </c>
      <c r="AK26" s="26">
        <v>467.28313793103399</v>
      </c>
      <c r="AL26" s="52">
        <v>4.8090159003831401</v>
      </c>
      <c r="AM26" s="26">
        <v>6.1283034482758501</v>
      </c>
      <c r="AN26" s="73">
        <v>0</v>
      </c>
      <c r="AO26" s="26">
        <v>3.0215940613026802</v>
      </c>
      <c r="AP26" s="52">
        <v>4.2557662835248998E-2</v>
      </c>
      <c r="AQ26" s="52">
        <v>1.27672988505747</v>
      </c>
      <c r="AR26" s="74">
        <v>0</v>
      </c>
      <c r="AS26" s="26">
        <v>0</v>
      </c>
      <c r="AT26" s="26">
        <v>0</v>
      </c>
      <c r="AU26" s="26">
        <v>0</v>
      </c>
      <c r="AV26" s="73">
        <v>0</v>
      </c>
      <c r="AW26" s="26">
        <v>0.42557662835248999</v>
      </c>
      <c r="AX26" s="52">
        <v>2757.7365517241401</v>
      </c>
      <c r="AY26" s="52">
        <v>5.9155151340996097</v>
      </c>
      <c r="AZ26" s="52">
        <v>10.426627394636</v>
      </c>
      <c r="BA26" s="52">
        <v>1.23417222222222</v>
      </c>
      <c r="BB26" s="52">
        <v>4.5111122605363896</v>
      </c>
      <c r="BC26" s="52">
        <v>0.68092260536398397</v>
      </c>
      <c r="BD26" s="52">
        <v>0.55324961685823704</v>
      </c>
      <c r="BE26" s="52">
        <v>0.51069195402298795</v>
      </c>
      <c r="BF26" s="52">
        <v>8.5115325670497996E-2</v>
      </c>
      <c r="BG26" s="52">
        <v>0.55324961685823704</v>
      </c>
      <c r="BH26" s="52">
        <v>0.12767298850574699</v>
      </c>
      <c r="BI26" s="52">
        <v>0.42557662835248999</v>
      </c>
      <c r="BJ26" s="52">
        <v>8.5115325670497996E-2</v>
      </c>
      <c r="BK26" s="52">
        <v>0.63836494252873499</v>
      </c>
      <c r="BL26" s="52">
        <v>0.12767298850574699</v>
      </c>
      <c r="BM26" s="26">
        <v>0</v>
      </c>
      <c r="BN26" s="26">
        <v>0</v>
      </c>
      <c r="BO26" s="26">
        <v>0.63836494252873499</v>
      </c>
      <c r="BP26" s="26">
        <v>0</v>
      </c>
      <c r="BQ26" s="73">
        <v>0</v>
      </c>
      <c r="BR26" s="26">
        <v>0</v>
      </c>
      <c r="BS26" s="52">
        <v>1.19161455938697</v>
      </c>
      <c r="BT26" s="52">
        <v>0</v>
      </c>
      <c r="BU26" s="55">
        <v>0</v>
      </c>
      <c r="BV26" s="27">
        <v>8.5115325670497996E-2</v>
      </c>
      <c r="BW26" s="74">
        <v>0</v>
      </c>
      <c r="BX26" s="53">
        <v>0.17023065134099599</v>
      </c>
    </row>
    <row r="27" spans="1:76" ht="14" x14ac:dyDescent="0.15">
      <c r="A27" s="58">
        <v>2</v>
      </c>
      <c r="B27" s="65" t="s">
        <v>341</v>
      </c>
      <c r="C27" s="58" t="s">
        <v>408</v>
      </c>
      <c r="D27" s="67" t="s">
        <v>135</v>
      </c>
      <c r="E27" s="58">
        <v>0.5</v>
      </c>
      <c r="F27" s="58">
        <v>3899369</v>
      </c>
      <c r="G27" s="58">
        <v>454184</v>
      </c>
      <c r="H27" s="59">
        <v>2782</v>
      </c>
      <c r="I27" s="58" t="s">
        <v>335</v>
      </c>
      <c r="J27" s="58">
        <v>1.68</v>
      </c>
      <c r="K27" s="25" t="s">
        <v>127</v>
      </c>
      <c r="M27" s="52">
        <v>1.0852362669245701</v>
      </c>
      <c r="N27" s="27">
        <v>29684.4037717602</v>
      </c>
      <c r="O27" s="26">
        <v>309.675360638298</v>
      </c>
      <c r="P27" s="26">
        <v>36374.566170212798</v>
      </c>
      <c r="Q27" s="26">
        <v>114.01364545454599</v>
      </c>
      <c r="R27" s="74">
        <v>0</v>
      </c>
      <c r="S27" s="74">
        <v>0</v>
      </c>
      <c r="T27" s="26">
        <v>11880.1452514507</v>
      </c>
      <c r="U27" s="52">
        <v>13080.2888878143</v>
      </c>
      <c r="V27" s="52">
        <v>0.63837427466150898</v>
      </c>
      <c r="W27" s="26">
        <v>217.04725338491301</v>
      </c>
      <c r="X27" s="26">
        <v>14.2357463249517</v>
      </c>
      <c r="Y27" s="26">
        <v>35.493609671179897</v>
      </c>
      <c r="Z27" s="26">
        <v>256.81797069632501</v>
      </c>
      <c r="AA27" s="52">
        <v>6263.09000870407</v>
      </c>
      <c r="AB27" s="26">
        <v>0.82988655705996195</v>
      </c>
      <c r="AC27" s="26">
        <v>11.746086653771799</v>
      </c>
      <c r="AD27" s="73">
        <v>0</v>
      </c>
      <c r="AE27" s="26">
        <v>15.767844584139301</v>
      </c>
      <c r="AF27" s="52">
        <v>11.9375989361702</v>
      </c>
      <c r="AG27" s="52">
        <v>1.4044234042553201</v>
      </c>
      <c r="AH27" s="52">
        <v>0.383024564796905</v>
      </c>
      <c r="AI27" s="52">
        <v>5.6815310444874303</v>
      </c>
      <c r="AJ27" s="52">
        <v>32.429413152804699</v>
      </c>
      <c r="AK27" s="26">
        <v>469.97114100580302</v>
      </c>
      <c r="AL27" s="52">
        <v>4.27710764023211</v>
      </c>
      <c r="AM27" s="26">
        <v>4.27710764023211</v>
      </c>
      <c r="AN27" s="73">
        <v>0</v>
      </c>
      <c r="AO27" s="26">
        <v>4.4047824951644099</v>
      </c>
      <c r="AP27" s="52">
        <v>6.3837427466150898E-2</v>
      </c>
      <c r="AQ27" s="52">
        <v>1.9789602514506801</v>
      </c>
      <c r="AR27" s="74">
        <v>0</v>
      </c>
      <c r="AS27" s="26">
        <v>0.70221170212766004</v>
      </c>
      <c r="AT27" s="26">
        <v>0</v>
      </c>
      <c r="AU27" s="26">
        <v>6.3837427466150898E-2</v>
      </c>
      <c r="AV27" s="73">
        <v>0</v>
      </c>
      <c r="AW27" s="26">
        <v>0.31918713733075499</v>
      </c>
      <c r="AX27" s="52">
        <v>1662.32661121857</v>
      </c>
      <c r="AY27" s="52">
        <v>6.3837427466150896</v>
      </c>
      <c r="AZ27" s="52">
        <v>11.2353872340426</v>
      </c>
      <c r="BA27" s="52">
        <v>1.3405859767891699</v>
      </c>
      <c r="BB27" s="52">
        <v>4.9793193423597701</v>
      </c>
      <c r="BC27" s="52">
        <v>0.89372398452611301</v>
      </c>
      <c r="BD27" s="52">
        <v>0.51069941972920696</v>
      </c>
      <c r="BE27" s="52">
        <v>0.51069941972920696</v>
      </c>
      <c r="BF27" s="52">
        <v>6.3837427466150898E-2</v>
      </c>
      <c r="BG27" s="52">
        <v>0.57453684719535802</v>
      </c>
      <c r="BH27" s="52">
        <v>0.12767485493230199</v>
      </c>
      <c r="BI27" s="52">
        <v>0.383024564796905</v>
      </c>
      <c r="BJ27" s="52">
        <v>6.3837427466150898E-2</v>
      </c>
      <c r="BK27" s="52">
        <v>0.57453684719535802</v>
      </c>
      <c r="BL27" s="52">
        <v>6.3837427466150898E-2</v>
      </c>
      <c r="BM27" s="73">
        <v>0</v>
      </c>
      <c r="BN27" s="26">
        <v>0</v>
      </c>
      <c r="BO27" s="26">
        <v>0.70221170212766004</v>
      </c>
      <c r="BP27" s="26">
        <v>0</v>
      </c>
      <c r="BQ27" s="73">
        <v>0</v>
      </c>
      <c r="BR27" s="26">
        <v>0</v>
      </c>
      <c r="BS27" s="52">
        <v>1.3405859767891699</v>
      </c>
      <c r="BT27" s="52">
        <v>0</v>
      </c>
      <c r="BU27" s="55">
        <v>0</v>
      </c>
      <c r="BV27" s="27">
        <v>0.12767485493230199</v>
      </c>
      <c r="BW27" s="74">
        <v>0</v>
      </c>
      <c r="BX27" s="53">
        <v>0.191512282398453</v>
      </c>
    </row>
    <row r="28" spans="1:76" ht="14" x14ac:dyDescent="0.15">
      <c r="A28" s="58">
        <v>2</v>
      </c>
      <c r="B28" s="65" t="s">
        <v>341</v>
      </c>
      <c r="C28" s="58" t="s">
        <v>408</v>
      </c>
      <c r="D28" s="67" t="s">
        <v>135</v>
      </c>
      <c r="E28" s="58">
        <v>0.5</v>
      </c>
      <c r="F28" s="58">
        <v>3899369</v>
      </c>
      <c r="G28" s="58">
        <v>454184</v>
      </c>
      <c r="H28" s="59">
        <v>2782</v>
      </c>
      <c r="I28" s="58" t="s">
        <v>335</v>
      </c>
      <c r="J28" s="58">
        <v>1.68</v>
      </c>
      <c r="K28" s="25" t="s">
        <v>127</v>
      </c>
      <c r="M28" s="52">
        <v>1.21291112185687</v>
      </c>
      <c r="N28" s="27">
        <v>28573.632533849101</v>
      </c>
      <c r="O28" s="26">
        <v>310.69675947775698</v>
      </c>
      <c r="P28" s="26">
        <v>36131.983945841399</v>
      </c>
      <c r="Q28" s="26">
        <v>115.801093423598</v>
      </c>
      <c r="R28" s="74">
        <v>0</v>
      </c>
      <c r="S28" s="74">
        <v>0</v>
      </c>
      <c r="T28" s="26">
        <v>11790.7728529981</v>
      </c>
      <c r="U28" s="52">
        <v>12990.9164893617</v>
      </c>
      <c r="V28" s="52">
        <v>0.383024564796905</v>
      </c>
      <c r="W28" s="26">
        <v>222.60110957446801</v>
      </c>
      <c r="X28" s="26">
        <v>12.8951603481625</v>
      </c>
      <c r="Y28" s="26">
        <v>34.9190728239845</v>
      </c>
      <c r="Z28" s="26">
        <v>252.34935077369499</v>
      </c>
      <c r="AA28" s="52">
        <v>6272.0272485493297</v>
      </c>
      <c r="AB28" s="26">
        <v>0.766049129593811</v>
      </c>
      <c r="AC28" s="26">
        <v>11.9375989361702</v>
      </c>
      <c r="AD28" s="73">
        <v>0</v>
      </c>
      <c r="AE28" s="26">
        <v>14.8741205996132</v>
      </c>
      <c r="AF28" s="52">
        <v>11.873761508704099</v>
      </c>
      <c r="AG28" s="52">
        <v>1.6597731141199199</v>
      </c>
      <c r="AH28" s="52">
        <v>0.63837427466150898</v>
      </c>
      <c r="AI28" s="52">
        <v>5.4261813346228296</v>
      </c>
      <c r="AJ28" s="52">
        <v>33.386974564796901</v>
      </c>
      <c r="AK28" s="26">
        <v>466.396245067699</v>
      </c>
      <c r="AL28" s="52">
        <v>4.21327021276596</v>
      </c>
      <c r="AM28" s="26">
        <v>4.1494327852998101</v>
      </c>
      <c r="AN28" s="73">
        <v>0</v>
      </c>
      <c r="AO28" s="26">
        <v>4.9154819148936202</v>
      </c>
      <c r="AP28" s="52">
        <v>6.3837427466150898E-2</v>
      </c>
      <c r="AQ28" s="52">
        <v>2.0427976789168301</v>
      </c>
      <c r="AR28" s="74">
        <v>0</v>
      </c>
      <c r="AS28" s="26">
        <v>0.70221170212766004</v>
      </c>
      <c r="AT28" s="26">
        <v>0</v>
      </c>
      <c r="AU28" s="26">
        <v>0</v>
      </c>
      <c r="AV28" s="73">
        <v>0</v>
      </c>
      <c r="AW28" s="26">
        <v>0.383024564796905</v>
      </c>
      <c r="AX28" s="52">
        <v>1688.4999564796899</v>
      </c>
      <c r="AY28" s="52">
        <v>6.3199053191489396</v>
      </c>
      <c r="AZ28" s="52">
        <v>11.1077123791103</v>
      </c>
      <c r="BA28" s="52">
        <v>1.27674854932302</v>
      </c>
      <c r="BB28" s="52">
        <v>5.10699419729207</v>
      </c>
      <c r="BC28" s="52">
        <v>0.82988655705996195</v>
      </c>
      <c r="BD28" s="52">
        <v>0.44686199226305601</v>
      </c>
      <c r="BE28" s="52">
        <v>0.63837427466150898</v>
      </c>
      <c r="BF28" s="52">
        <v>6.3837427466150898E-2</v>
      </c>
      <c r="BG28" s="52">
        <v>0.51069941972920696</v>
      </c>
      <c r="BH28" s="52">
        <v>0.12767485493230199</v>
      </c>
      <c r="BI28" s="52">
        <v>0.44686199226305601</v>
      </c>
      <c r="BJ28" s="52">
        <v>6.3837427466150898E-2</v>
      </c>
      <c r="BK28" s="52">
        <v>0.57453684719535802</v>
      </c>
      <c r="BL28" s="52">
        <v>0.12767485493230199</v>
      </c>
      <c r="BM28" s="73">
        <v>0</v>
      </c>
      <c r="BN28" s="26">
        <v>0</v>
      </c>
      <c r="BO28" s="26">
        <v>0.57453684719535802</v>
      </c>
      <c r="BP28" s="26">
        <v>0</v>
      </c>
      <c r="BQ28" s="73">
        <v>0</v>
      </c>
      <c r="BR28" s="26">
        <v>0</v>
      </c>
      <c r="BS28" s="52">
        <v>1.14907369439072</v>
      </c>
      <c r="BT28" s="52">
        <v>6.3837427466150898E-2</v>
      </c>
      <c r="BU28" s="55">
        <v>0</v>
      </c>
      <c r="BV28" s="27">
        <v>0.191512282398453</v>
      </c>
      <c r="BW28" s="74">
        <v>0</v>
      </c>
      <c r="BX28" s="53">
        <v>0.191512282398453</v>
      </c>
    </row>
    <row r="29" spans="1:76" ht="14" x14ac:dyDescent="0.15">
      <c r="A29" s="58">
        <v>2</v>
      </c>
      <c r="B29" s="65" t="s">
        <v>341</v>
      </c>
      <c r="C29" s="58" t="s">
        <v>408</v>
      </c>
      <c r="D29" s="67" t="s">
        <v>135</v>
      </c>
      <c r="E29" s="58">
        <v>0.5</v>
      </c>
      <c r="F29" s="58">
        <v>3899369</v>
      </c>
      <c r="G29" s="58">
        <v>454184</v>
      </c>
      <c r="H29" s="59">
        <v>2782</v>
      </c>
      <c r="I29" s="58" t="s">
        <v>335</v>
      </c>
      <c r="J29" s="58">
        <v>1.68</v>
      </c>
      <c r="K29" s="25" t="s">
        <v>127</v>
      </c>
      <c r="M29" s="52">
        <v>1.6597731141199199</v>
      </c>
      <c r="N29" s="27">
        <v>27558.617437137302</v>
      </c>
      <c r="O29" s="26">
        <v>325.37936779497102</v>
      </c>
      <c r="P29" s="26">
        <v>36795.893191489398</v>
      </c>
      <c r="Q29" s="26">
        <v>95.500791489361802</v>
      </c>
      <c r="R29" s="74">
        <v>0</v>
      </c>
      <c r="S29" s="74">
        <v>0</v>
      </c>
      <c r="T29" s="26">
        <v>11943.9826789168</v>
      </c>
      <c r="U29" s="52">
        <v>12537.670754352001</v>
      </c>
      <c r="V29" s="52">
        <v>6.3837427466150898E-2</v>
      </c>
      <c r="W29" s="26">
        <v>223.11180899419699</v>
      </c>
      <c r="X29" s="26">
        <v>14.0442340425532</v>
      </c>
      <c r="Y29" s="26">
        <v>33.0677874274662</v>
      </c>
      <c r="Z29" s="26">
        <v>256.11575899419699</v>
      </c>
      <c r="AA29" s="52">
        <v>6374.1671324951703</v>
      </c>
      <c r="AB29" s="26">
        <v>0.70221170212766004</v>
      </c>
      <c r="AC29" s="26">
        <v>11.8099240812379</v>
      </c>
      <c r="AD29" s="73">
        <v>0</v>
      </c>
      <c r="AE29" s="26">
        <v>18.385179110251499</v>
      </c>
      <c r="AF29" s="52">
        <v>13.1505100580271</v>
      </c>
      <c r="AG29" s="52">
        <v>1.3405859767891699</v>
      </c>
      <c r="AH29" s="52">
        <v>0.25534970986460398</v>
      </c>
      <c r="AI29" s="52">
        <v>6.6390924564796903</v>
      </c>
      <c r="AJ29" s="52">
        <v>34.153023694390697</v>
      </c>
      <c r="AK29" s="26">
        <v>467.67299361702197</v>
      </c>
      <c r="AL29" s="52">
        <v>4.1494327852998101</v>
      </c>
      <c r="AM29" s="26">
        <v>4.21327021276596</v>
      </c>
      <c r="AN29" s="73">
        <v>0</v>
      </c>
      <c r="AO29" s="26">
        <v>4.6601322050290204</v>
      </c>
      <c r="AP29" s="52">
        <v>6.3837427466150898E-2</v>
      </c>
      <c r="AQ29" s="52">
        <v>2.0427976789168301</v>
      </c>
      <c r="AR29" s="74">
        <v>0</v>
      </c>
      <c r="AS29" s="26">
        <v>0.63837427466150898</v>
      </c>
      <c r="AT29" s="26">
        <v>0</v>
      </c>
      <c r="AU29" s="26">
        <v>0</v>
      </c>
      <c r="AV29" s="73">
        <v>0</v>
      </c>
      <c r="AW29" s="26">
        <v>0.383024564796905</v>
      </c>
      <c r="AX29" s="52">
        <v>1751.06063539652</v>
      </c>
      <c r="AY29" s="52">
        <v>6.2560678916827897</v>
      </c>
      <c r="AZ29" s="52">
        <v>11.043874951644099</v>
      </c>
      <c r="BA29" s="52">
        <v>1.27674854932302</v>
      </c>
      <c r="BB29" s="52">
        <v>4.9154819148936202</v>
      </c>
      <c r="BC29" s="52">
        <v>0.95756141199226397</v>
      </c>
      <c r="BD29" s="52">
        <v>0.44686199226305601</v>
      </c>
      <c r="BE29" s="52">
        <v>0.51069941972920696</v>
      </c>
      <c r="BF29" s="52">
        <v>6.3837427466150898E-2</v>
      </c>
      <c r="BG29" s="52">
        <v>0.63837427466150898</v>
      </c>
      <c r="BH29" s="52">
        <v>0.12767485493230199</v>
      </c>
      <c r="BI29" s="52">
        <v>0.31918713733075499</v>
      </c>
      <c r="BJ29" s="52">
        <v>6.3837427466150898E-2</v>
      </c>
      <c r="BK29" s="52">
        <v>0.57453684719535802</v>
      </c>
      <c r="BL29" s="52">
        <v>0.12767485493230199</v>
      </c>
      <c r="BM29" s="73">
        <v>0</v>
      </c>
      <c r="BN29" s="73">
        <v>0</v>
      </c>
      <c r="BO29" s="26">
        <v>0.383024564796905</v>
      </c>
      <c r="BP29" s="26">
        <v>0</v>
      </c>
      <c r="BQ29" s="73">
        <v>0</v>
      </c>
      <c r="BR29" s="26">
        <v>0</v>
      </c>
      <c r="BS29" s="52">
        <v>1.27674854932302</v>
      </c>
      <c r="BT29" s="52">
        <v>0</v>
      </c>
      <c r="BU29" s="55">
        <v>0</v>
      </c>
      <c r="BV29" s="27">
        <v>0.12767485493230199</v>
      </c>
      <c r="BW29" s="74">
        <v>0</v>
      </c>
      <c r="BX29" s="53">
        <v>0.191512282398453</v>
      </c>
    </row>
    <row r="30" spans="1:76" ht="14" x14ac:dyDescent="0.15">
      <c r="A30" s="58">
        <v>2</v>
      </c>
      <c r="B30" s="65" t="s">
        <v>341</v>
      </c>
      <c r="C30" s="58" t="s">
        <v>408</v>
      </c>
      <c r="D30" s="67" t="s">
        <v>136</v>
      </c>
      <c r="E30" s="58">
        <v>0.5</v>
      </c>
      <c r="F30" s="58">
        <v>3899369</v>
      </c>
      <c r="G30" s="58">
        <v>454184</v>
      </c>
      <c r="H30" s="59">
        <v>2782</v>
      </c>
      <c r="I30" s="58" t="s">
        <v>335</v>
      </c>
      <c r="J30" s="58">
        <v>1.68</v>
      </c>
      <c r="K30" s="25" t="s">
        <v>127</v>
      </c>
      <c r="M30" s="52">
        <v>1.1842594880847299</v>
      </c>
      <c r="N30" s="27">
        <v>27397.8432568403</v>
      </c>
      <c r="O30" s="26">
        <v>280.37343380406003</v>
      </c>
      <c r="P30" s="26">
        <v>34284.312180052999</v>
      </c>
      <c r="Q30" s="26">
        <v>127.60395984113001</v>
      </c>
      <c r="R30" s="74">
        <v>0</v>
      </c>
      <c r="S30" s="74">
        <v>0</v>
      </c>
      <c r="T30" s="26">
        <v>11280.0716240071</v>
      </c>
      <c r="U30" s="52">
        <v>13204.4932921448</v>
      </c>
      <c r="V30" s="52">
        <v>0.53291676963812895</v>
      </c>
      <c r="W30" s="26">
        <v>202.21230759046799</v>
      </c>
      <c r="X30" s="26">
        <v>6.2173623124448403</v>
      </c>
      <c r="Y30" s="26">
        <v>27.178755251544601</v>
      </c>
      <c r="Z30" s="26">
        <v>235.312360282436</v>
      </c>
      <c r="AA30" s="52">
        <v>6371.31604589586</v>
      </c>
      <c r="AB30" s="26">
        <v>0.65134271844660296</v>
      </c>
      <c r="AC30" s="26">
        <v>8.0529645189761805</v>
      </c>
      <c r="AD30" s="73">
        <v>0</v>
      </c>
      <c r="AE30" s="26">
        <v>8.4674553398058308</v>
      </c>
      <c r="AF30" s="52">
        <v>12.849215445719301</v>
      </c>
      <c r="AG30" s="52">
        <v>1.71717625772286</v>
      </c>
      <c r="AH30" s="52">
        <v>0.473703795233893</v>
      </c>
      <c r="AI30" s="52">
        <v>4.9146768755516401</v>
      </c>
      <c r="AJ30" s="52">
        <v>35.764636540158897</v>
      </c>
      <c r="AK30" s="26">
        <v>447.294808649603</v>
      </c>
      <c r="AL30" s="52">
        <v>3.84884333627538</v>
      </c>
      <c r="AM30" s="26">
        <v>4.6186120035304601</v>
      </c>
      <c r="AN30" s="73">
        <v>0</v>
      </c>
      <c r="AO30" s="26">
        <v>3.6712044130626702</v>
      </c>
      <c r="AP30" s="52">
        <v>5.9212974404236597E-2</v>
      </c>
      <c r="AQ30" s="52">
        <v>1.4211113857016799</v>
      </c>
      <c r="AR30" s="74">
        <v>0</v>
      </c>
      <c r="AS30" s="26">
        <v>0.71055569285083897</v>
      </c>
      <c r="AT30" s="26">
        <v>0</v>
      </c>
      <c r="AU30" s="26">
        <v>5.9212974404236597E-2</v>
      </c>
      <c r="AV30" s="73">
        <v>0</v>
      </c>
      <c r="AW30" s="26">
        <v>0.29606487202118298</v>
      </c>
      <c r="AX30" s="52">
        <v>1993.1087184466001</v>
      </c>
      <c r="AY30" s="52">
        <v>5.80287149161519</v>
      </c>
      <c r="AZ30" s="52">
        <v>10.2438445719329</v>
      </c>
      <c r="BA30" s="52">
        <v>1.2434724624889699</v>
      </c>
      <c r="BB30" s="52">
        <v>4.5593990291262196</v>
      </c>
      <c r="BC30" s="52">
        <v>0.82898164165931199</v>
      </c>
      <c r="BD30" s="52">
        <v>0.473703795233893</v>
      </c>
      <c r="BE30" s="52">
        <v>0.473703795233893</v>
      </c>
      <c r="BF30" s="52">
        <v>0.118425948808473</v>
      </c>
      <c r="BG30" s="52">
        <v>0.473703795233893</v>
      </c>
      <c r="BH30" s="52">
        <v>0.118425948808473</v>
      </c>
      <c r="BI30" s="52">
        <v>0.35527784642541999</v>
      </c>
      <c r="BJ30" s="52">
        <v>5.9212974404236597E-2</v>
      </c>
      <c r="BK30" s="52">
        <v>0.53291676963812895</v>
      </c>
      <c r="BL30" s="52">
        <v>0.118425948808473</v>
      </c>
      <c r="BM30" s="73">
        <v>0</v>
      </c>
      <c r="BN30" s="26">
        <v>0</v>
      </c>
      <c r="BO30" s="26">
        <v>0.236851897616946</v>
      </c>
      <c r="BP30" s="26">
        <v>0</v>
      </c>
      <c r="BQ30" s="73">
        <v>0</v>
      </c>
      <c r="BR30" s="26">
        <v>0</v>
      </c>
      <c r="BS30" s="52">
        <v>1.0066205648720199</v>
      </c>
      <c r="BT30" s="52">
        <v>0</v>
      </c>
      <c r="BU30" s="55">
        <v>0</v>
      </c>
      <c r="BV30" s="27">
        <v>0.29606487202118298</v>
      </c>
      <c r="BW30" s="74">
        <v>0</v>
      </c>
      <c r="BX30" s="53">
        <v>0.118425948808473</v>
      </c>
    </row>
    <row r="31" spans="1:76" ht="14" x14ac:dyDescent="0.15">
      <c r="A31" s="58">
        <v>2</v>
      </c>
      <c r="B31" s="65" t="s">
        <v>341</v>
      </c>
      <c r="C31" s="58" t="s">
        <v>408</v>
      </c>
      <c r="D31" s="67" t="s">
        <v>136</v>
      </c>
      <c r="E31" s="58">
        <v>0.5</v>
      </c>
      <c r="F31" s="58">
        <v>3899369</v>
      </c>
      <c r="G31" s="58">
        <v>454184</v>
      </c>
      <c r="H31" s="59">
        <v>2782</v>
      </c>
      <c r="I31" s="58" t="s">
        <v>335</v>
      </c>
      <c r="J31" s="58">
        <v>1.68</v>
      </c>
      <c r="K31" s="25" t="s">
        <v>127</v>
      </c>
      <c r="M31" s="52">
        <v>0.473703795233893</v>
      </c>
      <c r="N31" s="27">
        <v>27936.681323918801</v>
      </c>
      <c r="O31" s="26">
        <v>311.51945834068903</v>
      </c>
      <c r="P31" s="26">
        <v>35977.803248014199</v>
      </c>
      <c r="Q31" s="26">
        <v>104.15562197705199</v>
      </c>
      <c r="R31" s="74">
        <v>0</v>
      </c>
      <c r="S31" s="74">
        <v>0</v>
      </c>
      <c r="T31" s="26">
        <v>11943.2569373345</v>
      </c>
      <c r="U31" s="52">
        <v>13453.1877846426</v>
      </c>
      <c r="V31" s="74">
        <v>0</v>
      </c>
      <c r="W31" s="26">
        <v>219.916986937335</v>
      </c>
      <c r="X31" s="26">
        <v>5.80287149161519</v>
      </c>
      <c r="Y31" s="26">
        <v>29.9617650485437</v>
      </c>
      <c r="Z31" s="26">
        <v>248.63527952339001</v>
      </c>
      <c r="AA31" s="52">
        <v>6211.4410150044196</v>
      </c>
      <c r="AB31" s="26">
        <v>0.71055569285083897</v>
      </c>
      <c r="AC31" s="26">
        <v>8.6450942630185406</v>
      </c>
      <c r="AD31" s="73">
        <v>0</v>
      </c>
      <c r="AE31" s="26">
        <v>7.9345385701677102</v>
      </c>
      <c r="AF31" s="52">
        <v>13.2044932921448</v>
      </c>
      <c r="AG31" s="52">
        <v>1.3618984112974399</v>
      </c>
      <c r="AH31" s="52">
        <v>0.947407590467786</v>
      </c>
      <c r="AI31" s="52">
        <v>5.4475936451897704</v>
      </c>
      <c r="AJ31" s="52">
        <v>34.994867872903797</v>
      </c>
      <c r="AK31" s="26">
        <v>461.861200353046</v>
      </c>
      <c r="AL31" s="52">
        <v>3.43435251544572</v>
      </c>
      <c r="AM31" s="26">
        <v>4.5593990291262196</v>
      </c>
      <c r="AN31" s="73">
        <v>0</v>
      </c>
      <c r="AO31" s="26">
        <v>3.84884333627538</v>
      </c>
      <c r="AP31" s="52">
        <v>5.9212974404236597E-2</v>
      </c>
      <c r="AQ31" s="52">
        <v>1.3026854368932099</v>
      </c>
      <c r="AR31" s="74">
        <v>0</v>
      </c>
      <c r="AS31" s="26">
        <v>0.71055569285083897</v>
      </c>
      <c r="AT31" s="26">
        <v>0</v>
      </c>
      <c r="AU31" s="26">
        <v>5.9212974404236597E-2</v>
      </c>
      <c r="AV31" s="73">
        <v>0</v>
      </c>
      <c r="AW31" s="26">
        <v>0.35527784642541999</v>
      </c>
      <c r="AX31" s="52">
        <v>1901.3286081200399</v>
      </c>
      <c r="AY31" s="52">
        <v>5.5660195939982398</v>
      </c>
      <c r="AZ31" s="52">
        <v>9.6517148278905704</v>
      </c>
      <c r="BA31" s="52">
        <v>1.1250465136804999</v>
      </c>
      <c r="BB31" s="52">
        <v>4.3225471315092703</v>
      </c>
      <c r="BC31" s="52">
        <v>0.76976866725507598</v>
      </c>
      <c r="BD31" s="52">
        <v>0.473703795233893</v>
      </c>
      <c r="BE31" s="52">
        <v>0.53291676963812895</v>
      </c>
      <c r="BF31" s="52">
        <v>5.9212974404236597E-2</v>
      </c>
      <c r="BG31" s="52">
        <v>0.473703795233893</v>
      </c>
      <c r="BH31" s="52">
        <v>0.118425948808473</v>
      </c>
      <c r="BI31" s="52">
        <v>0.35527784642541999</v>
      </c>
      <c r="BJ31" s="52">
        <v>5.9212974404236597E-2</v>
      </c>
      <c r="BK31" s="52">
        <v>0.53291676963812895</v>
      </c>
      <c r="BL31" s="52">
        <v>5.9212974404236597E-2</v>
      </c>
      <c r="BM31" s="73">
        <v>0</v>
      </c>
      <c r="BN31" s="26">
        <v>0</v>
      </c>
      <c r="BO31" s="26">
        <v>0.17763892321270999</v>
      </c>
      <c r="BP31" s="26">
        <v>0</v>
      </c>
      <c r="BQ31" s="73">
        <v>0</v>
      </c>
      <c r="BR31" s="26">
        <v>0</v>
      </c>
      <c r="BS31" s="52">
        <v>0.88819461606354899</v>
      </c>
      <c r="BT31" s="52">
        <v>0</v>
      </c>
      <c r="BU31" s="55">
        <v>0</v>
      </c>
      <c r="BV31" s="27">
        <v>0.17763892321270999</v>
      </c>
      <c r="BW31" s="74">
        <v>0</v>
      </c>
      <c r="BX31" s="53">
        <v>0.118425948808473</v>
      </c>
    </row>
    <row r="32" spans="1:76" ht="14" x14ac:dyDescent="0.15">
      <c r="A32" s="58">
        <v>2</v>
      </c>
      <c r="B32" s="65" t="s">
        <v>341</v>
      </c>
      <c r="C32" s="58" t="s">
        <v>408</v>
      </c>
      <c r="D32" s="67" t="s">
        <v>136</v>
      </c>
      <c r="E32" s="58">
        <v>0.5</v>
      </c>
      <c r="F32" s="58">
        <v>3899369</v>
      </c>
      <c r="G32" s="58">
        <v>454184</v>
      </c>
      <c r="H32" s="59">
        <v>2782</v>
      </c>
      <c r="I32" s="58" t="s">
        <v>335</v>
      </c>
      <c r="J32" s="58">
        <v>1.68</v>
      </c>
      <c r="K32" s="25" t="s">
        <v>127</v>
      </c>
      <c r="M32" s="52">
        <v>1.89481518093557</v>
      </c>
      <c r="N32" s="27">
        <v>27741.278508384799</v>
      </c>
      <c r="O32" s="26">
        <v>329.105711738747</v>
      </c>
      <c r="P32" s="26">
        <v>36836.391376875603</v>
      </c>
      <c r="Q32" s="26">
        <v>89.885295145631204</v>
      </c>
      <c r="R32" s="74">
        <v>0</v>
      </c>
      <c r="S32" s="74">
        <v>0</v>
      </c>
      <c r="T32" s="26">
        <v>12008.391209179201</v>
      </c>
      <c r="U32" s="52">
        <v>13038.696963812899</v>
      </c>
      <c r="V32" s="52">
        <v>0.118425948808473</v>
      </c>
      <c r="W32" s="26">
        <v>208.133605030892</v>
      </c>
      <c r="X32" s="26">
        <v>5.8620844660194198</v>
      </c>
      <c r="Y32" s="26">
        <v>29.1327834068844</v>
      </c>
      <c r="Z32" s="26">
        <v>240.937592850839</v>
      </c>
      <c r="AA32" s="52">
        <v>6383.1586407767099</v>
      </c>
      <c r="AB32" s="26">
        <v>0.71055569285083897</v>
      </c>
      <c r="AC32" s="26">
        <v>7.8753255957634698</v>
      </c>
      <c r="AD32" s="73">
        <v>0</v>
      </c>
      <c r="AE32" s="26">
        <v>6.6910661076787399</v>
      </c>
      <c r="AF32" s="52">
        <v>13.263706266549001</v>
      </c>
      <c r="AG32" s="52">
        <v>1.4803243601059199</v>
      </c>
      <c r="AH32" s="52">
        <v>0.76976866725507598</v>
      </c>
      <c r="AI32" s="74">
        <v>0</v>
      </c>
      <c r="AJ32" s="52">
        <v>36.652831156222497</v>
      </c>
      <c r="AK32" s="26">
        <v>440.366890644308</v>
      </c>
      <c r="AL32" s="52">
        <v>3.9672692850838498</v>
      </c>
      <c r="AM32" s="26">
        <v>4.6778249779346899</v>
      </c>
      <c r="AN32" s="73">
        <v>0</v>
      </c>
      <c r="AO32" s="26">
        <v>3.5527784642542</v>
      </c>
      <c r="AP32" s="52">
        <v>5.9212974404236597E-2</v>
      </c>
      <c r="AQ32" s="52">
        <v>1.4211113857016799</v>
      </c>
      <c r="AR32" s="74">
        <v>0</v>
      </c>
      <c r="AS32" s="26">
        <v>0.82898164165931199</v>
      </c>
      <c r="AT32" s="26">
        <v>0</v>
      </c>
      <c r="AU32" s="26">
        <v>0.118425948808473</v>
      </c>
      <c r="AV32" s="73">
        <v>0</v>
      </c>
      <c r="AW32" s="26">
        <v>0.29606487202118298</v>
      </c>
      <c r="AX32" s="52">
        <v>2000.80640511915</v>
      </c>
      <c r="AY32" s="52">
        <v>5.7436585172109504</v>
      </c>
      <c r="AZ32" s="52">
        <v>10.066205648720199</v>
      </c>
      <c r="BA32" s="52">
        <v>1.1842594880847299</v>
      </c>
      <c r="BB32" s="52">
        <v>4.6778249779346899</v>
      </c>
      <c r="BC32" s="52">
        <v>0.76976866725507598</v>
      </c>
      <c r="BD32" s="52">
        <v>0.473703795233893</v>
      </c>
      <c r="BE32" s="52">
        <v>0.59212974404236596</v>
      </c>
      <c r="BF32" s="52">
        <v>5.9212974404236597E-2</v>
      </c>
      <c r="BG32" s="52">
        <v>0.53291676963812895</v>
      </c>
      <c r="BH32" s="52">
        <v>0.118425948808473</v>
      </c>
      <c r="BI32" s="52">
        <v>0.41449082082965599</v>
      </c>
      <c r="BJ32" s="52">
        <v>5.9212974404236597E-2</v>
      </c>
      <c r="BK32" s="52">
        <v>0.53291676963812895</v>
      </c>
      <c r="BL32" s="52">
        <v>0.118425948808473</v>
      </c>
      <c r="BM32" s="73">
        <v>0</v>
      </c>
      <c r="BN32" s="26">
        <v>0</v>
      </c>
      <c r="BO32" s="26">
        <v>5.9212974404236597E-2</v>
      </c>
      <c r="BP32" s="26">
        <v>0</v>
      </c>
      <c r="BQ32" s="73">
        <v>0</v>
      </c>
      <c r="BR32" s="26">
        <v>0</v>
      </c>
      <c r="BS32" s="52">
        <v>1.1842594880847299</v>
      </c>
      <c r="BT32" s="52">
        <v>0</v>
      </c>
      <c r="BU32" s="55">
        <v>0</v>
      </c>
      <c r="BV32" s="27">
        <v>0.118425948808473</v>
      </c>
      <c r="BW32" s="74">
        <v>0</v>
      </c>
      <c r="BX32" s="53">
        <v>0.118425948808473</v>
      </c>
    </row>
    <row r="33" spans="1:76" ht="14" x14ac:dyDescent="0.15">
      <c r="A33" s="58">
        <v>2</v>
      </c>
      <c r="B33" s="65" t="s">
        <v>342</v>
      </c>
      <c r="C33" s="58" t="s">
        <v>408</v>
      </c>
      <c r="D33" s="67" t="s">
        <v>141</v>
      </c>
      <c r="E33" s="58">
        <v>0.5</v>
      </c>
      <c r="F33" s="58">
        <v>3899369</v>
      </c>
      <c r="G33" s="58">
        <v>454184</v>
      </c>
      <c r="H33" s="59">
        <v>2782</v>
      </c>
      <c r="I33" s="58" t="s">
        <v>336</v>
      </c>
      <c r="J33" s="58">
        <v>1.68</v>
      </c>
      <c r="K33" s="25" t="s">
        <v>127</v>
      </c>
      <c r="M33" s="52">
        <v>0.403218776194468</v>
      </c>
      <c r="N33" s="27">
        <v>12085.0427493713</v>
      </c>
      <c r="O33" s="26">
        <v>4028.7316010058698</v>
      </c>
      <c r="P33" s="26">
        <v>29636.5800502934</v>
      </c>
      <c r="Q33" s="26">
        <v>299.41874266554902</v>
      </c>
      <c r="R33" s="74">
        <v>0</v>
      </c>
      <c r="S33" s="74">
        <v>0</v>
      </c>
      <c r="T33" s="26">
        <v>10057.4283319363</v>
      </c>
      <c r="U33" s="52">
        <v>13720.9589270746</v>
      </c>
      <c r="V33" s="52">
        <v>6.0482816429170203</v>
      </c>
      <c r="W33" s="26">
        <v>2531.0618608549898</v>
      </c>
      <c r="X33" s="26">
        <v>59.791584241408202</v>
      </c>
      <c r="Y33" s="26">
        <v>33.063939647946398</v>
      </c>
      <c r="Z33" s="26">
        <v>642.84593461860902</v>
      </c>
      <c r="AA33" s="52">
        <v>22499.607711651301</v>
      </c>
      <c r="AB33" s="26">
        <v>6.4515004191114897</v>
      </c>
      <c r="AC33" s="26">
        <v>13.939849119865899</v>
      </c>
      <c r="AD33" s="26">
        <v>9.1588264878457704</v>
      </c>
      <c r="AE33" s="26">
        <v>60.021994970662199</v>
      </c>
      <c r="AF33" s="52">
        <v>16.243956412405701</v>
      </c>
      <c r="AG33" s="52">
        <v>3.3409555741827299</v>
      </c>
      <c r="AH33" s="52">
        <v>29.2045599329422</v>
      </c>
      <c r="AI33" s="52">
        <v>12.7301927912825</v>
      </c>
      <c r="AJ33" s="52">
        <v>65.263839061190296</v>
      </c>
      <c r="AK33" s="26">
        <v>279.14259849119901</v>
      </c>
      <c r="AL33" s="52">
        <v>15.495121542330301</v>
      </c>
      <c r="AM33" s="26">
        <v>30.2414082145851</v>
      </c>
      <c r="AN33" s="73">
        <v>0</v>
      </c>
      <c r="AO33" s="26">
        <v>4.20499580888516</v>
      </c>
      <c r="AP33" s="52">
        <v>5.7602682313495399E-2</v>
      </c>
      <c r="AQ33" s="52">
        <v>0.92164291701592604</v>
      </c>
      <c r="AR33" s="74">
        <v>0</v>
      </c>
      <c r="AS33" s="26">
        <v>0.28801341156747701</v>
      </c>
      <c r="AT33" s="26">
        <v>5.7602682313495399E-2</v>
      </c>
      <c r="AU33" s="26">
        <v>40.091466890192798</v>
      </c>
      <c r="AV33" s="73">
        <v>0</v>
      </c>
      <c r="AW33" s="26">
        <v>3.1681475272422501</v>
      </c>
      <c r="AX33" s="52">
        <v>759.20335289186903</v>
      </c>
      <c r="AY33" s="52">
        <v>17.107996647108099</v>
      </c>
      <c r="AZ33" s="52">
        <v>34.964828164291703</v>
      </c>
      <c r="BA33" s="52">
        <v>4.3778038558256496</v>
      </c>
      <c r="BB33" s="52">
        <v>17.6264207879296</v>
      </c>
      <c r="BC33" s="52">
        <v>3.57136630343672</v>
      </c>
      <c r="BD33" s="52">
        <v>0.74883487007544003</v>
      </c>
      <c r="BE33" s="52">
        <v>2.8225314333612701</v>
      </c>
      <c r="BF33" s="52">
        <v>0.46082145850796302</v>
      </c>
      <c r="BG33" s="52">
        <v>2.5345180217937999</v>
      </c>
      <c r="BH33" s="52">
        <v>0.51842414082145905</v>
      </c>
      <c r="BI33" s="52">
        <v>1.44006705783739</v>
      </c>
      <c r="BJ33" s="52">
        <v>0.23041072925398201</v>
      </c>
      <c r="BK33" s="52">
        <v>1.6704777870913701</v>
      </c>
      <c r="BL33" s="52">
        <v>0.23041072925398201</v>
      </c>
      <c r="BM33" s="26">
        <v>0.51842414082145905</v>
      </c>
      <c r="BN33" s="26">
        <v>0.34561609388097198</v>
      </c>
      <c r="BO33" s="26">
        <v>8.2947862531433394</v>
      </c>
      <c r="BP33" s="26">
        <v>0</v>
      </c>
      <c r="BQ33" s="73">
        <v>0</v>
      </c>
      <c r="BR33" s="26">
        <v>0</v>
      </c>
      <c r="BS33" s="52">
        <v>0.46082145850796302</v>
      </c>
      <c r="BT33" s="52">
        <v>0</v>
      </c>
      <c r="BU33" s="55">
        <v>0</v>
      </c>
      <c r="BV33" s="27">
        <v>3.9169823973176898</v>
      </c>
      <c r="BW33" s="52">
        <v>2.8225314333612701</v>
      </c>
      <c r="BX33" s="53">
        <v>1.44006705783739</v>
      </c>
    </row>
    <row r="34" spans="1:76" ht="14" x14ac:dyDescent="0.15">
      <c r="A34" s="58">
        <v>2</v>
      </c>
      <c r="B34" s="65" t="s">
        <v>342</v>
      </c>
      <c r="C34" s="58" t="s">
        <v>408</v>
      </c>
      <c r="D34" s="67" t="s">
        <v>141</v>
      </c>
      <c r="E34" s="58">
        <v>0.5</v>
      </c>
      <c r="F34" s="58">
        <v>3899369</v>
      </c>
      <c r="G34" s="58">
        <v>454184</v>
      </c>
      <c r="H34" s="59">
        <v>2782</v>
      </c>
      <c r="I34" s="58" t="s">
        <v>336</v>
      </c>
      <c r="J34" s="58">
        <v>1.68</v>
      </c>
      <c r="K34" s="25" t="s">
        <v>127</v>
      </c>
      <c r="M34" s="52">
        <v>1.15205364626991</v>
      </c>
      <c r="N34" s="27">
        <v>12038.9606035205</v>
      </c>
      <c r="O34" s="26">
        <v>4025.8514668901898</v>
      </c>
      <c r="P34" s="26">
        <v>29642.340318524701</v>
      </c>
      <c r="Q34" s="26">
        <v>372.86216261525601</v>
      </c>
      <c r="R34" s="74">
        <v>0</v>
      </c>
      <c r="S34" s="74">
        <v>0</v>
      </c>
      <c r="T34" s="26">
        <v>10109.270746018399</v>
      </c>
      <c r="U34" s="52">
        <v>13709.4383906119</v>
      </c>
      <c r="V34" s="52">
        <v>5.1842414082145902</v>
      </c>
      <c r="W34" s="26">
        <v>2597.3049455155101</v>
      </c>
      <c r="X34" s="26">
        <v>62.1532942162615</v>
      </c>
      <c r="Y34" s="26">
        <v>33.467158424140798</v>
      </c>
      <c r="Z34" s="26">
        <v>635.35758591785395</v>
      </c>
      <c r="AA34" s="52">
        <v>22637.8541492037</v>
      </c>
      <c r="AB34" s="26">
        <v>6.3938977367979897</v>
      </c>
      <c r="AC34" s="26">
        <v>13.8822464375524</v>
      </c>
      <c r="AD34" s="26">
        <v>8.4099916177703307</v>
      </c>
      <c r="AE34" s="26">
        <v>57.833093042749397</v>
      </c>
      <c r="AF34" s="52">
        <v>15.783134953897701</v>
      </c>
      <c r="AG34" s="52">
        <v>3.1105448449287501</v>
      </c>
      <c r="AH34" s="52">
        <v>18.0296395641241</v>
      </c>
      <c r="AI34" s="52">
        <v>9.9076613579212101</v>
      </c>
      <c r="AJ34" s="52">
        <v>65.839865884325306</v>
      </c>
      <c r="AK34" s="26">
        <v>273.43993294216301</v>
      </c>
      <c r="AL34" s="52">
        <v>15.379916177703301</v>
      </c>
      <c r="AM34" s="26">
        <v>33.063939647946398</v>
      </c>
      <c r="AN34" s="73">
        <v>0</v>
      </c>
      <c r="AO34" s="26">
        <v>3.6289689857502099</v>
      </c>
      <c r="AP34" s="52">
        <v>0</v>
      </c>
      <c r="AQ34" s="52">
        <v>0.92164291701592604</v>
      </c>
      <c r="AR34" s="74">
        <v>0</v>
      </c>
      <c r="AS34" s="26">
        <v>5.7602682313495399E-2</v>
      </c>
      <c r="AT34" s="26">
        <v>0</v>
      </c>
      <c r="AU34" s="26">
        <v>20.736965632858301</v>
      </c>
      <c r="AV34" s="26">
        <v>5.7602682313495399E-2</v>
      </c>
      <c r="AW34" s="26">
        <v>3.1105448449287501</v>
      </c>
      <c r="AX34" s="52">
        <v>768.41978206202896</v>
      </c>
      <c r="AY34" s="52">
        <v>17.050393964794601</v>
      </c>
      <c r="AZ34" s="52">
        <v>34.676814752724198</v>
      </c>
      <c r="BA34" s="52">
        <v>4.49300922045264</v>
      </c>
      <c r="BB34" s="52">
        <v>17.684023470243101</v>
      </c>
      <c r="BC34" s="52">
        <v>3.2833528918692401</v>
      </c>
      <c r="BD34" s="52">
        <v>0.806437552388936</v>
      </c>
      <c r="BE34" s="52">
        <v>2.7649287510477798</v>
      </c>
      <c r="BF34" s="52">
        <v>0.403218776194468</v>
      </c>
      <c r="BG34" s="52">
        <v>2.6497233864207899</v>
      </c>
      <c r="BH34" s="52">
        <v>0.51842414082145905</v>
      </c>
      <c r="BI34" s="52">
        <v>1.5552724224643799</v>
      </c>
      <c r="BJ34" s="52">
        <v>0.23041072925398201</v>
      </c>
      <c r="BK34" s="52">
        <v>1.5552724224643799</v>
      </c>
      <c r="BL34" s="52">
        <v>0.28801341156747701</v>
      </c>
      <c r="BM34" s="26">
        <v>0.57602682313495401</v>
      </c>
      <c r="BN34" s="26">
        <v>0.34561609388097198</v>
      </c>
      <c r="BO34" s="26">
        <v>4.8386253143336102</v>
      </c>
      <c r="BP34" s="26">
        <v>0</v>
      </c>
      <c r="BQ34" s="73">
        <v>0</v>
      </c>
      <c r="BR34" s="26">
        <v>0</v>
      </c>
      <c r="BS34" s="52">
        <v>0.403218776194468</v>
      </c>
      <c r="BT34" s="74">
        <v>0</v>
      </c>
      <c r="BU34" s="55">
        <v>0</v>
      </c>
      <c r="BV34" s="27">
        <v>1.6704777870913701</v>
      </c>
      <c r="BW34" s="52">
        <v>3.22575020955574</v>
      </c>
      <c r="BX34" s="53">
        <v>1.44006705783739</v>
      </c>
    </row>
    <row r="35" spans="1:76" ht="14" x14ac:dyDescent="0.15">
      <c r="A35" s="58">
        <v>2</v>
      </c>
      <c r="B35" s="65" t="s">
        <v>342</v>
      </c>
      <c r="C35" s="58" t="s">
        <v>408</v>
      </c>
      <c r="D35" s="67" t="s">
        <v>141</v>
      </c>
      <c r="E35" s="58">
        <v>0.5</v>
      </c>
      <c r="F35" s="58">
        <v>3899369</v>
      </c>
      <c r="G35" s="58">
        <v>454184</v>
      </c>
      <c r="H35" s="59">
        <v>2782</v>
      </c>
      <c r="I35" s="58" t="s">
        <v>336</v>
      </c>
      <c r="J35" s="58">
        <v>1.68</v>
      </c>
      <c r="K35" s="25" t="s">
        <v>127</v>
      </c>
      <c r="M35" s="52">
        <v>0.34561609388097198</v>
      </c>
      <c r="N35" s="27">
        <v>12234.809723386399</v>
      </c>
      <c r="O35" s="26">
        <v>4136.4486169320999</v>
      </c>
      <c r="P35" s="26">
        <v>30650.387259010899</v>
      </c>
      <c r="Q35" s="26">
        <v>585.24325230511295</v>
      </c>
      <c r="R35" s="74">
        <v>0</v>
      </c>
      <c r="S35" s="74">
        <v>0</v>
      </c>
      <c r="T35" s="26">
        <v>10333.921207041099</v>
      </c>
      <c r="U35" s="52">
        <v>14089.616093881001</v>
      </c>
      <c r="V35" s="52">
        <v>5.5298575020955596</v>
      </c>
      <c r="W35" s="26">
        <v>2580.0241408214602</v>
      </c>
      <c r="X35" s="26">
        <v>62.614115674769501</v>
      </c>
      <c r="Y35" s="26">
        <v>33.639966471081301</v>
      </c>
      <c r="Z35" s="26">
        <v>650.33428331936295</v>
      </c>
      <c r="AA35" s="52">
        <v>23380.928751047799</v>
      </c>
      <c r="AB35" s="26">
        <v>6.6243084660519704</v>
      </c>
      <c r="AC35" s="26">
        <v>14.1126571668064</v>
      </c>
      <c r="AD35" s="26">
        <v>9.3316345347862608</v>
      </c>
      <c r="AE35" s="26">
        <v>58.8699413243923</v>
      </c>
      <c r="AF35" s="52">
        <v>15.783134953897701</v>
      </c>
      <c r="AG35" s="52">
        <v>2.8225314333612701</v>
      </c>
      <c r="AH35" s="52">
        <v>13.6518357082984</v>
      </c>
      <c r="AI35" s="52">
        <v>16.243956412405701</v>
      </c>
      <c r="AJ35" s="52">
        <v>67.855959765297598</v>
      </c>
      <c r="AK35" s="26">
        <v>278.681777032691</v>
      </c>
      <c r="AL35" s="52">
        <v>15.0343000838223</v>
      </c>
      <c r="AM35" s="26">
        <v>36.289689857502097</v>
      </c>
      <c r="AN35" s="73">
        <v>0</v>
      </c>
      <c r="AO35" s="26">
        <v>4.0897904442581696</v>
      </c>
      <c r="AP35" s="52">
        <v>0</v>
      </c>
      <c r="AQ35" s="52">
        <v>0.92164291701592604</v>
      </c>
      <c r="AR35" s="74">
        <v>0</v>
      </c>
      <c r="AS35" s="26">
        <v>0.17280804694048599</v>
      </c>
      <c r="AT35" s="26">
        <v>5.7602682313495399E-2</v>
      </c>
      <c r="AU35" s="26">
        <v>13.3638222967309</v>
      </c>
      <c r="AV35" s="73">
        <v>0</v>
      </c>
      <c r="AW35" s="26">
        <v>2.9953394803017601</v>
      </c>
      <c r="AX35" s="52">
        <v>788.58072087175196</v>
      </c>
      <c r="AY35" s="52">
        <v>17.050393964794601</v>
      </c>
      <c r="AZ35" s="52">
        <v>34.734417435037699</v>
      </c>
      <c r="BA35" s="52">
        <v>4.3778038558256496</v>
      </c>
      <c r="BB35" s="52">
        <v>17.453612740989101</v>
      </c>
      <c r="BC35" s="52">
        <v>3.3409555741827299</v>
      </c>
      <c r="BD35" s="52">
        <v>0.806437552388936</v>
      </c>
      <c r="BE35" s="52">
        <v>2.7649287510477798</v>
      </c>
      <c r="BF35" s="52">
        <v>0.403218776194468</v>
      </c>
      <c r="BG35" s="52">
        <v>2.4769153394802998</v>
      </c>
      <c r="BH35" s="52">
        <v>0.51842414082145905</v>
      </c>
      <c r="BI35" s="52">
        <v>1.4976697401508801</v>
      </c>
      <c r="BJ35" s="52">
        <v>0.23041072925398201</v>
      </c>
      <c r="BK35" s="52">
        <v>1.61287510477787</v>
      </c>
      <c r="BL35" s="52">
        <v>0.28801341156747701</v>
      </c>
      <c r="BM35" s="26">
        <v>0.63362950544844998</v>
      </c>
      <c r="BN35" s="26">
        <v>0.34561609388097198</v>
      </c>
      <c r="BO35" s="26">
        <v>3.8017770326906999</v>
      </c>
      <c r="BP35" s="26">
        <v>0</v>
      </c>
      <c r="BQ35" s="73">
        <v>0</v>
      </c>
      <c r="BR35" s="26">
        <v>0</v>
      </c>
      <c r="BS35" s="52">
        <v>0.46082145850796302</v>
      </c>
      <c r="BT35" s="52">
        <v>0</v>
      </c>
      <c r="BU35" s="55">
        <v>0</v>
      </c>
      <c r="BV35" s="27">
        <v>1.2672590108969</v>
      </c>
      <c r="BW35" s="52">
        <v>3.39855825649623</v>
      </c>
      <c r="BX35" s="53">
        <v>1.32486169321039</v>
      </c>
    </row>
    <row r="36" spans="1:76" ht="14" x14ac:dyDescent="0.15">
      <c r="A36" s="58">
        <v>2</v>
      </c>
      <c r="B36" s="65" t="s">
        <v>342</v>
      </c>
      <c r="C36" s="58" t="s">
        <v>408</v>
      </c>
      <c r="D36" s="67" t="s">
        <v>142</v>
      </c>
      <c r="E36" s="58">
        <v>0.5</v>
      </c>
      <c r="F36" s="58">
        <v>3899369</v>
      </c>
      <c r="G36" s="58">
        <v>454184</v>
      </c>
      <c r="H36" s="59">
        <v>2782</v>
      </c>
      <c r="I36" s="58" t="s">
        <v>336</v>
      </c>
      <c r="J36" s="58">
        <v>1.68</v>
      </c>
      <c r="K36" s="25" t="s">
        <v>127</v>
      </c>
      <c r="M36" s="52">
        <v>1.3588317838466</v>
      </c>
      <c r="N36" s="27">
        <v>18018.109453805901</v>
      </c>
      <c r="O36" s="26">
        <v>5699.3287391051699</v>
      </c>
      <c r="P36" s="26">
        <v>42744.965543288803</v>
      </c>
      <c r="Q36" s="26">
        <v>611.08606507844195</v>
      </c>
      <c r="R36" s="74">
        <v>0</v>
      </c>
      <c r="S36" s="74">
        <v>0</v>
      </c>
      <c r="T36" s="26">
        <v>14597.735735037801</v>
      </c>
      <c r="U36" s="52">
        <v>19062.468739105199</v>
      </c>
      <c r="V36" s="52">
        <v>7.7259292852992401</v>
      </c>
      <c r="W36" s="26">
        <v>3517.8213695525801</v>
      </c>
      <c r="X36" s="26">
        <v>72.251027135386394</v>
      </c>
      <c r="Y36" s="26">
        <v>31.6801924462522</v>
      </c>
      <c r="Z36" s="26">
        <v>856.84049912841294</v>
      </c>
      <c r="AA36" s="52">
        <v>30251.4778849506</v>
      </c>
      <c r="AB36" s="26">
        <v>8.1529907030796007</v>
      </c>
      <c r="AC36" s="26">
        <v>14.5977357350378</v>
      </c>
      <c r="AD36" s="26">
        <v>15.995391284137099</v>
      </c>
      <c r="AE36" s="26">
        <v>83.859332945961597</v>
      </c>
      <c r="AF36" s="52">
        <v>21.9742511330622</v>
      </c>
      <c r="AG36" s="52">
        <v>3.61061016850668</v>
      </c>
      <c r="AH36" s="52">
        <v>10.8706542707728</v>
      </c>
      <c r="AI36" s="52">
        <v>8.7741709471237606</v>
      </c>
      <c r="AJ36" s="52">
        <v>87.780533236490399</v>
      </c>
      <c r="AK36" s="26">
        <v>374.53286339337598</v>
      </c>
      <c r="AL36" s="52">
        <v>21.663661011040102</v>
      </c>
      <c r="AM36" s="26">
        <v>32.107253864032501</v>
      </c>
      <c r="AN36" s="73">
        <v>0</v>
      </c>
      <c r="AO36" s="26">
        <v>3.26119628123184</v>
      </c>
      <c r="AP36" s="52">
        <v>0</v>
      </c>
      <c r="AQ36" s="52">
        <v>1.20353672283556</v>
      </c>
      <c r="AR36" s="74">
        <v>0</v>
      </c>
      <c r="AS36" s="26">
        <v>0.23294259151655999</v>
      </c>
      <c r="AT36" s="26">
        <v>3.8823765252759997E-2</v>
      </c>
      <c r="AU36" s="26">
        <v>4.8529706565949997</v>
      </c>
      <c r="AV36" s="73">
        <v>0</v>
      </c>
      <c r="AW36" s="26">
        <v>3.9988478210342802</v>
      </c>
      <c r="AX36" s="52">
        <v>1006.70023300407</v>
      </c>
      <c r="AY36" s="52">
        <v>28.030758512492699</v>
      </c>
      <c r="AZ36" s="52">
        <v>56.721521034282397</v>
      </c>
      <c r="BA36" s="52">
        <v>6.9494539802440398</v>
      </c>
      <c r="BB36" s="52">
        <v>27.2931069726903</v>
      </c>
      <c r="BC36" s="52">
        <v>5.0859132481115603</v>
      </c>
      <c r="BD36" s="52">
        <v>1.20353672283556</v>
      </c>
      <c r="BE36" s="52">
        <v>4.3094379430563601</v>
      </c>
      <c r="BF36" s="52">
        <v>0.62118024404415995</v>
      </c>
      <c r="BG36" s="52">
        <v>3.6882576990121998</v>
      </c>
      <c r="BH36" s="52">
        <v>0.73765153980244003</v>
      </c>
      <c r="BI36" s="52">
        <v>2.1353070889018002</v>
      </c>
      <c r="BJ36" s="52">
        <v>0.31059012202207997</v>
      </c>
      <c r="BK36" s="52">
        <v>2.1741308541545599</v>
      </c>
      <c r="BL36" s="52">
        <v>0.38823765252760001</v>
      </c>
      <c r="BM36" s="26">
        <v>0.73765153980244003</v>
      </c>
      <c r="BN36" s="26">
        <v>0.38823765252760001</v>
      </c>
      <c r="BO36" s="26">
        <v>2.3682496804183599</v>
      </c>
      <c r="BP36" s="26">
        <v>0</v>
      </c>
      <c r="BQ36" s="73">
        <v>0</v>
      </c>
      <c r="BR36" s="26">
        <v>0</v>
      </c>
      <c r="BS36" s="52">
        <v>0.73765153980244003</v>
      </c>
      <c r="BT36" s="52">
        <v>0</v>
      </c>
      <c r="BU36" s="55">
        <v>0</v>
      </c>
      <c r="BV36" s="27">
        <v>0.54353271353863997</v>
      </c>
      <c r="BW36" s="52">
        <v>5.0470894828587998</v>
      </c>
      <c r="BX36" s="53">
        <v>2.0188357931435199</v>
      </c>
    </row>
    <row r="37" spans="1:76" ht="14" x14ac:dyDescent="0.15">
      <c r="A37" s="58">
        <v>2</v>
      </c>
      <c r="B37" s="65" t="s">
        <v>342</v>
      </c>
      <c r="C37" s="58" t="s">
        <v>408</v>
      </c>
      <c r="D37" s="67" t="s">
        <v>142</v>
      </c>
      <c r="E37" s="58">
        <v>0.5</v>
      </c>
      <c r="F37" s="58">
        <v>3899369</v>
      </c>
      <c r="G37" s="58">
        <v>454184</v>
      </c>
      <c r="H37" s="59">
        <v>2782</v>
      </c>
      <c r="I37" s="58" t="s">
        <v>336</v>
      </c>
      <c r="J37" s="58">
        <v>1.68</v>
      </c>
      <c r="K37" s="25" t="s">
        <v>127</v>
      </c>
      <c r="M37" s="52">
        <v>0.85412283556072</v>
      </c>
      <c r="N37" s="27">
        <v>17831.755380592698</v>
      </c>
      <c r="O37" s="26">
        <v>5893.4475653689697</v>
      </c>
      <c r="P37" s="26">
        <v>43521.440848343998</v>
      </c>
      <c r="Q37" s="26">
        <v>577.30938930854097</v>
      </c>
      <c r="R37" s="74">
        <v>0</v>
      </c>
      <c r="S37" s="74">
        <v>0</v>
      </c>
      <c r="T37" s="26">
        <v>14826.795950029</v>
      </c>
      <c r="U37" s="52">
        <v>19978.709599070298</v>
      </c>
      <c r="V37" s="52">
        <v>7.8812243463102796</v>
      </c>
      <c r="W37" s="26">
        <v>3525.97436025566</v>
      </c>
      <c r="X37" s="26">
        <v>72.794559848925005</v>
      </c>
      <c r="Y37" s="26">
        <v>36.106101685066797</v>
      </c>
      <c r="Z37" s="26">
        <v>844.80513190005797</v>
      </c>
      <c r="AA37" s="52">
        <v>31676.3100697269</v>
      </c>
      <c r="AB37" s="26">
        <v>8.2694619988378797</v>
      </c>
      <c r="AC37" s="26">
        <v>14.287145613015699</v>
      </c>
      <c r="AD37" s="26">
        <v>15.8400962231261</v>
      </c>
      <c r="AE37" s="26">
        <v>81.568730796048797</v>
      </c>
      <c r="AF37" s="52">
        <v>22.090722428820399</v>
      </c>
      <c r="AG37" s="52">
        <v>4.5035567693201601</v>
      </c>
      <c r="AH37" s="52">
        <v>9.2012323649041203</v>
      </c>
      <c r="AI37" s="52">
        <v>14.170674317257401</v>
      </c>
      <c r="AJ37" s="52">
        <v>93.526450493898807</v>
      </c>
      <c r="AK37" s="26">
        <v>363.35161900058102</v>
      </c>
      <c r="AL37" s="52">
        <v>21.9742511330622</v>
      </c>
      <c r="AM37" s="26">
        <v>32.961376699593202</v>
      </c>
      <c r="AN37" s="73">
        <v>0</v>
      </c>
      <c r="AO37" s="26">
        <v>3.1835487507263198</v>
      </c>
      <c r="AP37" s="52">
        <v>0</v>
      </c>
      <c r="AQ37" s="52">
        <v>1.20353672283556</v>
      </c>
      <c r="AR37" s="74">
        <v>0</v>
      </c>
      <c r="AS37" s="26">
        <v>0.1941188262638</v>
      </c>
      <c r="AT37" s="26">
        <v>3.8823765252759997E-2</v>
      </c>
      <c r="AU37" s="26">
        <v>3.26119628123184</v>
      </c>
      <c r="AV37" s="73">
        <v>0</v>
      </c>
      <c r="AW37" s="26">
        <v>3.8823765252759999</v>
      </c>
      <c r="AX37" s="52">
        <v>1087.06542707728</v>
      </c>
      <c r="AY37" s="52">
        <v>27.603697094712398</v>
      </c>
      <c r="AZ37" s="52">
        <v>55.867398198721602</v>
      </c>
      <c r="BA37" s="52">
        <v>6.9882777454968004</v>
      </c>
      <c r="BB37" s="52">
        <v>27.370754503195801</v>
      </c>
      <c r="BC37" s="52">
        <v>5.2800320743753604</v>
      </c>
      <c r="BD37" s="52">
        <v>1.12588919233004</v>
      </c>
      <c r="BE37" s="52">
        <v>4.3094379430563601</v>
      </c>
      <c r="BF37" s="52">
        <v>0.62118024404415995</v>
      </c>
      <c r="BG37" s="52">
        <v>3.6494339337594401</v>
      </c>
      <c r="BH37" s="52">
        <v>0.69882777454968004</v>
      </c>
      <c r="BI37" s="52">
        <v>2.1353070889018002</v>
      </c>
      <c r="BJ37" s="52">
        <v>0.31059012202207997</v>
      </c>
      <c r="BK37" s="52">
        <v>2.1353070889018002</v>
      </c>
      <c r="BL37" s="52">
        <v>0.38823765252760001</v>
      </c>
      <c r="BM37" s="26">
        <v>0.73765153980244003</v>
      </c>
      <c r="BN37" s="26">
        <v>0.34941388727484002</v>
      </c>
      <c r="BO37" s="26">
        <v>2.1741308541545599</v>
      </c>
      <c r="BP37" s="26">
        <v>0</v>
      </c>
      <c r="BQ37" s="73">
        <v>0</v>
      </c>
      <c r="BR37" s="26">
        <v>0</v>
      </c>
      <c r="BS37" s="52">
        <v>0.77647530505520002</v>
      </c>
      <c r="BT37" s="52">
        <v>0</v>
      </c>
      <c r="BU37" s="55">
        <v>0</v>
      </c>
      <c r="BV37" s="27">
        <v>0.46588518303311999</v>
      </c>
      <c r="BW37" s="52">
        <v>6.4059212667054002</v>
      </c>
      <c r="BX37" s="53">
        <v>2.0188357931435199</v>
      </c>
    </row>
    <row r="38" spans="1:76" ht="14" x14ac:dyDescent="0.15">
      <c r="A38" s="58">
        <v>2</v>
      </c>
      <c r="B38" s="65" t="s">
        <v>342</v>
      </c>
      <c r="C38" s="58" t="s">
        <v>408</v>
      </c>
      <c r="D38" s="67" t="s">
        <v>142</v>
      </c>
      <c r="E38" s="58">
        <v>0.5</v>
      </c>
      <c r="F38" s="58">
        <v>3899369</v>
      </c>
      <c r="G38" s="58">
        <v>454184</v>
      </c>
      <c r="H38" s="59">
        <v>2782</v>
      </c>
      <c r="I38" s="58" t="s">
        <v>336</v>
      </c>
      <c r="J38" s="58">
        <v>1.68</v>
      </c>
      <c r="K38" s="25" t="s">
        <v>127</v>
      </c>
      <c r="M38" s="52">
        <v>1.3976555490993601</v>
      </c>
      <c r="N38" s="27">
        <v>16593.277269029601</v>
      </c>
      <c r="O38" s="26">
        <v>6091.4487681580404</v>
      </c>
      <c r="P38" s="26">
        <v>45617.924171993</v>
      </c>
      <c r="Q38" s="26">
        <v>682.52179314352099</v>
      </c>
      <c r="R38" s="74">
        <v>0</v>
      </c>
      <c r="S38" s="74">
        <v>0</v>
      </c>
      <c r="T38" s="26">
        <v>15591.624125508401</v>
      </c>
      <c r="U38" s="52">
        <v>18480.112260313799</v>
      </c>
      <c r="V38" s="52">
        <v>8.4247570598489201</v>
      </c>
      <c r="W38" s="26">
        <v>3670.78700464846</v>
      </c>
      <c r="X38" s="26">
        <v>74.502805520046493</v>
      </c>
      <c r="Y38" s="26">
        <v>32.573139047065602</v>
      </c>
      <c r="Z38" s="26">
        <v>869.65234166182404</v>
      </c>
      <c r="AA38" s="52">
        <v>30309.713532829701</v>
      </c>
      <c r="AB38" s="26">
        <v>8.5412283556072008</v>
      </c>
      <c r="AC38" s="26">
        <v>14.7918545613016</v>
      </c>
      <c r="AD38" s="26">
        <v>17.315399302730999</v>
      </c>
      <c r="AE38" s="26">
        <v>86.072287565368896</v>
      </c>
      <c r="AF38" s="52">
        <v>21.042480766995901</v>
      </c>
      <c r="AG38" s="52">
        <v>3.9988478210342802</v>
      </c>
      <c r="AH38" s="52">
        <v>9.24005613015688</v>
      </c>
      <c r="AI38" s="52">
        <v>13.8600841952353</v>
      </c>
      <c r="AJ38" s="52">
        <v>90.304077977919803</v>
      </c>
      <c r="AK38" s="26">
        <v>374.61051092388101</v>
      </c>
      <c r="AL38" s="52">
        <v>22.284841255084199</v>
      </c>
      <c r="AM38" s="26">
        <v>33.2331430563626</v>
      </c>
      <c r="AN38" s="73">
        <v>0</v>
      </c>
      <c r="AO38" s="26">
        <v>3.4941388727484002</v>
      </c>
      <c r="AP38" s="52">
        <v>0</v>
      </c>
      <c r="AQ38" s="52">
        <v>1.2423604880883199</v>
      </c>
      <c r="AR38" s="74">
        <v>0</v>
      </c>
      <c r="AS38" s="26">
        <v>0.11647129575828</v>
      </c>
      <c r="AT38" s="26">
        <v>3.8823765252759997E-2</v>
      </c>
      <c r="AU38" s="26">
        <v>3.0282536897152799</v>
      </c>
      <c r="AV38" s="73">
        <v>0</v>
      </c>
      <c r="AW38" s="26">
        <v>3.9988478210342802</v>
      </c>
      <c r="AX38" s="52">
        <v>1054.06522661243</v>
      </c>
      <c r="AY38" s="52">
        <v>28.4189961650203</v>
      </c>
      <c r="AZ38" s="52">
        <v>57.381525043579302</v>
      </c>
      <c r="BA38" s="52">
        <v>7.1435728065078399</v>
      </c>
      <c r="BB38" s="52">
        <v>28.0695822777455</v>
      </c>
      <c r="BC38" s="52">
        <v>5.0082657176060401</v>
      </c>
      <c r="BD38" s="52">
        <v>1.20353672283556</v>
      </c>
      <c r="BE38" s="52">
        <v>4.4259092388146399</v>
      </c>
      <c r="BF38" s="52">
        <v>0.66000400929692005</v>
      </c>
      <c r="BG38" s="52">
        <v>3.7270814642649599</v>
      </c>
      <c r="BH38" s="52">
        <v>0.73765153980244003</v>
      </c>
      <c r="BI38" s="52">
        <v>2.1353070889018002</v>
      </c>
      <c r="BJ38" s="52">
        <v>0.31059012202207997</v>
      </c>
      <c r="BK38" s="52">
        <v>2.21295461940732</v>
      </c>
      <c r="BL38" s="52">
        <v>0.38823765252760001</v>
      </c>
      <c r="BM38" s="26">
        <v>0.66000400929692005</v>
      </c>
      <c r="BN38" s="26">
        <v>0.34941388727484002</v>
      </c>
      <c r="BO38" s="26">
        <v>2.0964833236490401</v>
      </c>
      <c r="BP38" s="26">
        <v>0</v>
      </c>
      <c r="BQ38" s="73">
        <v>0</v>
      </c>
      <c r="BR38" s="26">
        <v>0</v>
      </c>
      <c r="BS38" s="52">
        <v>0.81529907030796001</v>
      </c>
      <c r="BT38" s="52">
        <v>0</v>
      </c>
      <c r="BU38" s="27">
        <v>3.8823765252759997E-2</v>
      </c>
      <c r="BV38" s="27">
        <v>0.38823765252760001</v>
      </c>
      <c r="BW38" s="52">
        <v>6.9494539802440398</v>
      </c>
      <c r="BX38" s="53">
        <v>2.0964833236490401</v>
      </c>
    </row>
    <row r="39" spans="1:76" ht="14" x14ac:dyDescent="0.15">
      <c r="A39" s="58">
        <v>6</v>
      </c>
      <c r="B39" s="65" t="s">
        <v>343</v>
      </c>
      <c r="C39" s="58" t="s">
        <v>409</v>
      </c>
      <c r="D39" s="67" t="s">
        <v>143</v>
      </c>
      <c r="E39" s="58">
        <v>0.5</v>
      </c>
      <c r="F39" s="58">
        <v>3897325</v>
      </c>
      <c r="G39" s="58">
        <v>454837</v>
      </c>
      <c r="H39" s="59">
        <v>3012</v>
      </c>
      <c r="I39" s="58" t="s">
        <v>334</v>
      </c>
      <c r="J39" s="58">
        <v>0.53</v>
      </c>
      <c r="K39" s="25" t="s">
        <v>127</v>
      </c>
      <c r="M39" s="52">
        <v>1.36135603813559</v>
      </c>
      <c r="N39" s="27">
        <v>22147.113230932198</v>
      </c>
      <c r="O39" s="26">
        <v>827.56117055084803</v>
      </c>
      <c r="P39" s="26">
        <v>37874.357987288196</v>
      </c>
      <c r="Q39" s="26">
        <v>261.52365995762699</v>
      </c>
      <c r="R39" s="74">
        <v>0</v>
      </c>
      <c r="S39" s="74">
        <v>0</v>
      </c>
      <c r="T39" s="26">
        <v>15562.449025423701</v>
      </c>
      <c r="U39" s="52">
        <v>7258.1771927966101</v>
      </c>
      <c r="V39" s="52">
        <v>1.2897057203389799</v>
      </c>
      <c r="W39" s="26">
        <v>467.73327457627101</v>
      </c>
      <c r="X39" s="26">
        <v>17.267726588983098</v>
      </c>
      <c r="Y39" s="26">
        <v>24.432758368644102</v>
      </c>
      <c r="Z39" s="26">
        <v>168.37824682203399</v>
      </c>
      <c r="AA39" s="52">
        <v>7637.9238771186501</v>
      </c>
      <c r="AB39" s="26">
        <v>1.4330063559321999</v>
      </c>
      <c r="AC39" s="26">
        <v>7.8098846398305097</v>
      </c>
      <c r="AD39" s="73">
        <v>0</v>
      </c>
      <c r="AE39" s="26">
        <v>7.9531852754237304</v>
      </c>
      <c r="AF39" s="52">
        <v>16.192971822033901</v>
      </c>
      <c r="AG39" s="52">
        <v>1.86290826271187</v>
      </c>
      <c r="AH39" s="52">
        <v>62.3357764830509</v>
      </c>
      <c r="AI39" s="52">
        <v>3.94076747881356</v>
      </c>
      <c r="AJ39" s="52">
        <v>77.8122451271187</v>
      </c>
      <c r="AK39" s="26">
        <v>296.41736472457598</v>
      </c>
      <c r="AL39" s="52">
        <v>10.102694809321999</v>
      </c>
      <c r="AM39" s="26">
        <v>14.043462288135601</v>
      </c>
      <c r="AN39" s="73">
        <v>0</v>
      </c>
      <c r="AO39" s="26">
        <v>4.2273687500000001</v>
      </c>
      <c r="AP39" s="52">
        <v>0</v>
      </c>
      <c r="AQ39" s="52">
        <v>0.93145413135593302</v>
      </c>
      <c r="AR39" s="74">
        <v>0</v>
      </c>
      <c r="AS39" s="26">
        <v>0.28660127118644102</v>
      </c>
      <c r="AT39" s="26">
        <v>0</v>
      </c>
      <c r="AU39" s="26">
        <v>3.65416620762712</v>
      </c>
      <c r="AV39" s="73">
        <v>0</v>
      </c>
      <c r="AW39" s="26">
        <v>1.5046566737288101</v>
      </c>
      <c r="AX39" s="52">
        <v>1018.8675190678</v>
      </c>
      <c r="AY39" s="52">
        <v>8.3830871822033899</v>
      </c>
      <c r="AZ39" s="52">
        <v>14.616664830508499</v>
      </c>
      <c r="BA39" s="52">
        <v>1.86290826271187</v>
      </c>
      <c r="BB39" s="52">
        <v>7.3083324152542399</v>
      </c>
      <c r="BC39" s="52">
        <v>1.5046566737288101</v>
      </c>
      <c r="BD39" s="52">
        <v>0.35825158898305098</v>
      </c>
      <c r="BE39" s="52">
        <v>1.2897057203389799</v>
      </c>
      <c r="BF39" s="52">
        <v>0.28660127118644102</v>
      </c>
      <c r="BG39" s="52">
        <v>1.57630699152542</v>
      </c>
      <c r="BH39" s="52">
        <v>0.28660127118644102</v>
      </c>
      <c r="BI39" s="52">
        <v>0.85980381355932201</v>
      </c>
      <c r="BJ39" s="52">
        <v>0.14330063559322001</v>
      </c>
      <c r="BK39" s="52">
        <v>1.00310444915254</v>
      </c>
      <c r="BL39" s="52">
        <v>0.14330063559322001</v>
      </c>
      <c r="BM39" s="73">
        <v>0</v>
      </c>
      <c r="BN39" s="26">
        <v>0.214950953389831</v>
      </c>
      <c r="BO39" s="26">
        <v>1.57630699152542</v>
      </c>
      <c r="BP39" s="26">
        <v>0</v>
      </c>
      <c r="BQ39" s="73">
        <v>0</v>
      </c>
      <c r="BR39" s="26">
        <v>0</v>
      </c>
      <c r="BS39" s="52">
        <v>1.36135603813559</v>
      </c>
      <c r="BT39" s="74">
        <v>0</v>
      </c>
      <c r="BU39" s="55">
        <v>0</v>
      </c>
      <c r="BV39" s="27">
        <v>0.50155222457627102</v>
      </c>
      <c r="BW39" s="52">
        <v>1.1464050847457601</v>
      </c>
      <c r="BX39" s="53">
        <v>1.5046566737288101</v>
      </c>
    </row>
    <row r="40" spans="1:76" ht="14" x14ac:dyDescent="0.15">
      <c r="A40" s="58">
        <v>6</v>
      </c>
      <c r="B40" s="65" t="s">
        <v>343</v>
      </c>
      <c r="C40" s="58" t="s">
        <v>409</v>
      </c>
      <c r="D40" s="67" t="s">
        <v>143</v>
      </c>
      <c r="E40" s="58">
        <v>0.5</v>
      </c>
      <c r="F40" s="58">
        <v>3897325</v>
      </c>
      <c r="G40" s="58">
        <v>454837</v>
      </c>
      <c r="H40" s="59">
        <v>3012</v>
      </c>
      <c r="I40" s="58" t="s">
        <v>334</v>
      </c>
      <c r="J40" s="58">
        <v>0.53</v>
      </c>
      <c r="K40" s="25" t="s">
        <v>127</v>
      </c>
      <c r="M40" s="52">
        <v>1.5046566737288101</v>
      </c>
      <c r="N40" s="27">
        <v>23358.003601694902</v>
      </c>
      <c r="O40" s="26">
        <v>835.442705508475</v>
      </c>
      <c r="P40" s="26">
        <v>38203.949449152598</v>
      </c>
      <c r="Q40" s="26">
        <v>191.16304788135599</v>
      </c>
      <c r="R40" s="52">
        <v>658.32311991525501</v>
      </c>
      <c r="S40" s="52">
        <v>1455.2179544491501</v>
      </c>
      <c r="T40" s="26">
        <v>15433.4784533898</v>
      </c>
      <c r="U40" s="52">
        <v>7394.3127966101702</v>
      </c>
      <c r="V40" s="52">
        <v>0.78815349576271199</v>
      </c>
      <c r="W40" s="26">
        <v>521.75761419491596</v>
      </c>
      <c r="X40" s="26">
        <v>18.270831038135601</v>
      </c>
      <c r="Y40" s="26">
        <v>28.3735258474576</v>
      </c>
      <c r="Z40" s="26">
        <v>168.66484809322</v>
      </c>
      <c r="AA40" s="52">
        <v>7895.8650211864497</v>
      </c>
      <c r="AB40" s="26">
        <v>1.2897057203389799</v>
      </c>
      <c r="AC40" s="26">
        <v>7.7382343220339003</v>
      </c>
      <c r="AD40" s="73">
        <v>0</v>
      </c>
      <c r="AE40" s="26">
        <v>7.4516330508474597</v>
      </c>
      <c r="AF40" s="52">
        <v>15.763069915254199</v>
      </c>
      <c r="AG40" s="52">
        <v>2.1495095338983101</v>
      </c>
      <c r="AH40" s="52">
        <v>65.0584885593221</v>
      </c>
      <c r="AI40" s="52">
        <v>2.2928101694915299</v>
      </c>
      <c r="AJ40" s="52">
        <v>84.3324240466102</v>
      </c>
      <c r="AK40" s="26">
        <v>299.28337743644101</v>
      </c>
      <c r="AL40" s="52">
        <v>10.389296080508499</v>
      </c>
      <c r="AM40" s="26">
        <v>12.9687075211865</v>
      </c>
      <c r="AN40" s="73">
        <v>0</v>
      </c>
      <c r="AO40" s="26">
        <v>4.80057129237289</v>
      </c>
      <c r="AP40" s="52">
        <v>0</v>
      </c>
      <c r="AQ40" s="52">
        <v>1.00310444915254</v>
      </c>
      <c r="AR40" s="74">
        <v>0</v>
      </c>
      <c r="AS40" s="26">
        <v>0.214950953389831</v>
      </c>
      <c r="AT40" s="26">
        <v>0</v>
      </c>
      <c r="AU40" s="26">
        <v>3.0809636652542398</v>
      </c>
      <c r="AV40" s="26">
        <v>0.214950953389831</v>
      </c>
      <c r="AW40" s="26">
        <v>1.6479573093220401</v>
      </c>
      <c r="AX40" s="52">
        <v>1040.36261440678</v>
      </c>
      <c r="AY40" s="52">
        <v>8.5980381355932192</v>
      </c>
      <c r="AZ40" s="52">
        <v>14.616664830508499</v>
      </c>
      <c r="BA40" s="52">
        <v>1.86290826271187</v>
      </c>
      <c r="BB40" s="52">
        <v>7.4516330508474597</v>
      </c>
      <c r="BC40" s="52">
        <v>1.57630699152542</v>
      </c>
      <c r="BD40" s="52">
        <v>0.429901906779661</v>
      </c>
      <c r="BE40" s="52">
        <v>1.2897057203389799</v>
      </c>
      <c r="BF40" s="52">
        <v>0.214950953389831</v>
      </c>
      <c r="BG40" s="52">
        <v>1.5046566737288101</v>
      </c>
      <c r="BH40" s="52">
        <v>0.28660127118644102</v>
      </c>
      <c r="BI40" s="52">
        <v>0.93145413135593302</v>
      </c>
      <c r="BJ40" s="52">
        <v>0.14330063559322001</v>
      </c>
      <c r="BK40" s="52">
        <v>0.93145413135593302</v>
      </c>
      <c r="BL40" s="52">
        <v>0.14330063559322001</v>
      </c>
      <c r="BM40" s="26">
        <v>0</v>
      </c>
      <c r="BN40" s="26">
        <v>0.214950953389831</v>
      </c>
      <c r="BO40" s="26">
        <v>1.5046566737288101</v>
      </c>
      <c r="BP40" s="26">
        <v>0</v>
      </c>
      <c r="BQ40" s="73">
        <v>0</v>
      </c>
      <c r="BR40" s="26">
        <v>0</v>
      </c>
      <c r="BS40" s="52">
        <v>1.00310444915254</v>
      </c>
      <c r="BT40" s="74">
        <v>0</v>
      </c>
      <c r="BU40" s="55">
        <v>0</v>
      </c>
      <c r="BV40" s="27">
        <v>0.429901906779661</v>
      </c>
      <c r="BW40" s="52">
        <v>1.21805540254237</v>
      </c>
      <c r="BX40" s="53">
        <v>1.5046566737288101</v>
      </c>
    </row>
    <row r="41" spans="1:76" ht="14" x14ac:dyDescent="0.15">
      <c r="A41" s="58">
        <v>6</v>
      </c>
      <c r="B41" s="65" t="s">
        <v>343</v>
      </c>
      <c r="C41" s="58" t="s">
        <v>409</v>
      </c>
      <c r="D41" s="67" t="s">
        <v>143</v>
      </c>
      <c r="E41" s="58">
        <v>0.5</v>
      </c>
      <c r="F41" s="58">
        <v>3897325</v>
      </c>
      <c r="G41" s="58">
        <v>454837</v>
      </c>
      <c r="H41" s="59">
        <v>3012</v>
      </c>
      <c r="I41" s="58" t="s">
        <v>334</v>
      </c>
      <c r="J41" s="58">
        <v>0.53</v>
      </c>
      <c r="K41" s="25" t="s">
        <v>127</v>
      </c>
      <c r="M41" s="52">
        <v>1.2897057203389799</v>
      </c>
      <c r="N41" s="27">
        <v>21989.4825317797</v>
      </c>
      <c r="O41" s="26">
        <v>811.79810063559398</v>
      </c>
      <c r="P41" s="26">
        <v>36864.088506355904</v>
      </c>
      <c r="Q41" s="26">
        <v>152.83012786016999</v>
      </c>
      <c r="R41" s="52">
        <v>893.47946292372899</v>
      </c>
      <c r="S41" s="74">
        <v>0</v>
      </c>
      <c r="T41" s="26">
        <v>15039.401705508501</v>
      </c>
      <c r="U41" s="52">
        <v>7494.6232415254299</v>
      </c>
      <c r="V41" s="52">
        <v>0.93145413135593302</v>
      </c>
      <c r="W41" s="26">
        <v>509.50540985169499</v>
      </c>
      <c r="X41" s="26">
        <v>17.7692788135593</v>
      </c>
      <c r="Y41" s="26">
        <v>22.6415004237288</v>
      </c>
      <c r="Z41" s="26">
        <v>161.85806790254199</v>
      </c>
      <c r="AA41" s="52">
        <v>8519.2227860169496</v>
      </c>
      <c r="AB41" s="26">
        <v>1.4330063559321999</v>
      </c>
      <c r="AC41" s="26">
        <v>7.5232833686440701</v>
      </c>
      <c r="AD41" s="73">
        <v>0</v>
      </c>
      <c r="AE41" s="26">
        <v>10.7475476694915</v>
      </c>
      <c r="AF41" s="52">
        <v>16.479573093220399</v>
      </c>
      <c r="AG41" s="52">
        <v>1.71960762711865</v>
      </c>
      <c r="AH41" s="52">
        <v>101.95840222457601</v>
      </c>
      <c r="AI41" s="52">
        <v>11.034148940678</v>
      </c>
      <c r="AJ41" s="52">
        <v>85.335528495762702</v>
      </c>
      <c r="AK41" s="26">
        <v>294.19620487288199</v>
      </c>
      <c r="AL41" s="52">
        <v>9.8160935381356005</v>
      </c>
      <c r="AM41" s="26">
        <v>12.467155296610199</v>
      </c>
      <c r="AN41" s="73">
        <v>0</v>
      </c>
      <c r="AO41" s="26">
        <v>4.9438719279661001</v>
      </c>
      <c r="AP41" s="52">
        <v>0</v>
      </c>
      <c r="AQ41" s="52">
        <v>1.07475476694915</v>
      </c>
      <c r="AR41" s="74">
        <v>0</v>
      </c>
      <c r="AS41" s="26">
        <v>0.214950953389831</v>
      </c>
      <c r="AT41" s="26">
        <v>0</v>
      </c>
      <c r="AU41" s="26">
        <v>2.7943623940678002</v>
      </c>
      <c r="AV41" s="73">
        <v>0</v>
      </c>
      <c r="AW41" s="26">
        <v>1.71960762711865</v>
      </c>
      <c r="AX41" s="52">
        <v>1107.71391313559</v>
      </c>
      <c r="AY41" s="52">
        <v>8.6696884533898295</v>
      </c>
      <c r="AZ41" s="52">
        <v>14.759965466101701</v>
      </c>
      <c r="BA41" s="52">
        <v>1.86290826271187</v>
      </c>
      <c r="BB41" s="52">
        <v>7.5232833686440701</v>
      </c>
      <c r="BC41" s="52">
        <v>1.7912579449152599</v>
      </c>
      <c r="BD41" s="52">
        <v>0.35825158898305098</v>
      </c>
      <c r="BE41" s="52">
        <v>1.36135603813559</v>
      </c>
      <c r="BF41" s="52">
        <v>0.28660127118644102</v>
      </c>
      <c r="BG41" s="52">
        <v>1.5046566737288101</v>
      </c>
      <c r="BH41" s="52">
        <v>0.28660127118644102</v>
      </c>
      <c r="BI41" s="52">
        <v>0.93145413135593302</v>
      </c>
      <c r="BJ41" s="52">
        <v>0.14330063559322001</v>
      </c>
      <c r="BK41" s="52">
        <v>1.00310444915254</v>
      </c>
      <c r="BL41" s="52">
        <v>0.14330063559322001</v>
      </c>
      <c r="BM41" s="26">
        <v>0</v>
      </c>
      <c r="BN41" s="26">
        <v>0.214950953389831</v>
      </c>
      <c r="BO41" s="26">
        <v>1.57630699152542</v>
      </c>
      <c r="BP41" s="26">
        <v>0</v>
      </c>
      <c r="BQ41" s="73">
        <v>0</v>
      </c>
      <c r="BR41" s="26">
        <v>0</v>
      </c>
      <c r="BS41" s="52">
        <v>0.78815349576271199</v>
      </c>
      <c r="BT41" s="74">
        <v>0</v>
      </c>
      <c r="BU41" s="55">
        <v>0</v>
      </c>
      <c r="BV41" s="27">
        <v>0.429901906779661</v>
      </c>
      <c r="BW41" s="52">
        <v>0.85980381355932201</v>
      </c>
      <c r="BX41" s="53">
        <v>1.4330063559321999</v>
      </c>
    </row>
    <row r="42" spans="1:76" ht="14" x14ac:dyDescent="0.15">
      <c r="A42" s="58">
        <v>6</v>
      </c>
      <c r="B42" s="65" t="s">
        <v>343</v>
      </c>
      <c r="C42" s="58" t="s">
        <v>409</v>
      </c>
      <c r="D42" s="67" t="s">
        <v>144</v>
      </c>
      <c r="E42" s="58">
        <v>0.5</v>
      </c>
      <c r="F42" s="58">
        <v>3897325</v>
      </c>
      <c r="G42" s="58">
        <v>454837</v>
      </c>
      <c r="H42" s="59">
        <v>3012</v>
      </c>
      <c r="I42" s="58" t="s">
        <v>334</v>
      </c>
      <c r="J42" s="58">
        <v>0.53</v>
      </c>
      <c r="K42" s="25" t="s">
        <v>127</v>
      </c>
      <c r="M42" s="52">
        <v>1.6778287657920301</v>
      </c>
      <c r="N42" s="27">
        <v>23250.834781341098</v>
      </c>
      <c r="O42" s="26">
        <v>753.73230709426605</v>
      </c>
      <c r="P42" s="26">
        <v>35982.973838678299</v>
      </c>
      <c r="Q42" s="26">
        <v>133.90364188532601</v>
      </c>
      <c r="R42" s="74">
        <v>0</v>
      </c>
      <c r="S42" s="52">
        <v>848.59416423712298</v>
      </c>
      <c r="T42" s="26">
        <v>14906.863265306099</v>
      </c>
      <c r="U42" s="52">
        <v>7743.8250728863004</v>
      </c>
      <c r="V42" s="52">
        <v>0.387191253644315</v>
      </c>
      <c r="W42" s="26">
        <v>512.96387920310997</v>
      </c>
      <c r="X42" s="26">
        <v>15.810309523809501</v>
      </c>
      <c r="Y42" s="26">
        <v>23.425070845480999</v>
      </c>
      <c r="Z42" s="26">
        <v>163.71736841593801</v>
      </c>
      <c r="AA42" s="52">
        <v>8034.2185131195301</v>
      </c>
      <c r="AB42" s="26">
        <v>1.4197012633624899</v>
      </c>
      <c r="AC42" s="26">
        <v>7.6147613216715202</v>
      </c>
      <c r="AD42" s="73">
        <v>0</v>
      </c>
      <c r="AE42" s="26">
        <v>13.6807576287658</v>
      </c>
      <c r="AF42" s="52">
        <v>18.133457045675399</v>
      </c>
      <c r="AG42" s="52">
        <v>1.9359562682215701</v>
      </c>
      <c r="AH42" s="52">
        <v>66.532363751214803</v>
      </c>
      <c r="AI42" s="52">
        <v>5.9369325558794896</v>
      </c>
      <c r="AJ42" s="52">
        <v>87.440691448007797</v>
      </c>
      <c r="AK42" s="26">
        <v>299.87962594752202</v>
      </c>
      <c r="AL42" s="52">
        <v>9.8733769679300298</v>
      </c>
      <c r="AM42" s="26">
        <v>11.1640144800777</v>
      </c>
      <c r="AN42" s="73">
        <v>0</v>
      </c>
      <c r="AO42" s="26">
        <v>4.8398906705539302</v>
      </c>
      <c r="AP42" s="52">
        <v>0</v>
      </c>
      <c r="AQ42" s="52">
        <v>0.96797813411078704</v>
      </c>
      <c r="AR42" s="74">
        <v>0</v>
      </c>
      <c r="AS42" s="26">
        <v>0.193595626822157</v>
      </c>
      <c r="AT42" s="26">
        <v>0</v>
      </c>
      <c r="AU42" s="26">
        <v>2.0650200194363499</v>
      </c>
      <c r="AV42" s="73">
        <v>0</v>
      </c>
      <c r="AW42" s="26">
        <v>1.6778287657920301</v>
      </c>
      <c r="AX42" s="52">
        <v>1091.23401652089</v>
      </c>
      <c r="AY42" s="52">
        <v>8.6472713313896996</v>
      </c>
      <c r="AZ42" s="52">
        <v>14.7777995140914</v>
      </c>
      <c r="BA42" s="52">
        <v>1.9359562682215701</v>
      </c>
      <c r="BB42" s="52">
        <v>7.8083569484936799</v>
      </c>
      <c r="BC42" s="52">
        <v>1.48423313896987</v>
      </c>
      <c r="BD42" s="52">
        <v>0.45172312925170099</v>
      </c>
      <c r="BE42" s="52">
        <v>1.4197012633624899</v>
      </c>
      <c r="BF42" s="52">
        <v>0.25812750242954302</v>
      </c>
      <c r="BG42" s="52">
        <v>1.54876501457726</v>
      </c>
      <c r="BH42" s="52">
        <v>0.32265937803692901</v>
      </c>
      <c r="BI42" s="52">
        <v>0.96797813411078704</v>
      </c>
      <c r="BJ42" s="52">
        <v>0.12906375121477201</v>
      </c>
      <c r="BK42" s="52">
        <v>0.90344625850340099</v>
      </c>
      <c r="BL42" s="52">
        <v>0.193595626822157</v>
      </c>
      <c r="BM42" s="26">
        <v>6.4531875607385797E-2</v>
      </c>
      <c r="BN42" s="26">
        <v>0.32265937803692901</v>
      </c>
      <c r="BO42" s="26">
        <v>1.0970418853255599</v>
      </c>
      <c r="BP42" s="26">
        <v>0</v>
      </c>
      <c r="BQ42" s="73">
        <v>0</v>
      </c>
      <c r="BR42" s="26">
        <v>0</v>
      </c>
      <c r="BS42" s="52">
        <v>1.0325100097181701</v>
      </c>
      <c r="BT42" s="52">
        <v>0</v>
      </c>
      <c r="BU42" s="55">
        <v>0</v>
      </c>
      <c r="BV42" s="27">
        <v>0.387191253644315</v>
      </c>
      <c r="BW42" s="52">
        <v>0.45172312925170099</v>
      </c>
      <c r="BX42" s="53">
        <v>1.48423313896987</v>
      </c>
    </row>
    <row r="43" spans="1:76" ht="14" x14ac:dyDescent="0.15">
      <c r="A43" s="58">
        <v>6</v>
      </c>
      <c r="B43" s="65" t="s">
        <v>343</v>
      </c>
      <c r="C43" s="58" t="s">
        <v>409</v>
      </c>
      <c r="D43" s="67" t="s">
        <v>144</v>
      </c>
      <c r="E43" s="58">
        <v>0.5</v>
      </c>
      <c r="F43" s="58">
        <v>3897325</v>
      </c>
      <c r="G43" s="58">
        <v>454837</v>
      </c>
      <c r="H43" s="59">
        <v>3012</v>
      </c>
      <c r="I43" s="58" t="s">
        <v>334</v>
      </c>
      <c r="J43" s="58">
        <v>0.53</v>
      </c>
      <c r="K43" s="25" t="s">
        <v>127</v>
      </c>
      <c r="M43" s="52">
        <v>2.3876793974732702</v>
      </c>
      <c r="N43" s="27">
        <v>21960.197269193399</v>
      </c>
      <c r="O43" s="26">
        <v>767.28400097181702</v>
      </c>
      <c r="P43" s="26">
        <v>37325.2368513119</v>
      </c>
      <c r="Q43" s="26">
        <v>162.297667152575</v>
      </c>
      <c r="R43" s="52">
        <v>2366.38387852284</v>
      </c>
      <c r="S43" s="74">
        <v>0</v>
      </c>
      <c r="T43" s="26">
        <v>15397.3055199223</v>
      </c>
      <c r="U43" s="52">
        <v>7647.0272594752196</v>
      </c>
      <c r="V43" s="52">
        <v>1.0325100097181701</v>
      </c>
      <c r="W43" s="26">
        <v>544.58449825072898</v>
      </c>
      <c r="X43" s="26">
        <v>16.455628279883399</v>
      </c>
      <c r="Y43" s="26">
        <v>22.457092711370301</v>
      </c>
      <c r="Z43" s="26">
        <v>164.04002779397501</v>
      </c>
      <c r="AA43" s="52">
        <v>7937.4206997084502</v>
      </c>
      <c r="AB43" s="26">
        <v>1.4197012633624899</v>
      </c>
      <c r="AC43" s="26">
        <v>8.5182075801749306</v>
      </c>
      <c r="AD43" s="73">
        <v>0</v>
      </c>
      <c r="AE43" s="26">
        <v>10.841355102040801</v>
      </c>
      <c r="AF43" s="52">
        <v>17.681733916423699</v>
      </c>
      <c r="AG43" s="52">
        <v>1.8068925170068</v>
      </c>
      <c r="AH43" s="52">
        <v>61.047154324586998</v>
      </c>
      <c r="AI43" s="52">
        <v>13.164502623906699</v>
      </c>
      <c r="AJ43" s="52">
        <v>83.504247035957206</v>
      </c>
      <c r="AK43" s="26">
        <v>299.49243469387699</v>
      </c>
      <c r="AL43" s="52">
        <v>10.454163848396499</v>
      </c>
      <c r="AM43" s="26">
        <v>11.8093332361516</v>
      </c>
      <c r="AN43" s="73">
        <v>0</v>
      </c>
      <c r="AO43" s="26">
        <v>4.7753587949465501</v>
      </c>
      <c r="AP43" s="52">
        <v>0</v>
      </c>
      <c r="AQ43" s="52">
        <v>1.0970418853255599</v>
      </c>
      <c r="AR43" s="74">
        <v>0</v>
      </c>
      <c r="AS43" s="26">
        <v>0.193595626822157</v>
      </c>
      <c r="AT43" s="26">
        <v>0</v>
      </c>
      <c r="AU43" s="26">
        <v>1.9359562682215701</v>
      </c>
      <c r="AV43" s="73">
        <v>0</v>
      </c>
      <c r="AW43" s="26">
        <v>1.6132968901846501</v>
      </c>
      <c r="AX43" s="52">
        <v>1113.1748542274099</v>
      </c>
      <c r="AY43" s="52">
        <v>8.7118032069970806</v>
      </c>
      <c r="AZ43" s="52">
        <v>15.1004588921283</v>
      </c>
      <c r="BA43" s="52">
        <v>1.9359562682215701</v>
      </c>
      <c r="BB43" s="52">
        <v>7.4211656948493703</v>
      </c>
      <c r="BC43" s="52">
        <v>1.7423606413994199</v>
      </c>
      <c r="BD43" s="52">
        <v>0.387191253644315</v>
      </c>
      <c r="BE43" s="52">
        <v>1.54876501457726</v>
      </c>
      <c r="BF43" s="52">
        <v>0.25812750242954302</v>
      </c>
      <c r="BG43" s="52">
        <v>1.48423313896987</v>
      </c>
      <c r="BH43" s="52">
        <v>0.32265937803692901</v>
      </c>
      <c r="BI43" s="52">
        <v>0.90344625850340099</v>
      </c>
      <c r="BJ43" s="52">
        <v>0.12906375121477201</v>
      </c>
      <c r="BK43" s="52">
        <v>1.0325100097181701</v>
      </c>
      <c r="BL43" s="52">
        <v>0.12906375121477201</v>
      </c>
      <c r="BM43" s="26">
        <v>0</v>
      </c>
      <c r="BN43" s="26">
        <v>0.32265937803692901</v>
      </c>
      <c r="BO43" s="26">
        <v>1.16157376093294</v>
      </c>
      <c r="BP43" s="26">
        <v>0</v>
      </c>
      <c r="BQ43" s="73">
        <v>0</v>
      </c>
      <c r="BR43" s="26">
        <v>0</v>
      </c>
      <c r="BS43" s="52">
        <v>0.83891438289601505</v>
      </c>
      <c r="BT43" s="74">
        <v>0</v>
      </c>
      <c r="BU43" s="55">
        <v>0</v>
      </c>
      <c r="BV43" s="27">
        <v>0.45172312925170099</v>
      </c>
      <c r="BW43" s="52">
        <v>0.77438250728863001</v>
      </c>
      <c r="BX43" s="53">
        <v>1.48423313896987</v>
      </c>
    </row>
    <row r="44" spans="1:76" ht="14" x14ac:dyDescent="0.15">
      <c r="A44" s="58">
        <v>6</v>
      </c>
      <c r="B44" s="65" t="s">
        <v>343</v>
      </c>
      <c r="C44" s="58" t="s">
        <v>409</v>
      </c>
      <c r="D44" s="67" t="s">
        <v>144</v>
      </c>
      <c r="E44" s="58">
        <v>0.5</v>
      </c>
      <c r="F44" s="58">
        <v>3897325</v>
      </c>
      <c r="G44" s="58">
        <v>454837</v>
      </c>
      <c r="H44" s="59">
        <v>3012</v>
      </c>
      <c r="I44" s="58" t="s">
        <v>334</v>
      </c>
      <c r="J44" s="58">
        <v>0.53</v>
      </c>
      <c r="K44" s="25" t="s">
        <v>127</v>
      </c>
      <c r="M44" s="52">
        <v>0.96797813411078704</v>
      </c>
      <c r="N44" s="27">
        <v>23186.302905733701</v>
      </c>
      <c r="O44" s="26">
        <v>720.17573177842598</v>
      </c>
      <c r="P44" s="26">
        <v>35989.4270262391</v>
      </c>
      <c r="Q44" s="26">
        <v>163.45924091350801</v>
      </c>
      <c r="R44" s="52">
        <v>350.98887142857097</v>
      </c>
      <c r="S44" s="74">
        <v>0</v>
      </c>
      <c r="T44" s="26">
        <v>14571.297512147699</v>
      </c>
      <c r="U44" s="52">
        <v>7769.6378231292501</v>
      </c>
      <c r="V44" s="52">
        <v>1.16157376093294</v>
      </c>
      <c r="W44" s="26">
        <v>500.63829096209901</v>
      </c>
      <c r="X44" s="26">
        <v>15.1649907677357</v>
      </c>
      <c r="Y44" s="26">
        <v>19.230498931001001</v>
      </c>
      <c r="Z44" s="26">
        <v>162.168603401361</v>
      </c>
      <c r="AA44" s="52">
        <v>8272.9864528668604</v>
      </c>
      <c r="AB44" s="26">
        <v>1.48423313896987</v>
      </c>
      <c r="AC44" s="26">
        <v>7.1630381924198199</v>
      </c>
      <c r="AD44" s="73">
        <v>0</v>
      </c>
      <c r="AE44" s="26">
        <v>11.034950728863</v>
      </c>
      <c r="AF44" s="52">
        <v>16.713755782312901</v>
      </c>
      <c r="AG44" s="52">
        <v>1.87142439261419</v>
      </c>
      <c r="AH44" s="52">
        <v>63.112174344023302</v>
      </c>
      <c r="AI44" s="52">
        <v>7.4856975704567503</v>
      </c>
      <c r="AJ44" s="52">
        <v>86.343649562682202</v>
      </c>
      <c r="AK44" s="26">
        <v>298.97617968901801</v>
      </c>
      <c r="AL44" s="52">
        <v>10.260568221574299</v>
      </c>
      <c r="AM44" s="26">
        <v>11.486673858114701</v>
      </c>
      <c r="AN44" s="73">
        <v>0</v>
      </c>
      <c r="AO44" s="26">
        <v>4.90442254616132</v>
      </c>
      <c r="AP44" s="52">
        <v>6.4531875607385797E-2</v>
      </c>
      <c r="AQ44" s="52">
        <v>0.96797813411078704</v>
      </c>
      <c r="AR44" s="74">
        <v>0</v>
      </c>
      <c r="AS44" s="26">
        <v>0.12906375121477201</v>
      </c>
      <c r="AT44" s="26">
        <v>0</v>
      </c>
      <c r="AU44" s="26">
        <v>1.54876501457726</v>
      </c>
      <c r="AV44" s="73">
        <v>0</v>
      </c>
      <c r="AW44" s="26">
        <v>1.6132968901846501</v>
      </c>
      <c r="AX44" s="52">
        <v>1141.56887949466</v>
      </c>
      <c r="AY44" s="52">
        <v>8.6472713313896996</v>
      </c>
      <c r="AZ44" s="52">
        <v>15.035927016520899</v>
      </c>
      <c r="BA44" s="52">
        <v>1.9359562682215701</v>
      </c>
      <c r="BB44" s="52">
        <v>7.67929319727891</v>
      </c>
      <c r="BC44" s="52">
        <v>1.54876501457726</v>
      </c>
      <c r="BD44" s="52">
        <v>0.387191253644315</v>
      </c>
      <c r="BE44" s="52">
        <v>1.4197012633624899</v>
      </c>
      <c r="BF44" s="52">
        <v>0.25812750242954302</v>
      </c>
      <c r="BG44" s="52">
        <v>1.54876501457726</v>
      </c>
      <c r="BH44" s="52">
        <v>0.32265937803692901</v>
      </c>
      <c r="BI44" s="52">
        <v>0.90344625850340099</v>
      </c>
      <c r="BJ44" s="52">
        <v>0.12906375121477201</v>
      </c>
      <c r="BK44" s="52">
        <v>0.96797813411078704</v>
      </c>
      <c r="BL44" s="52">
        <v>0.12906375121477201</v>
      </c>
      <c r="BM44" s="26">
        <v>0</v>
      </c>
      <c r="BN44" s="26">
        <v>0.32265937803692901</v>
      </c>
      <c r="BO44" s="26">
        <v>1.0325100097181701</v>
      </c>
      <c r="BP44" s="26">
        <v>0</v>
      </c>
      <c r="BQ44" s="73">
        <v>0</v>
      </c>
      <c r="BR44" s="26">
        <v>0</v>
      </c>
      <c r="BS44" s="52">
        <v>0.90344625850340099</v>
      </c>
      <c r="BT44" s="74">
        <v>0</v>
      </c>
      <c r="BU44" s="55">
        <v>0</v>
      </c>
      <c r="BV44" s="27">
        <v>0.32265937803692901</v>
      </c>
      <c r="BW44" s="52">
        <v>1.0325100097181701</v>
      </c>
      <c r="BX44" s="53">
        <v>1.48423313896987</v>
      </c>
    </row>
    <row r="45" spans="1:76" ht="14" x14ac:dyDescent="0.15">
      <c r="A45" s="58">
        <v>6</v>
      </c>
      <c r="B45" s="65" t="s">
        <v>344</v>
      </c>
      <c r="C45" s="58" t="s">
        <v>409</v>
      </c>
      <c r="D45" s="67" t="s">
        <v>145</v>
      </c>
      <c r="E45" s="58">
        <v>0.5</v>
      </c>
      <c r="F45" s="58">
        <v>3897325</v>
      </c>
      <c r="G45" s="58">
        <v>454837</v>
      </c>
      <c r="H45" s="59">
        <v>3012</v>
      </c>
      <c r="I45" s="58" t="s">
        <v>335</v>
      </c>
      <c r="J45" s="58">
        <v>1.81</v>
      </c>
      <c r="K45" s="25" t="s">
        <v>127</v>
      </c>
      <c r="M45" s="52">
        <v>0.78203607532210095</v>
      </c>
      <c r="N45" s="27">
        <v>24086.711119920699</v>
      </c>
      <c r="O45" s="26">
        <v>1002.30956987116</v>
      </c>
      <c r="P45" s="26">
        <v>36032.312170465797</v>
      </c>
      <c r="Q45" s="26">
        <v>214.73407234886</v>
      </c>
      <c r="R45" s="74">
        <v>0</v>
      </c>
      <c r="S45" s="74">
        <v>0</v>
      </c>
      <c r="T45" s="26">
        <v>11430.7606342914</v>
      </c>
      <c r="U45" s="52">
        <v>11802.227770069399</v>
      </c>
      <c r="V45" s="52">
        <v>0.52135738354806704</v>
      </c>
      <c r="W45" s="26">
        <v>610.50949613478701</v>
      </c>
      <c r="X45" s="26">
        <v>16.618266600594598</v>
      </c>
      <c r="Y45" s="26">
        <v>28.413977403369699</v>
      </c>
      <c r="Z45" s="26">
        <v>170.74454311199199</v>
      </c>
      <c r="AA45" s="52">
        <v>8739.2531417244809</v>
      </c>
      <c r="AB45" s="26">
        <v>1.7595811694747301</v>
      </c>
      <c r="AC45" s="26">
        <v>16.292418235877101</v>
      </c>
      <c r="AD45" s="73">
        <v>0</v>
      </c>
      <c r="AE45" s="26">
        <v>11.860880475718499</v>
      </c>
      <c r="AF45" s="52">
        <v>15.314873141724499</v>
      </c>
      <c r="AG45" s="52">
        <v>1.62924182358771</v>
      </c>
      <c r="AH45" s="52">
        <v>43.011984142715498</v>
      </c>
      <c r="AI45" s="52">
        <v>5.6045918731417199</v>
      </c>
      <c r="AJ45" s="52">
        <v>53.569471159563903</v>
      </c>
      <c r="AK45" s="26">
        <v>424.84109791873101</v>
      </c>
      <c r="AL45" s="52">
        <v>6.45179762140733</v>
      </c>
      <c r="AM45" s="26">
        <v>8.7327361744301193</v>
      </c>
      <c r="AN45" s="73">
        <v>0</v>
      </c>
      <c r="AO45" s="26">
        <v>3.51916233894945</v>
      </c>
      <c r="AP45" s="52">
        <v>0</v>
      </c>
      <c r="AQ45" s="52">
        <v>1.5640721506441999</v>
      </c>
      <c r="AR45" s="74">
        <v>0</v>
      </c>
      <c r="AS45" s="26">
        <v>0.13033934588701701</v>
      </c>
      <c r="AT45" s="26">
        <v>0</v>
      </c>
      <c r="AU45" s="26">
        <v>1.23822378592666</v>
      </c>
      <c r="AV45" s="73">
        <v>0</v>
      </c>
      <c r="AW45" s="26">
        <v>1.0427147670961301</v>
      </c>
      <c r="AX45" s="52">
        <v>1191.9533181367699</v>
      </c>
      <c r="AY45" s="52">
        <v>9.5799419226957401</v>
      </c>
      <c r="AZ45" s="52">
        <v>17.856490386521301</v>
      </c>
      <c r="BA45" s="52">
        <v>2.2809385530227901</v>
      </c>
      <c r="BB45" s="52">
        <v>8.7979058473736291</v>
      </c>
      <c r="BC45" s="52">
        <v>1.4989024777006901</v>
      </c>
      <c r="BD45" s="52">
        <v>0.45618771060455898</v>
      </c>
      <c r="BE45" s="52">
        <v>1.23822378592666</v>
      </c>
      <c r="BF45" s="52">
        <v>0.19550901883052499</v>
      </c>
      <c r="BG45" s="52">
        <v>0.97754509415262603</v>
      </c>
      <c r="BH45" s="52">
        <v>0.19550901883052499</v>
      </c>
      <c r="BI45" s="52">
        <v>0.58652705649157599</v>
      </c>
      <c r="BJ45" s="52">
        <v>6.5169672943508394E-2</v>
      </c>
      <c r="BK45" s="52">
        <v>0.58652705649157599</v>
      </c>
      <c r="BL45" s="52">
        <v>0.13033934588701701</v>
      </c>
      <c r="BM45" s="73">
        <v>0</v>
      </c>
      <c r="BN45" s="26">
        <v>6.5169672943508394E-2</v>
      </c>
      <c r="BO45" s="26">
        <v>0.58652705649157599</v>
      </c>
      <c r="BP45" s="26">
        <v>0</v>
      </c>
      <c r="BQ45" s="73">
        <v>0</v>
      </c>
      <c r="BR45" s="26">
        <v>0</v>
      </c>
      <c r="BS45" s="52">
        <v>1.4989024777006901</v>
      </c>
      <c r="BT45" s="74">
        <v>0</v>
      </c>
      <c r="BU45" s="55">
        <v>0</v>
      </c>
      <c r="BV45" s="27">
        <v>0.39101803766104998</v>
      </c>
      <c r="BW45" s="74">
        <v>0</v>
      </c>
      <c r="BX45" s="53">
        <v>0.65169672943508405</v>
      </c>
    </row>
    <row r="46" spans="1:76" ht="14" x14ac:dyDescent="0.15">
      <c r="A46" s="58">
        <v>6</v>
      </c>
      <c r="B46" s="65" t="s">
        <v>344</v>
      </c>
      <c r="C46" s="58" t="s">
        <v>409</v>
      </c>
      <c r="D46" s="67" t="s">
        <v>145</v>
      </c>
      <c r="E46" s="58">
        <v>0.5</v>
      </c>
      <c r="F46" s="58">
        <v>3897325</v>
      </c>
      <c r="G46" s="58">
        <v>454837</v>
      </c>
      <c r="H46" s="59">
        <v>3012</v>
      </c>
      <c r="I46" s="58" t="s">
        <v>335</v>
      </c>
      <c r="J46" s="58">
        <v>1.81</v>
      </c>
      <c r="K46" s="25" t="s">
        <v>127</v>
      </c>
      <c r="M46" s="52">
        <v>2.1505992071357798</v>
      </c>
      <c r="N46" s="27">
        <v>24399.5255500495</v>
      </c>
      <c r="O46" s="26">
        <v>993.837512388503</v>
      </c>
      <c r="P46" s="26">
        <v>35550.056590683802</v>
      </c>
      <c r="Q46" s="26">
        <v>157.64543885034701</v>
      </c>
      <c r="R46" s="52">
        <v>386.06514251734399</v>
      </c>
      <c r="S46" s="52">
        <v>324.61014093161498</v>
      </c>
      <c r="T46" s="26">
        <v>11235.2516154608</v>
      </c>
      <c r="U46" s="52">
        <v>11965.151952428099</v>
      </c>
      <c r="V46" s="52">
        <v>0.97754509415262603</v>
      </c>
      <c r="W46" s="26">
        <v>575.90439980178405</v>
      </c>
      <c r="X46" s="26">
        <v>16.357587908820602</v>
      </c>
      <c r="Y46" s="26">
        <v>26.328547869177399</v>
      </c>
      <c r="Z46" s="26">
        <v>168.07258652130801</v>
      </c>
      <c r="AA46" s="52">
        <v>8745.7701090188293</v>
      </c>
      <c r="AB46" s="26">
        <v>1.7595811694747301</v>
      </c>
      <c r="AC46" s="26">
        <v>17.074454311199201</v>
      </c>
      <c r="AD46" s="73">
        <v>0</v>
      </c>
      <c r="AE46" s="26">
        <v>10.1664689791873</v>
      </c>
      <c r="AF46" s="52">
        <v>15.771060852329001</v>
      </c>
      <c r="AG46" s="52">
        <v>1.3685631318136799</v>
      </c>
      <c r="AH46" s="52">
        <v>42.425457086224</v>
      </c>
      <c r="AI46" s="52">
        <v>11.4698624380575</v>
      </c>
      <c r="AJ46" s="52">
        <v>55.133543310208097</v>
      </c>
      <c r="AK46" s="26">
        <v>418.25896095143702</v>
      </c>
      <c r="AL46" s="52">
        <v>6.2562886025768103</v>
      </c>
      <c r="AM46" s="26">
        <v>8.5372271555996004</v>
      </c>
      <c r="AN46" s="73">
        <v>0</v>
      </c>
      <c r="AO46" s="26">
        <v>3.9753500495540099</v>
      </c>
      <c r="AP46" s="52">
        <v>6.5169672943508394E-2</v>
      </c>
      <c r="AQ46" s="52">
        <v>1.69441149653122</v>
      </c>
      <c r="AR46" s="74">
        <v>0</v>
      </c>
      <c r="AS46" s="26">
        <v>0.13033934588701701</v>
      </c>
      <c r="AT46" s="26">
        <v>0</v>
      </c>
      <c r="AU46" s="26">
        <v>1.3033934588701701</v>
      </c>
      <c r="AV46" s="73">
        <v>0</v>
      </c>
      <c r="AW46" s="26">
        <v>0.97754509415262603</v>
      </c>
      <c r="AX46" s="52">
        <v>1195.8634985133799</v>
      </c>
      <c r="AY46" s="52">
        <v>9.5799419226957401</v>
      </c>
      <c r="AZ46" s="52">
        <v>17.7913207135778</v>
      </c>
      <c r="BA46" s="52">
        <v>2.2157688800792901</v>
      </c>
      <c r="BB46" s="52">
        <v>8.3417181367690798</v>
      </c>
      <c r="BC46" s="52">
        <v>1.5640721506441999</v>
      </c>
      <c r="BD46" s="52">
        <v>0.45618771060455898</v>
      </c>
      <c r="BE46" s="52">
        <v>1.1078844400396399</v>
      </c>
      <c r="BF46" s="52">
        <v>0.19550901883052499</v>
      </c>
      <c r="BG46" s="52">
        <v>0.97754509415262603</v>
      </c>
      <c r="BH46" s="52">
        <v>0.19550901883052499</v>
      </c>
      <c r="BI46" s="52">
        <v>0.58652705649157599</v>
      </c>
      <c r="BJ46" s="52">
        <v>6.5169672943508394E-2</v>
      </c>
      <c r="BK46" s="52">
        <v>0.58652705649157599</v>
      </c>
      <c r="BL46" s="52">
        <v>0.13033934588701701</v>
      </c>
      <c r="BM46" s="73">
        <v>0</v>
      </c>
      <c r="BN46" s="26">
        <v>6.5169672943508394E-2</v>
      </c>
      <c r="BO46" s="26">
        <v>0.52135738354806704</v>
      </c>
      <c r="BP46" s="26">
        <v>0</v>
      </c>
      <c r="BQ46" s="73">
        <v>0</v>
      </c>
      <c r="BR46" s="26">
        <v>0</v>
      </c>
      <c r="BS46" s="52">
        <v>1.3033934588701701</v>
      </c>
      <c r="BT46" s="52">
        <v>0</v>
      </c>
      <c r="BU46" s="55">
        <v>0</v>
      </c>
      <c r="BV46" s="27">
        <v>0.45618771060455898</v>
      </c>
      <c r="BW46" s="52">
        <v>6.5169672943508394E-2</v>
      </c>
      <c r="BX46" s="53">
        <v>0.716866402378592</v>
      </c>
    </row>
    <row r="47" spans="1:76" ht="14" x14ac:dyDescent="0.15">
      <c r="A47" s="58">
        <v>6</v>
      </c>
      <c r="B47" s="65" t="s">
        <v>344</v>
      </c>
      <c r="C47" s="58" t="s">
        <v>409</v>
      </c>
      <c r="D47" s="67" t="s">
        <v>145</v>
      </c>
      <c r="E47" s="58">
        <v>0.5</v>
      </c>
      <c r="F47" s="58">
        <v>3897325</v>
      </c>
      <c r="G47" s="58">
        <v>454837</v>
      </c>
      <c r="H47" s="59">
        <v>3012</v>
      </c>
      <c r="I47" s="58" t="s">
        <v>335</v>
      </c>
      <c r="J47" s="58">
        <v>1.81</v>
      </c>
      <c r="K47" s="25" t="s">
        <v>127</v>
      </c>
      <c r="M47" s="52">
        <v>1.3685631318136799</v>
      </c>
      <c r="N47" s="27">
        <v>23767.379722497499</v>
      </c>
      <c r="O47" s="26">
        <v>1012.73671754212</v>
      </c>
      <c r="P47" s="26">
        <v>36103.998810703597</v>
      </c>
      <c r="Q47" s="26">
        <v>159.92637740337</v>
      </c>
      <c r="R47" s="52">
        <v>692.10192666005901</v>
      </c>
      <c r="S47" s="52">
        <v>1141.77266997027</v>
      </c>
      <c r="T47" s="26">
        <v>11163.564975223</v>
      </c>
      <c r="U47" s="52">
        <v>11574.133914767101</v>
      </c>
      <c r="V47" s="52">
        <v>0.78203607532210095</v>
      </c>
      <c r="W47" s="26">
        <v>601.32057224975199</v>
      </c>
      <c r="X47" s="26">
        <v>15.966569871159599</v>
      </c>
      <c r="Y47" s="26">
        <v>24.829645391476699</v>
      </c>
      <c r="Z47" s="26">
        <v>168.59394390485599</v>
      </c>
      <c r="AA47" s="52">
        <v>8843.5246184340904</v>
      </c>
      <c r="AB47" s="26">
        <v>1.69441149653122</v>
      </c>
      <c r="AC47" s="26">
        <v>15.771060852329001</v>
      </c>
      <c r="AD47" s="73">
        <v>0</v>
      </c>
      <c r="AE47" s="26">
        <v>10.752996035678899</v>
      </c>
      <c r="AF47" s="52">
        <v>16.2272485629336</v>
      </c>
      <c r="AG47" s="52">
        <v>2.2157688800792901</v>
      </c>
      <c r="AH47" s="52">
        <v>42.425457086224</v>
      </c>
      <c r="AI47" s="52">
        <v>5.3439131813676903</v>
      </c>
      <c r="AJ47" s="52">
        <v>56.176258077304198</v>
      </c>
      <c r="AK47" s="26">
        <v>409.98241248761099</v>
      </c>
      <c r="AL47" s="52">
        <v>6.1259492566897897</v>
      </c>
      <c r="AM47" s="26">
        <v>8.1462091179385503</v>
      </c>
      <c r="AN47" s="73">
        <v>0</v>
      </c>
      <c r="AO47" s="26">
        <v>3.6495016848364701</v>
      </c>
      <c r="AP47" s="52">
        <v>0</v>
      </c>
      <c r="AQ47" s="52">
        <v>1.4989024777006901</v>
      </c>
      <c r="AR47" s="74">
        <v>0</v>
      </c>
      <c r="AS47" s="26">
        <v>0.19550901883052499</v>
      </c>
      <c r="AT47" s="26">
        <v>0</v>
      </c>
      <c r="AU47" s="26">
        <v>0.97754509415262603</v>
      </c>
      <c r="AV47" s="73">
        <v>0</v>
      </c>
      <c r="AW47" s="26">
        <v>0.97754509415262603</v>
      </c>
      <c r="AX47" s="52">
        <v>1236.2686957383501</v>
      </c>
      <c r="AY47" s="52">
        <v>9.3844329038652106</v>
      </c>
      <c r="AZ47" s="52">
        <v>17.2699633300297</v>
      </c>
      <c r="BA47" s="52">
        <v>2.1505992071357798</v>
      </c>
      <c r="BB47" s="52">
        <v>8.5372271555996004</v>
      </c>
      <c r="BC47" s="52">
        <v>1.43373280475718</v>
      </c>
      <c r="BD47" s="52">
        <v>0.45618771060455898</v>
      </c>
      <c r="BE47" s="52">
        <v>1.1078844400396399</v>
      </c>
      <c r="BF47" s="52">
        <v>0.19550901883052499</v>
      </c>
      <c r="BG47" s="52">
        <v>0.91237542120911796</v>
      </c>
      <c r="BH47" s="52">
        <v>0.19550901883052499</v>
      </c>
      <c r="BI47" s="52">
        <v>0.58652705649157599</v>
      </c>
      <c r="BJ47" s="52">
        <v>6.5169672943508394E-2</v>
      </c>
      <c r="BK47" s="52">
        <v>0.58652705649157599</v>
      </c>
      <c r="BL47" s="52">
        <v>0.13033934588701701</v>
      </c>
      <c r="BM47" s="73">
        <v>0</v>
      </c>
      <c r="BN47" s="26">
        <v>6.5169672943508394E-2</v>
      </c>
      <c r="BO47" s="26">
        <v>0.45618771060455898</v>
      </c>
      <c r="BP47" s="26">
        <v>0</v>
      </c>
      <c r="BQ47" s="73">
        <v>0</v>
      </c>
      <c r="BR47" s="26">
        <v>0</v>
      </c>
      <c r="BS47" s="52">
        <v>1.4989024777006901</v>
      </c>
      <c r="BT47" s="52">
        <v>0</v>
      </c>
      <c r="BU47" s="55">
        <v>0</v>
      </c>
      <c r="BV47" s="27">
        <v>0.32584836471754203</v>
      </c>
      <c r="BW47" s="52">
        <v>0</v>
      </c>
      <c r="BX47" s="53">
        <v>0.65169672943508405</v>
      </c>
    </row>
    <row r="48" spans="1:76" ht="14" x14ac:dyDescent="0.15">
      <c r="A48" s="64">
        <v>6</v>
      </c>
      <c r="B48" s="65" t="s">
        <v>344</v>
      </c>
      <c r="C48" s="64" t="s">
        <v>409</v>
      </c>
      <c r="D48" s="67" t="s">
        <v>146</v>
      </c>
      <c r="E48" s="58">
        <v>0.5</v>
      </c>
      <c r="F48" s="58">
        <v>3897325</v>
      </c>
      <c r="G48" s="58">
        <v>454837</v>
      </c>
      <c r="H48" s="59">
        <v>3012</v>
      </c>
      <c r="I48" s="58" t="s">
        <v>335</v>
      </c>
      <c r="J48" s="58">
        <v>1.81</v>
      </c>
      <c r="K48" s="25" t="s">
        <v>127</v>
      </c>
      <c r="M48" s="54">
        <v>85.474921332046307</v>
      </c>
      <c r="N48" s="27">
        <v>21980.180144787599</v>
      </c>
      <c r="O48" s="26">
        <v>1075.6394594594601</v>
      </c>
      <c r="P48" s="26">
        <v>34247.592075289598</v>
      </c>
      <c r="Q48" s="26">
        <v>275.31248069498099</v>
      </c>
      <c r="R48" s="74">
        <v>0</v>
      </c>
      <c r="S48" s="74">
        <v>0</v>
      </c>
      <c r="T48" s="26">
        <v>10910.057374517401</v>
      </c>
      <c r="U48" s="52">
        <v>11114.9410810811</v>
      </c>
      <c r="V48" s="52">
        <v>0.256104633204633</v>
      </c>
      <c r="W48" s="26">
        <v>690.20198648648602</v>
      </c>
      <c r="X48" s="28">
        <v>156.736035521236</v>
      </c>
      <c r="Y48" s="28">
        <v>164.03501756756799</v>
      </c>
      <c r="Z48" s="26">
        <v>298.36189768339801</v>
      </c>
      <c r="AA48" s="52">
        <v>8272.1796525096506</v>
      </c>
      <c r="AB48" s="28">
        <v>150.077315057915</v>
      </c>
      <c r="AC48" s="28">
        <v>154.559146138996</v>
      </c>
      <c r="AD48" s="28">
        <v>182.858708108108</v>
      </c>
      <c r="AE48" s="28">
        <v>151.87004749034699</v>
      </c>
      <c r="AF48" s="52">
        <v>15.4303041505792</v>
      </c>
      <c r="AG48" s="52">
        <v>2.6890986486486499</v>
      </c>
      <c r="AH48" s="52">
        <v>38.991930405405398</v>
      </c>
      <c r="AI48" s="54">
        <v>154.49511998069499</v>
      </c>
      <c r="AJ48" s="52">
        <v>52.309371332046297</v>
      </c>
      <c r="AK48" s="26">
        <v>568.36020723938202</v>
      </c>
      <c r="AL48" s="52">
        <v>6.0824850386100398</v>
      </c>
      <c r="AM48" s="28">
        <v>159.87331727799199</v>
      </c>
      <c r="AN48" s="26">
        <v>10.5643161196911</v>
      </c>
      <c r="AO48" s="26">
        <v>183.242865057915</v>
      </c>
      <c r="AP48" s="52">
        <v>0</v>
      </c>
      <c r="AQ48" s="52">
        <v>1.6646801158301201</v>
      </c>
      <c r="AR48" s="74">
        <v>0</v>
      </c>
      <c r="AS48" s="28">
        <v>115.759294208494</v>
      </c>
      <c r="AT48" s="28">
        <v>176.45609227799201</v>
      </c>
      <c r="AU48" s="28">
        <v>179.273243243243</v>
      </c>
      <c r="AV48" s="28">
        <v>146.74795482625501</v>
      </c>
      <c r="AW48" s="28">
        <v>190.60587326254799</v>
      </c>
      <c r="AX48" s="52">
        <v>1169.75791216216</v>
      </c>
      <c r="AY48" s="52">
        <v>9.7960022200772201</v>
      </c>
      <c r="AZ48" s="52">
        <v>18.5675859073359</v>
      </c>
      <c r="BA48" s="52">
        <v>2.3689678571428598</v>
      </c>
      <c r="BB48" s="52">
        <v>9.1557406370656391</v>
      </c>
      <c r="BC48" s="52">
        <v>1.5366277992277999</v>
      </c>
      <c r="BD48" s="52">
        <v>0.38415694980694998</v>
      </c>
      <c r="BE48" s="52">
        <v>1.2164970077220101</v>
      </c>
      <c r="BF48" s="52">
        <v>0.19207847490347499</v>
      </c>
      <c r="BG48" s="52">
        <v>0.96039237451737502</v>
      </c>
      <c r="BH48" s="52">
        <v>0.19207847490347499</v>
      </c>
      <c r="BI48" s="52">
        <v>0.51220926640926601</v>
      </c>
      <c r="BJ48" s="52">
        <v>6.4026158301158306E-2</v>
      </c>
      <c r="BK48" s="52">
        <v>0.51220926640926601</v>
      </c>
      <c r="BL48" s="52">
        <v>6.4026158301158306E-2</v>
      </c>
      <c r="BM48" s="28">
        <v>83.618162741312702</v>
      </c>
      <c r="BN48" s="28">
        <v>113.64643098455601</v>
      </c>
      <c r="BO48" s="28">
        <v>176.199987644788</v>
      </c>
      <c r="BP48" s="28">
        <v>431.40825463320499</v>
      </c>
      <c r="BQ48" s="28">
        <v>199.05732615830101</v>
      </c>
      <c r="BR48" s="28">
        <v>207.444752895753</v>
      </c>
      <c r="BS48" s="52">
        <v>1.5366277992277999</v>
      </c>
      <c r="BT48" s="52">
        <v>0</v>
      </c>
      <c r="BU48" s="29">
        <v>163.52280830115799</v>
      </c>
      <c r="BV48" s="29">
        <v>204.4995496139</v>
      </c>
      <c r="BW48" s="74">
        <v>0</v>
      </c>
      <c r="BX48" s="53">
        <v>0.64026158301158298</v>
      </c>
    </row>
    <row r="49" spans="1:76" ht="14" x14ac:dyDescent="0.15">
      <c r="A49" s="58">
        <v>6</v>
      </c>
      <c r="B49" s="65" t="s">
        <v>344</v>
      </c>
      <c r="C49" s="58" t="s">
        <v>409</v>
      </c>
      <c r="D49" s="67" t="s">
        <v>146</v>
      </c>
      <c r="E49" s="58">
        <v>0.5</v>
      </c>
      <c r="F49" s="58">
        <v>3897325</v>
      </c>
      <c r="G49" s="58">
        <v>454837</v>
      </c>
      <c r="H49" s="59">
        <v>3012</v>
      </c>
      <c r="I49" s="58" t="s">
        <v>335</v>
      </c>
      <c r="J49" s="58">
        <v>1.81</v>
      </c>
      <c r="K49" s="25" t="s">
        <v>127</v>
      </c>
      <c r="M49" s="52">
        <v>1.3445493243243201</v>
      </c>
      <c r="N49" s="27">
        <v>21864.9330598456</v>
      </c>
      <c r="O49" s="26">
        <v>996.88728474903496</v>
      </c>
      <c r="P49" s="26">
        <v>35233.594913127403</v>
      </c>
      <c r="Q49" s="26">
        <v>160.32150038610001</v>
      </c>
      <c r="R49" s="52">
        <v>344.52475781853298</v>
      </c>
      <c r="S49" s="74">
        <v>0</v>
      </c>
      <c r="T49" s="26">
        <v>10948.473069498101</v>
      </c>
      <c r="U49" s="52">
        <v>11230.188166023199</v>
      </c>
      <c r="V49" s="52">
        <v>0.96039237451737502</v>
      </c>
      <c r="W49" s="26">
        <v>582.50998822393797</v>
      </c>
      <c r="X49" s="26">
        <v>15.1101733590734</v>
      </c>
      <c r="Y49" s="26">
        <v>22.5372077220077</v>
      </c>
      <c r="Z49" s="26">
        <v>165.95580231660199</v>
      </c>
      <c r="AA49" s="52">
        <v>8400.2319691119701</v>
      </c>
      <c r="AB49" s="26">
        <v>2.1768893822393802</v>
      </c>
      <c r="AC49" s="26">
        <v>11.972891602316601</v>
      </c>
      <c r="AD49" s="73">
        <v>0</v>
      </c>
      <c r="AE49" s="26">
        <v>6.0184588803088799</v>
      </c>
      <c r="AF49" s="52">
        <v>15.366277992278</v>
      </c>
      <c r="AG49" s="52">
        <v>2.0488370656370698</v>
      </c>
      <c r="AH49" s="52">
        <v>39.376087355212398</v>
      </c>
      <c r="AI49" s="52">
        <v>9.2197667953667892</v>
      </c>
      <c r="AJ49" s="52">
        <v>52.629502123552101</v>
      </c>
      <c r="AK49" s="26">
        <v>389.85527789575298</v>
      </c>
      <c r="AL49" s="52">
        <v>6.1465111969111996</v>
      </c>
      <c r="AM49" s="26">
        <v>9.5398975868725895</v>
      </c>
      <c r="AN49" s="26">
        <v>0.38415694980694998</v>
      </c>
      <c r="AO49" s="26">
        <v>7.4910605212355197</v>
      </c>
      <c r="AP49" s="52">
        <v>0</v>
      </c>
      <c r="AQ49" s="52">
        <v>1.7927324324324301</v>
      </c>
      <c r="AR49" s="74">
        <v>0</v>
      </c>
      <c r="AS49" s="26">
        <v>1.7927324324324301</v>
      </c>
      <c r="AT49" s="26">
        <v>1.28052316602317</v>
      </c>
      <c r="AU49" s="26">
        <v>2.7531248069498102</v>
      </c>
      <c r="AV49" s="26">
        <v>1.5366277992277999</v>
      </c>
      <c r="AW49" s="26">
        <v>2.1768893822393802</v>
      </c>
      <c r="AX49" s="52">
        <v>1154.39163416988</v>
      </c>
      <c r="AY49" s="52">
        <v>10.180159169884201</v>
      </c>
      <c r="AZ49" s="52">
        <v>19.271873648648601</v>
      </c>
      <c r="BA49" s="52">
        <v>2.4970201737451698</v>
      </c>
      <c r="BB49" s="52">
        <v>9.5398975868725895</v>
      </c>
      <c r="BC49" s="52">
        <v>1.60065395752896</v>
      </c>
      <c r="BD49" s="52">
        <v>0.38415694980694998</v>
      </c>
      <c r="BE49" s="52">
        <v>1.15247084942085</v>
      </c>
      <c r="BF49" s="52">
        <v>0.19207847490347499</v>
      </c>
      <c r="BG49" s="52">
        <v>1.02441853281853</v>
      </c>
      <c r="BH49" s="52">
        <v>0.19207847490347499</v>
      </c>
      <c r="BI49" s="52">
        <v>0.51220926640926601</v>
      </c>
      <c r="BJ49" s="52">
        <v>6.4026158301158306E-2</v>
      </c>
      <c r="BK49" s="52">
        <v>0.51220926640926601</v>
      </c>
      <c r="BL49" s="52">
        <v>0.128052316602317</v>
      </c>
      <c r="BM49" s="26">
        <v>3.0732555984555998</v>
      </c>
      <c r="BN49" s="26">
        <v>0.83234005791505805</v>
      </c>
      <c r="BO49" s="26">
        <v>8.5154790540540493</v>
      </c>
      <c r="BP49" s="26">
        <v>1.47260164092664</v>
      </c>
      <c r="BQ49" s="26">
        <v>1.72870627413127</v>
      </c>
      <c r="BR49" s="26">
        <v>0.83234005791505805</v>
      </c>
      <c r="BS49" s="52">
        <v>1.6646801158301201</v>
      </c>
      <c r="BT49" s="74">
        <v>0</v>
      </c>
      <c r="BU49" s="27">
        <v>8.1313221042471007</v>
      </c>
      <c r="BV49" s="27">
        <v>10.436263803088799</v>
      </c>
      <c r="BW49" s="52">
        <v>6.4026158301158306E-2</v>
      </c>
      <c r="BX49" s="53">
        <v>0.70428774131274097</v>
      </c>
    </row>
    <row r="50" spans="1:76" ht="14" x14ac:dyDescent="0.15">
      <c r="A50" s="58">
        <v>6</v>
      </c>
      <c r="B50" s="65" t="s">
        <v>344</v>
      </c>
      <c r="C50" s="58" t="s">
        <v>409</v>
      </c>
      <c r="D50" s="67" t="s">
        <v>146</v>
      </c>
      <c r="E50" s="58">
        <v>0.5</v>
      </c>
      <c r="F50" s="58">
        <v>3897325</v>
      </c>
      <c r="G50" s="58">
        <v>454837</v>
      </c>
      <c r="H50" s="59">
        <v>3012</v>
      </c>
      <c r="I50" s="58" t="s">
        <v>335</v>
      </c>
      <c r="J50" s="58">
        <v>1.81</v>
      </c>
      <c r="K50" s="25" t="s">
        <v>127</v>
      </c>
      <c r="M50" s="52">
        <v>0.70428774131274097</v>
      </c>
      <c r="N50" s="27">
        <v>21749.685974903499</v>
      </c>
      <c r="O50" s="26">
        <v>1011.6133011583</v>
      </c>
      <c r="P50" s="26">
        <v>35393.660308880302</v>
      </c>
      <c r="Q50" s="26">
        <v>185.227675965251</v>
      </c>
      <c r="R50" s="74">
        <v>0</v>
      </c>
      <c r="S50" s="74">
        <v>0</v>
      </c>
      <c r="T50" s="26">
        <v>11070.1227702703</v>
      </c>
      <c r="U50" s="52">
        <v>10865.2390637066</v>
      </c>
      <c r="V50" s="52">
        <v>0.96039237451737502</v>
      </c>
      <c r="W50" s="26">
        <v>580.20504652509703</v>
      </c>
      <c r="X50" s="26">
        <v>13.957702509652499</v>
      </c>
      <c r="Y50" s="26">
        <v>21.640841505791499</v>
      </c>
      <c r="Z50" s="26">
        <v>161.28189276061801</v>
      </c>
      <c r="AA50" s="52">
        <v>8438.6476640926594</v>
      </c>
      <c r="AB50" s="26">
        <v>1.6646801158301201</v>
      </c>
      <c r="AC50" s="26">
        <v>10.5643161196911</v>
      </c>
      <c r="AD50" s="73">
        <v>0</v>
      </c>
      <c r="AE50" s="26">
        <v>7.23495588803089</v>
      </c>
      <c r="AF50" s="52">
        <v>14.9180948841699</v>
      </c>
      <c r="AG50" s="52">
        <v>2.0488370656370698</v>
      </c>
      <c r="AH50" s="52">
        <v>43.857918436293403</v>
      </c>
      <c r="AI50" s="52">
        <v>8.8356098455598406</v>
      </c>
      <c r="AJ50" s="52">
        <v>52.437423648648597</v>
      </c>
      <c r="AK50" s="26">
        <v>383.51668822393799</v>
      </c>
      <c r="AL50" s="52">
        <v>5.7623542471042501</v>
      </c>
      <c r="AM50" s="26">
        <v>8.0032697876447898</v>
      </c>
      <c r="AN50" s="26">
        <v>0.128052316602317</v>
      </c>
      <c r="AO50" s="26">
        <v>4.2897526061776103</v>
      </c>
      <c r="AP50" s="52">
        <v>0</v>
      </c>
      <c r="AQ50" s="52">
        <v>1.72870627413127</v>
      </c>
      <c r="AR50" s="74">
        <v>0</v>
      </c>
      <c r="AS50" s="26">
        <v>0.44818310810810802</v>
      </c>
      <c r="AT50" s="26">
        <v>6.4026158301158306E-2</v>
      </c>
      <c r="AU50" s="26">
        <v>1.15247084942085</v>
      </c>
      <c r="AV50" s="73">
        <v>0</v>
      </c>
      <c r="AW50" s="26">
        <v>1.0884446911196901</v>
      </c>
      <c r="AX50" s="52">
        <v>1160.7942499999999</v>
      </c>
      <c r="AY50" s="52">
        <v>9.9240545366795399</v>
      </c>
      <c r="AZ50" s="52">
        <v>18.6316120656371</v>
      </c>
      <c r="BA50" s="52">
        <v>2.3689678571428598</v>
      </c>
      <c r="BB50" s="52">
        <v>9.1557406370656391</v>
      </c>
      <c r="BC50" s="52">
        <v>1.72870627413127</v>
      </c>
      <c r="BD50" s="52">
        <v>0.38415694980694998</v>
      </c>
      <c r="BE50" s="52">
        <v>1.15247084942085</v>
      </c>
      <c r="BF50" s="52">
        <v>0.19207847490347499</v>
      </c>
      <c r="BG50" s="52">
        <v>0.96039237451737502</v>
      </c>
      <c r="BH50" s="52">
        <v>0.19207847490347499</v>
      </c>
      <c r="BI50" s="52">
        <v>0.51220926640926601</v>
      </c>
      <c r="BJ50" s="52">
        <v>6.4026158301158306E-2</v>
      </c>
      <c r="BK50" s="52">
        <v>0.51220926640926601</v>
      </c>
      <c r="BL50" s="52">
        <v>6.4026158301158306E-2</v>
      </c>
      <c r="BM50" s="26">
        <v>1.7927324324324301</v>
      </c>
      <c r="BN50" s="26">
        <v>0.19207847490347499</v>
      </c>
      <c r="BO50" s="26">
        <v>2.3049416988417</v>
      </c>
      <c r="BP50" s="26">
        <v>0.128052316602317</v>
      </c>
      <c r="BQ50" s="26">
        <v>0.44818310810810802</v>
      </c>
      <c r="BR50" s="26">
        <v>6.4026158301158306E-2</v>
      </c>
      <c r="BS50" s="52">
        <v>1.6646801158301201</v>
      </c>
      <c r="BT50" s="52">
        <v>0</v>
      </c>
      <c r="BU50" s="27">
        <v>3.64949102316602</v>
      </c>
      <c r="BV50" s="27">
        <v>2.3049416988417</v>
      </c>
      <c r="BW50" s="52">
        <v>0.19207847490347499</v>
      </c>
      <c r="BX50" s="53">
        <v>0.70428774131274097</v>
      </c>
    </row>
    <row r="51" spans="1:76" ht="14" x14ac:dyDescent="0.15">
      <c r="A51" s="58">
        <v>6</v>
      </c>
      <c r="B51" s="65" t="s">
        <v>345</v>
      </c>
      <c r="C51" s="58" t="s">
        <v>409</v>
      </c>
      <c r="D51" s="67" t="s">
        <v>147</v>
      </c>
      <c r="E51" s="58">
        <v>0.5</v>
      </c>
      <c r="F51" s="58">
        <v>3897325</v>
      </c>
      <c r="G51" s="58">
        <v>454837</v>
      </c>
      <c r="H51" s="59">
        <v>3012</v>
      </c>
      <c r="I51" s="58" t="s">
        <v>336</v>
      </c>
      <c r="J51" s="58">
        <v>2.04</v>
      </c>
      <c r="K51" s="25" t="s">
        <v>127</v>
      </c>
      <c r="M51" s="52">
        <v>1.0608162352941199</v>
      </c>
      <c r="N51" s="27">
        <v>16003.1706352941</v>
      </c>
      <c r="O51" s="26">
        <v>5201.7881823529397</v>
      </c>
      <c r="P51" s="26">
        <v>37211.918082352902</v>
      </c>
      <c r="Q51" s="26">
        <v>441.82996200000002</v>
      </c>
      <c r="R51" s="74">
        <v>0</v>
      </c>
      <c r="S51" s="74">
        <v>0</v>
      </c>
      <c r="T51" s="26">
        <v>12744.9493411765</v>
      </c>
      <c r="U51" s="52">
        <v>18806.756399999998</v>
      </c>
      <c r="V51" s="52">
        <v>5.9860344705882298</v>
      </c>
      <c r="W51" s="26">
        <v>3238.5204211764699</v>
      </c>
      <c r="X51" s="26">
        <v>71.8324136470588</v>
      </c>
      <c r="Y51" s="26">
        <v>35.9162068235294</v>
      </c>
      <c r="Z51" s="26">
        <v>643.00618376470595</v>
      </c>
      <c r="AA51" s="52">
        <v>28528.379470588199</v>
      </c>
      <c r="AB51" s="26">
        <v>8.9411654117647004</v>
      </c>
      <c r="AC51" s="26">
        <v>17.9581034117647</v>
      </c>
      <c r="AD51" s="26">
        <v>8.9411654117647004</v>
      </c>
      <c r="AE51" s="26">
        <v>54.783581294117603</v>
      </c>
      <c r="AF51" s="52">
        <v>22.352913529411801</v>
      </c>
      <c r="AG51" s="52">
        <v>4.8494456470588201</v>
      </c>
      <c r="AH51" s="52">
        <v>71.453550705882293</v>
      </c>
      <c r="AI51" s="52">
        <v>10.8354801176471</v>
      </c>
      <c r="AJ51" s="52">
        <v>83.880255176470598</v>
      </c>
      <c r="AK51" s="26">
        <v>336.12720141176499</v>
      </c>
      <c r="AL51" s="52">
        <v>18.109648588235299</v>
      </c>
      <c r="AM51" s="26">
        <v>37.280113411764702</v>
      </c>
      <c r="AN51" s="73">
        <v>0</v>
      </c>
      <c r="AO51" s="26">
        <v>3.7886294117646999</v>
      </c>
      <c r="AP51" s="52">
        <v>0</v>
      </c>
      <c r="AQ51" s="52">
        <v>1.59122435294118</v>
      </c>
      <c r="AR51" s="74">
        <v>0</v>
      </c>
      <c r="AS51" s="26">
        <v>0.53040811764705897</v>
      </c>
      <c r="AT51" s="26">
        <v>7.5772588235294105E-2</v>
      </c>
      <c r="AU51" s="26">
        <v>1.5154517647058801</v>
      </c>
      <c r="AV51" s="73">
        <v>0</v>
      </c>
      <c r="AW51" s="26">
        <v>3.1824487058823498</v>
      </c>
      <c r="AX51" s="52">
        <v>962.31187058823502</v>
      </c>
      <c r="AY51" s="52">
        <v>28.5662657647059</v>
      </c>
      <c r="AZ51" s="52">
        <v>58.647983294117601</v>
      </c>
      <c r="BA51" s="52">
        <v>7.1983958823529397</v>
      </c>
      <c r="BB51" s="52">
        <v>28.793583529411801</v>
      </c>
      <c r="BC51" s="52">
        <v>5.4556263529411702</v>
      </c>
      <c r="BD51" s="52">
        <v>0.98504364705882297</v>
      </c>
      <c r="BE51" s="52">
        <v>4.0159471764705899</v>
      </c>
      <c r="BF51" s="52">
        <v>0.53040811764705897</v>
      </c>
      <c r="BG51" s="52">
        <v>3.1824487058823498</v>
      </c>
      <c r="BH51" s="52">
        <v>0.60618070588235295</v>
      </c>
      <c r="BI51" s="52">
        <v>1.74276952941176</v>
      </c>
      <c r="BJ51" s="52">
        <v>0.227317764705882</v>
      </c>
      <c r="BK51" s="52">
        <v>1.74276952941176</v>
      </c>
      <c r="BL51" s="52">
        <v>0.30309035294117598</v>
      </c>
      <c r="BM51" s="26">
        <v>3.7128568235294099</v>
      </c>
      <c r="BN51" s="26">
        <v>0.53040811764705897</v>
      </c>
      <c r="BO51" s="26">
        <v>2.2731776470588199</v>
      </c>
      <c r="BP51" s="26">
        <v>0</v>
      </c>
      <c r="BQ51" s="26">
        <v>0.15154517647058799</v>
      </c>
      <c r="BR51" s="26">
        <v>0</v>
      </c>
      <c r="BS51" s="52">
        <v>1.2123614117647099</v>
      </c>
      <c r="BT51" s="74">
        <v>0</v>
      </c>
      <c r="BU51" s="27">
        <v>1.74276952941176</v>
      </c>
      <c r="BV51" s="27">
        <v>1.1365888235294099</v>
      </c>
      <c r="BW51" s="52">
        <v>3.1066761176470599</v>
      </c>
      <c r="BX51" s="53">
        <v>1.74276952941176</v>
      </c>
    </row>
    <row r="52" spans="1:76" ht="14" x14ac:dyDescent="0.15">
      <c r="A52" s="58">
        <v>6</v>
      </c>
      <c r="B52" s="65" t="s">
        <v>345</v>
      </c>
      <c r="C52" s="58" t="s">
        <v>409</v>
      </c>
      <c r="D52" s="67" t="s">
        <v>147</v>
      </c>
      <c r="E52" s="58">
        <v>0.5</v>
      </c>
      <c r="F52" s="58">
        <v>3897325</v>
      </c>
      <c r="G52" s="58">
        <v>454837</v>
      </c>
      <c r="H52" s="59">
        <v>3012</v>
      </c>
      <c r="I52" s="58" t="s">
        <v>336</v>
      </c>
      <c r="J52" s="58">
        <v>2.04</v>
      </c>
      <c r="K52" s="25" t="s">
        <v>127</v>
      </c>
      <c r="M52" s="52">
        <v>2.42472282352941</v>
      </c>
      <c r="N52" s="27">
        <v>15806.1619058824</v>
      </c>
      <c r="O52" s="26">
        <v>5451.8377235294101</v>
      </c>
      <c r="P52" s="26">
        <v>38333.352388235297</v>
      </c>
      <c r="Q52" s="26">
        <v>612.92446623529395</v>
      </c>
      <c r="R52" s="52">
        <v>107.672847882353</v>
      </c>
      <c r="S52" s="52">
        <v>284.60184141176501</v>
      </c>
      <c r="T52" s="26">
        <v>13070.771470588201</v>
      </c>
      <c r="U52" s="52">
        <v>18488.5115294118</v>
      </c>
      <c r="V52" s="52">
        <v>5.6829441176470601</v>
      </c>
      <c r="W52" s="26">
        <v>3234.7317917647001</v>
      </c>
      <c r="X52" s="26">
        <v>75.166407529411799</v>
      </c>
      <c r="Y52" s="26">
        <v>34.173437294117598</v>
      </c>
      <c r="Z52" s="26">
        <v>644.21854517647</v>
      </c>
      <c r="AA52" s="52">
        <v>27611.531152941199</v>
      </c>
      <c r="AB52" s="26">
        <v>8.5623024705882305</v>
      </c>
      <c r="AC52" s="26">
        <v>18.261193764705901</v>
      </c>
      <c r="AD52" s="26">
        <v>8.8653928235294099</v>
      </c>
      <c r="AE52" s="26">
        <v>54.025855411764702</v>
      </c>
      <c r="AF52" s="52">
        <v>20.155508470588199</v>
      </c>
      <c r="AG52" s="52">
        <v>3.9401745882352901</v>
      </c>
      <c r="AH52" s="52">
        <v>70.089644117646998</v>
      </c>
      <c r="AI52" s="52">
        <v>19.1704648235294</v>
      </c>
      <c r="AJ52" s="52">
        <v>80.394716117646993</v>
      </c>
      <c r="AK52" s="26">
        <v>340.74932929411801</v>
      </c>
      <c r="AL52" s="52">
        <v>18.3369663529412</v>
      </c>
      <c r="AM52" s="26">
        <v>44.4785092941176</v>
      </c>
      <c r="AN52" s="73">
        <v>0</v>
      </c>
      <c r="AO52" s="26">
        <v>4.1674923529411796</v>
      </c>
      <c r="AP52" s="52">
        <v>0</v>
      </c>
      <c r="AQ52" s="52">
        <v>1.66699694117647</v>
      </c>
      <c r="AR52" s="74">
        <v>0</v>
      </c>
      <c r="AS52" s="26">
        <v>0.45463552941176499</v>
      </c>
      <c r="AT52" s="26">
        <v>7.5772588235294105E-2</v>
      </c>
      <c r="AU52" s="26">
        <v>1.2881339999999999</v>
      </c>
      <c r="AV52" s="26">
        <v>0</v>
      </c>
      <c r="AW52" s="26">
        <v>3.0309035294117601</v>
      </c>
      <c r="AX52" s="52">
        <v>907.75560705882299</v>
      </c>
      <c r="AY52" s="52">
        <v>29.3997642352941</v>
      </c>
      <c r="AZ52" s="52">
        <v>60.011889882352897</v>
      </c>
      <c r="BA52" s="52">
        <v>7.5772588235294096</v>
      </c>
      <c r="BB52" s="52">
        <v>29.0209012941176</v>
      </c>
      <c r="BC52" s="52">
        <v>5.22830858823529</v>
      </c>
      <c r="BD52" s="52">
        <v>1.0608162352941199</v>
      </c>
      <c r="BE52" s="52">
        <v>4.0917197647058803</v>
      </c>
      <c r="BF52" s="52">
        <v>0.60618070588235295</v>
      </c>
      <c r="BG52" s="52">
        <v>3.33399388235294</v>
      </c>
      <c r="BH52" s="52">
        <v>0.60618070588235295</v>
      </c>
      <c r="BI52" s="52">
        <v>1.74276952941176</v>
      </c>
      <c r="BJ52" s="52">
        <v>0.30309035294117598</v>
      </c>
      <c r="BK52" s="52">
        <v>1.74276952941176</v>
      </c>
      <c r="BL52" s="52">
        <v>0.30309035294117598</v>
      </c>
      <c r="BM52" s="26">
        <v>3.7128568235294099</v>
      </c>
      <c r="BN52" s="26">
        <v>0.53040811764705897</v>
      </c>
      <c r="BO52" s="26">
        <v>1.89431470588235</v>
      </c>
      <c r="BP52" s="26">
        <v>7.5772588235294105E-2</v>
      </c>
      <c r="BQ52" s="26">
        <v>0.15154517647058799</v>
      </c>
      <c r="BR52" s="26">
        <v>0</v>
      </c>
      <c r="BS52" s="52">
        <v>1.2881339999999999</v>
      </c>
      <c r="BT52" s="74">
        <v>0</v>
      </c>
      <c r="BU52" s="27">
        <v>1.1365888235294099</v>
      </c>
      <c r="BV52" s="27">
        <v>0.90927105882352899</v>
      </c>
      <c r="BW52" s="52">
        <v>5.0009908235294098</v>
      </c>
      <c r="BX52" s="53">
        <v>1.74276952941176</v>
      </c>
    </row>
    <row r="53" spans="1:76" ht="14" x14ac:dyDescent="0.15">
      <c r="A53" s="58">
        <v>6</v>
      </c>
      <c r="B53" s="65" t="s">
        <v>345</v>
      </c>
      <c r="C53" s="58" t="s">
        <v>409</v>
      </c>
      <c r="D53" s="67" t="s">
        <v>147</v>
      </c>
      <c r="E53" s="58">
        <v>0.5</v>
      </c>
      <c r="F53" s="58">
        <v>3897325</v>
      </c>
      <c r="G53" s="58">
        <v>454837</v>
      </c>
      <c r="H53" s="59">
        <v>3012</v>
      </c>
      <c r="I53" s="58" t="s">
        <v>336</v>
      </c>
      <c r="J53" s="58">
        <v>2.04</v>
      </c>
      <c r="K53" s="25" t="s">
        <v>127</v>
      </c>
      <c r="M53" s="52">
        <v>0.60618070588235295</v>
      </c>
      <c r="N53" s="27">
        <v>15298.485564705899</v>
      </c>
      <c r="O53" s="26">
        <v>5538.9762000000001</v>
      </c>
      <c r="P53" s="26">
        <v>38765.256141176498</v>
      </c>
      <c r="Q53" s="26">
        <v>537.833831294118</v>
      </c>
      <c r="R53" s="74">
        <v>0</v>
      </c>
      <c r="S53" s="52">
        <v>171.01873164705901</v>
      </c>
      <c r="T53" s="26">
        <v>13411.748117647099</v>
      </c>
      <c r="U53" s="52">
        <v>18344.5436117647</v>
      </c>
      <c r="V53" s="52">
        <v>7.04685070588235</v>
      </c>
      <c r="W53" s="26">
        <v>3396.1274047058801</v>
      </c>
      <c r="X53" s="26">
        <v>74.560226823529405</v>
      </c>
      <c r="Y53" s="26">
        <v>33.036848470588197</v>
      </c>
      <c r="Z53" s="26">
        <v>650.35612482352894</v>
      </c>
      <c r="AA53" s="52">
        <v>28240.443635294101</v>
      </c>
      <c r="AB53" s="26">
        <v>8.8653928235294099</v>
      </c>
      <c r="AC53" s="26">
        <v>18.033875999999999</v>
      </c>
      <c r="AD53" s="26">
        <v>9.8504364705882299</v>
      </c>
      <c r="AE53" s="26">
        <v>63.2701111764706</v>
      </c>
      <c r="AF53" s="52">
        <v>20.231281058823502</v>
      </c>
      <c r="AG53" s="52">
        <v>3.9401745882352901</v>
      </c>
      <c r="AH53" s="52">
        <v>70.392734470588195</v>
      </c>
      <c r="AI53" s="52">
        <v>15.760698352941199</v>
      </c>
      <c r="AJ53" s="52">
        <v>82.970984117647006</v>
      </c>
      <c r="AK53" s="26">
        <v>342.11323588235302</v>
      </c>
      <c r="AL53" s="52">
        <v>18.715829294117601</v>
      </c>
      <c r="AM53" s="26">
        <v>57.1325315294118</v>
      </c>
      <c r="AN53" s="73">
        <v>0</v>
      </c>
      <c r="AO53" s="26">
        <v>3.7128568235294099</v>
      </c>
      <c r="AP53" s="52">
        <v>7.5772588235294105E-2</v>
      </c>
      <c r="AQ53" s="52">
        <v>1.74276952941176</v>
      </c>
      <c r="AR53" s="74">
        <v>0</v>
      </c>
      <c r="AS53" s="26">
        <v>0.227317764705882</v>
      </c>
      <c r="AT53" s="26">
        <v>7.5772588235294105E-2</v>
      </c>
      <c r="AU53" s="26">
        <v>1.2123614117647099</v>
      </c>
      <c r="AV53" s="73">
        <v>0</v>
      </c>
      <c r="AW53" s="26">
        <v>3.1824487058823498</v>
      </c>
      <c r="AX53" s="52">
        <v>957.00778941176497</v>
      </c>
      <c r="AY53" s="52">
        <v>29.3997642352941</v>
      </c>
      <c r="AZ53" s="52">
        <v>59.329936588235299</v>
      </c>
      <c r="BA53" s="52">
        <v>7.3499410588235303</v>
      </c>
      <c r="BB53" s="52">
        <v>28.111630235294101</v>
      </c>
      <c r="BC53" s="52">
        <v>5.3040811764705902</v>
      </c>
      <c r="BD53" s="52">
        <v>1.0608162352941199</v>
      </c>
      <c r="BE53" s="52">
        <v>4.24326494117647</v>
      </c>
      <c r="BF53" s="52">
        <v>0.60618070588235295</v>
      </c>
      <c r="BG53" s="52">
        <v>3.1824487058823498</v>
      </c>
      <c r="BH53" s="52">
        <v>0.60618070588235295</v>
      </c>
      <c r="BI53" s="52">
        <v>1.66699694117647</v>
      </c>
      <c r="BJ53" s="52">
        <v>0.227317764705882</v>
      </c>
      <c r="BK53" s="52">
        <v>1.81854211764706</v>
      </c>
      <c r="BL53" s="52">
        <v>0.30309035294117598</v>
      </c>
      <c r="BM53" s="26">
        <v>3.1824487058823498</v>
      </c>
      <c r="BN53" s="26">
        <v>0.45463552941176499</v>
      </c>
      <c r="BO53" s="26">
        <v>2.0458598823529401</v>
      </c>
      <c r="BP53" s="26">
        <v>0</v>
      </c>
      <c r="BQ53" s="26">
        <v>7.5772588235294105E-2</v>
      </c>
      <c r="BR53" s="26">
        <v>0</v>
      </c>
      <c r="BS53" s="52">
        <v>1.3639065882352901</v>
      </c>
      <c r="BT53" s="52">
        <v>0</v>
      </c>
      <c r="BU53" s="27">
        <v>0.75772588235294103</v>
      </c>
      <c r="BV53" s="27">
        <v>0.90927105882352899</v>
      </c>
      <c r="BW53" s="52">
        <v>5.4556263529411702</v>
      </c>
      <c r="BX53" s="53">
        <v>1.74276952941176</v>
      </c>
    </row>
    <row r="54" spans="1:76" ht="14" x14ac:dyDescent="0.15">
      <c r="A54" s="58">
        <v>6</v>
      </c>
      <c r="B54" s="65" t="s">
        <v>345</v>
      </c>
      <c r="C54" s="58" t="s">
        <v>409</v>
      </c>
      <c r="D54" s="67" t="s">
        <v>148</v>
      </c>
      <c r="E54" s="58">
        <v>0.5</v>
      </c>
      <c r="F54" s="58">
        <v>3897325</v>
      </c>
      <c r="G54" s="58">
        <v>454837</v>
      </c>
      <c r="H54" s="59">
        <v>3012</v>
      </c>
      <c r="I54" s="58" t="s">
        <v>336</v>
      </c>
      <c r="J54" s="58">
        <v>2.04</v>
      </c>
      <c r="K54" s="25" t="s">
        <v>127</v>
      </c>
      <c r="M54" s="52">
        <v>4.1014747081712004</v>
      </c>
      <c r="N54" s="27">
        <v>18639.625058365698</v>
      </c>
      <c r="O54" s="26">
        <v>12033.095797665401</v>
      </c>
      <c r="P54" s="26">
        <v>71554.958754863794</v>
      </c>
      <c r="Q54" s="26">
        <v>945.23217120622496</v>
      </c>
      <c r="R54" s="74">
        <v>0</v>
      </c>
      <c r="S54" s="74">
        <v>0</v>
      </c>
      <c r="T54" s="26">
        <v>19989.956731517501</v>
      </c>
      <c r="U54" s="52">
        <v>20633.572762645901</v>
      </c>
      <c r="V54" s="52">
        <v>43.349432684824897</v>
      </c>
      <c r="W54" s="26">
        <v>4334.9432684824897</v>
      </c>
      <c r="X54" s="26">
        <v>100.139082490272</v>
      </c>
      <c r="Y54" s="26">
        <v>41.267145525291802</v>
      </c>
      <c r="Z54" s="26">
        <v>818.401953307393</v>
      </c>
      <c r="AA54" s="52">
        <v>30439.252295719802</v>
      </c>
      <c r="AB54" s="26">
        <v>11.4210295719844</v>
      </c>
      <c r="AC54" s="26">
        <v>19.813277821011699</v>
      </c>
      <c r="AD54" s="26">
        <v>26.691135408560299</v>
      </c>
      <c r="AE54" s="26">
        <v>66.128392217898806</v>
      </c>
      <c r="AF54" s="52">
        <v>25.492242801556401</v>
      </c>
      <c r="AG54" s="52">
        <v>5.9944630350194501</v>
      </c>
      <c r="AH54" s="52">
        <v>69.788169649805397</v>
      </c>
      <c r="AI54" s="52">
        <v>10.5376350194552</v>
      </c>
      <c r="AJ54" s="52">
        <v>94.207719066147803</v>
      </c>
      <c r="AK54" s="26">
        <v>346.60616264591403</v>
      </c>
      <c r="AL54" s="52">
        <v>66.191491828793701</v>
      </c>
      <c r="AM54" s="26">
        <v>24.167150972762599</v>
      </c>
      <c r="AN54" s="26">
        <v>0.31549805447470802</v>
      </c>
      <c r="AO54" s="26">
        <v>3.97527548638132</v>
      </c>
      <c r="AP54" s="52">
        <v>0</v>
      </c>
      <c r="AQ54" s="52">
        <v>3.28117976653696</v>
      </c>
      <c r="AR54" s="52">
        <v>0.31549805447470802</v>
      </c>
      <c r="AS54" s="26">
        <v>4.4800723735408496</v>
      </c>
      <c r="AT54" s="26">
        <v>6.3099610894941593E-2</v>
      </c>
      <c r="AU54" s="26">
        <v>0.75719533073929901</v>
      </c>
      <c r="AV54" s="73">
        <v>0</v>
      </c>
      <c r="AW54" s="26">
        <v>3.2180801556420202</v>
      </c>
      <c r="AX54" s="52">
        <v>1108.0291673151701</v>
      </c>
      <c r="AY54" s="52">
        <v>66.8855875486381</v>
      </c>
      <c r="AZ54" s="52">
        <v>139.38704046692601</v>
      </c>
      <c r="BA54" s="52">
        <v>17.3523929961089</v>
      </c>
      <c r="BB54" s="52">
        <v>69.472671595330695</v>
      </c>
      <c r="BC54" s="52">
        <v>13.629515953307401</v>
      </c>
      <c r="BD54" s="52">
        <v>3.5335782101167301</v>
      </c>
      <c r="BE54" s="52">
        <v>12.5568225680934</v>
      </c>
      <c r="BF54" s="52">
        <v>1.8929883268482499</v>
      </c>
      <c r="BG54" s="52">
        <v>11.1055315175097</v>
      </c>
      <c r="BH54" s="52">
        <v>2.20848638132296</v>
      </c>
      <c r="BI54" s="52">
        <v>6.1837618677042796</v>
      </c>
      <c r="BJ54" s="52">
        <v>0.94649416342412396</v>
      </c>
      <c r="BK54" s="52">
        <v>6.1837618677042796</v>
      </c>
      <c r="BL54" s="52">
        <v>0.94649416342412396</v>
      </c>
      <c r="BM54" s="26">
        <v>1.9560879377431899</v>
      </c>
      <c r="BN54" s="26">
        <v>0.44169727626459099</v>
      </c>
      <c r="BO54" s="26">
        <v>2.7132832684824901</v>
      </c>
      <c r="BP54" s="26">
        <v>0</v>
      </c>
      <c r="BQ54" s="26">
        <v>0.12619922178988299</v>
      </c>
      <c r="BR54" s="26">
        <v>0</v>
      </c>
      <c r="BS54" s="52">
        <v>1.5143906614786</v>
      </c>
      <c r="BT54" s="52">
        <v>0.88339455252918198</v>
      </c>
      <c r="BU54" s="26">
        <v>0.44169727626459099</v>
      </c>
      <c r="BV54" s="26">
        <v>2.7763828793774299</v>
      </c>
      <c r="BW54" s="52">
        <v>43.412532295719799</v>
      </c>
      <c r="BX54" s="53">
        <v>5.5527657587548598</v>
      </c>
    </row>
    <row r="55" spans="1:76" ht="14" x14ac:dyDescent="0.15">
      <c r="A55" s="58">
        <v>6</v>
      </c>
      <c r="B55" s="65" t="s">
        <v>345</v>
      </c>
      <c r="C55" s="58" t="s">
        <v>409</v>
      </c>
      <c r="D55" s="67" t="s">
        <v>148</v>
      </c>
      <c r="E55" s="58">
        <v>0.5</v>
      </c>
      <c r="F55" s="58">
        <v>3897325</v>
      </c>
      <c r="G55" s="58">
        <v>454837</v>
      </c>
      <c r="H55" s="59">
        <v>3012</v>
      </c>
      <c r="I55" s="58" t="s">
        <v>336</v>
      </c>
      <c r="J55" s="58">
        <v>2.04</v>
      </c>
      <c r="K55" s="25" t="s">
        <v>127</v>
      </c>
      <c r="M55" s="52">
        <v>6.4361603112840404</v>
      </c>
      <c r="N55" s="27">
        <v>18153.7580544747</v>
      </c>
      <c r="O55" s="26">
        <v>11370.549883268501</v>
      </c>
      <c r="P55" s="26">
        <v>68904.775097276201</v>
      </c>
      <c r="Q55" s="26">
        <v>865.09566536964905</v>
      </c>
      <c r="R55" s="74">
        <v>0</v>
      </c>
      <c r="S55" s="74">
        <v>0</v>
      </c>
      <c r="T55" s="26">
        <v>19220.141478599198</v>
      </c>
      <c r="U55" s="52">
        <v>21611.616731517501</v>
      </c>
      <c r="V55" s="52">
        <v>23.3468560311284</v>
      </c>
      <c r="W55" s="26">
        <v>4201.8030894941603</v>
      </c>
      <c r="X55" s="26">
        <v>98.561592217898806</v>
      </c>
      <c r="Y55" s="26">
        <v>42.402938521400799</v>
      </c>
      <c r="Z55" s="26">
        <v>796.94808560311196</v>
      </c>
      <c r="AA55" s="52">
        <v>31625.524980544698</v>
      </c>
      <c r="AB55" s="26">
        <v>11.2948303501945</v>
      </c>
      <c r="AC55" s="26">
        <v>18.6143852140078</v>
      </c>
      <c r="AD55" s="26">
        <v>26.564936186770399</v>
      </c>
      <c r="AE55" s="26">
        <v>62.026917509727603</v>
      </c>
      <c r="AF55" s="52">
        <v>24.608848249027201</v>
      </c>
      <c r="AG55" s="52">
        <v>5.4896661478599196</v>
      </c>
      <c r="AH55" s="52">
        <v>76.476728404669203</v>
      </c>
      <c r="AI55" s="52">
        <v>12.7461214007782</v>
      </c>
      <c r="AJ55" s="52">
        <v>96.479305058365696</v>
      </c>
      <c r="AK55" s="26">
        <v>340.29620155641999</v>
      </c>
      <c r="AL55" s="52">
        <v>26.691135408560299</v>
      </c>
      <c r="AM55" s="26">
        <v>28.773422568093402</v>
      </c>
      <c r="AN55" s="26">
        <v>0.25239844357976599</v>
      </c>
      <c r="AO55" s="26">
        <v>3.84907626459144</v>
      </c>
      <c r="AP55" s="52">
        <v>0</v>
      </c>
      <c r="AQ55" s="52">
        <v>2.0822871595330699</v>
      </c>
      <c r="AR55" s="74">
        <v>0</v>
      </c>
      <c r="AS55" s="26">
        <v>2.46088482490272</v>
      </c>
      <c r="AT55" s="26">
        <v>6.3099610894941593E-2</v>
      </c>
      <c r="AU55" s="26">
        <v>0.69409571984435803</v>
      </c>
      <c r="AV55" s="73">
        <v>0</v>
      </c>
      <c r="AW55" s="26">
        <v>3.2180801556420202</v>
      </c>
      <c r="AX55" s="52">
        <v>1158.5088560311301</v>
      </c>
      <c r="AY55" s="52">
        <v>30.477112062256801</v>
      </c>
      <c r="AZ55" s="52">
        <v>63.4151089494163</v>
      </c>
      <c r="BA55" s="52">
        <v>7.4457540856031104</v>
      </c>
      <c r="BB55" s="52">
        <v>29.025821011673099</v>
      </c>
      <c r="BC55" s="52">
        <v>5.5527657587548598</v>
      </c>
      <c r="BD55" s="52">
        <v>1.2619922178988301</v>
      </c>
      <c r="BE55" s="52">
        <v>4.7324708171206202</v>
      </c>
      <c r="BF55" s="52">
        <v>0.69409571984435803</v>
      </c>
      <c r="BG55" s="52">
        <v>3.97527548638132</v>
      </c>
      <c r="BH55" s="52">
        <v>0.75719533073929901</v>
      </c>
      <c r="BI55" s="52">
        <v>2.0822871595330699</v>
      </c>
      <c r="BJ55" s="52">
        <v>0.31549805447470802</v>
      </c>
      <c r="BK55" s="52">
        <v>2.0822871595330699</v>
      </c>
      <c r="BL55" s="52">
        <v>0.37859766536965</v>
      </c>
      <c r="BM55" s="26">
        <v>2.1453867704280101</v>
      </c>
      <c r="BN55" s="26">
        <v>0.44169727626459099</v>
      </c>
      <c r="BO55" s="26">
        <v>2.7763828793774299</v>
      </c>
      <c r="BP55" s="26">
        <v>0</v>
      </c>
      <c r="BQ55" s="26">
        <v>0.12619922178988299</v>
      </c>
      <c r="BR55" s="26">
        <v>0</v>
      </c>
      <c r="BS55" s="52">
        <v>1.0726933852140099</v>
      </c>
      <c r="BT55" s="52">
        <v>0.44169727626459099</v>
      </c>
      <c r="BU55" s="26">
        <v>0.37859766536965</v>
      </c>
      <c r="BV55" s="26">
        <v>2.1453867704280101</v>
      </c>
      <c r="BW55" s="52">
        <v>16.532098054474702</v>
      </c>
      <c r="BX55" s="53">
        <v>2.46088482490272</v>
      </c>
    </row>
    <row r="56" spans="1:76" ht="14" x14ac:dyDescent="0.15">
      <c r="A56" s="58">
        <v>6</v>
      </c>
      <c r="B56" s="65" t="s">
        <v>345</v>
      </c>
      <c r="C56" s="58" t="s">
        <v>409</v>
      </c>
      <c r="D56" s="67" t="s">
        <v>148</v>
      </c>
      <c r="E56" s="58">
        <v>0.5</v>
      </c>
      <c r="F56" s="58">
        <v>3897325</v>
      </c>
      <c r="G56" s="58">
        <v>454837</v>
      </c>
      <c r="H56" s="59">
        <v>3012</v>
      </c>
      <c r="I56" s="58" t="s">
        <v>336</v>
      </c>
      <c r="J56" s="58">
        <v>2.04</v>
      </c>
      <c r="K56" s="25" t="s">
        <v>127</v>
      </c>
      <c r="M56" s="52">
        <v>4.1645743190661504</v>
      </c>
      <c r="N56" s="27">
        <v>17529.071906614801</v>
      </c>
      <c r="O56" s="26">
        <v>10859.4430350195</v>
      </c>
      <c r="P56" s="26">
        <v>65812.894163424105</v>
      </c>
      <c r="Q56" s="26">
        <v>790.00712840466895</v>
      </c>
      <c r="R56" s="74">
        <v>0</v>
      </c>
      <c r="S56" s="74">
        <v>0</v>
      </c>
      <c r="T56" s="26">
        <v>18727.964513618699</v>
      </c>
      <c r="U56" s="52">
        <v>20564.1631906615</v>
      </c>
      <c r="V56" s="52">
        <v>18.298887159533098</v>
      </c>
      <c r="W56" s="26">
        <v>4186.6591828793798</v>
      </c>
      <c r="X56" s="26">
        <v>96.984101945525197</v>
      </c>
      <c r="Y56" s="26">
        <v>44.043528404669203</v>
      </c>
      <c r="Z56" s="26">
        <v>796.31708949416304</v>
      </c>
      <c r="AA56" s="52">
        <v>30199.473774319002</v>
      </c>
      <c r="AB56" s="26">
        <v>11.0424319066148</v>
      </c>
      <c r="AC56" s="26">
        <v>18.172687937743198</v>
      </c>
      <c r="AD56" s="26">
        <v>25.366043579766501</v>
      </c>
      <c r="AE56" s="26">
        <v>64.235403891050595</v>
      </c>
      <c r="AF56" s="52">
        <v>23.0944575875486</v>
      </c>
      <c r="AG56" s="52">
        <v>5.2372677042801499</v>
      </c>
      <c r="AH56" s="52">
        <v>71.239460700389102</v>
      </c>
      <c r="AI56" s="52">
        <v>9.2756428015564101</v>
      </c>
      <c r="AJ56" s="52">
        <v>93.513623346303504</v>
      </c>
      <c r="AK56" s="26">
        <v>338.34011361867698</v>
      </c>
      <c r="AL56" s="52">
        <v>22.905158754863798</v>
      </c>
      <c r="AM56" s="26">
        <v>30.477112062256801</v>
      </c>
      <c r="AN56" s="26">
        <v>0.25239844357976599</v>
      </c>
      <c r="AO56" s="26">
        <v>3.9121758754863798</v>
      </c>
      <c r="AP56" s="52">
        <v>0</v>
      </c>
      <c r="AQ56" s="52">
        <v>1.70368949416342</v>
      </c>
      <c r="AR56" s="74">
        <v>0</v>
      </c>
      <c r="AS56" s="26">
        <v>2.0822871595330699</v>
      </c>
      <c r="AT56" s="26">
        <v>6.3099610894941593E-2</v>
      </c>
      <c r="AU56" s="26">
        <v>0.69409571984435803</v>
      </c>
      <c r="AV56" s="73">
        <v>0</v>
      </c>
      <c r="AW56" s="26">
        <v>3.0918809338521398</v>
      </c>
      <c r="AX56" s="52">
        <v>1107.39817120623</v>
      </c>
      <c r="AY56" s="52">
        <v>27.511430350194502</v>
      </c>
      <c r="AZ56" s="52">
        <v>56.537251361867703</v>
      </c>
      <c r="BA56" s="52">
        <v>6.8147579766536897</v>
      </c>
      <c r="BB56" s="52">
        <v>26.754235019455201</v>
      </c>
      <c r="BC56" s="52">
        <v>5.0479688715953301</v>
      </c>
      <c r="BD56" s="52">
        <v>1.1988926070038901</v>
      </c>
      <c r="BE56" s="52">
        <v>4.2276739299610897</v>
      </c>
      <c r="BF56" s="52">
        <v>0.63099610894941605</v>
      </c>
      <c r="BG56" s="52">
        <v>3.7228770428015499</v>
      </c>
      <c r="BH56" s="52">
        <v>0.69409571984435803</v>
      </c>
      <c r="BI56" s="52">
        <v>1.9560879377431899</v>
      </c>
      <c r="BJ56" s="52">
        <v>0.31549805447470802</v>
      </c>
      <c r="BK56" s="52">
        <v>1.9560879377431899</v>
      </c>
      <c r="BL56" s="52">
        <v>0.31549805447470802</v>
      </c>
      <c r="BM56" s="26">
        <v>2.0191875486381301</v>
      </c>
      <c r="BN56" s="26">
        <v>0.44169727626459099</v>
      </c>
      <c r="BO56" s="26">
        <v>2.5239844357976602</v>
      </c>
      <c r="BP56" s="26">
        <v>0</v>
      </c>
      <c r="BQ56" s="26">
        <v>0</v>
      </c>
      <c r="BR56" s="26">
        <v>0</v>
      </c>
      <c r="BS56" s="52">
        <v>1.70368949416342</v>
      </c>
      <c r="BT56" s="52">
        <v>0.37859766536965</v>
      </c>
      <c r="BU56" s="26">
        <v>0.25239844357976599</v>
      </c>
      <c r="BV56" s="26">
        <v>1.70368949416342</v>
      </c>
      <c r="BW56" s="52">
        <v>15.017707392996099</v>
      </c>
      <c r="BX56" s="53">
        <v>2.46088482490272</v>
      </c>
    </row>
    <row r="57" spans="1:76" ht="14" x14ac:dyDescent="0.15">
      <c r="A57" s="58">
        <v>6</v>
      </c>
      <c r="B57" s="65" t="s">
        <v>346</v>
      </c>
      <c r="C57" s="58" t="s">
        <v>410</v>
      </c>
      <c r="D57" s="67" t="s">
        <v>149</v>
      </c>
      <c r="E57" s="58">
        <v>0.5</v>
      </c>
      <c r="F57" s="58">
        <v>3897601</v>
      </c>
      <c r="G57" s="58">
        <v>455580</v>
      </c>
      <c r="H57" s="58">
        <v>2844</v>
      </c>
      <c r="I57" s="58" t="s">
        <v>334</v>
      </c>
      <c r="J57" s="58">
        <v>0.47</v>
      </c>
      <c r="K57" s="25" t="s">
        <v>127</v>
      </c>
      <c r="M57" s="52">
        <v>2.7632237877401602</v>
      </c>
      <c r="N57" s="27">
        <v>16408.142991765799</v>
      </c>
      <c r="O57" s="26">
        <v>743.96796980786701</v>
      </c>
      <c r="P57" s="26">
        <v>50518.939249771203</v>
      </c>
      <c r="Q57" s="26">
        <v>401.86885086916698</v>
      </c>
      <c r="R57" s="74">
        <v>0</v>
      </c>
      <c r="S57" s="74">
        <v>0</v>
      </c>
      <c r="T57" s="26">
        <v>25139.329460201199</v>
      </c>
      <c r="U57" s="52">
        <v>2287.4687355901101</v>
      </c>
      <c r="V57" s="52">
        <v>1.6519272644098799</v>
      </c>
      <c r="W57" s="26">
        <v>283.20040320219499</v>
      </c>
      <c r="X57" s="26">
        <v>6.1571834400731804</v>
      </c>
      <c r="Y57" s="26">
        <v>10.602369533394301</v>
      </c>
      <c r="Z57" s="26">
        <v>210.725848856358</v>
      </c>
      <c r="AA57" s="52">
        <v>8686.1339066788496</v>
      </c>
      <c r="AB57" s="26">
        <v>1.20140164684355</v>
      </c>
      <c r="AC57" s="26">
        <v>3.9646254345837102</v>
      </c>
      <c r="AD57" s="26">
        <v>4.1748707227813302</v>
      </c>
      <c r="AE57" s="26">
        <v>30.5156018298261</v>
      </c>
      <c r="AF57" s="52">
        <v>22.406140713632201</v>
      </c>
      <c r="AG57" s="52">
        <v>2.4929084172003599</v>
      </c>
      <c r="AH57" s="52">
        <v>15.2578009149131</v>
      </c>
      <c r="AI57" s="52">
        <v>9.4310029277218508</v>
      </c>
      <c r="AJ57" s="52">
        <v>156.12214400731901</v>
      </c>
      <c r="AK57" s="26">
        <v>50.218588838060299</v>
      </c>
      <c r="AL57" s="52">
        <v>25.559820036596498</v>
      </c>
      <c r="AM57" s="26">
        <v>8.6801268984446303</v>
      </c>
      <c r="AN57" s="26">
        <v>9.0105123513266105E-2</v>
      </c>
      <c r="AO57" s="26">
        <v>2.1625229643183901</v>
      </c>
      <c r="AP57" s="52">
        <v>0</v>
      </c>
      <c r="AQ57" s="52">
        <v>0.93108627630374996</v>
      </c>
      <c r="AR57" s="74">
        <v>0</v>
      </c>
      <c r="AS57" s="26">
        <v>1.0512264409881</v>
      </c>
      <c r="AT57" s="26">
        <v>3.0035041171088701E-2</v>
      </c>
      <c r="AU57" s="26">
        <v>0.24028032936870999</v>
      </c>
      <c r="AV57" s="73">
        <v>0</v>
      </c>
      <c r="AW57" s="26">
        <v>2.4929084172003599</v>
      </c>
      <c r="AX57" s="52">
        <v>369.73135681610199</v>
      </c>
      <c r="AY57" s="52">
        <v>12.5546472095151</v>
      </c>
      <c r="AZ57" s="52">
        <v>21.865509972552601</v>
      </c>
      <c r="BA57" s="52">
        <v>3.0635741994510499</v>
      </c>
      <c r="BB57" s="52">
        <v>12.0440515096066</v>
      </c>
      <c r="BC57" s="52">
        <v>3.1536793229643099</v>
      </c>
      <c r="BD57" s="52">
        <v>0.36042049405306398</v>
      </c>
      <c r="BE57" s="52">
        <v>3.3038545288197598</v>
      </c>
      <c r="BF57" s="52">
        <v>0.600700823421774</v>
      </c>
      <c r="BG57" s="52">
        <v>3.9045553522415299</v>
      </c>
      <c r="BH57" s="52">
        <v>0.78091107044830599</v>
      </c>
      <c r="BI57" s="52">
        <v>2.2225930466605601</v>
      </c>
      <c r="BJ57" s="52">
        <v>0.36042049405306398</v>
      </c>
      <c r="BK57" s="52">
        <v>2.2826631290027399</v>
      </c>
      <c r="BL57" s="52">
        <v>0.33038545288197602</v>
      </c>
      <c r="BM57" s="26">
        <v>0.810946111619395</v>
      </c>
      <c r="BN57" s="26">
        <v>0.72084098810612895</v>
      </c>
      <c r="BO57" s="26">
        <v>0.99115635864592699</v>
      </c>
      <c r="BP57" s="26">
        <v>0</v>
      </c>
      <c r="BQ57" s="26">
        <v>3.0035041171088701E-2</v>
      </c>
      <c r="BR57" s="26">
        <v>0</v>
      </c>
      <c r="BS57" s="52">
        <v>0.84098115279048302</v>
      </c>
      <c r="BT57" s="52">
        <v>0.120140164684355</v>
      </c>
      <c r="BU57" s="26">
        <v>0.300350411710887</v>
      </c>
      <c r="BV57" s="26">
        <v>0.84098115279048302</v>
      </c>
      <c r="BW57" s="52">
        <v>7.0281996340347597</v>
      </c>
      <c r="BX57" s="53">
        <v>3.5140998170173798</v>
      </c>
    </row>
    <row r="58" spans="1:76" ht="14" x14ac:dyDescent="0.15">
      <c r="A58" s="58">
        <v>6</v>
      </c>
      <c r="B58" s="65" t="s">
        <v>346</v>
      </c>
      <c r="C58" s="58" t="s">
        <v>410</v>
      </c>
      <c r="D58" s="67" t="s">
        <v>149</v>
      </c>
      <c r="E58" s="58">
        <v>0.5</v>
      </c>
      <c r="F58" s="58">
        <v>3897601</v>
      </c>
      <c r="G58" s="58">
        <v>455580</v>
      </c>
      <c r="H58" s="58">
        <v>2844</v>
      </c>
      <c r="I58" s="58" t="s">
        <v>334</v>
      </c>
      <c r="J58" s="58">
        <v>0.47</v>
      </c>
      <c r="K58" s="25" t="s">
        <v>127</v>
      </c>
      <c r="M58" s="52">
        <v>2.5529784995425402</v>
      </c>
      <c r="N58" s="27">
        <v>15912.564812442801</v>
      </c>
      <c r="O58" s="26">
        <v>670.98281976212195</v>
      </c>
      <c r="P58" s="26">
        <v>46163.8582799633</v>
      </c>
      <c r="Q58" s="26">
        <v>367.32855352241501</v>
      </c>
      <c r="R58" s="74">
        <v>0</v>
      </c>
      <c r="S58" s="74">
        <v>0</v>
      </c>
      <c r="T58" s="26">
        <v>23604.538856358598</v>
      </c>
      <c r="U58" s="52">
        <v>2377.8742095150901</v>
      </c>
      <c r="V58" s="52">
        <v>1.77206742909423</v>
      </c>
      <c r="W58" s="26">
        <v>257.190057548033</v>
      </c>
      <c r="X58" s="26">
        <v>5.64658774016468</v>
      </c>
      <c r="Y58" s="26">
        <v>11.203070356816101</v>
      </c>
      <c r="Z58" s="26">
        <v>201.86551171088701</v>
      </c>
      <c r="AA58" s="52">
        <v>8388.7869990850704</v>
      </c>
      <c r="AB58" s="26">
        <v>1.1112965233302801</v>
      </c>
      <c r="AC58" s="26">
        <v>3.9345903934126198</v>
      </c>
      <c r="AD58" s="26">
        <v>2.3727682525160101</v>
      </c>
      <c r="AE58" s="26">
        <v>32.3177043000914</v>
      </c>
      <c r="AF58" s="52">
        <v>21.204739066788601</v>
      </c>
      <c r="AG58" s="52">
        <v>2.1925580054894702</v>
      </c>
      <c r="AH58" s="52">
        <v>14.3867847209515</v>
      </c>
      <c r="AI58" s="52">
        <v>6.8479893870082202</v>
      </c>
      <c r="AJ58" s="52">
        <v>151.37660750228699</v>
      </c>
      <c r="AK58" s="26">
        <v>49.677958096980703</v>
      </c>
      <c r="AL58" s="52">
        <v>25.7099952424519</v>
      </c>
      <c r="AM58" s="26">
        <v>8.7401969807868092</v>
      </c>
      <c r="AN58" s="26">
        <v>6.0070082342177401E-2</v>
      </c>
      <c r="AO58" s="26">
        <v>1.98231271729185</v>
      </c>
      <c r="AP58" s="52">
        <v>0</v>
      </c>
      <c r="AQ58" s="52">
        <v>0.96112131747483798</v>
      </c>
      <c r="AR58" s="74">
        <v>0</v>
      </c>
      <c r="AS58" s="26">
        <v>0.93108627630374996</v>
      </c>
      <c r="AT58" s="26">
        <v>3.0035041171088701E-2</v>
      </c>
      <c r="AU58" s="26">
        <v>0.27031537053979798</v>
      </c>
      <c r="AV58" s="73">
        <v>0</v>
      </c>
      <c r="AW58" s="26">
        <v>2.4328383348581801</v>
      </c>
      <c r="AX58" s="52">
        <v>353.51243458371403</v>
      </c>
      <c r="AY58" s="52">
        <v>12.2542967978042</v>
      </c>
      <c r="AZ58" s="52">
        <v>21.445019396157299</v>
      </c>
      <c r="BA58" s="52">
        <v>2.9734690759377802</v>
      </c>
      <c r="BB58" s="52">
        <v>11.863841262579999</v>
      </c>
      <c r="BC58" s="52">
        <v>3.0035041171088701</v>
      </c>
      <c r="BD58" s="52">
        <v>0.33038545288197602</v>
      </c>
      <c r="BE58" s="52">
        <v>3.3038545288197598</v>
      </c>
      <c r="BF58" s="52">
        <v>0.600700823421774</v>
      </c>
      <c r="BG58" s="52">
        <v>3.7243451052149998</v>
      </c>
      <c r="BH58" s="52">
        <v>0.78091107044830599</v>
      </c>
      <c r="BI58" s="52">
        <v>2.2225930466605601</v>
      </c>
      <c r="BJ58" s="52">
        <v>0.33038545288197602</v>
      </c>
      <c r="BK58" s="52">
        <v>2.25262808783165</v>
      </c>
      <c r="BL58" s="52">
        <v>0.33038545288197602</v>
      </c>
      <c r="BM58" s="26">
        <v>0.84098115279048302</v>
      </c>
      <c r="BN58" s="26">
        <v>0.72084098810612895</v>
      </c>
      <c r="BO58" s="26">
        <v>1.0512264409881</v>
      </c>
      <c r="BP58" s="26">
        <v>0</v>
      </c>
      <c r="BQ58" s="26">
        <v>3.0035041171088701E-2</v>
      </c>
      <c r="BR58" s="26">
        <v>0</v>
      </c>
      <c r="BS58" s="52">
        <v>0.810946111619395</v>
      </c>
      <c r="BT58" s="52">
        <v>0.120140164684355</v>
      </c>
      <c r="BU58" s="26">
        <v>0.33038545288197602</v>
      </c>
      <c r="BV58" s="26">
        <v>0.810946111619395</v>
      </c>
      <c r="BW58" s="52">
        <v>7.8691807868252397</v>
      </c>
      <c r="BX58" s="53">
        <v>3.4540297346752</v>
      </c>
    </row>
    <row r="59" spans="1:76" ht="14" x14ac:dyDescent="0.15">
      <c r="A59" s="58">
        <v>6</v>
      </c>
      <c r="B59" s="65" t="s">
        <v>346</v>
      </c>
      <c r="C59" s="58" t="s">
        <v>410</v>
      </c>
      <c r="D59" s="67" t="s">
        <v>149</v>
      </c>
      <c r="E59" s="58">
        <v>0.5</v>
      </c>
      <c r="F59" s="58">
        <v>3897601</v>
      </c>
      <c r="G59" s="58">
        <v>455580</v>
      </c>
      <c r="H59" s="58">
        <v>2844</v>
      </c>
      <c r="I59" s="58" t="s">
        <v>334</v>
      </c>
      <c r="J59" s="58">
        <v>0.47</v>
      </c>
      <c r="K59" s="25" t="s">
        <v>127</v>
      </c>
      <c r="M59" s="52">
        <v>2.2826631290027399</v>
      </c>
      <c r="N59" s="27">
        <v>15233.7728819762</v>
      </c>
      <c r="O59" s="26">
        <v>422.59302927721802</v>
      </c>
      <c r="P59" s="26">
        <v>30065.076212259799</v>
      </c>
      <c r="Q59" s="26">
        <v>254.456868801463</v>
      </c>
      <c r="R59" s="74">
        <v>0</v>
      </c>
      <c r="S59" s="74">
        <v>0</v>
      </c>
      <c r="T59" s="26">
        <v>17804.7724062214</v>
      </c>
      <c r="U59" s="52">
        <v>2333.1219981701702</v>
      </c>
      <c r="V59" s="52">
        <v>1.47171701738335</v>
      </c>
      <c r="W59" s="26">
        <v>208.653431015553</v>
      </c>
      <c r="X59" s="26">
        <v>4.9858168344007199</v>
      </c>
      <c r="Y59" s="26">
        <v>9.7613883806038295</v>
      </c>
      <c r="Z59" s="26">
        <v>186.15718517840801</v>
      </c>
      <c r="AA59" s="52">
        <v>8686.1339066788496</v>
      </c>
      <c r="AB59" s="26">
        <v>1.14133156450137</v>
      </c>
      <c r="AC59" s="26">
        <v>3.6342399817017301</v>
      </c>
      <c r="AD59" s="26">
        <v>2.7031537053979799</v>
      </c>
      <c r="AE59" s="26">
        <v>32.678124794144502</v>
      </c>
      <c r="AF59" s="52">
        <v>22.8266312900274</v>
      </c>
      <c r="AG59" s="52">
        <v>2.3427332113449202</v>
      </c>
      <c r="AH59" s="52">
        <v>15.3479060384263</v>
      </c>
      <c r="AI59" s="52">
        <v>7.8391457456541502</v>
      </c>
      <c r="AJ59" s="52">
        <v>157.83414135407099</v>
      </c>
      <c r="AK59" s="26">
        <v>51.570165690759303</v>
      </c>
      <c r="AL59" s="52">
        <v>25.1092944190301</v>
      </c>
      <c r="AM59" s="26">
        <v>9.2808277218664106</v>
      </c>
      <c r="AN59" s="26">
        <v>9.0105123513266105E-2</v>
      </c>
      <c r="AO59" s="26">
        <v>2.0724178408051199</v>
      </c>
      <c r="AP59" s="52">
        <v>0</v>
      </c>
      <c r="AQ59" s="52">
        <v>0.90105123513266105</v>
      </c>
      <c r="AR59" s="74">
        <v>0</v>
      </c>
      <c r="AS59" s="26">
        <v>1.0211913998170199</v>
      </c>
      <c r="AT59" s="26">
        <v>3.0035041171088701E-2</v>
      </c>
      <c r="AU59" s="26">
        <v>0.300350411710887</v>
      </c>
      <c r="AV59" s="73">
        <v>0</v>
      </c>
      <c r="AW59" s="26">
        <v>2.7632237877401602</v>
      </c>
      <c r="AX59" s="52">
        <v>382.346074107959</v>
      </c>
      <c r="AY59" s="52">
        <v>11.893876303751099</v>
      </c>
      <c r="AZ59" s="52">
        <v>20.9344236962488</v>
      </c>
      <c r="BA59" s="52">
        <v>2.9434340347666899</v>
      </c>
      <c r="BB59" s="52">
        <v>11.3832806038426</v>
      </c>
      <c r="BC59" s="52">
        <v>3.12364428179322</v>
      </c>
      <c r="BD59" s="52">
        <v>0.36042049405306398</v>
      </c>
      <c r="BE59" s="52">
        <v>3.2137494053064901</v>
      </c>
      <c r="BF59" s="52">
        <v>0.57066578225068498</v>
      </c>
      <c r="BG59" s="52">
        <v>3.7243451052149998</v>
      </c>
      <c r="BH59" s="52">
        <v>0.75087602927721697</v>
      </c>
      <c r="BI59" s="52">
        <v>2.25262808783165</v>
      </c>
      <c r="BJ59" s="52">
        <v>0.36042049405306398</v>
      </c>
      <c r="BK59" s="52">
        <v>2.2225930466605601</v>
      </c>
      <c r="BL59" s="52">
        <v>0.33038545288197602</v>
      </c>
      <c r="BM59" s="26">
        <v>0.99115635864592699</v>
      </c>
      <c r="BN59" s="26">
        <v>0.90105123513266105</v>
      </c>
      <c r="BO59" s="26">
        <v>1.3215418115279001</v>
      </c>
      <c r="BP59" s="26">
        <v>0</v>
      </c>
      <c r="BQ59" s="26">
        <v>9.0105123513266105E-2</v>
      </c>
      <c r="BR59" s="26">
        <v>0</v>
      </c>
      <c r="BS59" s="52">
        <v>0.87101619396157204</v>
      </c>
      <c r="BT59" s="52">
        <v>9.0105123513266105E-2</v>
      </c>
      <c r="BU59" s="26">
        <v>0.54063074107959697</v>
      </c>
      <c r="BV59" s="26">
        <v>0.99115635864592699</v>
      </c>
      <c r="BW59" s="52">
        <v>8.2596363220493902</v>
      </c>
      <c r="BX59" s="53">
        <v>3.4239946935041101</v>
      </c>
    </row>
    <row r="60" spans="1:76" ht="14" x14ac:dyDescent="0.15">
      <c r="A60" s="58">
        <v>6</v>
      </c>
      <c r="B60" s="65" t="s">
        <v>346</v>
      </c>
      <c r="C60" s="58" t="s">
        <v>410</v>
      </c>
      <c r="D60" s="67" t="s">
        <v>150</v>
      </c>
      <c r="E60" s="58">
        <v>0.5</v>
      </c>
      <c r="F60" s="58">
        <v>3897601</v>
      </c>
      <c r="G60" s="58">
        <v>455580</v>
      </c>
      <c r="H60" s="58">
        <v>2844</v>
      </c>
      <c r="I60" s="58" t="s">
        <v>334</v>
      </c>
      <c r="J60" s="58">
        <v>0.47</v>
      </c>
      <c r="K60" s="25" t="s">
        <v>127</v>
      </c>
      <c r="M60" s="52">
        <v>3.6481768115942002</v>
      </c>
      <c r="N60" s="27">
        <v>15778.364710144901</v>
      </c>
      <c r="O60" s="26">
        <v>586.65489420289896</v>
      </c>
      <c r="P60" s="26">
        <v>39954.551811594203</v>
      </c>
      <c r="Q60" s="26">
        <v>315.84792318840601</v>
      </c>
      <c r="R60" s="74">
        <v>0</v>
      </c>
      <c r="S60" s="74">
        <v>0</v>
      </c>
      <c r="T60" s="26">
        <v>21566.337536231898</v>
      </c>
      <c r="U60" s="52">
        <v>2487.7759565217402</v>
      </c>
      <c r="V60" s="52">
        <v>2.5256608695652201</v>
      </c>
      <c r="W60" s="26">
        <v>269.54414057971002</v>
      </c>
      <c r="X60" s="26">
        <v>6.52462391304348</v>
      </c>
      <c r="Y60" s="26">
        <v>20.135129710144898</v>
      </c>
      <c r="Z60" s="26">
        <v>208.01623550724599</v>
      </c>
      <c r="AA60" s="52">
        <v>8755.6243478260894</v>
      </c>
      <c r="AB60" s="26">
        <v>1.3329876811594199</v>
      </c>
      <c r="AC60" s="26">
        <v>8.2083978260869603</v>
      </c>
      <c r="AD60" s="26">
        <v>5.0513217391304401</v>
      </c>
      <c r="AE60" s="26">
        <v>30.2377731884058</v>
      </c>
      <c r="AF60" s="52">
        <v>22.660790579710099</v>
      </c>
      <c r="AG60" s="52">
        <v>2.0345601449275401</v>
      </c>
      <c r="AH60" s="52">
        <v>14.241921014492799</v>
      </c>
      <c r="AI60" s="52">
        <v>9.2607565217391308</v>
      </c>
      <c r="AJ60" s="52">
        <v>151.890438405797</v>
      </c>
      <c r="AK60" s="26">
        <v>51.776047826087002</v>
      </c>
      <c r="AL60" s="52">
        <v>28.3435275362319</v>
      </c>
      <c r="AM60" s="26">
        <v>7.78745434782609</v>
      </c>
      <c r="AN60" s="26">
        <v>0.14031449275362301</v>
      </c>
      <c r="AO60" s="26">
        <v>4.0691202898550696</v>
      </c>
      <c r="AP60" s="52">
        <v>0</v>
      </c>
      <c r="AQ60" s="52">
        <v>2.8764471014492701</v>
      </c>
      <c r="AR60" s="74">
        <v>0</v>
      </c>
      <c r="AS60" s="26">
        <v>1.3329876811594199</v>
      </c>
      <c r="AT60" s="26">
        <v>0</v>
      </c>
      <c r="AU60" s="26">
        <v>0.42094347826086997</v>
      </c>
      <c r="AV60" s="73">
        <v>0</v>
      </c>
      <c r="AW60" s="26">
        <v>2.80628985507246</v>
      </c>
      <c r="AX60" s="52">
        <v>363.27422173912998</v>
      </c>
      <c r="AY60" s="52">
        <v>12.487989855072501</v>
      </c>
      <c r="AZ60" s="52">
        <v>21.959218115942001</v>
      </c>
      <c r="BA60" s="52">
        <v>2.9466043478260899</v>
      </c>
      <c r="BB60" s="52">
        <v>11.9968891304348</v>
      </c>
      <c r="BC60" s="52">
        <v>3.1570760869565202</v>
      </c>
      <c r="BD60" s="52">
        <v>0.350786231884058</v>
      </c>
      <c r="BE60" s="52">
        <v>3.3675478260869598</v>
      </c>
      <c r="BF60" s="52">
        <v>0.63141521739130402</v>
      </c>
      <c r="BG60" s="52">
        <v>3.8586485507246402</v>
      </c>
      <c r="BH60" s="52">
        <v>0.77172971014492797</v>
      </c>
      <c r="BI60" s="52">
        <v>2.1748746376811599</v>
      </c>
      <c r="BJ60" s="52">
        <v>0.350786231884058</v>
      </c>
      <c r="BK60" s="52">
        <v>2.1047173913043502</v>
      </c>
      <c r="BL60" s="52">
        <v>0.28062898550724602</v>
      </c>
      <c r="BM60" s="26">
        <v>1.1926731884057999</v>
      </c>
      <c r="BN60" s="26">
        <v>0.77172971014492797</v>
      </c>
      <c r="BO60" s="26">
        <v>1.96440289855072</v>
      </c>
      <c r="BP60" s="26">
        <v>0</v>
      </c>
      <c r="BQ60" s="26">
        <v>0.14031449275362301</v>
      </c>
      <c r="BR60" s="26">
        <v>0</v>
      </c>
      <c r="BS60" s="52">
        <v>2.2450318840579699</v>
      </c>
      <c r="BT60" s="52">
        <v>0.28062898550724602</v>
      </c>
      <c r="BU60" s="26">
        <v>0.42094347826086997</v>
      </c>
      <c r="BV60" s="26">
        <v>1.4733021739130401</v>
      </c>
      <c r="BW60" s="52">
        <v>7.9277688405797102</v>
      </c>
      <c r="BX60" s="53">
        <v>3.1570760869565202</v>
      </c>
    </row>
    <row r="61" spans="1:76" ht="14" x14ac:dyDescent="0.15">
      <c r="A61" s="58">
        <v>6</v>
      </c>
      <c r="B61" s="65" t="s">
        <v>346</v>
      </c>
      <c r="C61" s="58" t="s">
        <v>410</v>
      </c>
      <c r="D61" s="67" t="s">
        <v>150</v>
      </c>
      <c r="E61" s="58">
        <v>0.5</v>
      </c>
      <c r="F61" s="58">
        <v>3897601</v>
      </c>
      <c r="G61" s="58">
        <v>455580</v>
      </c>
      <c r="H61" s="58">
        <v>2844</v>
      </c>
      <c r="I61" s="58" t="s">
        <v>334</v>
      </c>
      <c r="J61" s="58">
        <v>0.47</v>
      </c>
      <c r="K61" s="25" t="s">
        <v>127</v>
      </c>
      <c r="M61" s="52">
        <v>3.50786231884058</v>
      </c>
      <c r="N61" s="27">
        <v>15336.374057970999</v>
      </c>
      <c r="O61" s="26">
        <v>648.46342826087005</v>
      </c>
      <c r="P61" s="26">
        <v>43350.162536231903</v>
      </c>
      <c r="Q61" s="26">
        <v>308.69188405797098</v>
      </c>
      <c r="R61" s="74">
        <v>0</v>
      </c>
      <c r="S61" s="74">
        <v>0</v>
      </c>
      <c r="T61" s="26">
        <v>22625.7119565217</v>
      </c>
      <c r="U61" s="52">
        <v>2569.8599347826098</v>
      </c>
      <c r="V61" s="52">
        <v>2.0345601449275401</v>
      </c>
      <c r="W61" s="26">
        <v>267.36926594202902</v>
      </c>
      <c r="X61" s="26">
        <v>6.3843094202898598</v>
      </c>
      <c r="Y61" s="26">
        <v>18.240884057971002</v>
      </c>
      <c r="Z61" s="26">
        <v>214.61101666666701</v>
      </c>
      <c r="AA61" s="52">
        <v>9127.45775362319</v>
      </c>
      <c r="AB61" s="26">
        <v>1.3329876811594199</v>
      </c>
      <c r="AC61" s="26">
        <v>7.0157246376811599</v>
      </c>
      <c r="AD61" s="26">
        <v>5.5424224637681201</v>
      </c>
      <c r="AE61" s="26">
        <v>32.2723333333333</v>
      </c>
      <c r="AF61" s="52">
        <v>23.0115768115942</v>
      </c>
      <c r="AG61" s="52">
        <v>2.3853463768115901</v>
      </c>
      <c r="AH61" s="52">
        <v>15.294279710144901</v>
      </c>
      <c r="AI61" s="52">
        <v>8.4890268115942007</v>
      </c>
      <c r="AJ61" s="52">
        <v>159.74805000000001</v>
      </c>
      <c r="AK61" s="26">
        <v>52.547777536231898</v>
      </c>
      <c r="AL61" s="52">
        <v>26.800068115942</v>
      </c>
      <c r="AM61" s="26">
        <v>7.5068253623188399</v>
      </c>
      <c r="AN61" s="26">
        <v>7.0157246376811602E-2</v>
      </c>
      <c r="AO61" s="26">
        <v>4.4199065217391302</v>
      </c>
      <c r="AP61" s="52">
        <v>0</v>
      </c>
      <c r="AQ61" s="52">
        <v>2.5256608695652201</v>
      </c>
      <c r="AR61" s="74">
        <v>0</v>
      </c>
      <c r="AS61" s="26">
        <v>1.1926731884057999</v>
      </c>
      <c r="AT61" s="26">
        <v>0</v>
      </c>
      <c r="AU61" s="26">
        <v>0.350786231884058</v>
      </c>
      <c r="AV61" s="73">
        <v>0</v>
      </c>
      <c r="AW61" s="26">
        <v>2.6659753623188398</v>
      </c>
      <c r="AX61" s="52">
        <v>396.318284782609</v>
      </c>
      <c r="AY61" s="52">
        <v>12.1372036231884</v>
      </c>
      <c r="AZ61" s="52">
        <v>21.397960144927499</v>
      </c>
      <c r="BA61" s="52">
        <v>2.9466043478260899</v>
      </c>
      <c r="BB61" s="52">
        <v>11.5759456521739</v>
      </c>
      <c r="BC61" s="52">
        <v>3.2272333333333298</v>
      </c>
      <c r="BD61" s="52">
        <v>0.350786231884058</v>
      </c>
      <c r="BE61" s="52">
        <v>3.2272333333333298</v>
      </c>
      <c r="BF61" s="52">
        <v>0.56125797101449304</v>
      </c>
      <c r="BG61" s="52">
        <v>3.7884913043478301</v>
      </c>
      <c r="BH61" s="52">
        <v>0.77172971014492797</v>
      </c>
      <c r="BI61" s="52">
        <v>2.1748746376811599</v>
      </c>
      <c r="BJ61" s="52">
        <v>0.350786231884058</v>
      </c>
      <c r="BK61" s="52">
        <v>2.2450318840579699</v>
      </c>
      <c r="BL61" s="52">
        <v>0.350786231884058</v>
      </c>
      <c r="BM61" s="26">
        <v>0.98220144927536202</v>
      </c>
      <c r="BN61" s="26">
        <v>0.70157246376811599</v>
      </c>
      <c r="BO61" s="26">
        <v>1.6837739130434799</v>
      </c>
      <c r="BP61" s="26">
        <v>0</v>
      </c>
      <c r="BQ61" s="26">
        <v>7.0157246376811602E-2</v>
      </c>
      <c r="BR61" s="26">
        <v>0</v>
      </c>
      <c r="BS61" s="52">
        <v>2.1748746376811599</v>
      </c>
      <c r="BT61" s="52">
        <v>0.28062898550724602</v>
      </c>
      <c r="BU61" s="26">
        <v>0.350786231884058</v>
      </c>
      <c r="BV61" s="26">
        <v>1.26283043478261</v>
      </c>
      <c r="BW61" s="52">
        <v>8.0680833333333304</v>
      </c>
      <c r="BX61" s="53">
        <v>3.2272333333333298</v>
      </c>
    </row>
    <row r="62" spans="1:76" ht="14" x14ac:dyDescent="0.15">
      <c r="A62" s="58">
        <v>6</v>
      </c>
      <c r="B62" s="65" t="s">
        <v>346</v>
      </c>
      <c r="C62" s="58" t="s">
        <v>410</v>
      </c>
      <c r="D62" s="67" t="s">
        <v>150</v>
      </c>
      <c r="E62" s="58">
        <v>0.5</v>
      </c>
      <c r="F62" s="58">
        <v>3897601</v>
      </c>
      <c r="G62" s="58">
        <v>455580</v>
      </c>
      <c r="H62" s="58">
        <v>2844</v>
      </c>
      <c r="I62" s="58" t="s">
        <v>334</v>
      </c>
      <c r="J62" s="58">
        <v>0.47</v>
      </c>
      <c r="K62" s="25" t="s">
        <v>127</v>
      </c>
      <c r="M62" s="52">
        <v>3.2272333333333298</v>
      </c>
      <c r="N62" s="27">
        <v>15146.9494927536</v>
      </c>
      <c r="O62" s="26">
        <v>684.03315217391298</v>
      </c>
      <c r="P62" s="26">
        <v>46486.1914492754</v>
      </c>
      <c r="Q62" s="26">
        <v>327.70449782608699</v>
      </c>
      <c r="R62" s="74">
        <v>0</v>
      </c>
      <c r="S62" s="74">
        <v>0</v>
      </c>
      <c r="T62" s="26">
        <v>23348.3315942029</v>
      </c>
      <c r="U62" s="52">
        <v>2342.5504565217402</v>
      </c>
      <c r="V62" s="52">
        <v>2.5256608695652201</v>
      </c>
      <c r="W62" s="26">
        <v>275.858292753623</v>
      </c>
      <c r="X62" s="26">
        <v>6.6649384057971002</v>
      </c>
      <c r="Y62" s="26">
        <v>19.924657971014501</v>
      </c>
      <c r="Z62" s="26">
        <v>211.80472681159401</v>
      </c>
      <c r="AA62" s="52">
        <v>9169.5521014492806</v>
      </c>
      <c r="AB62" s="26">
        <v>1.40314492753623</v>
      </c>
      <c r="AC62" s="26">
        <v>7.5068253623188399</v>
      </c>
      <c r="AD62" s="26">
        <v>6.0335231884058</v>
      </c>
      <c r="AE62" s="26">
        <v>28.273370289855102</v>
      </c>
      <c r="AF62" s="52">
        <v>24.7655079710145</v>
      </c>
      <c r="AG62" s="52">
        <v>2.31518913043478</v>
      </c>
      <c r="AH62" s="52">
        <v>15.153965217391301</v>
      </c>
      <c r="AI62" s="52">
        <v>3.1570760869565202</v>
      </c>
      <c r="AJ62" s="52">
        <v>163.60669855072501</v>
      </c>
      <c r="AK62" s="26">
        <v>50.793846376811601</v>
      </c>
      <c r="AL62" s="52">
        <v>28.624156521739099</v>
      </c>
      <c r="AM62" s="26">
        <v>6.7350956521739098</v>
      </c>
      <c r="AN62" s="26">
        <v>7.0157246376811602E-2</v>
      </c>
      <c r="AO62" s="26">
        <v>4.4900637681159399</v>
      </c>
      <c r="AP62" s="52">
        <v>0</v>
      </c>
      <c r="AQ62" s="52">
        <v>2.5958181159420302</v>
      </c>
      <c r="AR62" s="74">
        <v>0</v>
      </c>
      <c r="AS62" s="26">
        <v>1.05235869565217</v>
      </c>
      <c r="AT62" s="26">
        <v>0</v>
      </c>
      <c r="AU62" s="26">
        <v>0.28062898550724602</v>
      </c>
      <c r="AV62" s="73">
        <v>0</v>
      </c>
      <c r="AW62" s="26">
        <v>2.5958181159420302</v>
      </c>
      <c r="AX62" s="52">
        <v>420.45237753623201</v>
      </c>
      <c r="AY62" s="52">
        <v>12.487989855072501</v>
      </c>
      <c r="AZ62" s="52">
        <v>22.029375362318799</v>
      </c>
      <c r="BA62" s="52">
        <v>2.9466043478260899</v>
      </c>
      <c r="BB62" s="52">
        <v>11.9968891304348</v>
      </c>
      <c r="BC62" s="52">
        <v>3.1570760869565202</v>
      </c>
      <c r="BD62" s="52">
        <v>0.350786231884058</v>
      </c>
      <c r="BE62" s="52">
        <v>3.3675478260869598</v>
      </c>
      <c r="BF62" s="52">
        <v>0.56125797101449304</v>
      </c>
      <c r="BG62" s="52">
        <v>3.9989630434782599</v>
      </c>
      <c r="BH62" s="52">
        <v>0.77172971014492797</v>
      </c>
      <c r="BI62" s="52">
        <v>2.31518913043478</v>
      </c>
      <c r="BJ62" s="52">
        <v>0.350786231884058</v>
      </c>
      <c r="BK62" s="52">
        <v>2.1748746376811599</v>
      </c>
      <c r="BL62" s="52">
        <v>0.350786231884058</v>
      </c>
      <c r="BM62" s="26">
        <v>0.77172971014492797</v>
      </c>
      <c r="BN62" s="26">
        <v>0.70157246376811599</v>
      </c>
      <c r="BO62" s="26">
        <v>1.61361666666667</v>
      </c>
      <c r="BP62" s="26">
        <v>0</v>
      </c>
      <c r="BQ62" s="26">
        <v>7.0157246376811602E-2</v>
      </c>
      <c r="BR62" s="26">
        <v>0</v>
      </c>
      <c r="BS62" s="52">
        <v>2.2450318840579699</v>
      </c>
      <c r="BT62" s="52">
        <v>0.28062898550724602</v>
      </c>
      <c r="BU62" s="26">
        <v>0.28062898550724602</v>
      </c>
      <c r="BV62" s="26">
        <v>1.1926731884057999</v>
      </c>
      <c r="BW62" s="52">
        <v>7.8576115942028997</v>
      </c>
      <c r="BX62" s="53">
        <v>3.2272333333333298</v>
      </c>
    </row>
    <row r="63" spans="1:76" ht="14" x14ac:dyDescent="0.15">
      <c r="A63" s="58">
        <v>6</v>
      </c>
      <c r="B63" s="65" t="s">
        <v>347</v>
      </c>
      <c r="C63" s="58" t="s">
        <v>410</v>
      </c>
      <c r="D63" s="67" t="s">
        <v>151</v>
      </c>
      <c r="E63" s="58">
        <v>0.5</v>
      </c>
      <c r="F63" s="58">
        <v>3897601</v>
      </c>
      <c r="G63" s="58">
        <v>455580</v>
      </c>
      <c r="H63" s="58">
        <v>2844</v>
      </c>
      <c r="I63" s="58" t="s">
        <v>335</v>
      </c>
      <c r="J63" s="58">
        <v>0.6</v>
      </c>
      <c r="K63" s="25" t="s">
        <v>127</v>
      </c>
      <c r="M63" s="52">
        <v>3.0727511591962902</v>
      </c>
      <c r="N63" s="27">
        <v>18144.595595054099</v>
      </c>
      <c r="O63" s="26">
        <v>1674.13725656878</v>
      </c>
      <c r="P63" s="26">
        <v>55616.795981452902</v>
      </c>
      <c r="Q63" s="26">
        <v>432.64336321483802</v>
      </c>
      <c r="R63" s="74">
        <v>0</v>
      </c>
      <c r="S63" s="74">
        <v>0</v>
      </c>
      <c r="T63" s="26">
        <v>19983.125038639901</v>
      </c>
      <c r="U63" s="52">
        <v>6826.6288253477596</v>
      </c>
      <c r="V63" s="52">
        <v>14.1858678516229</v>
      </c>
      <c r="W63" s="26">
        <v>801.98805255023206</v>
      </c>
      <c r="X63" s="26">
        <v>17.3098315301391</v>
      </c>
      <c r="Y63" s="26">
        <v>20.2801576506955</v>
      </c>
      <c r="Z63" s="26">
        <v>210.99557959814501</v>
      </c>
      <c r="AA63" s="52">
        <v>10278.3526275116</v>
      </c>
      <c r="AB63" s="26">
        <v>1.94607573415765</v>
      </c>
      <c r="AC63" s="26">
        <v>13.571317619783599</v>
      </c>
      <c r="AD63" s="26">
        <v>6.0430772797527101</v>
      </c>
      <c r="AE63" s="26">
        <v>25.2477720247295</v>
      </c>
      <c r="AF63" s="52">
        <v>20.2801576506955</v>
      </c>
      <c r="AG63" s="52">
        <v>2.0997132921174702</v>
      </c>
      <c r="AH63" s="52">
        <v>20.3313701700155</v>
      </c>
      <c r="AI63" s="52">
        <v>7.88672797527048</v>
      </c>
      <c r="AJ63" s="52">
        <v>103.961414219475</v>
      </c>
      <c r="AK63" s="26">
        <v>188.76934621329201</v>
      </c>
      <c r="AL63" s="52">
        <v>39.177577279752697</v>
      </c>
      <c r="AM63" s="26">
        <v>10.1400788253478</v>
      </c>
      <c r="AN63" s="26">
        <v>0</v>
      </c>
      <c r="AO63" s="26">
        <v>4.7115517774343099</v>
      </c>
      <c r="AP63" s="52">
        <v>0</v>
      </c>
      <c r="AQ63" s="52">
        <v>2.3557758887171598</v>
      </c>
      <c r="AR63" s="74">
        <v>0</v>
      </c>
      <c r="AS63" s="26">
        <v>0.71697527047913501</v>
      </c>
      <c r="AT63" s="26">
        <v>0</v>
      </c>
      <c r="AU63" s="26">
        <v>0.25606259659969099</v>
      </c>
      <c r="AV63" s="73">
        <v>0</v>
      </c>
      <c r="AW63" s="26">
        <v>1.7412256568779001</v>
      </c>
      <c r="AX63" s="52">
        <v>658.59299845440501</v>
      </c>
      <c r="AY63" s="52">
        <v>29.7544737248841</v>
      </c>
      <c r="AZ63" s="52">
        <v>57.921359350850103</v>
      </c>
      <c r="BA63" s="52">
        <v>7.3746027820710998</v>
      </c>
      <c r="BB63" s="52">
        <v>28.679010819165399</v>
      </c>
      <c r="BC63" s="52">
        <v>6.0430772797527101</v>
      </c>
      <c r="BD63" s="52">
        <v>1.2803129829984601</v>
      </c>
      <c r="BE63" s="52">
        <v>5.7870146831530196</v>
      </c>
      <c r="BF63" s="52">
        <v>0.87061282843895005</v>
      </c>
      <c r="BG63" s="52">
        <v>5.32610200927357</v>
      </c>
      <c r="BH63" s="52">
        <v>1.02425038639876</v>
      </c>
      <c r="BI63" s="52">
        <v>3.0215386398763502</v>
      </c>
      <c r="BJ63" s="52">
        <v>0.40970015455950598</v>
      </c>
      <c r="BK63" s="52">
        <v>2.91911360123648</v>
      </c>
      <c r="BL63" s="52">
        <v>0.40970015455950598</v>
      </c>
      <c r="BM63" s="26">
        <v>0.71697527047913501</v>
      </c>
      <c r="BN63" s="26">
        <v>0.56333771251931997</v>
      </c>
      <c r="BO63" s="26">
        <v>0.76818778979907298</v>
      </c>
      <c r="BP63" s="26">
        <v>0</v>
      </c>
      <c r="BQ63" s="26">
        <v>5.1212519319938199E-2</v>
      </c>
      <c r="BR63" s="26">
        <v>0</v>
      </c>
      <c r="BS63" s="52">
        <v>1.5875880989180799</v>
      </c>
      <c r="BT63" s="52">
        <v>0.30727511591962903</v>
      </c>
      <c r="BU63" s="26">
        <v>0.102425038639876</v>
      </c>
      <c r="BV63" s="26">
        <v>0.56333771251931997</v>
      </c>
      <c r="BW63" s="52">
        <v>12.137367078825401</v>
      </c>
      <c r="BX63" s="53">
        <v>2.97032612055642</v>
      </c>
    </row>
    <row r="64" spans="1:76" ht="14" x14ac:dyDescent="0.15">
      <c r="A64" s="58">
        <v>6</v>
      </c>
      <c r="B64" s="65" t="s">
        <v>347</v>
      </c>
      <c r="C64" s="58" t="s">
        <v>410</v>
      </c>
      <c r="D64" s="67" t="s">
        <v>151</v>
      </c>
      <c r="E64" s="58">
        <v>0.5</v>
      </c>
      <c r="F64" s="58">
        <v>3897601</v>
      </c>
      <c r="G64" s="58">
        <v>455580</v>
      </c>
      <c r="H64" s="58">
        <v>2844</v>
      </c>
      <c r="I64" s="58" t="s">
        <v>335</v>
      </c>
      <c r="J64" s="58">
        <v>0.6</v>
      </c>
      <c r="K64" s="25" t="s">
        <v>127</v>
      </c>
      <c r="M64" s="52">
        <v>3.3800262751159198</v>
      </c>
      <c r="N64" s="27">
        <v>17673.4404173107</v>
      </c>
      <c r="O64" s="26">
        <v>1771.4410432766599</v>
      </c>
      <c r="P64" s="26">
        <v>58945.609737248902</v>
      </c>
      <c r="Q64" s="26">
        <v>410.058642194745</v>
      </c>
      <c r="R64" s="74">
        <v>0</v>
      </c>
      <c r="S64" s="74">
        <v>0</v>
      </c>
      <c r="T64" s="26">
        <v>20577.190262751199</v>
      </c>
      <c r="U64" s="52">
        <v>6478.3836939721796</v>
      </c>
      <c r="V64" s="52">
        <v>14.339505409582699</v>
      </c>
      <c r="W64" s="26">
        <v>782.01517001545596</v>
      </c>
      <c r="X64" s="26">
        <v>18.1292318392581</v>
      </c>
      <c r="Y64" s="26">
        <v>20.741070324574999</v>
      </c>
      <c r="Z64" s="26">
        <v>215.50228129830001</v>
      </c>
      <c r="AA64" s="52">
        <v>10641.9615146832</v>
      </c>
      <c r="AB64" s="26">
        <v>2.0485007727975302</v>
      </c>
      <c r="AC64" s="26">
        <v>14.8516306027821</v>
      </c>
      <c r="AD64" s="26">
        <v>5.8894397217928898</v>
      </c>
      <c r="AE64" s="26">
        <v>22.789571097372502</v>
      </c>
      <c r="AF64" s="52">
        <v>20.075307573415799</v>
      </c>
      <c r="AG64" s="52">
        <v>2.6118384853168499</v>
      </c>
      <c r="AH64" s="52">
        <v>22.5335085007728</v>
      </c>
      <c r="AI64" s="52">
        <v>10.805841576507</v>
      </c>
      <c r="AJ64" s="52">
        <v>110.362979134467</v>
      </c>
      <c r="AK64" s="26">
        <v>184.56991962905701</v>
      </c>
      <c r="AL64" s="52">
        <v>37.385139103554899</v>
      </c>
      <c r="AM64" s="26">
        <v>10.293716383307601</v>
      </c>
      <c r="AN64" s="26">
        <v>0</v>
      </c>
      <c r="AO64" s="26">
        <v>4.5067017001545597</v>
      </c>
      <c r="AP64" s="52">
        <v>0</v>
      </c>
      <c r="AQ64" s="52">
        <v>2.3045633693972198</v>
      </c>
      <c r="AR64" s="74">
        <v>0</v>
      </c>
      <c r="AS64" s="26">
        <v>0.61455023183925805</v>
      </c>
      <c r="AT64" s="26">
        <v>0</v>
      </c>
      <c r="AU64" s="26">
        <v>0.25606259659969099</v>
      </c>
      <c r="AV64" s="26">
        <v>0.20485007727975299</v>
      </c>
      <c r="AW64" s="26">
        <v>1.7924381761978401</v>
      </c>
      <c r="AX64" s="52">
        <v>692.90538639876399</v>
      </c>
      <c r="AY64" s="52">
        <v>28.2693106646059</v>
      </c>
      <c r="AZ64" s="52">
        <v>54.797395672333899</v>
      </c>
      <c r="BA64" s="52">
        <v>6.9649026275116004</v>
      </c>
      <c r="BB64" s="52">
        <v>27.5011228748068</v>
      </c>
      <c r="BC64" s="52">
        <v>5.83822720247296</v>
      </c>
      <c r="BD64" s="52">
        <v>1.1778879443585799</v>
      </c>
      <c r="BE64" s="52">
        <v>5.2236769706336998</v>
      </c>
      <c r="BF64" s="52">
        <v>0.81940030911901096</v>
      </c>
      <c r="BG64" s="52">
        <v>4.9164018547140698</v>
      </c>
      <c r="BH64" s="52">
        <v>1.02425038639876</v>
      </c>
      <c r="BI64" s="52">
        <v>2.8166885625966001</v>
      </c>
      <c r="BJ64" s="52">
        <v>0.40970015455950598</v>
      </c>
      <c r="BK64" s="52">
        <v>2.6630510046367899</v>
      </c>
      <c r="BL64" s="52">
        <v>0.40970015455950598</v>
      </c>
      <c r="BM64" s="26">
        <v>0.61455023183925805</v>
      </c>
      <c r="BN64" s="26">
        <v>0.51212519319938199</v>
      </c>
      <c r="BO64" s="26">
        <v>0.87061282843894905</v>
      </c>
      <c r="BP64" s="26">
        <v>0</v>
      </c>
      <c r="BQ64" s="26">
        <v>5.1212519319938199E-2</v>
      </c>
      <c r="BR64" s="26">
        <v>0</v>
      </c>
      <c r="BS64" s="52">
        <v>1.7924381761978401</v>
      </c>
      <c r="BT64" s="52">
        <v>0.358487635239567</v>
      </c>
      <c r="BU64" s="26">
        <v>0.102425038639876</v>
      </c>
      <c r="BV64" s="26">
        <v>0.66576275115919703</v>
      </c>
      <c r="BW64" s="52">
        <v>11.9325170015456</v>
      </c>
      <c r="BX64" s="53">
        <v>2.86790108191654</v>
      </c>
    </row>
    <row r="65" spans="1:76" ht="14" x14ac:dyDescent="0.15">
      <c r="A65" s="58">
        <v>6</v>
      </c>
      <c r="B65" s="65" t="s">
        <v>347</v>
      </c>
      <c r="C65" s="58" t="s">
        <v>410</v>
      </c>
      <c r="D65" s="67" t="s">
        <v>151</v>
      </c>
      <c r="E65" s="58">
        <v>0.5</v>
      </c>
      <c r="F65" s="58">
        <v>3897601</v>
      </c>
      <c r="G65" s="58">
        <v>455580</v>
      </c>
      <c r="H65" s="58">
        <v>2844</v>
      </c>
      <c r="I65" s="58" t="s">
        <v>335</v>
      </c>
      <c r="J65" s="58">
        <v>0.6</v>
      </c>
      <c r="K65" s="25" t="s">
        <v>127</v>
      </c>
      <c r="M65" s="52">
        <v>2.3557758887171598</v>
      </c>
      <c r="N65" s="27">
        <v>18052.413060278199</v>
      </c>
      <c r="O65" s="26">
        <v>1666.45537867079</v>
      </c>
      <c r="P65" s="26">
        <v>56436.196290571897</v>
      </c>
      <c r="Q65" s="26">
        <v>421.274183925812</v>
      </c>
      <c r="R65" s="74">
        <v>0</v>
      </c>
      <c r="S65" s="74">
        <v>0</v>
      </c>
      <c r="T65" s="26">
        <v>20029.2163060278</v>
      </c>
      <c r="U65" s="52">
        <v>6923.9326120556398</v>
      </c>
      <c r="V65" s="52">
        <v>4.4042766615146904</v>
      </c>
      <c r="W65" s="26">
        <v>788.16067233384899</v>
      </c>
      <c r="X65" s="26">
        <v>17.3098315301391</v>
      </c>
      <c r="Y65" s="26">
        <v>20.792282843894899</v>
      </c>
      <c r="Z65" s="26">
        <v>213.556205564142</v>
      </c>
      <c r="AA65" s="52">
        <v>10985.0853941267</v>
      </c>
      <c r="AB65" s="26">
        <v>2.1509258114373999</v>
      </c>
      <c r="AC65" s="26">
        <v>14.8516306027821</v>
      </c>
      <c r="AD65" s="26">
        <v>5.83822720247296</v>
      </c>
      <c r="AE65" s="26">
        <v>25.2477720247295</v>
      </c>
      <c r="AF65" s="52">
        <v>20.485007727975301</v>
      </c>
      <c r="AG65" s="52">
        <v>2.4069884080370998</v>
      </c>
      <c r="AH65" s="52">
        <v>22.840783616692399</v>
      </c>
      <c r="AI65" s="52">
        <v>5.5309520865533299</v>
      </c>
      <c r="AJ65" s="52">
        <v>111.64329211746499</v>
      </c>
      <c r="AK65" s="26">
        <v>187.23297063369401</v>
      </c>
      <c r="AL65" s="52">
        <v>21.7141081916538</v>
      </c>
      <c r="AM65" s="26">
        <v>10.9082666151468</v>
      </c>
      <c r="AN65" s="26">
        <v>0</v>
      </c>
      <c r="AO65" s="26">
        <v>4.35306414219475</v>
      </c>
      <c r="AP65" s="52">
        <v>0</v>
      </c>
      <c r="AQ65" s="52">
        <v>1.7924381761978401</v>
      </c>
      <c r="AR65" s="74">
        <v>0</v>
      </c>
      <c r="AS65" s="26">
        <v>0.56333771251931997</v>
      </c>
      <c r="AT65" s="26">
        <v>0</v>
      </c>
      <c r="AU65" s="26">
        <v>0.20485007727975299</v>
      </c>
      <c r="AV65" s="73">
        <v>0</v>
      </c>
      <c r="AW65" s="26">
        <v>1.6900131375579599</v>
      </c>
      <c r="AX65" s="52">
        <v>723.63289799072697</v>
      </c>
      <c r="AY65" s="52">
        <v>15.824668469860899</v>
      </c>
      <c r="AZ65" s="52">
        <v>28.730223338485299</v>
      </c>
      <c r="BA65" s="52">
        <v>3.6873013910355499</v>
      </c>
      <c r="BB65" s="52">
        <v>14.3907179289026</v>
      </c>
      <c r="BC65" s="52">
        <v>3.0727511591962902</v>
      </c>
      <c r="BD65" s="52">
        <v>0.51212519319938199</v>
      </c>
      <c r="BE65" s="52">
        <v>2.97032612055642</v>
      </c>
      <c r="BF65" s="52">
        <v>0.46091267387944401</v>
      </c>
      <c r="BG65" s="52">
        <v>2.86790108191654</v>
      </c>
      <c r="BH65" s="52">
        <v>0.56333771251931997</v>
      </c>
      <c r="BI65" s="52">
        <v>1.6900131375579599</v>
      </c>
      <c r="BJ65" s="52">
        <v>0.25606259659969099</v>
      </c>
      <c r="BK65" s="52">
        <v>1.5875880989180799</v>
      </c>
      <c r="BL65" s="52">
        <v>0.25606259659969099</v>
      </c>
      <c r="BM65" s="26">
        <v>0.61455023183925805</v>
      </c>
      <c r="BN65" s="26">
        <v>0.56333771251931997</v>
      </c>
      <c r="BO65" s="26">
        <v>0.81940030911901096</v>
      </c>
      <c r="BP65" s="26">
        <v>0</v>
      </c>
      <c r="BQ65" s="26">
        <v>5.1212519319938199E-2</v>
      </c>
      <c r="BR65" s="26">
        <v>0</v>
      </c>
      <c r="BS65" s="52">
        <v>1.84365069551778</v>
      </c>
      <c r="BT65" s="52">
        <v>0.20485007727975299</v>
      </c>
      <c r="BU65" s="26">
        <v>0.102425038639876</v>
      </c>
      <c r="BV65" s="26">
        <v>0.61455023183925805</v>
      </c>
      <c r="BW65" s="52">
        <v>6.3503523956723402</v>
      </c>
      <c r="BX65" s="53">
        <v>2.0997132921174702</v>
      </c>
    </row>
    <row r="66" spans="1:76" ht="14" x14ac:dyDescent="0.15">
      <c r="A66" s="58">
        <v>6</v>
      </c>
      <c r="B66" s="65" t="s">
        <v>347</v>
      </c>
      <c r="C66" s="58" t="s">
        <v>410</v>
      </c>
      <c r="D66" s="67" t="s">
        <v>152</v>
      </c>
      <c r="E66" s="58">
        <v>0.5</v>
      </c>
      <c r="F66" s="58">
        <v>3897601</v>
      </c>
      <c r="G66" s="58">
        <v>455580</v>
      </c>
      <c r="H66" s="58">
        <v>2844</v>
      </c>
      <c r="I66" s="58" t="s">
        <v>335</v>
      </c>
      <c r="J66" s="58">
        <v>0.6</v>
      </c>
      <c r="K66" s="25" t="s">
        <v>127</v>
      </c>
      <c r="M66" s="52">
        <v>2.4726410557184799</v>
      </c>
      <c r="N66" s="27">
        <v>17152.320586510301</v>
      </c>
      <c r="O66" s="26">
        <v>1175.8058914956</v>
      </c>
      <c r="P66" s="26">
        <v>41215.022228738999</v>
      </c>
      <c r="Q66" s="26">
        <v>316.43298563049899</v>
      </c>
      <c r="R66" s="74">
        <v>0</v>
      </c>
      <c r="S66" s="74">
        <v>0</v>
      </c>
      <c r="T66" s="26">
        <v>16358.4726686217</v>
      </c>
      <c r="U66" s="52">
        <v>6480.2716510263999</v>
      </c>
      <c r="V66" s="52">
        <v>4.9452821114369501</v>
      </c>
      <c r="W66" s="26">
        <v>672.16795014662796</v>
      </c>
      <c r="X66" s="26">
        <v>17.1132788856305</v>
      </c>
      <c r="Y66" s="26">
        <v>23.294881524926701</v>
      </c>
      <c r="Z66" s="26">
        <v>202.36614956011701</v>
      </c>
      <c r="AA66" s="52">
        <v>10189.8839296188</v>
      </c>
      <c r="AB66" s="26">
        <v>1.82194604105572</v>
      </c>
      <c r="AC66" s="26">
        <v>18.870155425219998</v>
      </c>
      <c r="AD66" s="26">
        <v>8.4590351906158396</v>
      </c>
      <c r="AE66" s="26">
        <v>18.544807917888601</v>
      </c>
      <c r="AF66" s="52">
        <v>20.952379472140802</v>
      </c>
      <c r="AG66" s="52">
        <v>2.9281275659824102</v>
      </c>
      <c r="AH66" s="52">
        <v>20.887309970674501</v>
      </c>
      <c r="AI66" s="52">
        <v>12.818691788856301</v>
      </c>
      <c r="AJ66" s="52">
        <v>105.28245337243401</v>
      </c>
      <c r="AK66" s="26">
        <v>195.143434897361</v>
      </c>
      <c r="AL66" s="52">
        <v>21.472935483871002</v>
      </c>
      <c r="AM66" s="26">
        <v>7.41792316715543</v>
      </c>
      <c r="AN66" s="26">
        <v>0</v>
      </c>
      <c r="AO66" s="26">
        <v>3.7089615835777101</v>
      </c>
      <c r="AP66" s="52">
        <v>0</v>
      </c>
      <c r="AQ66" s="52">
        <v>2.0171545454545501</v>
      </c>
      <c r="AR66" s="74">
        <v>0</v>
      </c>
      <c r="AS66" s="26">
        <v>0.71576451612903302</v>
      </c>
      <c r="AT66" s="26">
        <v>0</v>
      </c>
      <c r="AU66" s="26">
        <v>0.32534750733137902</v>
      </c>
      <c r="AV66" s="73">
        <v>0</v>
      </c>
      <c r="AW66" s="26">
        <v>1.8870155425220001</v>
      </c>
      <c r="AX66" s="52">
        <v>674.77073020527905</v>
      </c>
      <c r="AY66" s="52">
        <v>15.5516108504399</v>
      </c>
      <c r="AZ66" s="52">
        <v>27.719607624633401</v>
      </c>
      <c r="BA66" s="52">
        <v>3.7089615835777101</v>
      </c>
      <c r="BB66" s="52">
        <v>14.5104988269795</v>
      </c>
      <c r="BC66" s="52">
        <v>3.0582665689149602</v>
      </c>
      <c r="BD66" s="52">
        <v>0.52055601173020605</v>
      </c>
      <c r="BE66" s="52">
        <v>2.9281275659824102</v>
      </c>
      <c r="BF66" s="52">
        <v>0.45548651026393</v>
      </c>
      <c r="BG66" s="52">
        <v>2.9281275659824102</v>
      </c>
      <c r="BH66" s="52">
        <v>0.52055601173020605</v>
      </c>
      <c r="BI66" s="52">
        <v>1.56166803519062</v>
      </c>
      <c r="BJ66" s="52">
        <v>0.195208504398827</v>
      </c>
      <c r="BK66" s="52">
        <v>1.43152903225807</v>
      </c>
      <c r="BL66" s="52">
        <v>0.195208504398827</v>
      </c>
      <c r="BM66" s="26">
        <v>0.58562551319648104</v>
      </c>
      <c r="BN66" s="26">
        <v>0.45548651026393</v>
      </c>
      <c r="BO66" s="26">
        <v>1.10618152492669</v>
      </c>
      <c r="BP66" s="26">
        <v>0</v>
      </c>
      <c r="BQ66" s="26">
        <v>6.50695014662757E-2</v>
      </c>
      <c r="BR66" s="26">
        <v>0</v>
      </c>
      <c r="BS66" s="52">
        <v>1.4965985337243399</v>
      </c>
      <c r="BT66" s="52">
        <v>0.195208504398827</v>
      </c>
      <c r="BU66" s="26">
        <v>6.50695014662757E-2</v>
      </c>
      <c r="BV66" s="26">
        <v>0.71576451612903302</v>
      </c>
      <c r="BW66" s="52">
        <v>5.3356991202346098</v>
      </c>
      <c r="BX66" s="53">
        <v>2.0171545454545501</v>
      </c>
    </row>
    <row r="67" spans="1:76" ht="14" x14ac:dyDescent="0.15">
      <c r="A67" s="58">
        <v>6</v>
      </c>
      <c r="B67" s="65" t="s">
        <v>347</v>
      </c>
      <c r="C67" s="58" t="s">
        <v>410</v>
      </c>
      <c r="D67" s="67" t="s">
        <v>152</v>
      </c>
      <c r="E67" s="58">
        <v>0.5</v>
      </c>
      <c r="F67" s="58">
        <v>3897601</v>
      </c>
      <c r="G67" s="58">
        <v>455580</v>
      </c>
      <c r="H67" s="58">
        <v>2844</v>
      </c>
      <c r="I67" s="58" t="s">
        <v>335</v>
      </c>
      <c r="J67" s="58">
        <v>0.6</v>
      </c>
      <c r="K67" s="25" t="s">
        <v>127</v>
      </c>
      <c r="M67" s="52">
        <v>2.0171545454545501</v>
      </c>
      <c r="N67" s="27">
        <v>17842.057302052799</v>
      </c>
      <c r="O67" s="26">
        <v>1261.69763343109</v>
      </c>
      <c r="P67" s="26">
        <v>43102.037771260999</v>
      </c>
      <c r="Q67" s="26">
        <v>272.576141642229</v>
      </c>
      <c r="R67" s="74">
        <v>0</v>
      </c>
      <c r="S67" s="74">
        <v>0</v>
      </c>
      <c r="T67" s="26">
        <v>16540.6672727273</v>
      </c>
      <c r="U67" s="52">
        <v>7053.5339589442901</v>
      </c>
      <c r="V67" s="52">
        <v>2.9931970674486799</v>
      </c>
      <c r="W67" s="26">
        <v>701.44922580645198</v>
      </c>
      <c r="X67" s="26">
        <v>16.527653372433999</v>
      </c>
      <c r="Y67" s="26">
        <v>23.620229032258099</v>
      </c>
      <c r="Z67" s="26">
        <v>200.283925513197</v>
      </c>
      <c r="AA67" s="52">
        <v>10326.529882698</v>
      </c>
      <c r="AB67" s="26">
        <v>1.95208504398827</v>
      </c>
      <c r="AC67" s="26">
        <v>18.4797384164223</v>
      </c>
      <c r="AD67" s="26">
        <v>6.44188064516129</v>
      </c>
      <c r="AE67" s="26">
        <v>18.6749469208211</v>
      </c>
      <c r="AF67" s="52">
        <v>19.4557809384164</v>
      </c>
      <c r="AG67" s="52">
        <v>2.6678495601173</v>
      </c>
      <c r="AH67" s="52">
        <v>21.798282991202399</v>
      </c>
      <c r="AI67" s="52">
        <v>7.9384791788856299</v>
      </c>
      <c r="AJ67" s="52">
        <v>104.241341348974</v>
      </c>
      <c r="AK67" s="26">
        <v>188.76662375366601</v>
      </c>
      <c r="AL67" s="52">
        <v>21.407865982404701</v>
      </c>
      <c r="AM67" s="26">
        <v>7.15764516129033</v>
      </c>
      <c r="AN67" s="26">
        <v>0</v>
      </c>
      <c r="AO67" s="26">
        <v>3.8391005865102699</v>
      </c>
      <c r="AP67" s="52">
        <v>0</v>
      </c>
      <c r="AQ67" s="52">
        <v>2.0171545454545501</v>
      </c>
      <c r="AR67" s="74">
        <v>0</v>
      </c>
      <c r="AS67" s="26">
        <v>0.65069501466275703</v>
      </c>
      <c r="AT67" s="26">
        <v>0</v>
      </c>
      <c r="AU67" s="26">
        <v>0.26027800586510302</v>
      </c>
      <c r="AV67" s="73">
        <v>0</v>
      </c>
      <c r="AW67" s="26">
        <v>1.8870155425220001</v>
      </c>
      <c r="AX67" s="52">
        <v>663.70891495601199</v>
      </c>
      <c r="AY67" s="52">
        <v>15.5516108504399</v>
      </c>
      <c r="AZ67" s="52">
        <v>28.044955131964802</v>
      </c>
      <c r="BA67" s="52">
        <v>3.7089615835777101</v>
      </c>
      <c r="BB67" s="52">
        <v>14.5104988269795</v>
      </c>
      <c r="BC67" s="52">
        <v>2.9281275659824102</v>
      </c>
      <c r="BD67" s="52">
        <v>0.52055601173020605</v>
      </c>
      <c r="BE67" s="52">
        <v>2.9931970674486799</v>
      </c>
      <c r="BF67" s="52">
        <v>0.45548651026393</v>
      </c>
      <c r="BG67" s="52">
        <v>2.8630580645161299</v>
      </c>
      <c r="BH67" s="52">
        <v>0.52055601173020605</v>
      </c>
      <c r="BI67" s="52">
        <v>1.56166803519062</v>
      </c>
      <c r="BJ67" s="52">
        <v>0.195208504398827</v>
      </c>
      <c r="BK67" s="52">
        <v>1.56166803519062</v>
      </c>
      <c r="BL67" s="52">
        <v>0.195208504398827</v>
      </c>
      <c r="BM67" s="26">
        <v>0.45548651026393</v>
      </c>
      <c r="BN67" s="26">
        <v>0.45548651026393</v>
      </c>
      <c r="BO67" s="26">
        <v>1.0411120234604101</v>
      </c>
      <c r="BP67" s="26">
        <v>0</v>
      </c>
      <c r="BQ67" s="26">
        <v>6.50695014662757E-2</v>
      </c>
      <c r="BR67" s="26">
        <v>0</v>
      </c>
      <c r="BS67" s="52">
        <v>1.43152903225807</v>
      </c>
      <c r="BT67" s="52">
        <v>0.195208504398827</v>
      </c>
      <c r="BU67" s="26">
        <v>6.50695014662757E-2</v>
      </c>
      <c r="BV67" s="26">
        <v>0.71576451612903302</v>
      </c>
      <c r="BW67" s="52">
        <v>5.3356991202346098</v>
      </c>
      <c r="BX67" s="53">
        <v>2.0171545454545501</v>
      </c>
    </row>
    <row r="68" spans="1:76" ht="14" x14ac:dyDescent="0.15">
      <c r="A68" s="58">
        <v>6</v>
      </c>
      <c r="B68" s="65" t="s">
        <v>347</v>
      </c>
      <c r="C68" s="58" t="s">
        <v>410</v>
      </c>
      <c r="D68" s="67" t="s">
        <v>152</v>
      </c>
      <c r="E68" s="58">
        <v>0.5</v>
      </c>
      <c r="F68" s="58">
        <v>3897601</v>
      </c>
      <c r="G68" s="58">
        <v>455580</v>
      </c>
      <c r="H68" s="58">
        <v>2844</v>
      </c>
      <c r="I68" s="58" t="s">
        <v>335</v>
      </c>
      <c r="J68" s="58">
        <v>0.6</v>
      </c>
      <c r="K68" s="25" t="s">
        <v>127</v>
      </c>
      <c r="M68" s="52">
        <v>1.3013900293255101</v>
      </c>
      <c r="N68" s="27">
        <v>16508.132521994099</v>
      </c>
      <c r="O68" s="26">
        <v>1297.4858592375399</v>
      </c>
      <c r="P68" s="26">
        <v>44182.191495601197</v>
      </c>
      <c r="Q68" s="26">
        <v>318.97069618768302</v>
      </c>
      <c r="R68" s="74">
        <v>0</v>
      </c>
      <c r="S68" s="74">
        <v>0</v>
      </c>
      <c r="T68" s="26">
        <v>16950.6051319648</v>
      </c>
      <c r="U68" s="52">
        <v>6890.8602052786</v>
      </c>
      <c r="V68" s="52">
        <v>3.0582665689149602</v>
      </c>
      <c r="W68" s="26">
        <v>694.94227565982499</v>
      </c>
      <c r="X68" s="26">
        <v>15.876958357771301</v>
      </c>
      <c r="Y68" s="26">
        <v>24.140785043988298</v>
      </c>
      <c r="Z68" s="26">
        <v>203.472331085044</v>
      </c>
      <c r="AA68" s="52">
        <v>10417.6271847507</v>
      </c>
      <c r="AB68" s="26">
        <v>1.8870155425220001</v>
      </c>
      <c r="AC68" s="26">
        <v>17.763973900293301</v>
      </c>
      <c r="AD68" s="26">
        <v>6.6370891495601203</v>
      </c>
      <c r="AE68" s="26">
        <v>20.627031964809401</v>
      </c>
      <c r="AF68" s="52">
        <v>19.846197947214101</v>
      </c>
      <c r="AG68" s="52">
        <v>2.3425020527859202</v>
      </c>
      <c r="AH68" s="52">
        <v>22.188700000000001</v>
      </c>
      <c r="AI68" s="52">
        <v>5.2055601173020598</v>
      </c>
      <c r="AJ68" s="52">
        <v>108.796206451613</v>
      </c>
      <c r="AK68" s="26">
        <v>184.992592668622</v>
      </c>
      <c r="AL68" s="52">
        <v>21.0825184750733</v>
      </c>
      <c r="AM68" s="26">
        <v>7.0925756598240497</v>
      </c>
      <c r="AN68" s="73">
        <v>0</v>
      </c>
      <c r="AO68" s="26">
        <v>3.90417008797654</v>
      </c>
      <c r="AP68" s="52">
        <v>0</v>
      </c>
      <c r="AQ68" s="52">
        <v>1.95208504398827</v>
      </c>
      <c r="AR68" s="74">
        <v>0</v>
      </c>
      <c r="AS68" s="26">
        <v>0.65069501466275703</v>
      </c>
      <c r="AT68" s="26">
        <v>0</v>
      </c>
      <c r="AU68" s="26">
        <v>0.195208504398827</v>
      </c>
      <c r="AV68" s="73">
        <v>0</v>
      </c>
      <c r="AW68" s="26">
        <v>1.7568765395894399</v>
      </c>
      <c r="AX68" s="52">
        <v>704.70270087976598</v>
      </c>
      <c r="AY68" s="52">
        <v>15.1611938416422</v>
      </c>
      <c r="AZ68" s="52">
        <v>27.133982111437</v>
      </c>
      <c r="BA68" s="52">
        <v>3.64389208211144</v>
      </c>
      <c r="BB68" s="52">
        <v>13.664595307917899</v>
      </c>
      <c r="BC68" s="52">
        <v>2.9281275659824102</v>
      </c>
      <c r="BD68" s="52">
        <v>0.45548651026393</v>
      </c>
      <c r="BE68" s="52">
        <v>2.79798856304985</v>
      </c>
      <c r="BF68" s="52">
        <v>0.45548651026393</v>
      </c>
      <c r="BG68" s="52">
        <v>2.8630580645161299</v>
      </c>
      <c r="BH68" s="52">
        <v>0.52055601173020605</v>
      </c>
      <c r="BI68" s="52">
        <v>1.4965985337243399</v>
      </c>
      <c r="BJ68" s="52">
        <v>0.26027800586510302</v>
      </c>
      <c r="BK68" s="52">
        <v>1.4965985337243399</v>
      </c>
      <c r="BL68" s="52">
        <v>0.195208504398827</v>
      </c>
      <c r="BM68" s="26">
        <v>0.52055601173020605</v>
      </c>
      <c r="BN68" s="26">
        <v>0.39041700879765401</v>
      </c>
      <c r="BO68" s="26">
        <v>0.91097302052786</v>
      </c>
      <c r="BP68" s="26">
        <v>0</v>
      </c>
      <c r="BQ68" s="26">
        <v>6.50695014662757E-2</v>
      </c>
      <c r="BR68" s="26">
        <v>0</v>
      </c>
      <c r="BS68" s="52">
        <v>1.3013900293255101</v>
      </c>
      <c r="BT68" s="52">
        <v>0.195208504398827</v>
      </c>
      <c r="BU68" s="26">
        <v>6.50695014662757E-2</v>
      </c>
      <c r="BV68" s="26">
        <v>0.65069501466275703</v>
      </c>
      <c r="BW68" s="52">
        <v>5.0754211143695001</v>
      </c>
      <c r="BX68" s="53">
        <v>1.95208504398827</v>
      </c>
    </row>
    <row r="69" spans="1:76" ht="14" x14ac:dyDescent="0.15">
      <c r="A69" s="58">
        <v>6</v>
      </c>
      <c r="B69" s="65" t="s">
        <v>348</v>
      </c>
      <c r="C69" s="58" t="s">
        <v>410</v>
      </c>
      <c r="D69" s="67" t="s">
        <v>153</v>
      </c>
      <c r="E69" s="58">
        <v>0.5</v>
      </c>
      <c r="F69" s="58">
        <v>3897601</v>
      </c>
      <c r="G69" s="58">
        <v>455580</v>
      </c>
      <c r="H69" s="58">
        <v>2844</v>
      </c>
      <c r="I69" s="58" t="s">
        <v>336</v>
      </c>
      <c r="J69" s="58">
        <v>0.64</v>
      </c>
      <c r="K69" s="25" t="s">
        <v>127</v>
      </c>
      <c r="M69" s="52">
        <v>4.0067240322580604</v>
      </c>
      <c r="N69" s="27">
        <v>13817.783419354801</v>
      </c>
      <c r="O69" s="26">
        <v>6508.2193064516096</v>
      </c>
      <c r="P69" s="26">
        <v>52812.9543387097</v>
      </c>
      <c r="Q69" s="26">
        <v>686.01612822580603</v>
      </c>
      <c r="R69" s="74">
        <v>0</v>
      </c>
      <c r="S69" s="74">
        <v>0</v>
      </c>
      <c r="T69" s="26">
        <v>19654.605725806501</v>
      </c>
      <c r="U69" s="52">
        <v>12632.009685483899</v>
      </c>
      <c r="V69" s="52">
        <v>10.7206940322581</v>
      </c>
      <c r="W69" s="26">
        <v>3802.5976862903199</v>
      </c>
      <c r="X69" s="26">
        <v>71.850307983870906</v>
      </c>
      <c r="Y69" s="26">
        <v>33.894719516129001</v>
      </c>
      <c r="Z69" s="26">
        <v>841.41204677419296</v>
      </c>
      <c r="AA69" s="52">
        <v>28621.004370967701</v>
      </c>
      <c r="AB69" s="26">
        <v>10.070955</v>
      </c>
      <c r="AC69" s="26">
        <v>15.2147223387097</v>
      </c>
      <c r="AD69" s="26">
        <v>19.438026048387101</v>
      </c>
      <c r="AE69" s="26">
        <v>82.083697741935495</v>
      </c>
      <c r="AF69" s="52">
        <v>26.422720645161299</v>
      </c>
      <c r="AG69" s="52">
        <v>5.1979122580645196</v>
      </c>
      <c r="AH69" s="52">
        <v>47.972398548387098</v>
      </c>
      <c r="AI69" s="52">
        <v>10.937273709677401</v>
      </c>
      <c r="AJ69" s="52">
        <v>116.08670709677401</v>
      </c>
      <c r="AK69" s="26">
        <v>234.122631290323</v>
      </c>
      <c r="AL69" s="52">
        <v>33.244980483870997</v>
      </c>
      <c r="AM69" s="26">
        <v>31.8372125806452</v>
      </c>
      <c r="AN69" s="26">
        <v>0</v>
      </c>
      <c r="AO69" s="26">
        <v>3.4111299193548401</v>
      </c>
      <c r="AP69" s="52">
        <v>0</v>
      </c>
      <c r="AQ69" s="52">
        <v>1.89507217741935</v>
      </c>
      <c r="AR69" s="74">
        <v>0</v>
      </c>
      <c r="AS69" s="26">
        <v>15.3771570967742</v>
      </c>
      <c r="AT69" s="26">
        <v>5.41449193548387E-2</v>
      </c>
      <c r="AU69" s="26">
        <v>0.43315935483870999</v>
      </c>
      <c r="AV69" s="73">
        <v>0</v>
      </c>
      <c r="AW69" s="26">
        <v>3.6277095967741899</v>
      </c>
      <c r="AX69" s="52">
        <v>842.49494516129005</v>
      </c>
      <c r="AY69" s="52">
        <v>39.471646209677402</v>
      </c>
      <c r="AZ69" s="52">
        <v>84.953378467741899</v>
      </c>
      <c r="BA69" s="52">
        <v>9.6377956451612903</v>
      </c>
      <c r="BB69" s="52">
        <v>37.3058494354839</v>
      </c>
      <c r="BC69" s="52">
        <v>6.8222598387096802</v>
      </c>
      <c r="BD69" s="52">
        <v>1.2453331451612899</v>
      </c>
      <c r="BE69" s="52">
        <v>6.1183758870967697</v>
      </c>
      <c r="BF69" s="52">
        <v>0.86631870967741897</v>
      </c>
      <c r="BG69" s="52">
        <v>4.9271876612903203</v>
      </c>
      <c r="BH69" s="52">
        <v>0.97460854838709698</v>
      </c>
      <c r="BI69" s="52">
        <v>2.70724596774193</v>
      </c>
      <c r="BJ69" s="52">
        <v>0.37901443548387098</v>
      </c>
      <c r="BK69" s="52">
        <v>2.43652137096774</v>
      </c>
      <c r="BL69" s="52">
        <v>0.37901443548387098</v>
      </c>
      <c r="BM69" s="26">
        <v>1.5702026612903199</v>
      </c>
      <c r="BN69" s="26">
        <v>0.70388395161290296</v>
      </c>
      <c r="BO69" s="26">
        <v>1.84092725806452</v>
      </c>
      <c r="BP69" s="26">
        <v>0</v>
      </c>
      <c r="BQ69" s="26">
        <v>5.41449193548387E-2</v>
      </c>
      <c r="BR69" s="26">
        <v>0</v>
      </c>
      <c r="BS69" s="52">
        <v>1.2994780645161299</v>
      </c>
      <c r="BT69" s="52">
        <v>0.108289838709677</v>
      </c>
      <c r="BU69" s="26">
        <v>5.41449193548387E-2</v>
      </c>
      <c r="BV69" s="26">
        <v>0.81217379032258097</v>
      </c>
      <c r="BW69" s="52">
        <v>10.125099919354801</v>
      </c>
      <c r="BX69" s="53">
        <v>2.7613908870967698</v>
      </c>
    </row>
    <row r="70" spans="1:76" ht="14" x14ac:dyDescent="0.15">
      <c r="A70" s="58">
        <v>6</v>
      </c>
      <c r="B70" s="65" t="s">
        <v>348</v>
      </c>
      <c r="C70" s="58" t="s">
        <v>410</v>
      </c>
      <c r="D70" s="67" t="s">
        <v>153</v>
      </c>
      <c r="E70" s="58">
        <v>0.5</v>
      </c>
      <c r="F70" s="58">
        <v>3897601</v>
      </c>
      <c r="G70" s="58">
        <v>455580</v>
      </c>
      <c r="H70" s="58">
        <v>2844</v>
      </c>
      <c r="I70" s="58" t="s">
        <v>336</v>
      </c>
      <c r="J70" s="58">
        <v>0.64</v>
      </c>
      <c r="K70" s="25" t="s">
        <v>127</v>
      </c>
      <c r="M70" s="52">
        <v>1.4619128225806499</v>
      </c>
      <c r="N70" s="27">
        <v>13741.9805322581</v>
      </c>
      <c r="O70" s="26">
        <v>6464.9033709677396</v>
      </c>
      <c r="P70" s="26">
        <v>51589.279161290302</v>
      </c>
      <c r="Q70" s="26">
        <v>730.95641129032299</v>
      </c>
      <c r="R70" s="74">
        <v>0</v>
      </c>
      <c r="S70" s="74">
        <v>0</v>
      </c>
      <c r="T70" s="26">
        <v>19102.3275483871</v>
      </c>
      <c r="U70" s="52">
        <v>13200.531338709699</v>
      </c>
      <c r="V70" s="52">
        <v>8.6090421774193508</v>
      </c>
      <c r="W70" s="26">
        <v>3726.7947991935498</v>
      </c>
      <c r="X70" s="26">
        <v>69.684511209677396</v>
      </c>
      <c r="Y70" s="26">
        <v>34.003009354838703</v>
      </c>
      <c r="Z70" s="26">
        <v>820.83697741935498</v>
      </c>
      <c r="AA70" s="52">
        <v>29503.566556451598</v>
      </c>
      <c r="AB70" s="26">
        <v>9.9085202419354808</v>
      </c>
      <c r="AC70" s="26">
        <v>15.9727512096774</v>
      </c>
      <c r="AD70" s="26">
        <v>18.5175624193548</v>
      </c>
      <c r="AE70" s="26">
        <v>81.758828225806397</v>
      </c>
      <c r="AF70" s="52">
        <v>27.234894435483898</v>
      </c>
      <c r="AG70" s="52">
        <v>4.7647529032258102</v>
      </c>
      <c r="AH70" s="52">
        <v>52.628861612903201</v>
      </c>
      <c r="AI70" s="52">
        <v>13.752809516129</v>
      </c>
      <c r="AJ70" s="52">
        <v>125.345488306452</v>
      </c>
      <c r="AK70" s="26">
        <v>228.49155967741899</v>
      </c>
      <c r="AL70" s="52">
        <v>23.986199274193499</v>
      </c>
      <c r="AM70" s="26">
        <v>35.194197580645202</v>
      </c>
      <c r="AN70" s="73">
        <v>0</v>
      </c>
      <c r="AO70" s="26">
        <v>3.4111299193548401</v>
      </c>
      <c r="AP70" s="52">
        <v>0</v>
      </c>
      <c r="AQ70" s="52">
        <v>1.4619128225806499</v>
      </c>
      <c r="AR70" s="74">
        <v>0</v>
      </c>
      <c r="AS70" s="26">
        <v>0.59559411290322595</v>
      </c>
      <c r="AT70" s="26">
        <v>5.41449193548387E-2</v>
      </c>
      <c r="AU70" s="26">
        <v>0.43315935483870999</v>
      </c>
      <c r="AV70" s="73">
        <v>0</v>
      </c>
      <c r="AW70" s="26">
        <v>3.7901443548387102</v>
      </c>
      <c r="AX70" s="52">
        <v>892.30827096774203</v>
      </c>
      <c r="AY70" s="52">
        <v>28.480227580645199</v>
      </c>
      <c r="AZ70" s="52">
        <v>61.616918225806501</v>
      </c>
      <c r="BA70" s="52">
        <v>6.93054967741935</v>
      </c>
      <c r="BB70" s="52">
        <v>26.585155403225802</v>
      </c>
      <c r="BC70" s="52">
        <v>5.1437673387096803</v>
      </c>
      <c r="BD70" s="52">
        <v>0.92046362903225798</v>
      </c>
      <c r="BE70" s="52">
        <v>4.3857384677419402</v>
      </c>
      <c r="BF70" s="52">
        <v>0.64973903225806395</v>
      </c>
      <c r="BG70" s="52">
        <v>3.5194197580645201</v>
      </c>
      <c r="BH70" s="52">
        <v>0.70388395161290296</v>
      </c>
      <c r="BI70" s="52">
        <v>1.89507217741935</v>
      </c>
      <c r="BJ70" s="52">
        <v>0.27072459677419303</v>
      </c>
      <c r="BK70" s="52">
        <v>1.78678233870968</v>
      </c>
      <c r="BL70" s="52">
        <v>0.27072459677419303</v>
      </c>
      <c r="BM70" s="26">
        <v>1.6784924999999999</v>
      </c>
      <c r="BN70" s="26">
        <v>0.70388395161290296</v>
      </c>
      <c r="BO70" s="26">
        <v>1.89507217741935</v>
      </c>
      <c r="BP70" s="26">
        <v>0</v>
      </c>
      <c r="BQ70" s="26">
        <v>0.108289838709677</v>
      </c>
      <c r="BR70" s="26">
        <v>0</v>
      </c>
      <c r="BS70" s="52">
        <v>1.0287534677419401</v>
      </c>
      <c r="BT70" s="52">
        <v>0.16243475806451599</v>
      </c>
      <c r="BU70" s="26">
        <v>0.108289838709677</v>
      </c>
      <c r="BV70" s="26">
        <v>0.86631870967741897</v>
      </c>
      <c r="BW70" s="52">
        <v>8.8797667741935502</v>
      </c>
      <c r="BX70" s="53">
        <v>2.0033620161290302</v>
      </c>
    </row>
    <row r="71" spans="1:76" ht="14" x14ac:dyDescent="0.15">
      <c r="A71" s="58">
        <v>6</v>
      </c>
      <c r="B71" s="65" t="s">
        <v>348</v>
      </c>
      <c r="C71" s="58" t="s">
        <v>410</v>
      </c>
      <c r="D71" s="67" t="s">
        <v>153</v>
      </c>
      <c r="E71" s="58">
        <v>0.5</v>
      </c>
      <c r="F71" s="58">
        <v>3897601</v>
      </c>
      <c r="G71" s="58">
        <v>455580</v>
      </c>
      <c r="H71" s="58">
        <v>2844</v>
      </c>
      <c r="I71" s="58" t="s">
        <v>336</v>
      </c>
      <c r="J71" s="58">
        <v>0.64</v>
      </c>
      <c r="K71" s="25" t="s">
        <v>127</v>
      </c>
      <c r="M71" s="52">
        <v>0.75802887096774196</v>
      </c>
      <c r="N71" s="27">
        <v>13720.3225645161</v>
      </c>
      <c r="O71" s="26">
        <v>6188.7642822580601</v>
      </c>
      <c r="P71" s="26">
        <v>49282.705596774198</v>
      </c>
      <c r="Q71" s="26">
        <v>721.21032580645101</v>
      </c>
      <c r="R71" s="52">
        <v>188.31602951612899</v>
      </c>
      <c r="S71" s="74">
        <v>0</v>
      </c>
      <c r="T71" s="26">
        <v>18598.779798387099</v>
      </c>
      <c r="U71" s="52">
        <v>13400.867540322601</v>
      </c>
      <c r="V71" s="52">
        <v>13.915244274193499</v>
      </c>
      <c r="W71" s="26">
        <v>3576.2719233870998</v>
      </c>
      <c r="X71" s="26">
        <v>69.088917096774196</v>
      </c>
      <c r="Y71" s="26">
        <v>31.458198145161301</v>
      </c>
      <c r="Z71" s="26">
        <v>795.38886532258095</v>
      </c>
      <c r="AA71" s="52">
        <v>30321.154838709699</v>
      </c>
      <c r="AB71" s="26">
        <v>10.0168100806452</v>
      </c>
      <c r="AC71" s="26">
        <v>15.1605774193548</v>
      </c>
      <c r="AD71" s="26">
        <v>16.189330887096801</v>
      </c>
      <c r="AE71" s="26">
        <v>80.675929838709706</v>
      </c>
      <c r="AF71" s="52">
        <v>27.2890393548387</v>
      </c>
      <c r="AG71" s="52">
        <v>4.5481732258064502</v>
      </c>
      <c r="AH71" s="52">
        <v>51.1669487903226</v>
      </c>
      <c r="AI71" s="52">
        <v>4.3857384677419402</v>
      </c>
      <c r="AJ71" s="52">
        <v>128.540038548387</v>
      </c>
      <c r="AK71" s="26">
        <v>224.159966129032</v>
      </c>
      <c r="AL71" s="52">
        <v>33.732284758064502</v>
      </c>
      <c r="AM71" s="26">
        <v>36.060516290322603</v>
      </c>
      <c r="AN71" s="73">
        <v>0</v>
      </c>
      <c r="AO71" s="26">
        <v>3.3569849999999999</v>
      </c>
      <c r="AP71" s="52">
        <v>0</v>
      </c>
      <c r="AQ71" s="52">
        <v>1.94921709677419</v>
      </c>
      <c r="AR71" s="74">
        <v>0</v>
      </c>
      <c r="AS71" s="26">
        <v>0.54144919354838705</v>
      </c>
      <c r="AT71" s="26">
        <v>5.41449193548387E-2</v>
      </c>
      <c r="AU71" s="26">
        <v>0.48730427419354799</v>
      </c>
      <c r="AV71" s="73">
        <v>0</v>
      </c>
      <c r="AW71" s="26">
        <v>3.4111299193548401</v>
      </c>
      <c r="AX71" s="52">
        <v>918.83928145161303</v>
      </c>
      <c r="AY71" s="52">
        <v>38.930197016129</v>
      </c>
      <c r="AZ71" s="52">
        <v>83.708045322580702</v>
      </c>
      <c r="BA71" s="52">
        <v>9.5836507258064501</v>
      </c>
      <c r="BB71" s="52">
        <v>35.789791693548402</v>
      </c>
      <c r="BC71" s="52">
        <v>6.9846945967741902</v>
      </c>
      <c r="BD71" s="52">
        <v>1.2453331451612899</v>
      </c>
      <c r="BE71" s="52">
        <v>6.0100860483870999</v>
      </c>
      <c r="BF71" s="52">
        <v>0.86631870967741897</v>
      </c>
      <c r="BG71" s="52">
        <v>4.9271876612903203</v>
      </c>
      <c r="BH71" s="52">
        <v>0.92046362903225798</v>
      </c>
      <c r="BI71" s="52">
        <v>2.54481120967742</v>
      </c>
      <c r="BJ71" s="52">
        <v>0.37901443548387098</v>
      </c>
      <c r="BK71" s="52">
        <v>2.4906662903225798</v>
      </c>
      <c r="BL71" s="52">
        <v>0.32486951612903198</v>
      </c>
      <c r="BM71" s="26">
        <v>1.5702026612903199</v>
      </c>
      <c r="BN71" s="26">
        <v>0.59559411290322595</v>
      </c>
      <c r="BO71" s="26">
        <v>1.89507217741935</v>
      </c>
      <c r="BP71" s="26">
        <v>0</v>
      </c>
      <c r="BQ71" s="26">
        <v>5.41449193548387E-2</v>
      </c>
      <c r="BR71" s="26">
        <v>0</v>
      </c>
      <c r="BS71" s="52">
        <v>1.2994780645161299</v>
      </c>
      <c r="BT71" s="52">
        <v>0.108289838709677</v>
      </c>
      <c r="BU71" s="26">
        <v>0.108289838709677</v>
      </c>
      <c r="BV71" s="26">
        <v>0.70388395161290296</v>
      </c>
      <c r="BW71" s="52">
        <v>11.8577373387097</v>
      </c>
      <c r="BX71" s="53">
        <v>2.6531010483871</v>
      </c>
    </row>
    <row r="72" spans="1:76" ht="14" x14ac:dyDescent="0.15">
      <c r="A72" s="58">
        <v>6</v>
      </c>
      <c r="B72" s="65" t="s">
        <v>348</v>
      </c>
      <c r="C72" s="58" t="s">
        <v>410</v>
      </c>
      <c r="D72" s="67" t="s">
        <v>154</v>
      </c>
      <c r="E72" s="58">
        <v>0.5</v>
      </c>
      <c r="F72" s="58">
        <v>3897601</v>
      </c>
      <c r="G72" s="58">
        <v>455580</v>
      </c>
      <c r="H72" s="58">
        <v>2844</v>
      </c>
      <c r="I72" s="58" t="s">
        <v>336</v>
      </c>
      <c r="J72" s="58">
        <v>0.64</v>
      </c>
      <c r="K72" s="25" t="s">
        <v>127</v>
      </c>
      <c r="M72" s="52">
        <v>2.21221288014311</v>
      </c>
      <c r="N72" s="27">
        <v>13027.4758497317</v>
      </c>
      <c r="O72" s="26">
        <v>6366.2570661896198</v>
      </c>
      <c r="P72" s="26">
        <v>51360.209033989202</v>
      </c>
      <c r="Q72" s="26">
        <v>592.44289937388203</v>
      </c>
      <c r="R72" s="74">
        <v>0</v>
      </c>
      <c r="S72" s="74">
        <v>0</v>
      </c>
      <c r="T72" s="26">
        <v>18828.3896243292</v>
      </c>
      <c r="U72" s="52">
        <v>12505.1478085868</v>
      </c>
      <c r="V72" s="52">
        <v>11.245415474060801</v>
      </c>
      <c r="W72" s="26">
        <v>3579.4833407871201</v>
      </c>
      <c r="X72" s="26">
        <v>68.701499999999996</v>
      </c>
      <c r="Y72" s="26">
        <v>39.266778622540201</v>
      </c>
      <c r="Z72" s="26">
        <v>823.43479427549198</v>
      </c>
      <c r="AA72" s="52">
        <v>29274.950447227198</v>
      </c>
      <c r="AB72" s="26">
        <v>10.0164083184258</v>
      </c>
      <c r="AC72" s="26">
        <v>26.300753130590302</v>
      </c>
      <c r="AD72" s="26">
        <v>12.2286211985689</v>
      </c>
      <c r="AE72" s="26">
        <v>71.589666815742405</v>
      </c>
      <c r="AF72" s="52">
        <v>27.6526610017889</v>
      </c>
      <c r="AG72" s="52">
        <v>4.42442576028622</v>
      </c>
      <c r="AH72" s="52">
        <v>50.143491949910498</v>
      </c>
      <c r="AI72" s="52">
        <v>8.9103018783542005</v>
      </c>
      <c r="AJ72" s="52">
        <v>121.794609123435</v>
      </c>
      <c r="AK72" s="26">
        <v>213.47854293380999</v>
      </c>
      <c r="AL72" s="52">
        <v>29.619072450805</v>
      </c>
      <c r="AM72" s="26">
        <v>27.9599127906977</v>
      </c>
      <c r="AN72" s="73">
        <v>0</v>
      </c>
      <c r="AO72" s="26">
        <v>4.4858761180679796</v>
      </c>
      <c r="AP72" s="52">
        <v>0</v>
      </c>
      <c r="AQ72" s="52">
        <v>3.0110675313058999</v>
      </c>
      <c r="AR72" s="74">
        <v>0</v>
      </c>
      <c r="AS72" s="26">
        <v>0.55305322003577795</v>
      </c>
      <c r="AT72" s="26">
        <v>6.1450357781753097E-2</v>
      </c>
      <c r="AU72" s="26">
        <v>0.36870214669051898</v>
      </c>
      <c r="AV72" s="73">
        <v>0</v>
      </c>
      <c r="AW72" s="26">
        <v>3.5026703935599302</v>
      </c>
      <c r="AX72" s="52">
        <v>811.75922629695799</v>
      </c>
      <c r="AY72" s="52">
        <v>37.484718246869399</v>
      </c>
      <c r="AZ72" s="52">
        <v>80.745770125223601</v>
      </c>
      <c r="BA72" s="52">
        <v>8.9103018783542005</v>
      </c>
      <c r="BB72" s="52">
        <v>34.227849284436502</v>
      </c>
      <c r="BC72" s="52">
        <v>6.3908372093023198</v>
      </c>
      <c r="BD72" s="52">
        <v>1.1675567978533099</v>
      </c>
      <c r="BE72" s="52">
        <v>5.6534329159212904</v>
      </c>
      <c r="BF72" s="52">
        <v>0.79885465116278997</v>
      </c>
      <c r="BG72" s="52">
        <v>4.3629754025044702</v>
      </c>
      <c r="BH72" s="52">
        <v>0.86030500894454398</v>
      </c>
      <c r="BI72" s="52">
        <v>2.27366323792487</v>
      </c>
      <c r="BJ72" s="52">
        <v>0.30725178890876498</v>
      </c>
      <c r="BK72" s="52">
        <v>2.3351135957066198</v>
      </c>
      <c r="BL72" s="52">
        <v>0.30725178890876498</v>
      </c>
      <c r="BM72" s="26">
        <v>1.1675567978533099</v>
      </c>
      <c r="BN72" s="26">
        <v>0.61450357781753095</v>
      </c>
      <c r="BO72" s="26">
        <v>1.9664114490161</v>
      </c>
      <c r="BP72" s="26">
        <v>0</v>
      </c>
      <c r="BQ72" s="26">
        <v>0</v>
      </c>
      <c r="BR72" s="26">
        <v>0</v>
      </c>
      <c r="BS72" s="52">
        <v>2.02786180679785</v>
      </c>
      <c r="BT72" s="52">
        <v>0.18435107334525899</v>
      </c>
      <c r="BU72" s="26">
        <v>0</v>
      </c>
      <c r="BV72" s="26">
        <v>0.61450357781753095</v>
      </c>
      <c r="BW72" s="52">
        <v>9.4019047406082201</v>
      </c>
      <c r="BX72" s="53">
        <v>2.5194646690518798</v>
      </c>
    </row>
    <row r="73" spans="1:76" ht="14" x14ac:dyDescent="0.15">
      <c r="A73" s="58">
        <v>6</v>
      </c>
      <c r="B73" s="65" t="s">
        <v>348</v>
      </c>
      <c r="C73" s="58" t="s">
        <v>410</v>
      </c>
      <c r="D73" s="67" t="s">
        <v>154</v>
      </c>
      <c r="E73" s="58">
        <v>0.5</v>
      </c>
      <c r="F73" s="58">
        <v>3897601</v>
      </c>
      <c r="G73" s="58">
        <v>455580</v>
      </c>
      <c r="H73" s="58">
        <v>2844</v>
      </c>
      <c r="I73" s="58" t="s">
        <v>336</v>
      </c>
      <c r="J73" s="58">
        <v>0.64</v>
      </c>
      <c r="K73" s="25" t="s">
        <v>127</v>
      </c>
      <c r="M73" s="52">
        <v>3.3183193202146701</v>
      </c>
      <c r="N73" s="27">
        <v>13242.5521019678</v>
      </c>
      <c r="O73" s="26">
        <v>7152.8216457960598</v>
      </c>
      <c r="P73" s="26">
        <v>56583.489445438303</v>
      </c>
      <c r="Q73" s="26">
        <v>821.59128354203904</v>
      </c>
      <c r="R73" s="52">
        <v>224.10945483005401</v>
      </c>
      <c r="S73" s="74">
        <v>0</v>
      </c>
      <c r="T73" s="26">
        <v>20266.327996422198</v>
      </c>
      <c r="U73" s="52">
        <v>12769.384347048301</v>
      </c>
      <c r="V73" s="52">
        <v>11.061064400715599</v>
      </c>
      <c r="W73" s="26">
        <v>3754.0023568872998</v>
      </c>
      <c r="X73" s="26">
        <v>73.248826475849697</v>
      </c>
      <c r="Y73" s="26">
        <v>42.216395796064397</v>
      </c>
      <c r="Z73" s="26">
        <v>850.47295169946301</v>
      </c>
      <c r="AA73" s="52">
        <v>31050.865787119801</v>
      </c>
      <c r="AB73" s="26">
        <v>10.0164083184258</v>
      </c>
      <c r="AC73" s="26">
        <v>27.5297602862254</v>
      </c>
      <c r="AD73" s="26">
        <v>12.9660254919499</v>
      </c>
      <c r="AE73" s="26">
        <v>65.936233899821104</v>
      </c>
      <c r="AF73" s="52">
        <v>29.0660192307692</v>
      </c>
      <c r="AG73" s="52">
        <v>5.0389293381037499</v>
      </c>
      <c r="AH73" s="52">
        <v>52.232804114490101</v>
      </c>
      <c r="AI73" s="52">
        <v>5.8377839892665397</v>
      </c>
      <c r="AJ73" s="52">
        <v>131.74956708407899</v>
      </c>
      <c r="AK73" s="26">
        <v>208.37816323792501</v>
      </c>
      <c r="AL73" s="52">
        <v>29.9263242397138</v>
      </c>
      <c r="AM73" s="26">
        <v>29.557622093023198</v>
      </c>
      <c r="AN73" s="73">
        <v>0</v>
      </c>
      <c r="AO73" s="26">
        <v>4.4858761180679796</v>
      </c>
      <c r="AP73" s="52">
        <v>0</v>
      </c>
      <c r="AQ73" s="52">
        <v>3.2568689624329101</v>
      </c>
      <c r="AR73" s="74">
        <v>0</v>
      </c>
      <c r="AS73" s="26">
        <v>0.61450357781753095</v>
      </c>
      <c r="AT73" s="26">
        <v>0</v>
      </c>
      <c r="AU73" s="26">
        <v>0.30725178890876498</v>
      </c>
      <c r="AV73" s="73">
        <v>0</v>
      </c>
      <c r="AW73" s="26">
        <v>3.1339682468694101</v>
      </c>
      <c r="AX73" s="52">
        <v>892.25919499105498</v>
      </c>
      <c r="AY73" s="52">
        <v>37.669069320214703</v>
      </c>
      <c r="AZ73" s="52">
        <v>80.622869409660098</v>
      </c>
      <c r="BA73" s="52">
        <v>8.8488515205724507</v>
      </c>
      <c r="BB73" s="52">
        <v>33.920597495527701</v>
      </c>
      <c r="BC73" s="52">
        <v>6.3908372093023198</v>
      </c>
      <c r="BD73" s="52">
        <v>1.1061064400715599</v>
      </c>
      <c r="BE73" s="52">
        <v>5.5919825581395299</v>
      </c>
      <c r="BF73" s="52">
        <v>0.79885465116278997</v>
      </c>
      <c r="BG73" s="52">
        <v>4.5473264758497303</v>
      </c>
      <c r="BH73" s="52">
        <v>0.86030500894454398</v>
      </c>
      <c r="BI73" s="52">
        <v>2.39656395348837</v>
      </c>
      <c r="BJ73" s="52">
        <v>0.36870214669051898</v>
      </c>
      <c r="BK73" s="52">
        <v>2.27366323792487</v>
      </c>
      <c r="BL73" s="52">
        <v>0.36870214669051898</v>
      </c>
      <c r="BM73" s="26">
        <v>1.2904575134168199</v>
      </c>
      <c r="BN73" s="26">
        <v>0.61450357781753095</v>
      </c>
      <c r="BO73" s="26">
        <v>1.78206037567084</v>
      </c>
      <c r="BP73" s="26">
        <v>0</v>
      </c>
      <c r="BQ73" s="26">
        <v>0</v>
      </c>
      <c r="BR73" s="26">
        <v>0</v>
      </c>
      <c r="BS73" s="52">
        <v>2.02786180679785</v>
      </c>
      <c r="BT73" s="52">
        <v>0.122900715563506</v>
      </c>
      <c r="BU73" s="26">
        <v>0</v>
      </c>
      <c r="BV73" s="26">
        <v>0.73740429338103697</v>
      </c>
      <c r="BW73" s="52">
        <v>10.815262969588501</v>
      </c>
      <c r="BX73" s="53">
        <v>2.5809150268336301</v>
      </c>
    </row>
    <row r="74" spans="1:76" ht="14" x14ac:dyDescent="0.15">
      <c r="A74" s="58">
        <v>6</v>
      </c>
      <c r="B74" s="65" t="s">
        <v>348</v>
      </c>
      <c r="C74" s="58" t="s">
        <v>410</v>
      </c>
      <c r="D74" s="67" t="s">
        <v>154</v>
      </c>
      <c r="E74" s="58">
        <v>0.5</v>
      </c>
      <c r="F74" s="58">
        <v>3897601</v>
      </c>
      <c r="G74" s="58">
        <v>455580</v>
      </c>
      <c r="H74" s="58">
        <v>2844</v>
      </c>
      <c r="I74" s="58" t="s">
        <v>336</v>
      </c>
      <c r="J74" s="58">
        <v>0.64</v>
      </c>
      <c r="K74" s="25" t="s">
        <v>127</v>
      </c>
      <c r="M74" s="52">
        <v>4.5473264758497303</v>
      </c>
      <c r="N74" s="27">
        <v>12216.3311270125</v>
      </c>
      <c r="O74" s="26">
        <v>7865.6457960644002</v>
      </c>
      <c r="P74" s="26">
        <v>62064.861359570597</v>
      </c>
      <c r="Q74" s="26">
        <v>824.04929785330899</v>
      </c>
      <c r="R74" s="74">
        <v>0</v>
      </c>
      <c r="S74" s="74">
        <v>0</v>
      </c>
      <c r="T74" s="26">
        <v>21304.8390429338</v>
      </c>
      <c r="U74" s="52">
        <v>11841.483944543799</v>
      </c>
      <c r="V74" s="52">
        <v>12.0442701252236</v>
      </c>
      <c r="W74" s="26">
        <v>3878.1320796064401</v>
      </c>
      <c r="X74" s="26">
        <v>75.276688282647598</v>
      </c>
      <c r="Y74" s="26">
        <v>44.735860465116303</v>
      </c>
      <c r="Z74" s="26">
        <v>868.90805903398905</v>
      </c>
      <c r="AA74" s="52">
        <v>29397.851162790699</v>
      </c>
      <c r="AB74" s="26">
        <v>10.3851104651163</v>
      </c>
      <c r="AC74" s="26">
        <v>26.054951699463299</v>
      </c>
      <c r="AD74" s="26">
        <v>15.2396887298748</v>
      </c>
      <c r="AE74" s="26">
        <v>72.634322898032195</v>
      </c>
      <c r="AF74" s="52">
        <v>26.976707066189601</v>
      </c>
      <c r="AG74" s="52">
        <v>4.6087768336314801</v>
      </c>
      <c r="AH74" s="52">
        <v>51.556850178890897</v>
      </c>
      <c r="AI74" s="52">
        <v>12.781674418604601</v>
      </c>
      <c r="AJ74" s="52">
        <v>125.973233452594</v>
      </c>
      <c r="AK74" s="26">
        <v>212.49533720930199</v>
      </c>
      <c r="AL74" s="52">
        <v>29.557622093023198</v>
      </c>
      <c r="AM74" s="26">
        <v>29.864873881931999</v>
      </c>
      <c r="AN74" s="73">
        <v>0</v>
      </c>
      <c r="AO74" s="26">
        <v>4.5473264758497303</v>
      </c>
      <c r="AP74" s="52">
        <v>0</v>
      </c>
      <c r="AQ74" s="52">
        <v>2.8267164579606399</v>
      </c>
      <c r="AR74" s="74">
        <v>0</v>
      </c>
      <c r="AS74" s="26">
        <v>0.55305322003577795</v>
      </c>
      <c r="AT74" s="26">
        <v>6.1450357781753097E-2</v>
      </c>
      <c r="AU74" s="26">
        <v>0.245801431127012</v>
      </c>
      <c r="AV74" s="73">
        <v>0</v>
      </c>
      <c r="AW74" s="26">
        <v>3.1954186046511599</v>
      </c>
      <c r="AX74" s="52">
        <v>844.32791592128797</v>
      </c>
      <c r="AY74" s="52">
        <v>37.054565742397102</v>
      </c>
      <c r="AZ74" s="52">
        <v>79.332411896243201</v>
      </c>
      <c r="BA74" s="52">
        <v>8.9717522361359503</v>
      </c>
      <c r="BB74" s="52">
        <v>33.490444991055398</v>
      </c>
      <c r="BC74" s="52">
        <v>6.2064861359570598</v>
      </c>
      <c r="BD74" s="52">
        <v>1.2290071556350599</v>
      </c>
      <c r="BE74" s="52">
        <v>5.4076314847942699</v>
      </c>
      <c r="BF74" s="52">
        <v>0.79885465116278997</v>
      </c>
      <c r="BG74" s="52">
        <v>4.4858761180679796</v>
      </c>
      <c r="BH74" s="52">
        <v>0.86030500894454398</v>
      </c>
      <c r="BI74" s="52">
        <v>2.39656395348837</v>
      </c>
      <c r="BJ74" s="52">
        <v>0.30725178890876498</v>
      </c>
      <c r="BK74" s="52">
        <v>2.21221288014311</v>
      </c>
      <c r="BL74" s="52">
        <v>0.36870214669051898</v>
      </c>
      <c r="BM74" s="26">
        <v>1.1675567978533099</v>
      </c>
      <c r="BN74" s="26">
        <v>0.55305322003577795</v>
      </c>
      <c r="BO74" s="26">
        <v>1.90496109123435</v>
      </c>
      <c r="BP74" s="26">
        <v>0</v>
      </c>
      <c r="BQ74" s="26">
        <v>0</v>
      </c>
      <c r="BR74" s="26">
        <v>0</v>
      </c>
      <c r="BS74" s="52">
        <v>2.21221288014311</v>
      </c>
      <c r="BT74" s="52">
        <v>0.245801431127012</v>
      </c>
      <c r="BU74" s="26">
        <v>6.1450357781753097E-2</v>
      </c>
      <c r="BV74" s="26">
        <v>0.67595393559928396</v>
      </c>
      <c r="BW74" s="52">
        <v>10.5694615384615</v>
      </c>
      <c r="BX74" s="53">
        <v>2.5809150268336301</v>
      </c>
    </row>
    <row r="75" spans="1:76" ht="14" x14ac:dyDescent="0.15">
      <c r="A75" s="58">
        <v>6</v>
      </c>
      <c r="B75" s="65" t="s">
        <v>349</v>
      </c>
      <c r="C75" s="58" t="s">
        <v>411</v>
      </c>
      <c r="D75" s="67" t="s">
        <v>155</v>
      </c>
      <c r="E75" s="58">
        <v>0.5</v>
      </c>
      <c r="F75" s="58">
        <v>3897438</v>
      </c>
      <c r="G75" s="58">
        <v>456879</v>
      </c>
      <c r="H75" s="58">
        <v>2826</v>
      </c>
      <c r="I75" s="58" t="s">
        <v>334</v>
      </c>
      <c r="J75" s="58">
        <v>0.31</v>
      </c>
      <c r="K75" s="25" t="s">
        <v>127</v>
      </c>
      <c r="M75" s="52">
        <v>2.7726162464985999</v>
      </c>
      <c r="N75" s="27">
        <v>21134.897478991599</v>
      </c>
      <c r="O75" s="26">
        <v>1142.44392156863</v>
      </c>
      <c r="P75" s="26">
        <v>56088.766386554598</v>
      </c>
      <c r="Q75" s="26">
        <v>222.376425770308</v>
      </c>
      <c r="R75" s="74">
        <v>0</v>
      </c>
      <c r="S75" s="74">
        <v>0</v>
      </c>
      <c r="T75" s="26">
        <v>14310.480672268901</v>
      </c>
      <c r="U75" s="52">
        <v>16118.9826330532</v>
      </c>
      <c r="V75" s="52">
        <v>2.2054901960784301</v>
      </c>
      <c r="W75" s="26">
        <v>557.92600560224105</v>
      </c>
      <c r="X75" s="26">
        <v>22.685042016806701</v>
      </c>
      <c r="Y75" s="26">
        <v>25.394644257703099</v>
      </c>
      <c r="Z75" s="26">
        <v>210.277736694678</v>
      </c>
      <c r="AA75" s="52">
        <v>11462.247619047601</v>
      </c>
      <c r="AB75" s="26">
        <v>1.7013781512605</v>
      </c>
      <c r="AC75" s="26">
        <v>13.421983193277301</v>
      </c>
      <c r="AD75" s="26">
        <v>4.2849523809523804</v>
      </c>
      <c r="AE75" s="26">
        <v>19.030229691876698</v>
      </c>
      <c r="AF75" s="52">
        <v>20.2274957983193</v>
      </c>
      <c r="AG75" s="52">
        <v>2.2054901960784301</v>
      </c>
      <c r="AH75" s="52">
        <v>28.1672605042017</v>
      </c>
      <c r="AI75" s="52">
        <v>5.6712605042016797</v>
      </c>
      <c r="AJ75" s="52">
        <v>63.2660616246499</v>
      </c>
      <c r="AK75" s="26">
        <v>422.571921568628</v>
      </c>
      <c r="AL75" s="52">
        <v>9.8301848739495803</v>
      </c>
      <c r="AM75" s="26">
        <v>13.548011204481799</v>
      </c>
      <c r="AN75" s="73">
        <v>0</v>
      </c>
      <c r="AO75" s="26">
        <v>3.96988235294118</v>
      </c>
      <c r="AP75" s="52">
        <v>0</v>
      </c>
      <c r="AQ75" s="52">
        <v>1.5753501400560199</v>
      </c>
      <c r="AR75" s="74">
        <v>0</v>
      </c>
      <c r="AS75" s="26">
        <v>0.378084033613445</v>
      </c>
      <c r="AT75" s="26">
        <v>0</v>
      </c>
      <c r="AU75" s="26">
        <v>0.25205602240896402</v>
      </c>
      <c r="AV75" s="73">
        <v>0</v>
      </c>
      <c r="AW75" s="26">
        <v>1.0082240896358501</v>
      </c>
      <c r="AX75" s="52">
        <v>1087.6217366946801</v>
      </c>
      <c r="AY75" s="52">
        <v>10.838408963585399</v>
      </c>
      <c r="AZ75" s="52">
        <v>19.282285714285699</v>
      </c>
      <c r="BA75" s="52">
        <v>2.2054901960784301</v>
      </c>
      <c r="BB75" s="52">
        <v>8.4438767507002801</v>
      </c>
      <c r="BC75" s="52">
        <v>1.5753501400560199</v>
      </c>
      <c r="BD75" s="52">
        <v>0.50411204481792704</v>
      </c>
      <c r="BE75" s="52">
        <v>1.5753501400560199</v>
      </c>
      <c r="BF75" s="52">
        <v>0.25205602240896402</v>
      </c>
      <c r="BG75" s="52">
        <v>1.3232941176470601</v>
      </c>
      <c r="BH75" s="52">
        <v>0.31507002801120398</v>
      </c>
      <c r="BI75" s="52">
        <v>0.88219607843137304</v>
      </c>
      <c r="BJ75" s="52">
        <v>0.12602801120448201</v>
      </c>
      <c r="BK75" s="52">
        <v>0.81918207282913202</v>
      </c>
      <c r="BL75" s="52">
        <v>0.12602801120448201</v>
      </c>
      <c r="BM75" s="26">
        <v>0.44109803921568602</v>
      </c>
      <c r="BN75" s="26">
        <v>0.25205602240896402</v>
      </c>
      <c r="BO75" s="26">
        <v>0.50411204481792704</v>
      </c>
      <c r="BP75" s="26">
        <v>0</v>
      </c>
      <c r="BQ75" s="26">
        <v>0</v>
      </c>
      <c r="BR75" s="26">
        <v>0</v>
      </c>
      <c r="BS75" s="52">
        <v>1.1342521008403399</v>
      </c>
      <c r="BT75" s="52">
        <v>0.12602801120448201</v>
      </c>
      <c r="BU75" s="73">
        <v>0</v>
      </c>
      <c r="BV75" s="26">
        <v>0.44109803921568602</v>
      </c>
      <c r="BW75" s="52">
        <v>2.7726162464985999</v>
      </c>
      <c r="BX75" s="53">
        <v>1.0082240896358501</v>
      </c>
    </row>
    <row r="76" spans="1:76" ht="14" x14ac:dyDescent="0.15">
      <c r="A76" s="58">
        <v>6</v>
      </c>
      <c r="B76" s="65" t="s">
        <v>349</v>
      </c>
      <c r="C76" s="58" t="s">
        <v>411</v>
      </c>
      <c r="D76" s="67" t="s">
        <v>155</v>
      </c>
      <c r="E76" s="58">
        <v>0.5</v>
      </c>
      <c r="F76" s="58">
        <v>3897438</v>
      </c>
      <c r="G76" s="58">
        <v>456879</v>
      </c>
      <c r="H76" s="58">
        <v>2826</v>
      </c>
      <c r="I76" s="58" t="s">
        <v>334</v>
      </c>
      <c r="J76" s="58">
        <v>0.31</v>
      </c>
      <c r="K76" s="25" t="s">
        <v>127</v>
      </c>
      <c r="M76" s="52">
        <v>3.46577030812325</v>
      </c>
      <c r="N76" s="27">
        <v>20826.128851540601</v>
      </c>
      <c r="O76" s="26">
        <v>1167.6495238095199</v>
      </c>
      <c r="P76" s="26">
        <v>55641.366946778697</v>
      </c>
      <c r="Q76" s="26">
        <v>248.40121008403401</v>
      </c>
      <c r="R76" s="74">
        <v>0</v>
      </c>
      <c r="S76" s="74">
        <v>0</v>
      </c>
      <c r="T76" s="26">
        <v>14348.2890756303</v>
      </c>
      <c r="U76" s="52">
        <v>15974.0504201681</v>
      </c>
      <c r="V76" s="52">
        <v>3.2767282913165299</v>
      </c>
      <c r="W76" s="26">
        <v>551.49857703081204</v>
      </c>
      <c r="X76" s="26">
        <v>23.6932661064426</v>
      </c>
      <c r="Y76" s="26">
        <v>25.0795742296919</v>
      </c>
      <c r="Z76" s="26">
        <v>205.488672268908</v>
      </c>
      <c r="AA76" s="52">
        <v>11140.8761904762</v>
      </c>
      <c r="AB76" s="26">
        <v>1.7643921568627501</v>
      </c>
      <c r="AC76" s="26">
        <v>13.421983193277301</v>
      </c>
      <c r="AD76" s="26">
        <v>7.0575686274509799</v>
      </c>
      <c r="AE76" s="26">
        <v>19.030229691876698</v>
      </c>
      <c r="AF76" s="52">
        <v>19.093243697479</v>
      </c>
      <c r="AG76" s="52">
        <v>2.3945322128851498</v>
      </c>
      <c r="AH76" s="52">
        <v>25.772728291316501</v>
      </c>
      <c r="AI76" s="52">
        <v>3.3397422969187698</v>
      </c>
      <c r="AJ76" s="52">
        <v>63.392089635854397</v>
      </c>
      <c r="AK76" s="26">
        <v>424.147271708684</v>
      </c>
      <c r="AL76" s="52">
        <v>10.6493669467787</v>
      </c>
      <c r="AM76" s="26">
        <v>13.1069131652661</v>
      </c>
      <c r="AN76" s="73">
        <v>0</v>
      </c>
      <c r="AO76" s="26">
        <v>4.0328963585434199</v>
      </c>
      <c r="AP76" s="52">
        <v>0</v>
      </c>
      <c r="AQ76" s="52">
        <v>1.7013781512605</v>
      </c>
      <c r="AR76" s="74">
        <v>0</v>
      </c>
      <c r="AS76" s="26">
        <v>0.31507002801120398</v>
      </c>
      <c r="AT76" s="26">
        <v>0</v>
      </c>
      <c r="AU76" s="26">
        <v>0.189042016806723</v>
      </c>
      <c r="AV76" s="73">
        <v>0</v>
      </c>
      <c r="AW76" s="26">
        <v>0.94521008403361295</v>
      </c>
      <c r="AX76" s="52">
        <v>1050.44347338936</v>
      </c>
      <c r="AY76" s="52">
        <v>11.531563025210099</v>
      </c>
      <c r="AZ76" s="52">
        <v>20.4795518207283</v>
      </c>
      <c r="BA76" s="52">
        <v>2.26850420168067</v>
      </c>
      <c r="BB76" s="52">
        <v>8.5068907563025196</v>
      </c>
      <c r="BC76" s="52">
        <v>1.6383641456582601</v>
      </c>
      <c r="BD76" s="52">
        <v>0.50411204481792704</v>
      </c>
      <c r="BE76" s="52">
        <v>1.4493221288515401</v>
      </c>
      <c r="BF76" s="52">
        <v>0.25205602240896402</v>
      </c>
      <c r="BG76" s="52">
        <v>1.4493221288515401</v>
      </c>
      <c r="BH76" s="52">
        <v>0.25205602240896402</v>
      </c>
      <c r="BI76" s="52">
        <v>0.81918207282913202</v>
      </c>
      <c r="BJ76" s="52">
        <v>0.12602801120448201</v>
      </c>
      <c r="BK76" s="52">
        <v>0.88219607843137304</v>
      </c>
      <c r="BL76" s="52">
        <v>0.12602801120448201</v>
      </c>
      <c r="BM76" s="26">
        <v>0.56712605042016795</v>
      </c>
      <c r="BN76" s="26">
        <v>0.25205602240896402</v>
      </c>
      <c r="BO76" s="26">
        <v>0.50411204481792704</v>
      </c>
      <c r="BP76" s="26">
        <v>0</v>
      </c>
      <c r="BQ76" s="26">
        <v>6.3014005602240894E-2</v>
      </c>
      <c r="BR76" s="26">
        <v>0</v>
      </c>
      <c r="BS76" s="52">
        <v>1.0082240896358501</v>
      </c>
      <c r="BT76" s="52">
        <v>0.12602801120448201</v>
      </c>
      <c r="BU76" s="73">
        <v>0</v>
      </c>
      <c r="BV76" s="26">
        <v>0.50411204481792704</v>
      </c>
      <c r="BW76" s="52">
        <v>2.8356302521008399</v>
      </c>
      <c r="BX76" s="53">
        <v>1.0082240896358501</v>
      </c>
    </row>
    <row r="77" spans="1:76" ht="14" x14ac:dyDescent="0.15">
      <c r="A77" s="58">
        <v>6</v>
      </c>
      <c r="B77" s="65" t="s">
        <v>349</v>
      </c>
      <c r="C77" s="58" t="s">
        <v>411</v>
      </c>
      <c r="D77" s="67" t="s">
        <v>155</v>
      </c>
      <c r="E77" s="58">
        <v>0.5</v>
      </c>
      <c r="F77" s="58">
        <v>3897438</v>
      </c>
      <c r="G77" s="58">
        <v>456879</v>
      </c>
      <c r="H77" s="58">
        <v>2826</v>
      </c>
      <c r="I77" s="58" t="s">
        <v>334</v>
      </c>
      <c r="J77" s="58">
        <v>0.31</v>
      </c>
      <c r="K77" s="25" t="s">
        <v>127</v>
      </c>
      <c r="M77" s="52">
        <v>2.6465882352941201</v>
      </c>
      <c r="N77" s="27">
        <v>20580.374229691901</v>
      </c>
      <c r="O77" s="26">
        <v>1115.9780392156899</v>
      </c>
      <c r="P77" s="26">
        <v>55023.829691876803</v>
      </c>
      <c r="Q77" s="26">
        <v>167.491226890756</v>
      </c>
      <c r="R77" s="74">
        <v>0</v>
      </c>
      <c r="S77" s="74">
        <v>0</v>
      </c>
      <c r="T77" s="26">
        <v>14165.548459383799</v>
      </c>
      <c r="U77" s="52">
        <v>15961.4476190476</v>
      </c>
      <c r="V77" s="52">
        <v>2.2054901960784301</v>
      </c>
      <c r="W77" s="26">
        <v>543.74785434173702</v>
      </c>
      <c r="X77" s="26">
        <v>22.8740840336134</v>
      </c>
      <c r="Y77" s="26">
        <v>22.811070028011201</v>
      </c>
      <c r="Z77" s="26">
        <v>207.50512044817901</v>
      </c>
      <c r="AA77" s="52">
        <v>11229.0957983193</v>
      </c>
      <c r="AB77" s="26">
        <v>1.5753501400560199</v>
      </c>
      <c r="AC77" s="26">
        <v>13.8000672268908</v>
      </c>
      <c r="AD77" s="26">
        <v>4.7890644257703103</v>
      </c>
      <c r="AE77" s="26">
        <v>21.550789915966401</v>
      </c>
      <c r="AF77" s="52">
        <v>20.416537815126102</v>
      </c>
      <c r="AG77" s="52">
        <v>2.6465882352941201</v>
      </c>
      <c r="AH77" s="52">
        <v>28.419316526610601</v>
      </c>
      <c r="AI77" s="52">
        <v>6.7424985994397799</v>
      </c>
      <c r="AJ77" s="52">
        <v>62.068795518207303</v>
      </c>
      <c r="AK77" s="26">
        <v>427.80208403361303</v>
      </c>
      <c r="AL77" s="52">
        <v>11.2164929971989</v>
      </c>
      <c r="AM77" s="26">
        <v>12.4767731092437</v>
      </c>
      <c r="AN77" s="73">
        <v>0</v>
      </c>
      <c r="AO77" s="26">
        <v>3.5917983193277299</v>
      </c>
      <c r="AP77" s="52">
        <v>0</v>
      </c>
      <c r="AQ77" s="52">
        <v>1.82740616246499</v>
      </c>
      <c r="AR77" s="74">
        <v>0</v>
      </c>
      <c r="AS77" s="26">
        <v>0.31507002801120398</v>
      </c>
      <c r="AT77" s="26">
        <v>0</v>
      </c>
      <c r="AU77" s="26">
        <v>0.12602801120448201</v>
      </c>
      <c r="AV77" s="73">
        <v>0</v>
      </c>
      <c r="AW77" s="26">
        <v>0.94521008403361295</v>
      </c>
      <c r="AX77" s="52">
        <v>1058.00515406162</v>
      </c>
      <c r="AY77" s="52">
        <v>11.7836190476191</v>
      </c>
      <c r="AZ77" s="52">
        <v>20.794621848739499</v>
      </c>
      <c r="BA77" s="52">
        <v>2.3945322128851498</v>
      </c>
      <c r="BB77" s="52">
        <v>8.94798879551821</v>
      </c>
      <c r="BC77" s="52">
        <v>1.8904201680672299</v>
      </c>
      <c r="BD77" s="52">
        <v>0.56712605042016795</v>
      </c>
      <c r="BE77" s="52">
        <v>1.5753501400560199</v>
      </c>
      <c r="BF77" s="52">
        <v>0.25205602240896402</v>
      </c>
      <c r="BG77" s="52">
        <v>1.4493221288515401</v>
      </c>
      <c r="BH77" s="52">
        <v>0.31507002801120398</v>
      </c>
      <c r="BI77" s="52">
        <v>0.88219607843137304</v>
      </c>
      <c r="BJ77" s="52">
        <v>0.12602801120448201</v>
      </c>
      <c r="BK77" s="52">
        <v>0.81918207282913202</v>
      </c>
      <c r="BL77" s="52">
        <v>0.12602801120448201</v>
      </c>
      <c r="BM77" s="26">
        <v>0.56712605042016795</v>
      </c>
      <c r="BN77" s="26">
        <v>0.25205602240896402</v>
      </c>
      <c r="BO77" s="26">
        <v>0.50411204481792704</v>
      </c>
      <c r="BP77" s="26">
        <v>0</v>
      </c>
      <c r="BQ77" s="26">
        <v>0</v>
      </c>
      <c r="BR77" s="26">
        <v>0</v>
      </c>
      <c r="BS77" s="52">
        <v>1.2602801120448199</v>
      </c>
      <c r="BT77" s="52">
        <v>0.12602801120448201</v>
      </c>
      <c r="BU77" s="73">
        <v>0</v>
      </c>
      <c r="BV77" s="26">
        <v>0.56712605042016795</v>
      </c>
      <c r="BW77" s="52">
        <v>2.6465882352941201</v>
      </c>
      <c r="BX77" s="53">
        <v>1.0082240896358501</v>
      </c>
    </row>
    <row r="78" spans="1:76" ht="14" x14ac:dyDescent="0.15">
      <c r="A78" s="58">
        <v>6</v>
      </c>
      <c r="B78" s="65" t="s">
        <v>349</v>
      </c>
      <c r="C78" s="58" t="s">
        <v>411</v>
      </c>
      <c r="D78" s="67" t="s">
        <v>156</v>
      </c>
      <c r="E78" s="58">
        <v>0.5</v>
      </c>
      <c r="F78" s="58">
        <v>3897438</v>
      </c>
      <c r="G78" s="58">
        <v>456879</v>
      </c>
      <c r="H78" s="58">
        <v>2826</v>
      </c>
      <c r="I78" s="58" t="s">
        <v>334</v>
      </c>
      <c r="J78" s="58">
        <v>0.31</v>
      </c>
      <c r="K78" s="25" t="s">
        <v>127</v>
      </c>
      <c r="M78" s="52">
        <v>1.8027167381974201</v>
      </c>
      <c r="N78" s="27">
        <v>16485.3701716738</v>
      </c>
      <c r="O78" s="26">
        <v>869.57362660944102</v>
      </c>
      <c r="P78" s="26">
        <v>40798.3261802575</v>
      </c>
      <c r="Q78" s="26">
        <v>168.933534334764</v>
      </c>
      <c r="R78" s="74">
        <v>0</v>
      </c>
      <c r="S78" s="74">
        <v>0</v>
      </c>
      <c r="T78" s="26">
        <v>10968.108154506401</v>
      </c>
      <c r="U78" s="52">
        <v>12652.225107296101</v>
      </c>
      <c r="V78" s="52">
        <v>1.94503648068669</v>
      </c>
      <c r="W78" s="26">
        <v>432.08273819742499</v>
      </c>
      <c r="X78" s="26">
        <v>15.133332618025699</v>
      </c>
      <c r="Y78" s="26">
        <v>19.213165236051498</v>
      </c>
      <c r="Z78" s="26">
        <v>174.86352360514999</v>
      </c>
      <c r="AA78" s="52">
        <v>9037.3036480686696</v>
      </c>
      <c r="AB78" s="26">
        <v>1.28087768240343</v>
      </c>
      <c r="AC78" s="26">
        <v>5.1709506437768198</v>
      </c>
      <c r="AD78" s="26">
        <v>2.13479613733905</v>
      </c>
      <c r="AE78" s="26">
        <v>13.283175965665199</v>
      </c>
      <c r="AF78" s="52">
        <v>16.5565300429184</v>
      </c>
      <c r="AG78" s="52">
        <v>1.94503648068669</v>
      </c>
      <c r="AH78" s="52">
        <v>25.0482746781116</v>
      </c>
      <c r="AI78" s="52">
        <v>5.3132703862660904</v>
      </c>
      <c r="AJ78" s="52">
        <v>50.997907725321902</v>
      </c>
      <c r="AK78" s="26">
        <v>349.39496781115901</v>
      </c>
      <c r="AL78" s="52">
        <v>9.4405429184549305</v>
      </c>
      <c r="AM78" s="26">
        <v>6.5467081545064296</v>
      </c>
      <c r="AN78" s="73">
        <v>0</v>
      </c>
      <c r="AO78" s="26">
        <v>2.8463948497854101</v>
      </c>
      <c r="AP78" s="52">
        <v>0</v>
      </c>
      <c r="AQ78" s="52">
        <v>1.4231974248927</v>
      </c>
      <c r="AR78" s="74">
        <v>0</v>
      </c>
      <c r="AS78" s="26">
        <v>0.18975965665236</v>
      </c>
      <c r="AT78" s="26">
        <v>0</v>
      </c>
      <c r="AU78" s="26">
        <v>0.18975965665236</v>
      </c>
      <c r="AV78" s="73">
        <v>0</v>
      </c>
      <c r="AW78" s="26">
        <v>0.806478540772532</v>
      </c>
      <c r="AX78" s="52">
        <v>866.72723175965598</v>
      </c>
      <c r="AY78" s="52">
        <v>9.4879828326180196</v>
      </c>
      <c r="AZ78" s="52">
        <v>17.030929184549301</v>
      </c>
      <c r="BA78" s="52">
        <v>1.94503648068669</v>
      </c>
      <c r="BB78" s="52">
        <v>7.4006266094420603</v>
      </c>
      <c r="BC78" s="52">
        <v>1.4706373390557901</v>
      </c>
      <c r="BD78" s="52">
        <v>0.42695922746781101</v>
      </c>
      <c r="BE78" s="52">
        <v>1.3757575107296101</v>
      </c>
      <c r="BF78" s="52">
        <v>0.23719957081545001</v>
      </c>
      <c r="BG78" s="52">
        <v>1.28087768240343</v>
      </c>
      <c r="BH78" s="52">
        <v>0.28463948497854102</v>
      </c>
      <c r="BI78" s="52">
        <v>0.75903862660944199</v>
      </c>
      <c r="BJ78" s="52">
        <v>9.4879828326180193E-2</v>
      </c>
      <c r="BK78" s="52">
        <v>0.75903862660944199</v>
      </c>
      <c r="BL78" s="52">
        <v>9.4879828326180193E-2</v>
      </c>
      <c r="BM78" s="26">
        <v>0.33207939914163098</v>
      </c>
      <c r="BN78" s="26">
        <v>0.18975965665236</v>
      </c>
      <c r="BO78" s="26">
        <v>0.52183905579399104</v>
      </c>
      <c r="BP78" s="26">
        <v>0</v>
      </c>
      <c r="BQ78" s="26">
        <v>0</v>
      </c>
      <c r="BR78" s="26">
        <v>0</v>
      </c>
      <c r="BS78" s="52">
        <v>1.09111802575107</v>
      </c>
      <c r="BT78" s="52">
        <v>9.4879828326180193E-2</v>
      </c>
      <c r="BU78" s="73">
        <v>0</v>
      </c>
      <c r="BV78" s="26">
        <v>0.33207939914163098</v>
      </c>
      <c r="BW78" s="52">
        <v>1.61295708154506</v>
      </c>
      <c r="BX78" s="53">
        <v>0.806478540772532</v>
      </c>
    </row>
    <row r="79" spans="1:76" ht="14" x14ac:dyDescent="0.15">
      <c r="A79" s="58">
        <v>6</v>
      </c>
      <c r="B79" s="65" t="s">
        <v>349</v>
      </c>
      <c r="C79" s="58" t="s">
        <v>411</v>
      </c>
      <c r="D79" s="67" t="s">
        <v>156</v>
      </c>
      <c r="E79" s="58">
        <v>0.5</v>
      </c>
      <c r="F79" s="58">
        <v>3897438</v>
      </c>
      <c r="G79" s="58">
        <v>456879</v>
      </c>
      <c r="H79" s="58">
        <v>2826</v>
      </c>
      <c r="I79" s="58" t="s">
        <v>334</v>
      </c>
      <c r="J79" s="58">
        <v>0.31</v>
      </c>
      <c r="K79" s="25" t="s">
        <v>127</v>
      </c>
      <c r="M79" s="52">
        <v>1.7552768240343299</v>
      </c>
      <c r="N79" s="27">
        <v>16651.409871244599</v>
      </c>
      <c r="O79" s="26">
        <v>876.21521459227404</v>
      </c>
      <c r="P79" s="26">
        <v>40665.4944206008</v>
      </c>
      <c r="Q79" s="26">
        <v>205.08274892703801</v>
      </c>
      <c r="R79" s="74">
        <v>0</v>
      </c>
      <c r="S79" s="74">
        <v>0</v>
      </c>
      <c r="T79" s="26">
        <v>10968.108154506401</v>
      </c>
      <c r="U79" s="52">
        <v>13183.5521459227</v>
      </c>
      <c r="V79" s="52">
        <v>1.2334377682403399</v>
      </c>
      <c r="W79" s="26">
        <v>433.88545493562202</v>
      </c>
      <c r="X79" s="26">
        <v>14.8961330472103</v>
      </c>
      <c r="Y79" s="26">
        <v>20.1619635193133</v>
      </c>
      <c r="Z79" s="26">
        <v>173.67752575107301</v>
      </c>
      <c r="AA79" s="52">
        <v>9279.2472103004202</v>
      </c>
      <c r="AB79" s="26">
        <v>1.28087768240343</v>
      </c>
      <c r="AC79" s="26">
        <v>4.8863111587982804</v>
      </c>
      <c r="AD79" s="26">
        <v>3.79519313304721</v>
      </c>
      <c r="AE79" s="26">
        <v>14.5640536480687</v>
      </c>
      <c r="AF79" s="52">
        <v>16.224450643776802</v>
      </c>
      <c r="AG79" s="52">
        <v>1.4231974248927</v>
      </c>
      <c r="AH79" s="52">
        <v>25.6175536480687</v>
      </c>
      <c r="AI79" s="52">
        <v>1.85015665236051</v>
      </c>
      <c r="AJ79" s="52">
        <v>52.4685450643777</v>
      </c>
      <c r="AK79" s="26">
        <v>348.87312875536497</v>
      </c>
      <c r="AL79" s="52">
        <v>4.5542317596566502</v>
      </c>
      <c r="AM79" s="26">
        <v>6.4992682403433397</v>
      </c>
      <c r="AN79" s="73">
        <v>0</v>
      </c>
      <c r="AO79" s="26">
        <v>2.8463948497854101</v>
      </c>
      <c r="AP79" s="52">
        <v>0</v>
      </c>
      <c r="AQ79" s="52">
        <v>0.75903862660944199</v>
      </c>
      <c r="AR79" s="74">
        <v>0</v>
      </c>
      <c r="AS79" s="26">
        <v>0.23719957081545001</v>
      </c>
      <c r="AT79" s="26">
        <v>0</v>
      </c>
      <c r="AU79" s="26">
        <v>0.18975965665236</v>
      </c>
      <c r="AV79" s="73">
        <v>0</v>
      </c>
      <c r="AW79" s="26">
        <v>0.85391845493562202</v>
      </c>
      <c r="AX79" s="52">
        <v>895.66557939914105</v>
      </c>
      <c r="AY79" s="52">
        <v>4.6016716738197401</v>
      </c>
      <c r="AZ79" s="52">
        <v>8.3968648068669491</v>
      </c>
      <c r="BA79" s="52">
        <v>0.94879828326180204</v>
      </c>
      <c r="BB79" s="52">
        <v>3.55799356223176</v>
      </c>
      <c r="BC79" s="52">
        <v>0.71159871244635098</v>
      </c>
      <c r="BD79" s="52">
        <v>0.18975965665236</v>
      </c>
      <c r="BE79" s="52">
        <v>0.66415879828326196</v>
      </c>
      <c r="BF79" s="52">
        <v>9.4879828326180193E-2</v>
      </c>
      <c r="BG79" s="52">
        <v>0.61671888412017095</v>
      </c>
      <c r="BH79" s="52">
        <v>0.14231974248927001</v>
      </c>
      <c r="BI79" s="52">
        <v>0.33207939914163098</v>
      </c>
      <c r="BJ79" s="52">
        <v>4.7439914163090097E-2</v>
      </c>
      <c r="BK79" s="52">
        <v>0.33207939914163098</v>
      </c>
      <c r="BL79" s="52">
        <v>4.7439914163090097E-2</v>
      </c>
      <c r="BM79" s="26">
        <v>0.28463948497854102</v>
      </c>
      <c r="BN79" s="26">
        <v>0.18975965665236</v>
      </c>
      <c r="BO79" s="26">
        <v>0.47439914163090102</v>
      </c>
      <c r="BP79" s="26">
        <v>0</v>
      </c>
      <c r="BQ79" s="26">
        <v>0</v>
      </c>
      <c r="BR79" s="26">
        <v>0</v>
      </c>
      <c r="BS79" s="52">
        <v>0.52183905579399104</v>
      </c>
      <c r="BT79" s="52">
        <v>4.7439914163090097E-2</v>
      </c>
      <c r="BU79" s="73">
        <v>0</v>
      </c>
      <c r="BV79" s="26">
        <v>0.33207939914163098</v>
      </c>
      <c r="BW79" s="52">
        <v>0.47439914163090102</v>
      </c>
      <c r="BX79" s="53">
        <v>0.379519313304721</v>
      </c>
    </row>
    <row r="80" spans="1:76" ht="14" x14ac:dyDescent="0.15">
      <c r="A80" s="58">
        <v>6</v>
      </c>
      <c r="B80" s="65" t="s">
        <v>349</v>
      </c>
      <c r="C80" s="58" t="s">
        <v>411</v>
      </c>
      <c r="D80" s="67" t="s">
        <v>156</v>
      </c>
      <c r="E80" s="58">
        <v>0.5</v>
      </c>
      <c r="F80" s="58">
        <v>3897438</v>
      </c>
      <c r="G80" s="58">
        <v>456879</v>
      </c>
      <c r="H80" s="58">
        <v>2826</v>
      </c>
      <c r="I80" s="58" t="s">
        <v>334</v>
      </c>
      <c r="J80" s="58">
        <v>0.31</v>
      </c>
      <c r="K80" s="25" t="s">
        <v>127</v>
      </c>
      <c r="M80" s="52">
        <v>2.18223605150214</v>
      </c>
      <c r="N80" s="27">
        <v>16385.746351931299</v>
      </c>
      <c r="O80" s="26">
        <v>880.484806866952</v>
      </c>
      <c r="P80" s="26">
        <v>41728.148497854098</v>
      </c>
      <c r="Q80" s="26">
        <v>155.69779828326199</v>
      </c>
      <c r="R80" s="74">
        <v>0</v>
      </c>
      <c r="S80" s="74">
        <v>0</v>
      </c>
      <c r="T80" s="26">
        <v>11167.355793991401</v>
      </c>
      <c r="U80" s="52">
        <v>12989.048497854101</v>
      </c>
      <c r="V80" s="52">
        <v>2.4194356223176001</v>
      </c>
      <c r="W80" s="26">
        <v>440.71680257510701</v>
      </c>
      <c r="X80" s="26">
        <v>15.085892703862701</v>
      </c>
      <c r="Y80" s="26">
        <v>19.5452446351931</v>
      </c>
      <c r="Z80" s="26">
        <v>173.724965665236</v>
      </c>
      <c r="AA80" s="52">
        <v>9004.0957081545002</v>
      </c>
      <c r="AB80" s="26">
        <v>1.28087768240343</v>
      </c>
      <c r="AC80" s="26">
        <v>4.9811909871244602</v>
      </c>
      <c r="AD80" s="26">
        <v>2.4194356223176001</v>
      </c>
      <c r="AE80" s="26">
        <v>12.381817596566499</v>
      </c>
      <c r="AF80" s="52">
        <v>16.746289699570799</v>
      </c>
      <c r="AG80" s="52">
        <v>1.94503648068669</v>
      </c>
      <c r="AH80" s="52">
        <v>25.427793991416301</v>
      </c>
      <c r="AI80" s="52">
        <v>2.46687553648069</v>
      </c>
      <c r="AJ80" s="52">
        <v>51.519746781115899</v>
      </c>
      <c r="AK80" s="26">
        <v>343.65473819742499</v>
      </c>
      <c r="AL80" s="52">
        <v>9.2982231759656599</v>
      </c>
      <c r="AM80" s="26">
        <v>6.5467081545064296</v>
      </c>
      <c r="AN80" s="73">
        <v>0</v>
      </c>
      <c r="AO80" s="26">
        <v>2.7515150214592299</v>
      </c>
      <c r="AP80" s="52">
        <v>0</v>
      </c>
      <c r="AQ80" s="52">
        <v>1.51807725321888</v>
      </c>
      <c r="AR80" s="74">
        <v>0</v>
      </c>
      <c r="AS80" s="26">
        <v>0.23719957081545001</v>
      </c>
      <c r="AT80" s="26">
        <v>0</v>
      </c>
      <c r="AU80" s="26">
        <v>0.14231974248927001</v>
      </c>
      <c r="AV80" s="73">
        <v>0</v>
      </c>
      <c r="AW80" s="26">
        <v>0.806478540772532</v>
      </c>
      <c r="AX80" s="52">
        <v>861.03444206008498</v>
      </c>
      <c r="AY80" s="52">
        <v>9.5354227467811103</v>
      </c>
      <c r="AZ80" s="52">
        <v>17.363008583690998</v>
      </c>
      <c r="BA80" s="52">
        <v>2.0399163090128698</v>
      </c>
      <c r="BB80" s="52">
        <v>7.6378261802575098</v>
      </c>
      <c r="BC80" s="52">
        <v>1.4706373390557901</v>
      </c>
      <c r="BD80" s="52">
        <v>0.47439914163090102</v>
      </c>
      <c r="BE80" s="52">
        <v>1.28087768240343</v>
      </c>
      <c r="BF80" s="52">
        <v>0.18975965665236</v>
      </c>
      <c r="BG80" s="52">
        <v>1.28087768240343</v>
      </c>
      <c r="BH80" s="52">
        <v>0.23719957081545001</v>
      </c>
      <c r="BI80" s="52">
        <v>0.75903862660944199</v>
      </c>
      <c r="BJ80" s="52">
        <v>9.4879828326180193E-2</v>
      </c>
      <c r="BK80" s="52">
        <v>0.71159871244635098</v>
      </c>
      <c r="BL80" s="52">
        <v>9.4879828326180193E-2</v>
      </c>
      <c r="BM80" s="26">
        <v>0.28463948497854102</v>
      </c>
      <c r="BN80" s="26">
        <v>0.18975965665236</v>
      </c>
      <c r="BO80" s="26">
        <v>0.42695922746781101</v>
      </c>
      <c r="BP80" s="26">
        <v>0</v>
      </c>
      <c r="BQ80" s="26">
        <v>0</v>
      </c>
      <c r="BR80" s="26">
        <v>0</v>
      </c>
      <c r="BS80" s="52">
        <v>1.0436781115879801</v>
      </c>
      <c r="BT80" s="52">
        <v>9.4879828326180193E-2</v>
      </c>
      <c r="BU80" s="73">
        <v>0</v>
      </c>
      <c r="BV80" s="26">
        <v>0.33207939914163098</v>
      </c>
      <c r="BW80" s="52">
        <v>1.7552768240343299</v>
      </c>
      <c r="BX80" s="53">
        <v>0.806478540772532</v>
      </c>
    </row>
    <row r="81" spans="1:76" ht="14" x14ac:dyDescent="0.15">
      <c r="A81" s="58">
        <v>6</v>
      </c>
      <c r="B81" s="65" t="s">
        <v>350</v>
      </c>
      <c r="C81" s="58" t="s">
        <v>411</v>
      </c>
      <c r="D81" s="67" t="s">
        <v>161</v>
      </c>
      <c r="E81" s="58">
        <v>0.5</v>
      </c>
      <c r="F81" s="58">
        <v>3897438</v>
      </c>
      <c r="G81" s="58">
        <v>456879</v>
      </c>
      <c r="H81" s="58">
        <v>2826</v>
      </c>
      <c r="I81" s="58" t="s">
        <v>335</v>
      </c>
      <c r="J81" s="58">
        <v>1.0900000000000001</v>
      </c>
      <c r="K81" s="25" t="s">
        <v>127</v>
      </c>
      <c r="M81" s="52">
        <v>2.0004740015661699</v>
      </c>
      <c r="N81" s="27">
        <v>22589.9679561472</v>
      </c>
      <c r="O81" s="26">
        <v>831.99200783085303</v>
      </c>
      <c r="P81" s="26">
        <v>45831.372317932597</v>
      </c>
      <c r="Q81" s="26">
        <v>242.313825215348</v>
      </c>
      <c r="R81" s="52">
        <v>658.10465231010096</v>
      </c>
      <c r="S81" s="52">
        <v>518.07147220046897</v>
      </c>
      <c r="T81" s="26">
        <v>10828.206711041499</v>
      </c>
      <c r="U81" s="52">
        <v>18153.019209083799</v>
      </c>
      <c r="V81" s="52">
        <v>1.74400297572435</v>
      </c>
      <c r="W81" s="26">
        <v>457.18525066562199</v>
      </c>
      <c r="X81" s="26">
        <v>17.799089193422098</v>
      </c>
      <c r="Y81" s="26">
        <v>16.1576746280344</v>
      </c>
      <c r="Z81" s="26">
        <v>160.65345058731401</v>
      </c>
      <c r="AA81" s="52">
        <v>9407.3572278778302</v>
      </c>
      <c r="AB81" s="26">
        <v>1.64141456538763</v>
      </c>
      <c r="AC81" s="26">
        <v>6.4630698512137803</v>
      </c>
      <c r="AD81" s="26">
        <v>4.4625958496476104</v>
      </c>
      <c r="AE81" s="26">
        <v>10.5666062646828</v>
      </c>
      <c r="AF81" s="52">
        <v>16.721910884886402</v>
      </c>
      <c r="AG81" s="52">
        <v>1.8978855912294399</v>
      </c>
      <c r="AH81" s="52">
        <v>16.875793500391499</v>
      </c>
      <c r="AI81" s="52">
        <v>7.0273061080657699</v>
      </c>
      <c r="AJ81" s="52">
        <v>39.4452437744714</v>
      </c>
      <c r="AK81" s="26">
        <v>534.48561785434595</v>
      </c>
      <c r="AL81" s="52">
        <v>6.8734234925606801</v>
      </c>
      <c r="AM81" s="26">
        <v>8.5148380579483103</v>
      </c>
      <c r="AN81" s="73">
        <v>0</v>
      </c>
      <c r="AO81" s="26">
        <v>2.6160044635865298</v>
      </c>
      <c r="AP81" s="52">
        <v>0</v>
      </c>
      <c r="AQ81" s="52">
        <v>1.64141456538763</v>
      </c>
      <c r="AR81" s="74">
        <v>0</v>
      </c>
      <c r="AS81" s="26">
        <v>0.30776523101018</v>
      </c>
      <c r="AT81" s="26">
        <v>0</v>
      </c>
      <c r="AU81" s="26">
        <v>0.15388261550509</v>
      </c>
      <c r="AV81" s="73">
        <v>0</v>
      </c>
      <c r="AW81" s="26">
        <v>0.61553046202035999</v>
      </c>
      <c r="AX81" s="52">
        <v>1240.80682302271</v>
      </c>
      <c r="AY81" s="52">
        <v>12.259315035238799</v>
      </c>
      <c r="AZ81" s="52">
        <v>21.748742991385999</v>
      </c>
      <c r="BA81" s="52">
        <v>2.4108276429130702</v>
      </c>
      <c r="BB81" s="52">
        <v>8.5661322631166694</v>
      </c>
      <c r="BC81" s="52">
        <v>1.4875319498825399</v>
      </c>
      <c r="BD81" s="52">
        <v>0.56423625685199597</v>
      </c>
      <c r="BE81" s="52">
        <v>1.0771783085356299</v>
      </c>
      <c r="BF81" s="52">
        <v>0.15388261550509</v>
      </c>
      <c r="BG81" s="52">
        <v>0.92329569303053904</v>
      </c>
      <c r="BH81" s="52">
        <v>0.205176820673453</v>
      </c>
      <c r="BI81" s="52">
        <v>0.51294205168363305</v>
      </c>
      <c r="BJ81" s="52">
        <v>0.102588410336727</v>
      </c>
      <c r="BK81" s="52">
        <v>0.56423625685199597</v>
      </c>
      <c r="BL81" s="52">
        <v>0.102588410336727</v>
      </c>
      <c r="BM81" s="26">
        <v>0.30776523101018</v>
      </c>
      <c r="BN81" s="26">
        <v>0.102588410336727</v>
      </c>
      <c r="BO81" s="26">
        <v>0.25647102584181602</v>
      </c>
      <c r="BP81" s="26">
        <v>0</v>
      </c>
      <c r="BQ81" s="26">
        <v>5.1294205168363298E-2</v>
      </c>
      <c r="BR81" s="26">
        <v>0</v>
      </c>
      <c r="BS81" s="52">
        <v>1.17976671887236</v>
      </c>
      <c r="BT81" s="52">
        <v>5.1294205168363298E-2</v>
      </c>
      <c r="BU81" s="73">
        <v>0</v>
      </c>
      <c r="BV81" s="26">
        <v>0.35905943617854302</v>
      </c>
      <c r="BW81" s="52">
        <v>5.1294205168363298E-2</v>
      </c>
      <c r="BX81" s="53">
        <v>0.410353641346906</v>
      </c>
    </row>
    <row r="82" spans="1:76" ht="14" x14ac:dyDescent="0.15">
      <c r="A82" s="58">
        <v>6</v>
      </c>
      <c r="B82" s="65" t="s">
        <v>350</v>
      </c>
      <c r="C82" s="58" t="s">
        <v>411</v>
      </c>
      <c r="D82" s="67" t="s">
        <v>161</v>
      </c>
      <c r="E82" s="58">
        <v>0.5</v>
      </c>
      <c r="F82" s="58">
        <v>3897438</v>
      </c>
      <c r="G82" s="58">
        <v>456879</v>
      </c>
      <c r="H82" s="58">
        <v>2826</v>
      </c>
      <c r="I82" s="58" t="s">
        <v>335</v>
      </c>
      <c r="J82" s="58">
        <v>1.0900000000000001</v>
      </c>
      <c r="K82" s="25" t="s">
        <v>127</v>
      </c>
      <c r="M82" s="52">
        <v>1.4362377447141701</v>
      </c>
      <c r="N82" s="27">
        <v>23061.874643696101</v>
      </c>
      <c r="O82" s="26">
        <v>863.28147298355395</v>
      </c>
      <c r="P82" s="26">
        <v>46154.525810493302</v>
      </c>
      <c r="Q82" s="26">
        <v>207.228588880188</v>
      </c>
      <c r="R82" s="74">
        <v>0</v>
      </c>
      <c r="S82" s="74">
        <v>0</v>
      </c>
      <c r="T82" s="26">
        <v>10930.7951213782</v>
      </c>
      <c r="U82" s="52">
        <v>19512.315646045401</v>
      </c>
      <c r="V82" s="52">
        <v>2.4108276429130702</v>
      </c>
      <c r="W82" s="26">
        <v>460.87843343774398</v>
      </c>
      <c r="X82" s="26">
        <v>17.747794988253698</v>
      </c>
      <c r="Y82" s="26">
        <v>17.3887355520752</v>
      </c>
      <c r="Z82" s="26">
        <v>165.988047924824</v>
      </c>
      <c r="AA82" s="52">
        <v>10125.476100234901</v>
      </c>
      <c r="AB82" s="26">
        <v>1.4362377447141701</v>
      </c>
      <c r="AC82" s="26">
        <v>6.2065988253719597</v>
      </c>
      <c r="AD82" s="26">
        <v>4.1548306186374298</v>
      </c>
      <c r="AE82" s="26">
        <v>10.412723649177799</v>
      </c>
      <c r="AF82" s="52">
        <v>17.645206577917001</v>
      </c>
      <c r="AG82" s="52">
        <v>2.6672986687548899</v>
      </c>
      <c r="AH82" s="52">
        <v>18.927561707126099</v>
      </c>
      <c r="AI82" s="52">
        <v>2.6160044635865298</v>
      </c>
      <c r="AJ82" s="52">
        <v>44.831135317149503</v>
      </c>
      <c r="AK82" s="26">
        <v>536.02444400939703</v>
      </c>
      <c r="AL82" s="52">
        <v>7.1811887235708598</v>
      </c>
      <c r="AM82" s="26">
        <v>8.8738974941268491</v>
      </c>
      <c r="AN82" s="73">
        <v>0</v>
      </c>
      <c r="AO82" s="26">
        <v>2.6160044635865298</v>
      </c>
      <c r="AP82" s="52">
        <v>0</v>
      </c>
      <c r="AQ82" s="52">
        <v>1.69270877055599</v>
      </c>
      <c r="AR82" s="74">
        <v>0</v>
      </c>
      <c r="AS82" s="26">
        <v>0.25647102584181602</v>
      </c>
      <c r="AT82" s="26">
        <v>0</v>
      </c>
      <c r="AU82" s="26">
        <v>0.15388261550509</v>
      </c>
      <c r="AV82" s="73">
        <v>0</v>
      </c>
      <c r="AW82" s="26">
        <v>0.61553046202035999</v>
      </c>
      <c r="AX82" s="52">
        <v>1372.1199882537201</v>
      </c>
      <c r="AY82" s="52">
        <v>12.772257086922499</v>
      </c>
      <c r="AZ82" s="52">
        <v>22.159096632732901</v>
      </c>
      <c r="BA82" s="52">
        <v>2.46212184808144</v>
      </c>
      <c r="BB82" s="52">
        <v>8.7713090837901309</v>
      </c>
      <c r="BC82" s="52">
        <v>1.4362377447141701</v>
      </c>
      <c r="BD82" s="52">
        <v>0.61553046202035999</v>
      </c>
      <c r="BE82" s="52">
        <v>1.1284725137039899</v>
      </c>
      <c r="BF82" s="52">
        <v>0.15388261550509</v>
      </c>
      <c r="BG82" s="52">
        <v>0.97458989819890296</v>
      </c>
      <c r="BH82" s="52">
        <v>0.205176820673453</v>
      </c>
      <c r="BI82" s="52">
        <v>0.56423625685199597</v>
      </c>
      <c r="BJ82" s="52">
        <v>5.1294205168363298E-2</v>
      </c>
      <c r="BK82" s="52">
        <v>0.56423625685199597</v>
      </c>
      <c r="BL82" s="52">
        <v>0.102588410336727</v>
      </c>
      <c r="BM82" s="26">
        <v>0.410353641346906</v>
      </c>
      <c r="BN82" s="26">
        <v>0.102588410336727</v>
      </c>
      <c r="BO82" s="26">
        <v>0.205176820673453</v>
      </c>
      <c r="BP82" s="26">
        <v>0</v>
      </c>
      <c r="BQ82" s="26">
        <v>0</v>
      </c>
      <c r="BR82" s="26">
        <v>0</v>
      </c>
      <c r="BS82" s="52">
        <v>1.28235512920908</v>
      </c>
      <c r="BT82" s="52">
        <v>0</v>
      </c>
      <c r="BU82" s="73">
        <v>0</v>
      </c>
      <c r="BV82" s="26">
        <v>0.35905943617854302</v>
      </c>
      <c r="BW82" s="52">
        <v>0.61553046202035999</v>
      </c>
      <c r="BX82" s="53">
        <v>0.410353641346906</v>
      </c>
    </row>
    <row r="83" spans="1:76" ht="14" x14ac:dyDescent="0.15">
      <c r="A83" s="58">
        <v>6</v>
      </c>
      <c r="B83" s="65" t="s">
        <v>350</v>
      </c>
      <c r="C83" s="58" t="s">
        <v>411</v>
      </c>
      <c r="D83" s="67" t="s">
        <v>161</v>
      </c>
      <c r="E83" s="58">
        <v>0.5</v>
      </c>
      <c r="F83" s="58">
        <v>3897438</v>
      </c>
      <c r="G83" s="58">
        <v>456879</v>
      </c>
      <c r="H83" s="58">
        <v>2826</v>
      </c>
      <c r="I83" s="58" t="s">
        <v>335</v>
      </c>
      <c r="J83" s="58">
        <v>1.0900000000000001</v>
      </c>
      <c r="K83" s="25" t="s">
        <v>127</v>
      </c>
      <c r="M83" s="52">
        <v>0.97458989819890296</v>
      </c>
      <c r="N83" s="27">
        <v>20681.823523884101</v>
      </c>
      <c r="O83" s="26">
        <v>881.23444479248201</v>
      </c>
      <c r="P83" s="26">
        <v>48508.9298277212</v>
      </c>
      <c r="Q83" s="26">
        <v>222.15520258418101</v>
      </c>
      <c r="R83" s="52">
        <v>1313.1316523101</v>
      </c>
      <c r="S83" s="52">
        <v>1307.48928974158</v>
      </c>
      <c r="T83" s="26">
        <v>11248.819193422099</v>
      </c>
      <c r="U83" s="52">
        <v>17111.746844165998</v>
      </c>
      <c r="V83" s="52">
        <v>2.46212184808144</v>
      </c>
      <c r="W83" s="26">
        <v>459.288313077525</v>
      </c>
      <c r="X83" s="26">
        <v>17.2348529365701</v>
      </c>
      <c r="Y83" s="26">
        <v>18.1068544244322</v>
      </c>
      <c r="Z83" s="26">
        <v>166.398401566171</v>
      </c>
      <c r="AA83" s="52">
        <v>9345.8041816757905</v>
      </c>
      <c r="AB83" s="26">
        <v>1.4875319498825399</v>
      </c>
      <c r="AC83" s="26">
        <v>6.1553046202035997</v>
      </c>
      <c r="AD83" s="26">
        <v>4.6677726703210602</v>
      </c>
      <c r="AE83" s="26">
        <v>28.981225920125301</v>
      </c>
      <c r="AF83" s="52">
        <v>16.619322474549701</v>
      </c>
      <c r="AG83" s="52">
        <v>1.8978855912294399</v>
      </c>
      <c r="AH83" s="52">
        <v>17.2348529365701</v>
      </c>
      <c r="AI83" s="52">
        <v>2.3595334377447101</v>
      </c>
      <c r="AJ83" s="52">
        <v>41.753483007047699</v>
      </c>
      <c r="AK83" s="26">
        <v>532.94679169929498</v>
      </c>
      <c r="AL83" s="52">
        <v>7.1811887235708598</v>
      </c>
      <c r="AM83" s="26">
        <v>9.0790743148002999</v>
      </c>
      <c r="AN83" s="73">
        <v>0</v>
      </c>
      <c r="AO83" s="26">
        <v>2.3595334377447101</v>
      </c>
      <c r="AP83" s="52">
        <v>0</v>
      </c>
      <c r="AQ83" s="52">
        <v>1.69270877055599</v>
      </c>
      <c r="AR83" s="74">
        <v>0</v>
      </c>
      <c r="AS83" s="26">
        <v>0.46164784651527002</v>
      </c>
      <c r="AT83" s="26">
        <v>0</v>
      </c>
      <c r="AU83" s="26">
        <v>0.205176820673453</v>
      </c>
      <c r="AV83" s="73">
        <v>0</v>
      </c>
      <c r="AW83" s="26">
        <v>0.56423625685199597</v>
      </c>
      <c r="AX83" s="52">
        <v>1296.2045646045401</v>
      </c>
      <c r="AY83" s="52">
        <v>12.720962881754099</v>
      </c>
      <c r="AZ83" s="52">
        <v>22.210390837901301</v>
      </c>
      <c r="BA83" s="52">
        <v>2.4108276429130702</v>
      </c>
      <c r="BB83" s="52">
        <v>8.7200148786217593</v>
      </c>
      <c r="BC83" s="52">
        <v>1.4875319498825399</v>
      </c>
      <c r="BD83" s="52">
        <v>0.56423625685199597</v>
      </c>
      <c r="BE83" s="52">
        <v>1.17976671887236</v>
      </c>
      <c r="BF83" s="52">
        <v>0.15388261550509</v>
      </c>
      <c r="BG83" s="52">
        <v>0.97458989819890296</v>
      </c>
      <c r="BH83" s="52">
        <v>0.205176820673453</v>
      </c>
      <c r="BI83" s="52">
        <v>0.56423625685199597</v>
      </c>
      <c r="BJ83" s="52">
        <v>0.102588410336727</v>
      </c>
      <c r="BK83" s="52">
        <v>0.51294205168363305</v>
      </c>
      <c r="BL83" s="52">
        <v>0.102588410336727</v>
      </c>
      <c r="BM83" s="26">
        <v>0.35905943617854302</v>
      </c>
      <c r="BN83" s="26">
        <v>0.102588410336727</v>
      </c>
      <c r="BO83" s="26">
        <v>0.205176820673453</v>
      </c>
      <c r="BP83" s="26">
        <v>0</v>
      </c>
      <c r="BQ83" s="26">
        <v>5.1294205168363298E-2</v>
      </c>
      <c r="BR83" s="26">
        <v>0</v>
      </c>
      <c r="BS83" s="52">
        <v>1.28235512920908</v>
      </c>
      <c r="BT83" s="52">
        <v>5.1294205168363298E-2</v>
      </c>
      <c r="BU83" s="73">
        <v>0</v>
      </c>
      <c r="BV83" s="26">
        <v>0.35905943617854302</v>
      </c>
      <c r="BW83" s="52">
        <v>0.61553046202035999</v>
      </c>
      <c r="BX83" s="53">
        <v>0.46164784651527002</v>
      </c>
    </row>
    <row r="84" spans="1:76" ht="14" x14ac:dyDescent="0.15">
      <c r="A84" s="58">
        <v>6</v>
      </c>
      <c r="B84" s="65" t="s">
        <v>350</v>
      </c>
      <c r="C84" s="58" t="s">
        <v>411</v>
      </c>
      <c r="D84" s="67" t="s">
        <v>162</v>
      </c>
      <c r="E84" s="58">
        <v>0.5</v>
      </c>
      <c r="F84" s="58">
        <v>3897438</v>
      </c>
      <c r="G84" s="58">
        <v>456879</v>
      </c>
      <c r="H84" s="58">
        <v>2826</v>
      </c>
      <c r="I84" s="58" t="s">
        <v>335</v>
      </c>
      <c r="J84" s="58">
        <v>1.0900000000000001</v>
      </c>
      <c r="K84" s="25" t="s">
        <v>127</v>
      </c>
      <c r="M84" s="52">
        <v>0.58814149253731396</v>
      </c>
      <c r="N84" s="27">
        <v>23218.519144278602</v>
      </c>
      <c r="O84" s="26">
        <v>870.44940895522404</v>
      </c>
      <c r="P84" s="26">
        <v>48874.558029850799</v>
      </c>
      <c r="Q84" s="26">
        <v>136.71022248756199</v>
      </c>
      <c r="R84" s="52">
        <v>2034.31607363184</v>
      </c>
      <c r="S84" s="52">
        <v>53.520875820895498</v>
      </c>
      <c r="T84" s="26">
        <v>11135.4789253731</v>
      </c>
      <c r="U84" s="52">
        <v>18454.573054726399</v>
      </c>
      <c r="V84" s="52">
        <v>2.2218678606965199</v>
      </c>
      <c r="W84" s="26">
        <v>471.49342985074702</v>
      </c>
      <c r="X84" s="26">
        <v>19.277971144278599</v>
      </c>
      <c r="Y84" s="26">
        <v>22.480074825870702</v>
      </c>
      <c r="Z84" s="26">
        <v>172.45615542288601</v>
      </c>
      <c r="AA84" s="52">
        <v>9658.5902885572195</v>
      </c>
      <c r="AB84" s="26">
        <v>1.3723301492537301</v>
      </c>
      <c r="AC84" s="26">
        <v>20.650301293532301</v>
      </c>
      <c r="AD84" s="26">
        <v>3.6595470646766199</v>
      </c>
      <c r="AE84" s="26">
        <v>8.4300280597015007</v>
      </c>
      <c r="AF84" s="52">
        <v>15.618424079602001</v>
      </c>
      <c r="AG84" s="52">
        <v>1.89512258706468</v>
      </c>
      <c r="AH84" s="52">
        <v>19.604716417910499</v>
      </c>
      <c r="AI84" s="52">
        <v>0.91488676616915499</v>
      </c>
      <c r="AJ84" s="52">
        <v>41.627347860696503</v>
      </c>
      <c r="AK84" s="26">
        <v>546.12205034825899</v>
      </c>
      <c r="AL84" s="52">
        <v>6.8616507462686602</v>
      </c>
      <c r="AM84" s="26">
        <v>9.6063110447761204</v>
      </c>
      <c r="AN84" s="73">
        <v>0</v>
      </c>
      <c r="AO84" s="26">
        <v>2.9407074626865701</v>
      </c>
      <c r="AP84" s="52">
        <v>0</v>
      </c>
      <c r="AQ84" s="52">
        <v>1.89512258706468</v>
      </c>
      <c r="AR84" s="74">
        <v>0</v>
      </c>
      <c r="AS84" s="26">
        <v>0.32674527363184103</v>
      </c>
      <c r="AT84" s="26">
        <v>0</v>
      </c>
      <c r="AU84" s="26">
        <v>0.13069810945273599</v>
      </c>
      <c r="AV84" s="73">
        <v>0</v>
      </c>
      <c r="AW84" s="26">
        <v>0.65349054726368205</v>
      </c>
      <c r="AX84" s="52">
        <v>1265.15769950249</v>
      </c>
      <c r="AY84" s="52">
        <v>12.3509713432836</v>
      </c>
      <c r="AZ84" s="52">
        <v>21.238442786069701</v>
      </c>
      <c r="BA84" s="52">
        <v>2.2872169154228899</v>
      </c>
      <c r="BB84" s="52">
        <v>8.1686318407960208</v>
      </c>
      <c r="BC84" s="52">
        <v>1.4376792039801001</v>
      </c>
      <c r="BD84" s="52">
        <v>0.58814149253731396</v>
      </c>
      <c r="BE84" s="52">
        <v>1.04558487562189</v>
      </c>
      <c r="BF84" s="52">
        <v>0.13069810945273599</v>
      </c>
      <c r="BG84" s="52">
        <v>0.98023582089552297</v>
      </c>
      <c r="BH84" s="52">
        <v>0.196047164179105</v>
      </c>
      <c r="BI84" s="52">
        <v>0.52279243781094498</v>
      </c>
      <c r="BJ84" s="52">
        <v>6.5349054726368205E-2</v>
      </c>
      <c r="BK84" s="52">
        <v>0.52279243781094498</v>
      </c>
      <c r="BL84" s="52">
        <v>6.5349054726368205E-2</v>
      </c>
      <c r="BM84" s="26">
        <v>0.39209432835820901</v>
      </c>
      <c r="BN84" s="26">
        <v>0.13069810945273599</v>
      </c>
      <c r="BO84" s="26">
        <v>0.13069810945273599</v>
      </c>
      <c r="BP84" s="26">
        <v>0</v>
      </c>
      <c r="BQ84" s="73">
        <v>0</v>
      </c>
      <c r="BR84" s="26">
        <v>0</v>
      </c>
      <c r="BS84" s="52">
        <v>1.1109339303482599</v>
      </c>
      <c r="BT84" s="52">
        <v>6.5349054726368205E-2</v>
      </c>
      <c r="BU84" s="73">
        <v>0</v>
      </c>
      <c r="BV84" s="26">
        <v>0.39209432835820901</v>
      </c>
      <c r="BW84" s="52">
        <v>0.13069810945273599</v>
      </c>
      <c r="BX84" s="53">
        <v>0.39209432835820901</v>
      </c>
    </row>
    <row r="85" spans="1:76" ht="14" x14ac:dyDescent="0.15">
      <c r="A85" s="58">
        <v>6</v>
      </c>
      <c r="B85" s="65" t="s">
        <v>350</v>
      </c>
      <c r="C85" s="58" t="s">
        <v>411</v>
      </c>
      <c r="D85" s="67" t="s">
        <v>162</v>
      </c>
      <c r="E85" s="58">
        <v>0.5</v>
      </c>
      <c r="F85" s="58">
        <v>3897438</v>
      </c>
      <c r="G85" s="58">
        <v>456879</v>
      </c>
      <c r="H85" s="58">
        <v>2826</v>
      </c>
      <c r="I85" s="58" t="s">
        <v>335</v>
      </c>
      <c r="J85" s="58">
        <v>1.0900000000000001</v>
      </c>
      <c r="K85" s="25" t="s">
        <v>127</v>
      </c>
      <c r="M85" s="52">
        <v>2.0258206965174099</v>
      </c>
      <c r="N85" s="27">
        <v>26054.668119402999</v>
      </c>
      <c r="O85" s="26">
        <v>873.71686169154304</v>
      </c>
      <c r="P85" s="26">
        <v>48985.651422885603</v>
      </c>
      <c r="Q85" s="26">
        <v>114.81828915422901</v>
      </c>
      <c r="R85" s="52">
        <v>709.69073432835899</v>
      </c>
      <c r="S85" s="74">
        <v>0</v>
      </c>
      <c r="T85" s="26">
        <v>11213.897791044799</v>
      </c>
      <c r="U85" s="52">
        <v>18042.874009950301</v>
      </c>
      <c r="V85" s="52">
        <v>1.9604716417910499</v>
      </c>
      <c r="W85" s="26">
        <v>486.066269054727</v>
      </c>
      <c r="X85" s="26">
        <v>19.604716417910499</v>
      </c>
      <c r="Y85" s="26">
        <v>23.1989144278607</v>
      </c>
      <c r="Z85" s="26">
        <v>173.63243840796</v>
      </c>
      <c r="AA85" s="52">
        <v>8763.3082388059793</v>
      </c>
      <c r="AB85" s="26">
        <v>1.5030282587064701</v>
      </c>
      <c r="AC85" s="26">
        <v>21.1077446766169</v>
      </c>
      <c r="AD85" s="26">
        <v>0.65349054726368205</v>
      </c>
      <c r="AE85" s="26">
        <v>7.7765375124378204</v>
      </c>
      <c r="AF85" s="52">
        <v>13.7886505472637</v>
      </c>
      <c r="AG85" s="52">
        <v>2.2218678606965199</v>
      </c>
      <c r="AH85" s="52">
        <v>14.9649335323383</v>
      </c>
      <c r="AI85" s="52">
        <v>3.3328017910447798</v>
      </c>
      <c r="AJ85" s="52">
        <v>36.530121592039798</v>
      </c>
      <c r="AK85" s="26">
        <v>543.63878626865699</v>
      </c>
      <c r="AL85" s="52">
        <v>7.1883960199004999</v>
      </c>
      <c r="AM85" s="26">
        <v>9.6063110447761204</v>
      </c>
      <c r="AN85" s="73">
        <v>0</v>
      </c>
      <c r="AO85" s="26">
        <v>2.8100093532338302</v>
      </c>
      <c r="AP85" s="52">
        <v>0</v>
      </c>
      <c r="AQ85" s="52">
        <v>1.82977353233831</v>
      </c>
      <c r="AR85" s="74">
        <v>0</v>
      </c>
      <c r="AS85" s="26">
        <v>0.196047164179105</v>
      </c>
      <c r="AT85" s="26">
        <v>0</v>
      </c>
      <c r="AU85" s="26">
        <v>0.13069810945273599</v>
      </c>
      <c r="AV85" s="73">
        <v>0</v>
      </c>
      <c r="AW85" s="26">
        <v>0.71883960199005004</v>
      </c>
      <c r="AX85" s="52">
        <v>994.61261293532402</v>
      </c>
      <c r="AY85" s="52">
        <v>12.089575124378101</v>
      </c>
      <c r="AZ85" s="52">
        <v>21.238442786069701</v>
      </c>
      <c r="BA85" s="52">
        <v>2.2872169154228899</v>
      </c>
      <c r="BB85" s="52">
        <v>8.4953771144278694</v>
      </c>
      <c r="BC85" s="52">
        <v>1.4376792039801001</v>
      </c>
      <c r="BD85" s="52">
        <v>0.52279243781094498</v>
      </c>
      <c r="BE85" s="52">
        <v>1.1109339303482599</v>
      </c>
      <c r="BF85" s="52">
        <v>0.13069810945273599</v>
      </c>
      <c r="BG85" s="52">
        <v>0.98023582089552297</v>
      </c>
      <c r="BH85" s="52">
        <v>0.196047164179105</v>
      </c>
      <c r="BI85" s="52">
        <v>0.52279243781094498</v>
      </c>
      <c r="BJ85" s="52">
        <v>6.5349054726368205E-2</v>
      </c>
      <c r="BK85" s="52">
        <v>0.58814149253731396</v>
      </c>
      <c r="BL85" s="52">
        <v>6.5349054726368205E-2</v>
      </c>
      <c r="BM85" s="26">
        <v>0.32674527363184103</v>
      </c>
      <c r="BN85" s="26">
        <v>0.13069810945273599</v>
      </c>
      <c r="BO85" s="26">
        <v>0.196047164179105</v>
      </c>
      <c r="BP85" s="26">
        <v>0</v>
      </c>
      <c r="BQ85" s="26">
        <v>0</v>
      </c>
      <c r="BR85" s="26">
        <v>0</v>
      </c>
      <c r="BS85" s="52">
        <v>1.1762829850746299</v>
      </c>
      <c r="BT85" s="52">
        <v>6.5349054726368205E-2</v>
      </c>
      <c r="BU85" s="73">
        <v>0</v>
      </c>
      <c r="BV85" s="26">
        <v>0.39209432835820901</v>
      </c>
      <c r="BW85" s="52">
        <v>0.32674527363184103</v>
      </c>
      <c r="BX85" s="53">
        <v>0.45744338308457699</v>
      </c>
    </row>
    <row r="86" spans="1:76" ht="14" x14ac:dyDescent="0.15">
      <c r="A86" s="58">
        <v>6</v>
      </c>
      <c r="B86" s="65" t="s">
        <v>350</v>
      </c>
      <c r="C86" s="58" t="s">
        <v>411</v>
      </c>
      <c r="D86" s="67" t="s">
        <v>162</v>
      </c>
      <c r="E86" s="58">
        <v>0.5</v>
      </c>
      <c r="F86" s="58">
        <v>3897438</v>
      </c>
      <c r="G86" s="58">
        <v>456879</v>
      </c>
      <c r="H86" s="58">
        <v>2826</v>
      </c>
      <c r="I86" s="58" t="s">
        <v>335</v>
      </c>
      <c r="J86" s="58">
        <v>1.0900000000000001</v>
      </c>
      <c r="K86" s="25" t="s">
        <v>127</v>
      </c>
      <c r="M86" s="52">
        <v>0.26139621890547299</v>
      </c>
      <c r="N86" s="27">
        <v>20787.5343084577</v>
      </c>
      <c r="O86" s="26">
        <v>980.88931144278695</v>
      </c>
      <c r="P86" s="26">
        <v>53736.527701492603</v>
      </c>
      <c r="Q86" s="26">
        <v>194.47878686567199</v>
      </c>
      <c r="R86" s="52">
        <v>2183.3119184079601</v>
      </c>
      <c r="S86" s="52">
        <v>774.38629850746304</v>
      </c>
      <c r="T86" s="26">
        <v>12050.3656915423</v>
      </c>
      <c r="U86" s="52">
        <v>17578.895721393001</v>
      </c>
      <c r="V86" s="52">
        <v>2.1565188059701499</v>
      </c>
      <c r="W86" s="26">
        <v>489.26837273631901</v>
      </c>
      <c r="X86" s="26">
        <v>20.323556019900501</v>
      </c>
      <c r="Y86" s="26">
        <v>24.767291741293501</v>
      </c>
      <c r="Z86" s="26">
        <v>176.246400597015</v>
      </c>
      <c r="AA86" s="52">
        <v>9710.8695323383108</v>
      </c>
      <c r="AB86" s="26">
        <v>1.5030282587064701</v>
      </c>
      <c r="AC86" s="26">
        <v>20.780999402985099</v>
      </c>
      <c r="AD86" s="26">
        <v>3.6595470646766199</v>
      </c>
      <c r="AE86" s="26">
        <v>9.2795657711442807</v>
      </c>
      <c r="AF86" s="52">
        <v>17.513546666666699</v>
      </c>
      <c r="AG86" s="52">
        <v>1.76442447761194</v>
      </c>
      <c r="AH86" s="52">
        <v>20.5196031840796</v>
      </c>
      <c r="AI86" s="52">
        <v>0.13069810945273599</v>
      </c>
      <c r="AJ86" s="52">
        <v>43.261074228855797</v>
      </c>
      <c r="AK86" s="26">
        <v>544.42297492537296</v>
      </c>
      <c r="AL86" s="52">
        <v>7.3844431840796103</v>
      </c>
      <c r="AM86" s="26">
        <v>10.194452537313399</v>
      </c>
      <c r="AN86" s="73">
        <v>0</v>
      </c>
      <c r="AO86" s="26">
        <v>3.0060565174129401</v>
      </c>
      <c r="AP86" s="52">
        <v>0</v>
      </c>
      <c r="AQ86" s="52">
        <v>1.9604716417910499</v>
      </c>
      <c r="AR86" s="74">
        <v>0</v>
      </c>
      <c r="AS86" s="26">
        <v>0.26139621890547299</v>
      </c>
      <c r="AT86" s="26">
        <v>0</v>
      </c>
      <c r="AU86" s="26">
        <v>0.196047164179105</v>
      </c>
      <c r="AV86" s="26">
        <v>0</v>
      </c>
      <c r="AW86" s="26">
        <v>0.58814149253731396</v>
      </c>
      <c r="AX86" s="52">
        <v>1376.2510925373099</v>
      </c>
      <c r="AY86" s="52">
        <v>12.3509713432836</v>
      </c>
      <c r="AZ86" s="52">
        <v>21.6958861691542</v>
      </c>
      <c r="BA86" s="52">
        <v>2.3525659701492501</v>
      </c>
      <c r="BB86" s="52">
        <v>8.4953771144278694</v>
      </c>
      <c r="BC86" s="52">
        <v>1.2416320398009999</v>
      </c>
      <c r="BD86" s="52">
        <v>0.58814149253731396</v>
      </c>
      <c r="BE86" s="52">
        <v>1.1762829850746299</v>
      </c>
      <c r="BF86" s="52">
        <v>0.13069810945273599</v>
      </c>
      <c r="BG86" s="52">
        <v>0.91488676616915499</v>
      </c>
      <c r="BH86" s="52">
        <v>0.196047164179105</v>
      </c>
      <c r="BI86" s="52">
        <v>0.58814149253731396</v>
      </c>
      <c r="BJ86" s="52">
        <v>6.5349054726368205E-2</v>
      </c>
      <c r="BK86" s="52">
        <v>0.52279243781094498</v>
      </c>
      <c r="BL86" s="52">
        <v>6.5349054726368205E-2</v>
      </c>
      <c r="BM86" s="26">
        <v>0.39209432835820901</v>
      </c>
      <c r="BN86" s="26">
        <v>0.13069810945273599</v>
      </c>
      <c r="BO86" s="26">
        <v>0.13069810945273599</v>
      </c>
      <c r="BP86" s="26">
        <v>0</v>
      </c>
      <c r="BQ86" s="26">
        <v>0</v>
      </c>
      <c r="BR86" s="26">
        <v>0</v>
      </c>
      <c r="BS86" s="52">
        <v>1.1109339303482599</v>
      </c>
      <c r="BT86" s="52">
        <v>6.5349054726368205E-2</v>
      </c>
      <c r="BU86" s="73">
        <v>0</v>
      </c>
      <c r="BV86" s="26">
        <v>0.39209432835820901</v>
      </c>
      <c r="BW86" s="52">
        <v>0.39209432835820901</v>
      </c>
      <c r="BX86" s="53">
        <v>0.39209432835820901</v>
      </c>
    </row>
    <row r="87" spans="1:76" ht="14" x14ac:dyDescent="0.15">
      <c r="A87" s="58">
        <v>6</v>
      </c>
      <c r="B87" s="65" t="s">
        <v>351</v>
      </c>
      <c r="C87" s="58" t="s">
        <v>411</v>
      </c>
      <c r="D87" s="67" t="s">
        <v>163</v>
      </c>
      <c r="E87" s="58">
        <v>0.5</v>
      </c>
      <c r="F87" s="58">
        <v>3897438</v>
      </c>
      <c r="G87" s="58">
        <v>456879</v>
      </c>
      <c r="H87" s="58">
        <v>2826</v>
      </c>
      <c r="I87" s="58" t="s">
        <v>336</v>
      </c>
      <c r="J87" s="58">
        <v>1.71</v>
      </c>
      <c r="K87" s="25" t="s">
        <v>127</v>
      </c>
      <c r="M87" s="52">
        <v>2.2643764044943802</v>
      </c>
      <c r="N87" s="27">
        <v>14368.497548518901</v>
      </c>
      <c r="O87" s="26">
        <v>6930.3641470888697</v>
      </c>
      <c r="P87" s="26">
        <v>52849.172931562898</v>
      </c>
      <c r="Q87" s="26">
        <v>431.80971859039897</v>
      </c>
      <c r="R87" s="74">
        <v>0</v>
      </c>
      <c r="S87" s="74">
        <v>0</v>
      </c>
      <c r="T87" s="26">
        <v>13963.654494382001</v>
      </c>
      <c r="U87" s="52">
        <v>19933.374106230902</v>
      </c>
      <c r="V87" s="52">
        <v>10.498472420837601</v>
      </c>
      <c r="W87" s="26">
        <v>3050.7325740551601</v>
      </c>
      <c r="X87" s="26">
        <v>74.175481613891804</v>
      </c>
      <c r="Y87" s="26">
        <v>41.239097548518899</v>
      </c>
      <c r="Z87" s="26">
        <v>775.37737487231902</v>
      </c>
      <c r="AA87" s="52">
        <v>29635.883912155299</v>
      </c>
      <c r="AB87" s="26">
        <v>9.4692104187946899</v>
      </c>
      <c r="AC87" s="26">
        <v>13.997963227783501</v>
      </c>
      <c r="AD87" s="26">
        <v>35.063525536261501</v>
      </c>
      <c r="AE87" s="26">
        <v>71.293548008171697</v>
      </c>
      <c r="AF87" s="52">
        <v>21.408649642492399</v>
      </c>
      <c r="AG87" s="52">
        <v>3.63672574055159</v>
      </c>
      <c r="AH87" s="52">
        <v>60.520605720122603</v>
      </c>
      <c r="AI87" s="52">
        <v>5.0776925434116498</v>
      </c>
      <c r="AJ87" s="52">
        <v>79.321791624106297</v>
      </c>
      <c r="AK87" s="26">
        <v>382.95408222676201</v>
      </c>
      <c r="AL87" s="52">
        <v>24.633670582226799</v>
      </c>
      <c r="AM87" s="26">
        <v>29.162423391215501</v>
      </c>
      <c r="AN87" s="73">
        <v>0</v>
      </c>
      <c r="AO87" s="26">
        <v>3.0191685393258401</v>
      </c>
      <c r="AP87" s="52">
        <v>0</v>
      </c>
      <c r="AQ87" s="52">
        <v>2.12714147088866</v>
      </c>
      <c r="AR87" s="74">
        <v>0</v>
      </c>
      <c r="AS87" s="26">
        <v>0.20585240040857999</v>
      </c>
      <c r="AT87" s="26">
        <v>6.86174668028601E-2</v>
      </c>
      <c r="AU87" s="26">
        <v>0.20585240040857999</v>
      </c>
      <c r="AV87" s="73">
        <v>0</v>
      </c>
      <c r="AW87" s="26">
        <v>2.4016113381000999</v>
      </c>
      <c r="AX87" s="52">
        <v>1052.5919407558699</v>
      </c>
      <c r="AY87" s="52">
        <v>20.4480051072523</v>
      </c>
      <c r="AZ87" s="52">
        <v>42.954534218590403</v>
      </c>
      <c r="BA87" s="52">
        <v>5.28354494382023</v>
      </c>
      <c r="BB87" s="52">
        <v>21.614502042900899</v>
      </c>
      <c r="BC87" s="52">
        <v>4.3229004085801899</v>
      </c>
      <c r="BD87" s="52">
        <v>1.09787946884576</v>
      </c>
      <c r="BE87" s="52">
        <v>3.97981307456589</v>
      </c>
      <c r="BF87" s="52">
        <v>0.54893973442288102</v>
      </c>
      <c r="BG87" s="52">
        <v>3.4994908069458601</v>
      </c>
      <c r="BH87" s="52">
        <v>0.68617466802860105</v>
      </c>
      <c r="BI87" s="52">
        <v>1.8526716036772199</v>
      </c>
      <c r="BJ87" s="52">
        <v>0.27446986721144001</v>
      </c>
      <c r="BK87" s="52">
        <v>1.8526716036772199</v>
      </c>
      <c r="BL87" s="52">
        <v>0.27446986721144001</v>
      </c>
      <c r="BM87" s="26">
        <v>1.23511440245148</v>
      </c>
      <c r="BN87" s="26">
        <v>0.34308733401430003</v>
      </c>
      <c r="BO87" s="26">
        <v>1.23511440245148</v>
      </c>
      <c r="BP87" s="26">
        <v>0</v>
      </c>
      <c r="BQ87" s="26">
        <v>0</v>
      </c>
      <c r="BR87" s="26">
        <v>0</v>
      </c>
      <c r="BS87" s="52">
        <v>1.1664969356486199</v>
      </c>
      <c r="BT87" s="52">
        <v>6.86174668028601E-2</v>
      </c>
      <c r="BU87" s="73">
        <v>0</v>
      </c>
      <c r="BV87" s="26">
        <v>0.480322267620021</v>
      </c>
      <c r="BW87" s="52">
        <v>2.12714147088866</v>
      </c>
      <c r="BX87" s="53">
        <v>1.1664969356486199</v>
      </c>
    </row>
    <row r="88" spans="1:76" ht="14" x14ac:dyDescent="0.15">
      <c r="A88" s="58">
        <v>6</v>
      </c>
      <c r="B88" s="65" t="s">
        <v>351</v>
      </c>
      <c r="C88" s="58" t="s">
        <v>411</v>
      </c>
      <c r="D88" s="67" t="s">
        <v>163</v>
      </c>
      <c r="E88" s="58">
        <v>0.5</v>
      </c>
      <c r="F88" s="58">
        <v>3897438</v>
      </c>
      <c r="G88" s="58">
        <v>456879</v>
      </c>
      <c r="H88" s="58">
        <v>2826</v>
      </c>
      <c r="I88" s="58" t="s">
        <v>336</v>
      </c>
      <c r="J88" s="58">
        <v>1.71</v>
      </c>
      <c r="K88" s="25" t="s">
        <v>127</v>
      </c>
      <c r="M88" s="52">
        <v>2.6760812053115401</v>
      </c>
      <c r="N88" s="27">
        <v>15521.270990806999</v>
      </c>
      <c r="O88" s="26">
        <v>6628.4472931562896</v>
      </c>
      <c r="P88" s="26">
        <v>51058.257048008199</v>
      </c>
      <c r="Q88" s="26">
        <v>546.19503575076601</v>
      </c>
      <c r="R88" s="74">
        <v>0</v>
      </c>
      <c r="S88" s="74">
        <v>0</v>
      </c>
      <c r="T88" s="26">
        <v>13949.931001021499</v>
      </c>
      <c r="U88" s="52">
        <v>20310.770173646601</v>
      </c>
      <c r="V88" s="52">
        <v>13.3117885597549</v>
      </c>
      <c r="W88" s="26">
        <v>3004.7588712972401</v>
      </c>
      <c r="X88" s="26">
        <v>74.312716547497502</v>
      </c>
      <c r="Y88" s="26">
        <v>42.817299284984699</v>
      </c>
      <c r="Z88" s="26">
        <v>778.12207354443399</v>
      </c>
      <c r="AA88" s="52">
        <v>29416.308018386098</v>
      </c>
      <c r="AB88" s="26">
        <v>8.8516532175689502</v>
      </c>
      <c r="AC88" s="26">
        <v>14.409668028600599</v>
      </c>
      <c r="AD88" s="26">
        <v>36.024170071501501</v>
      </c>
      <c r="AE88" s="26">
        <v>82.135107763023498</v>
      </c>
      <c r="AF88" s="52">
        <v>22.094824310520998</v>
      </c>
      <c r="AG88" s="52">
        <v>4.0484305413687496</v>
      </c>
      <c r="AH88" s="52">
        <v>59.0796389172625</v>
      </c>
      <c r="AI88" s="52">
        <v>9.1947405515832603</v>
      </c>
      <c r="AJ88" s="52">
        <v>77.537737487231894</v>
      </c>
      <c r="AK88" s="26">
        <v>385.42431103166501</v>
      </c>
      <c r="AL88" s="52">
        <v>25.045375383043901</v>
      </c>
      <c r="AM88" s="26">
        <v>31.907122063329901</v>
      </c>
      <c r="AN88" s="73">
        <v>0</v>
      </c>
      <c r="AO88" s="26">
        <v>3.4994908069458601</v>
      </c>
      <c r="AP88" s="52">
        <v>0</v>
      </c>
      <c r="AQ88" s="52">
        <v>2.1957589376915201</v>
      </c>
      <c r="AR88" s="74">
        <v>0</v>
      </c>
      <c r="AS88" s="26">
        <v>0.20585240040857999</v>
      </c>
      <c r="AT88" s="26">
        <v>0</v>
      </c>
      <c r="AU88" s="26">
        <v>0.27446986721144001</v>
      </c>
      <c r="AV88" s="26">
        <v>6.86174668028601E-2</v>
      </c>
      <c r="AW88" s="26">
        <v>2.53884627170582</v>
      </c>
      <c r="AX88" s="52">
        <v>994.26709397344302</v>
      </c>
      <c r="AY88" s="52">
        <v>20.9283273748723</v>
      </c>
      <c r="AZ88" s="52">
        <v>43.915178753830503</v>
      </c>
      <c r="BA88" s="52">
        <v>5.2149274770173699</v>
      </c>
      <c r="BB88" s="52">
        <v>21.751736976506599</v>
      </c>
      <c r="BC88" s="52">
        <v>4.46013534218591</v>
      </c>
      <c r="BD88" s="52">
        <v>1.23511440245148</v>
      </c>
      <c r="BE88" s="52">
        <v>3.97981307456589</v>
      </c>
      <c r="BF88" s="52">
        <v>0.54893973442288102</v>
      </c>
      <c r="BG88" s="52">
        <v>3.430873340143</v>
      </c>
      <c r="BH88" s="52">
        <v>0.68617466802860105</v>
      </c>
      <c r="BI88" s="52">
        <v>1.9899065372829401</v>
      </c>
      <c r="BJ88" s="52">
        <v>0.27446986721144001</v>
      </c>
      <c r="BK88" s="52">
        <v>1.92128907048008</v>
      </c>
      <c r="BL88" s="52">
        <v>0.27446986721144001</v>
      </c>
      <c r="BM88" s="26">
        <v>1.30373186925434</v>
      </c>
      <c r="BN88" s="26">
        <v>0.41170480081716099</v>
      </c>
      <c r="BO88" s="26">
        <v>1.44096680286006</v>
      </c>
      <c r="BP88" s="26">
        <v>0</v>
      </c>
      <c r="BQ88" s="26">
        <v>0</v>
      </c>
      <c r="BR88" s="26">
        <v>0</v>
      </c>
      <c r="BS88" s="52">
        <v>1.1664969356486199</v>
      </c>
      <c r="BT88" s="52">
        <v>6.86174668028601E-2</v>
      </c>
      <c r="BU88" s="73">
        <v>0</v>
      </c>
      <c r="BV88" s="26">
        <v>0.480322267620021</v>
      </c>
      <c r="BW88" s="52">
        <v>3.0877860061287001</v>
      </c>
      <c r="BX88" s="53">
        <v>1.1664969356486199</v>
      </c>
    </row>
    <row r="89" spans="1:76" ht="14" x14ac:dyDescent="0.15">
      <c r="A89" s="58">
        <v>6</v>
      </c>
      <c r="B89" s="65" t="s">
        <v>351</v>
      </c>
      <c r="C89" s="58" t="s">
        <v>411</v>
      </c>
      <c r="D89" s="67" t="s">
        <v>163</v>
      </c>
      <c r="E89" s="58">
        <v>0.5</v>
      </c>
      <c r="F89" s="58">
        <v>3897438</v>
      </c>
      <c r="G89" s="58">
        <v>456879</v>
      </c>
      <c r="H89" s="58">
        <v>2826</v>
      </c>
      <c r="I89" s="58" t="s">
        <v>336</v>
      </c>
      <c r="J89" s="58">
        <v>1.71</v>
      </c>
      <c r="K89" s="25" t="s">
        <v>127</v>
      </c>
      <c r="M89" s="52">
        <v>2.4702288049029599</v>
      </c>
      <c r="N89" s="27">
        <v>16310.3718590398</v>
      </c>
      <c r="O89" s="26">
        <v>7918.4556690500604</v>
      </c>
      <c r="P89" s="26">
        <v>60252.997599591501</v>
      </c>
      <c r="Q89" s="26">
        <v>630.73175485188995</v>
      </c>
      <c r="R89" s="52">
        <v>2066.0719254341202</v>
      </c>
      <c r="S89" s="52">
        <v>3007.5035699693599</v>
      </c>
      <c r="T89" s="26">
        <v>15363.450817160399</v>
      </c>
      <c r="U89" s="52">
        <v>20818.539427987798</v>
      </c>
      <c r="V89" s="52">
        <v>13.7921108273749</v>
      </c>
      <c r="W89" s="26">
        <v>3190.7122063329898</v>
      </c>
      <c r="X89" s="26">
        <v>81.380315628192093</v>
      </c>
      <c r="Y89" s="26">
        <v>42.954534218590403</v>
      </c>
      <c r="Z89" s="26">
        <v>811.74463227783497</v>
      </c>
      <c r="AA89" s="52">
        <v>28778.1655771195</v>
      </c>
      <c r="AB89" s="26">
        <v>9.3319754851889698</v>
      </c>
      <c r="AC89" s="26">
        <v>13.7921108273749</v>
      </c>
      <c r="AD89" s="26">
        <v>36.298639938713002</v>
      </c>
      <c r="AE89" s="26">
        <v>72.940367211440304</v>
      </c>
      <c r="AF89" s="52">
        <v>22.094824310520998</v>
      </c>
      <c r="AG89" s="52">
        <v>4.2542829417773298</v>
      </c>
      <c r="AH89" s="52">
        <v>54.413651174668097</v>
      </c>
      <c r="AI89" s="52">
        <v>6.0383370786516899</v>
      </c>
      <c r="AJ89" s="52">
        <v>72.940367211440304</v>
      </c>
      <c r="AK89" s="26">
        <v>384.32643156281898</v>
      </c>
      <c r="AL89" s="52">
        <v>24.5650531154239</v>
      </c>
      <c r="AM89" s="26">
        <v>34.720438202247202</v>
      </c>
      <c r="AN89" s="73">
        <v>0</v>
      </c>
      <c r="AO89" s="26">
        <v>3.2936384065372799</v>
      </c>
      <c r="AP89" s="52">
        <v>0</v>
      </c>
      <c r="AQ89" s="52">
        <v>2.12714147088866</v>
      </c>
      <c r="AR89" s="74">
        <v>0</v>
      </c>
      <c r="AS89" s="26">
        <v>0.20585240040857999</v>
      </c>
      <c r="AT89" s="26">
        <v>0</v>
      </c>
      <c r="AU89" s="26">
        <v>0.480322267620021</v>
      </c>
      <c r="AV89" s="73">
        <v>0</v>
      </c>
      <c r="AW89" s="26">
        <v>2.3329938712972398</v>
      </c>
      <c r="AX89" s="52">
        <v>935.256072522983</v>
      </c>
      <c r="AY89" s="52">
        <v>20.242152706843701</v>
      </c>
      <c r="AZ89" s="52">
        <v>42.748681818181801</v>
      </c>
      <c r="BA89" s="52">
        <v>5.28354494382023</v>
      </c>
      <c r="BB89" s="52">
        <v>20.996944841675202</v>
      </c>
      <c r="BC89" s="52">
        <v>4.3229004085801899</v>
      </c>
      <c r="BD89" s="52">
        <v>1.09787946884576</v>
      </c>
      <c r="BE89" s="52">
        <v>3.8425781409601698</v>
      </c>
      <c r="BF89" s="52">
        <v>0.54893973442288102</v>
      </c>
      <c r="BG89" s="52">
        <v>3.2936384065372799</v>
      </c>
      <c r="BH89" s="52">
        <v>0.68617466802860105</v>
      </c>
      <c r="BI89" s="52">
        <v>1.92128907048008</v>
      </c>
      <c r="BJ89" s="52">
        <v>0.27446986721144001</v>
      </c>
      <c r="BK89" s="52">
        <v>1.92128907048008</v>
      </c>
      <c r="BL89" s="52">
        <v>0.27446986721144001</v>
      </c>
      <c r="BM89" s="26">
        <v>1.3723493360572001</v>
      </c>
      <c r="BN89" s="26">
        <v>0.34308733401430003</v>
      </c>
      <c r="BO89" s="26">
        <v>1.0292620020429</v>
      </c>
      <c r="BP89" s="26">
        <v>0</v>
      </c>
      <c r="BQ89" s="26">
        <v>0</v>
      </c>
      <c r="BR89" s="26">
        <v>0</v>
      </c>
      <c r="BS89" s="52">
        <v>1.1664969356486199</v>
      </c>
      <c r="BT89" s="52">
        <v>6.86174668028601E-2</v>
      </c>
      <c r="BU89" s="73">
        <v>0</v>
      </c>
      <c r="BV89" s="26">
        <v>0.480322267620021</v>
      </c>
      <c r="BW89" s="52">
        <v>3.2250209397344198</v>
      </c>
      <c r="BX89" s="53">
        <v>1.1664969356486199</v>
      </c>
    </row>
    <row r="90" spans="1:76" ht="14" x14ac:dyDescent="0.15">
      <c r="A90" s="58">
        <v>6</v>
      </c>
      <c r="B90" s="65" t="s">
        <v>351</v>
      </c>
      <c r="C90" s="58" t="s">
        <v>411</v>
      </c>
      <c r="D90" s="67" t="s">
        <v>164</v>
      </c>
      <c r="E90" s="58">
        <v>0.5</v>
      </c>
      <c r="F90" s="58">
        <v>3897438</v>
      </c>
      <c r="G90" s="58">
        <v>456879</v>
      </c>
      <c r="H90" s="58">
        <v>2826</v>
      </c>
      <c r="I90" s="58" t="s">
        <v>336</v>
      </c>
      <c r="J90" s="58">
        <v>1.71</v>
      </c>
      <c r="K90" s="25" t="s">
        <v>127</v>
      </c>
      <c r="M90" s="52">
        <v>1.24268290766208</v>
      </c>
      <c r="N90" s="27">
        <v>15369.324675835</v>
      </c>
      <c r="O90" s="26">
        <v>6231.1671512770199</v>
      </c>
      <c r="P90" s="26">
        <v>47310.713555992203</v>
      </c>
      <c r="Q90" s="26">
        <v>588.05530451866503</v>
      </c>
      <c r="R90" s="52">
        <v>526.80878978389103</v>
      </c>
      <c r="S90" s="52">
        <v>529.91549705304601</v>
      </c>
      <c r="T90" s="26">
        <v>12577.726286837</v>
      </c>
      <c r="U90" s="52">
        <v>19314.8429076621</v>
      </c>
      <c r="V90" s="52">
        <v>11.3172907662083</v>
      </c>
      <c r="W90" s="26">
        <v>2579.4546640471499</v>
      </c>
      <c r="X90" s="26">
        <v>68.658230648330104</v>
      </c>
      <c r="Y90" s="26">
        <v>29.247429862475499</v>
      </c>
      <c r="Z90" s="26">
        <v>695.90242829076703</v>
      </c>
      <c r="AA90" s="52">
        <v>24915.792298624801</v>
      </c>
      <c r="AB90" s="26">
        <v>8.2105834970530598</v>
      </c>
      <c r="AC90" s="26">
        <v>10.4740416502947</v>
      </c>
      <c r="AD90" s="26">
        <v>24.054790569744601</v>
      </c>
      <c r="AE90" s="26">
        <v>58.139807465618901</v>
      </c>
      <c r="AF90" s="52">
        <v>17.7969944990177</v>
      </c>
      <c r="AG90" s="52">
        <v>3.15108880157171</v>
      </c>
      <c r="AH90" s="52">
        <v>345.99842671905702</v>
      </c>
      <c r="AI90" s="52">
        <v>7.8555312377210296</v>
      </c>
      <c r="AJ90" s="52">
        <v>63.2436836935168</v>
      </c>
      <c r="AK90" s="26">
        <v>352.83318271119902</v>
      </c>
      <c r="AL90" s="52">
        <v>21.968858546168999</v>
      </c>
      <c r="AM90" s="26">
        <v>28.093510019646398</v>
      </c>
      <c r="AN90" s="73">
        <v>0</v>
      </c>
      <c r="AO90" s="26">
        <v>2.2190766208251498</v>
      </c>
      <c r="AP90" s="52">
        <v>0</v>
      </c>
      <c r="AQ90" s="52">
        <v>0.576959921414539</v>
      </c>
      <c r="AR90" s="74">
        <v>0</v>
      </c>
      <c r="AS90" s="26">
        <v>0.665722986247545</v>
      </c>
      <c r="AT90" s="26">
        <v>4.4381532416503E-2</v>
      </c>
      <c r="AU90" s="26">
        <v>3.06232573673871</v>
      </c>
      <c r="AV90" s="73">
        <v>0</v>
      </c>
      <c r="AW90" s="26">
        <v>2.2190766208251498</v>
      </c>
      <c r="AX90" s="52">
        <v>761.14328094302596</v>
      </c>
      <c r="AY90" s="52">
        <v>18.1964282907662</v>
      </c>
      <c r="AZ90" s="52">
        <v>37.990591748526597</v>
      </c>
      <c r="BA90" s="52">
        <v>4.7488239685658202</v>
      </c>
      <c r="BB90" s="52">
        <v>18.862151277013801</v>
      </c>
      <c r="BC90" s="52">
        <v>3.8611933202357598</v>
      </c>
      <c r="BD90" s="52">
        <v>0.976393713163066</v>
      </c>
      <c r="BE90" s="52">
        <v>3.5061410609037398</v>
      </c>
      <c r="BF90" s="52">
        <v>0.532578388998036</v>
      </c>
      <c r="BG90" s="52">
        <v>3.06232573673871</v>
      </c>
      <c r="BH90" s="52">
        <v>0.621341453831042</v>
      </c>
      <c r="BI90" s="52">
        <v>1.73087976424362</v>
      </c>
      <c r="BJ90" s="52">
        <v>0.266289194499018</v>
      </c>
      <c r="BK90" s="52">
        <v>1.68649823182711</v>
      </c>
      <c r="BL90" s="52">
        <v>0.266289194499018</v>
      </c>
      <c r="BM90" s="26">
        <v>1.19830137524558</v>
      </c>
      <c r="BN90" s="26">
        <v>0.310670726915521</v>
      </c>
      <c r="BO90" s="26">
        <v>1.15391984282908</v>
      </c>
      <c r="BP90" s="26">
        <v>0</v>
      </c>
      <c r="BQ90" s="26">
        <v>0</v>
      </c>
      <c r="BR90" s="26">
        <v>0</v>
      </c>
      <c r="BS90" s="52">
        <v>0.310670726915521</v>
      </c>
      <c r="BT90" s="52">
        <v>0.177526129666012</v>
      </c>
      <c r="BU90" s="73">
        <v>0</v>
      </c>
      <c r="BV90" s="26">
        <v>0.710104518664048</v>
      </c>
      <c r="BW90" s="52">
        <v>2.4853658153241698</v>
      </c>
      <c r="BX90" s="53">
        <v>1.06515677799607</v>
      </c>
    </row>
    <row r="91" spans="1:76" ht="14" x14ac:dyDescent="0.15">
      <c r="A91" s="58">
        <v>6</v>
      </c>
      <c r="B91" s="65" t="s">
        <v>351</v>
      </c>
      <c r="C91" s="58" t="s">
        <v>411</v>
      </c>
      <c r="D91" s="67" t="s">
        <v>164</v>
      </c>
      <c r="E91" s="58">
        <v>0.5</v>
      </c>
      <c r="F91" s="58">
        <v>3897438</v>
      </c>
      <c r="G91" s="58">
        <v>456879</v>
      </c>
      <c r="H91" s="58">
        <v>2826</v>
      </c>
      <c r="I91" s="58" t="s">
        <v>336</v>
      </c>
      <c r="J91" s="58">
        <v>1.71</v>
      </c>
      <c r="K91" s="25" t="s">
        <v>127</v>
      </c>
      <c r="M91" s="52">
        <v>2.13031355599214</v>
      </c>
      <c r="N91" s="27">
        <v>12963.8456188605</v>
      </c>
      <c r="O91" s="26">
        <v>5987.0687229862597</v>
      </c>
      <c r="P91" s="26">
        <v>46689.3721021612</v>
      </c>
      <c r="Q91" s="26">
        <v>434.14015009823203</v>
      </c>
      <c r="R91" s="52">
        <v>517.93248330058998</v>
      </c>
      <c r="S91" s="74">
        <v>0</v>
      </c>
      <c r="T91" s="26">
        <v>12417.952770137499</v>
      </c>
      <c r="U91" s="52">
        <v>17894.633870334001</v>
      </c>
      <c r="V91" s="52">
        <v>13.4032227897839</v>
      </c>
      <c r="W91" s="26">
        <v>2589.6624165029498</v>
      </c>
      <c r="X91" s="26">
        <v>68.3475599214146</v>
      </c>
      <c r="Y91" s="26">
        <v>29.336192927308499</v>
      </c>
      <c r="Z91" s="26">
        <v>691.46427504911696</v>
      </c>
      <c r="AA91" s="52">
        <v>26211.733045186698</v>
      </c>
      <c r="AB91" s="26">
        <v>8.03305736738705</v>
      </c>
      <c r="AC91" s="26">
        <v>9.4088848722986391</v>
      </c>
      <c r="AD91" s="26">
        <v>24.365461296660101</v>
      </c>
      <c r="AE91" s="26">
        <v>58.006662868369403</v>
      </c>
      <c r="AF91" s="52">
        <v>19.661018860510801</v>
      </c>
      <c r="AG91" s="52">
        <v>2.88479960707269</v>
      </c>
      <c r="AH91" s="52">
        <v>390.73501139489201</v>
      </c>
      <c r="AI91" s="52">
        <v>1.59773516699411</v>
      </c>
      <c r="AJ91" s="52">
        <v>72.475042436149394</v>
      </c>
      <c r="AK91" s="26">
        <v>347.81806954813402</v>
      </c>
      <c r="AL91" s="52">
        <v>22.323910805501001</v>
      </c>
      <c r="AM91" s="26">
        <v>31.244598821218101</v>
      </c>
      <c r="AN91" s="73">
        <v>0</v>
      </c>
      <c r="AO91" s="26">
        <v>2.26345815324165</v>
      </c>
      <c r="AP91" s="52">
        <v>0</v>
      </c>
      <c r="AQ91" s="52">
        <v>0.576959921414539</v>
      </c>
      <c r="AR91" s="74">
        <v>0</v>
      </c>
      <c r="AS91" s="26">
        <v>0.621341453831042</v>
      </c>
      <c r="AT91" s="26">
        <v>4.4381532416503E-2</v>
      </c>
      <c r="AU91" s="26">
        <v>2.9735626719056998</v>
      </c>
      <c r="AV91" s="73">
        <v>0</v>
      </c>
      <c r="AW91" s="26">
        <v>2.17469508840865</v>
      </c>
      <c r="AX91" s="52">
        <v>917.36627504911701</v>
      </c>
      <c r="AY91" s="52">
        <v>18.152046758349702</v>
      </c>
      <c r="AZ91" s="52">
        <v>37.990591748526597</v>
      </c>
      <c r="BA91" s="52">
        <v>4.6156793713163102</v>
      </c>
      <c r="BB91" s="52">
        <v>18.6402436149313</v>
      </c>
      <c r="BC91" s="52">
        <v>3.81681178781926</v>
      </c>
      <c r="BD91" s="52">
        <v>1.02077524557957</v>
      </c>
      <c r="BE91" s="52">
        <v>3.3729964636542298</v>
      </c>
      <c r="BF91" s="52">
        <v>0.532578388998036</v>
      </c>
      <c r="BG91" s="52">
        <v>3.0179442043222</v>
      </c>
      <c r="BH91" s="52">
        <v>0.576959921414539</v>
      </c>
      <c r="BI91" s="52">
        <v>1.73087976424362</v>
      </c>
      <c r="BJ91" s="52">
        <v>0.266289194499018</v>
      </c>
      <c r="BK91" s="52">
        <v>1.68649823182711</v>
      </c>
      <c r="BL91" s="52">
        <v>0.266289194499018</v>
      </c>
      <c r="BM91" s="26">
        <v>1.19830137524558</v>
      </c>
      <c r="BN91" s="26">
        <v>0.310670726915521</v>
      </c>
      <c r="BO91" s="26">
        <v>1.24268290766208</v>
      </c>
      <c r="BP91" s="26">
        <v>0</v>
      </c>
      <c r="BQ91" s="26">
        <v>0</v>
      </c>
      <c r="BR91" s="26">
        <v>0</v>
      </c>
      <c r="BS91" s="52">
        <v>0.177526129666012</v>
      </c>
      <c r="BT91" s="52">
        <v>8.8763064833006E-2</v>
      </c>
      <c r="BU91" s="73">
        <v>0</v>
      </c>
      <c r="BV91" s="26">
        <v>0.665722986247545</v>
      </c>
      <c r="BW91" s="52">
        <v>3.1067072691552098</v>
      </c>
      <c r="BX91" s="53">
        <v>1.06515677799607</v>
      </c>
    </row>
    <row r="92" spans="1:76" ht="14" x14ac:dyDescent="0.15">
      <c r="A92" s="58">
        <v>6</v>
      </c>
      <c r="B92" s="65" t="s">
        <v>351</v>
      </c>
      <c r="C92" s="58" t="s">
        <v>411</v>
      </c>
      <c r="D92" s="67" t="s">
        <v>164</v>
      </c>
      <c r="E92" s="58">
        <v>0.5</v>
      </c>
      <c r="F92" s="58">
        <v>3897438</v>
      </c>
      <c r="G92" s="58">
        <v>456879</v>
      </c>
      <c r="H92" s="58">
        <v>2826</v>
      </c>
      <c r="I92" s="58" t="s">
        <v>336</v>
      </c>
      <c r="J92" s="58">
        <v>1.71</v>
      </c>
      <c r="K92" s="25" t="s">
        <v>127</v>
      </c>
      <c r="M92" s="52">
        <v>1.73087976424362</v>
      </c>
      <c r="N92" s="27">
        <v>12111.720196463701</v>
      </c>
      <c r="O92" s="26">
        <v>6785.9363064833096</v>
      </c>
      <c r="P92" s="26">
        <v>51704.485265226002</v>
      </c>
      <c r="Q92" s="26">
        <v>656.84667976424396</v>
      </c>
      <c r="R92" s="52">
        <v>2037.1123379174901</v>
      </c>
      <c r="S92" s="52">
        <v>969.29266797642595</v>
      </c>
      <c r="T92" s="26">
        <v>13296.7071119843</v>
      </c>
      <c r="U92" s="52">
        <v>17814.747111984299</v>
      </c>
      <c r="V92" s="52">
        <v>12.870644400785901</v>
      </c>
      <c r="W92" s="26">
        <v>2740.1158113949</v>
      </c>
      <c r="X92" s="26">
        <v>70.921688801571804</v>
      </c>
      <c r="Y92" s="26">
        <v>28.714851473477399</v>
      </c>
      <c r="Z92" s="26">
        <v>719.86845579567898</v>
      </c>
      <c r="AA92" s="52">
        <v>25980.949076620898</v>
      </c>
      <c r="AB92" s="26">
        <v>8.2105834970530598</v>
      </c>
      <c r="AC92" s="26">
        <v>9.9414632612966702</v>
      </c>
      <c r="AD92" s="26">
        <v>24.587368958742701</v>
      </c>
      <c r="AE92" s="26">
        <v>58.3173335952849</v>
      </c>
      <c r="AF92" s="52">
        <v>19.3503481335953</v>
      </c>
      <c r="AG92" s="52">
        <v>3.55052259332024</v>
      </c>
      <c r="AH92" s="52">
        <v>396.19393988212198</v>
      </c>
      <c r="AI92" s="52">
        <v>8.1662019646365493</v>
      </c>
      <c r="AJ92" s="52">
        <v>70.300347347740797</v>
      </c>
      <c r="AK92" s="26">
        <v>351.191066011788</v>
      </c>
      <c r="AL92" s="52">
        <v>21.70256935167</v>
      </c>
      <c r="AM92" s="26">
        <v>33.197386247544202</v>
      </c>
      <c r="AN92" s="73">
        <v>0</v>
      </c>
      <c r="AO92" s="26">
        <v>2.3522212180746598</v>
      </c>
      <c r="AP92" s="52">
        <v>0</v>
      </c>
      <c r="AQ92" s="52">
        <v>0.576959921414539</v>
      </c>
      <c r="AR92" s="74">
        <v>0</v>
      </c>
      <c r="AS92" s="26">
        <v>0.576959921414539</v>
      </c>
      <c r="AT92" s="26">
        <v>4.4381532416503E-2</v>
      </c>
      <c r="AU92" s="26">
        <v>2.88479960707269</v>
      </c>
      <c r="AV92" s="26">
        <v>4.4381532416503E-2</v>
      </c>
      <c r="AW92" s="26">
        <v>2.13031355599214</v>
      </c>
      <c r="AX92" s="52">
        <v>940.44467190569901</v>
      </c>
      <c r="AY92" s="52">
        <v>17.841376031434201</v>
      </c>
      <c r="AZ92" s="52">
        <v>37.413631827111999</v>
      </c>
      <c r="BA92" s="52">
        <v>4.5712978388998096</v>
      </c>
      <c r="BB92" s="52">
        <v>18.285191355599199</v>
      </c>
      <c r="BC92" s="52">
        <v>3.68366719056975</v>
      </c>
      <c r="BD92" s="52">
        <v>0.976393713163066</v>
      </c>
      <c r="BE92" s="52">
        <v>3.19547033398822</v>
      </c>
      <c r="BF92" s="52">
        <v>0.488196856581533</v>
      </c>
      <c r="BG92" s="52">
        <v>3.06232573673871</v>
      </c>
      <c r="BH92" s="52">
        <v>0.576959921414539</v>
      </c>
      <c r="BI92" s="52">
        <v>1.64211669941061</v>
      </c>
      <c r="BJ92" s="52">
        <v>0.221907662082515</v>
      </c>
      <c r="BK92" s="52">
        <v>1.64211669941061</v>
      </c>
      <c r="BL92" s="52">
        <v>0.266289194499018</v>
      </c>
      <c r="BM92" s="26">
        <v>1.19830137524558</v>
      </c>
      <c r="BN92" s="26">
        <v>0.310670726915521</v>
      </c>
      <c r="BO92" s="26">
        <v>1.15391984282908</v>
      </c>
      <c r="BP92" s="26">
        <v>0</v>
      </c>
      <c r="BQ92" s="26">
        <v>0</v>
      </c>
      <c r="BR92" s="26">
        <v>0</v>
      </c>
      <c r="BS92" s="52">
        <v>0.310670726915521</v>
      </c>
      <c r="BT92" s="52">
        <v>8.8763064833006E-2</v>
      </c>
      <c r="BU92" s="73">
        <v>0</v>
      </c>
      <c r="BV92" s="26">
        <v>0.576959921414539</v>
      </c>
      <c r="BW92" s="52">
        <v>3.2398518664047198</v>
      </c>
      <c r="BX92" s="53">
        <v>1.06515677799607</v>
      </c>
    </row>
    <row r="93" spans="1:76" ht="14" x14ac:dyDescent="0.15">
      <c r="A93" s="58">
        <v>6</v>
      </c>
      <c r="B93" s="65" t="s">
        <v>352</v>
      </c>
      <c r="C93" s="58" t="s">
        <v>412</v>
      </c>
      <c r="D93" s="67" t="s">
        <v>165</v>
      </c>
      <c r="E93" s="58">
        <v>0.5</v>
      </c>
      <c r="F93" s="58">
        <v>3897749</v>
      </c>
      <c r="G93" s="58">
        <v>458106</v>
      </c>
      <c r="H93" s="59">
        <v>2728</v>
      </c>
      <c r="I93" s="58" t="s">
        <v>335</v>
      </c>
      <c r="J93" s="58">
        <v>0.37</v>
      </c>
      <c r="K93" s="25" t="s">
        <v>127</v>
      </c>
      <c r="M93" s="52">
        <v>1.44703746283449</v>
      </c>
      <c r="N93" s="27">
        <v>15884.524876115</v>
      </c>
      <c r="O93" s="26">
        <v>2762.5260654112999</v>
      </c>
      <c r="P93" s="26">
        <v>51744.7441823587</v>
      </c>
      <c r="Q93" s="26">
        <v>288.74974826560901</v>
      </c>
      <c r="R93" s="74">
        <v>0</v>
      </c>
      <c r="S93" s="52">
        <v>1119.48080079286</v>
      </c>
      <c r="T93" s="26">
        <v>11648.651575817599</v>
      </c>
      <c r="U93" s="52">
        <v>19278.485470763098</v>
      </c>
      <c r="V93" s="52">
        <v>5.2619544103072302</v>
      </c>
      <c r="W93" s="26">
        <v>1058.3105807730401</v>
      </c>
      <c r="X93" s="26">
        <v>43.082251734390503</v>
      </c>
      <c r="Y93" s="26">
        <v>26.5070953419227</v>
      </c>
      <c r="Z93" s="26">
        <v>243.62848919722501</v>
      </c>
      <c r="AA93" s="52">
        <v>13654.7716947473</v>
      </c>
      <c r="AB93" s="26">
        <v>3.2229470763131798</v>
      </c>
      <c r="AC93" s="26">
        <v>14.536149058473701</v>
      </c>
      <c r="AD93" s="26">
        <v>7.2351873141724399</v>
      </c>
      <c r="AE93" s="26">
        <v>14.601923488602599</v>
      </c>
      <c r="AF93" s="52">
        <v>14.930795639246799</v>
      </c>
      <c r="AG93" s="52">
        <v>3.1571726461843399</v>
      </c>
      <c r="AH93" s="52">
        <v>21.7713363726462</v>
      </c>
      <c r="AI93" s="52">
        <v>5.5250521308225897</v>
      </c>
      <c r="AJ93" s="52">
        <v>46.962943111991997</v>
      </c>
      <c r="AK93" s="26">
        <v>481.27150525272498</v>
      </c>
      <c r="AL93" s="52">
        <v>9.4715179385530206</v>
      </c>
      <c r="AM93" s="26">
        <v>9.9319389494548993</v>
      </c>
      <c r="AN93" s="73">
        <v>0</v>
      </c>
      <c r="AO93" s="26">
        <v>4.0780146679881097</v>
      </c>
      <c r="AP93" s="52">
        <v>0</v>
      </c>
      <c r="AQ93" s="52">
        <v>1.90745847373637</v>
      </c>
      <c r="AR93" s="74">
        <v>0</v>
      </c>
      <c r="AS93" s="26">
        <v>0</v>
      </c>
      <c r="AT93" s="26">
        <v>0</v>
      </c>
      <c r="AU93" s="26">
        <v>0.13154886025768101</v>
      </c>
      <c r="AV93" s="73">
        <v>0</v>
      </c>
      <c r="AW93" s="26">
        <v>0.52619544103072302</v>
      </c>
      <c r="AX93" s="52">
        <v>1291.1520634291401</v>
      </c>
      <c r="AY93" s="52">
        <v>24.2707647175421</v>
      </c>
      <c r="AZ93" s="52">
        <v>43.148026164519301</v>
      </c>
      <c r="BA93" s="52">
        <v>4.5384356788899902</v>
      </c>
      <c r="BB93" s="52">
        <v>15.9831865213082</v>
      </c>
      <c r="BC93" s="52">
        <v>2.63097720515362</v>
      </c>
      <c r="BD93" s="52">
        <v>0.72351873141724399</v>
      </c>
      <c r="BE93" s="52">
        <v>1.8416840436075299</v>
      </c>
      <c r="BF93" s="52">
        <v>0.26309772051536201</v>
      </c>
      <c r="BG93" s="52">
        <v>1.44703746283449</v>
      </c>
      <c r="BH93" s="52">
        <v>0.26309772051536201</v>
      </c>
      <c r="BI93" s="52">
        <v>0.657744301288404</v>
      </c>
      <c r="BJ93" s="52">
        <v>6.5774430128840405E-2</v>
      </c>
      <c r="BK93" s="52">
        <v>0.59196987115956401</v>
      </c>
      <c r="BL93" s="52">
        <v>6.5774430128840405E-2</v>
      </c>
      <c r="BM93" s="26">
        <v>0.328872150644202</v>
      </c>
      <c r="BN93" s="26">
        <v>6.5774430128840405E-2</v>
      </c>
      <c r="BO93" s="26">
        <v>0.26309772051536201</v>
      </c>
      <c r="BP93" s="26">
        <v>0</v>
      </c>
      <c r="BQ93" s="73">
        <v>0</v>
      </c>
      <c r="BR93" s="26">
        <v>0</v>
      </c>
      <c r="BS93" s="52">
        <v>1.05239088206145</v>
      </c>
      <c r="BT93" s="52">
        <v>6.5774430128840405E-2</v>
      </c>
      <c r="BU93" s="73">
        <v>0</v>
      </c>
      <c r="BV93" s="26">
        <v>0.46042101090188298</v>
      </c>
      <c r="BW93" s="52">
        <v>1.3812630327056501</v>
      </c>
      <c r="BX93" s="53">
        <v>0.328872150644202</v>
      </c>
    </row>
    <row r="94" spans="1:76" ht="14" x14ac:dyDescent="0.15">
      <c r="A94" s="58">
        <v>6</v>
      </c>
      <c r="B94" s="65" t="s">
        <v>352</v>
      </c>
      <c r="C94" s="58" t="s">
        <v>412</v>
      </c>
      <c r="D94" s="67" t="s">
        <v>165</v>
      </c>
      <c r="E94" s="58">
        <v>0.5</v>
      </c>
      <c r="F94" s="58">
        <v>3897749</v>
      </c>
      <c r="G94" s="58">
        <v>458106</v>
      </c>
      <c r="H94" s="59">
        <v>2728</v>
      </c>
      <c r="I94" s="58" t="s">
        <v>335</v>
      </c>
      <c r="J94" s="58">
        <v>0.37</v>
      </c>
      <c r="K94" s="25" t="s">
        <v>127</v>
      </c>
      <c r="M94" s="52">
        <v>0.92084202180376495</v>
      </c>
      <c r="N94" s="27">
        <v>16733.015024777</v>
      </c>
      <c r="O94" s="26">
        <v>2495.48187908821</v>
      </c>
      <c r="P94" s="26">
        <v>46923.4784539147</v>
      </c>
      <c r="Q94" s="26">
        <v>296.70845431119898</v>
      </c>
      <c r="R94" s="52">
        <v>1697.6380416253701</v>
      </c>
      <c r="S94" s="52">
        <v>1414.8079920713601</v>
      </c>
      <c r="T94" s="26">
        <v>10787.0065411298</v>
      </c>
      <c r="U94" s="52">
        <v>20311.144023785899</v>
      </c>
      <c r="V94" s="52">
        <v>5.7223754212091098</v>
      </c>
      <c r="W94" s="26">
        <v>983.32773042616395</v>
      </c>
      <c r="X94" s="26">
        <v>39.4646580773042</v>
      </c>
      <c r="Y94" s="26">
        <v>22.6921783944499</v>
      </c>
      <c r="Z94" s="26">
        <v>225.672069772051</v>
      </c>
      <c r="AA94" s="52">
        <v>13516.645391476701</v>
      </c>
      <c r="AB94" s="26">
        <v>3.0256237859266601</v>
      </c>
      <c r="AC94" s="26">
        <v>13.681081466798799</v>
      </c>
      <c r="AD94" s="26">
        <v>7.1036384539147601</v>
      </c>
      <c r="AE94" s="26">
        <v>13.220660455896899</v>
      </c>
      <c r="AF94" s="52">
        <v>15.9831865213082</v>
      </c>
      <c r="AG94" s="52">
        <v>2.5652027750247801</v>
      </c>
      <c r="AH94" s="52">
        <v>20.521622200198198</v>
      </c>
      <c r="AI94" s="52">
        <v>3.9464658077304202</v>
      </c>
      <c r="AJ94" s="52">
        <v>45.187033498513401</v>
      </c>
      <c r="AK94" s="26">
        <v>448.91048562933599</v>
      </c>
      <c r="AL94" s="52">
        <v>8.9453224975222891</v>
      </c>
      <c r="AM94" s="26">
        <v>8.6164503468780893</v>
      </c>
      <c r="AN94" s="73">
        <v>0</v>
      </c>
      <c r="AO94" s="26">
        <v>3.6175936570862199</v>
      </c>
      <c r="AP94" s="52">
        <v>0</v>
      </c>
      <c r="AQ94" s="52">
        <v>2.03900733399405</v>
      </c>
      <c r="AR94" s="74">
        <v>0</v>
      </c>
      <c r="AS94" s="26">
        <v>0</v>
      </c>
      <c r="AT94" s="26">
        <v>0</v>
      </c>
      <c r="AU94" s="26">
        <v>6.5774430128840405E-2</v>
      </c>
      <c r="AV94" s="73">
        <v>0</v>
      </c>
      <c r="AW94" s="26">
        <v>0.52619544103072302</v>
      </c>
      <c r="AX94" s="52">
        <v>1168.15387908821</v>
      </c>
      <c r="AY94" s="52">
        <v>23.613020416253701</v>
      </c>
      <c r="AZ94" s="52">
        <v>42.358733002973203</v>
      </c>
      <c r="BA94" s="52">
        <v>4.4726612487611499</v>
      </c>
      <c r="BB94" s="52">
        <v>15.5227655104063</v>
      </c>
      <c r="BC94" s="52">
        <v>2.4336539147670901</v>
      </c>
      <c r="BD94" s="52">
        <v>0.72351873141724399</v>
      </c>
      <c r="BE94" s="52">
        <v>1.8416840436075299</v>
      </c>
      <c r="BF94" s="52">
        <v>0.26309772051536201</v>
      </c>
      <c r="BG94" s="52">
        <v>1.3812630327056501</v>
      </c>
      <c r="BH94" s="52">
        <v>0.26309772051536201</v>
      </c>
      <c r="BI94" s="52">
        <v>0.657744301288404</v>
      </c>
      <c r="BJ94" s="52">
        <v>6.5774430128840405E-2</v>
      </c>
      <c r="BK94" s="52">
        <v>0.59196987115956401</v>
      </c>
      <c r="BL94" s="52">
        <v>6.5774430128840405E-2</v>
      </c>
      <c r="BM94" s="26">
        <v>0.26309772051536201</v>
      </c>
      <c r="BN94" s="26">
        <v>6.5774430128840405E-2</v>
      </c>
      <c r="BO94" s="26">
        <v>0.19732329038652099</v>
      </c>
      <c r="BP94" s="26">
        <v>0</v>
      </c>
      <c r="BQ94" s="73">
        <v>0</v>
      </c>
      <c r="BR94" s="26">
        <v>0</v>
      </c>
      <c r="BS94" s="52">
        <v>0.92084202180376495</v>
      </c>
      <c r="BT94" s="52">
        <v>6.5774430128840405E-2</v>
      </c>
      <c r="BU94" s="73">
        <v>0</v>
      </c>
      <c r="BV94" s="26">
        <v>0.39464658077304199</v>
      </c>
      <c r="BW94" s="52">
        <v>1.31548860257681</v>
      </c>
      <c r="BX94" s="53">
        <v>0.328872150644202</v>
      </c>
    </row>
    <row r="95" spans="1:76" ht="14" x14ac:dyDescent="0.15">
      <c r="A95" s="58">
        <v>6</v>
      </c>
      <c r="B95" s="65" t="s">
        <v>352</v>
      </c>
      <c r="C95" s="58" t="s">
        <v>412</v>
      </c>
      <c r="D95" s="67" t="s">
        <v>165</v>
      </c>
      <c r="E95" s="58">
        <v>0.5</v>
      </c>
      <c r="F95" s="58">
        <v>3897749</v>
      </c>
      <c r="G95" s="58">
        <v>458106</v>
      </c>
      <c r="H95" s="59">
        <v>2728</v>
      </c>
      <c r="I95" s="58" t="s">
        <v>335</v>
      </c>
      <c r="J95" s="58">
        <v>0.37</v>
      </c>
      <c r="K95" s="25" t="s">
        <v>127</v>
      </c>
      <c r="M95" s="52">
        <v>1.6443607532210101</v>
      </c>
      <c r="N95" s="27">
        <v>15746.3985728444</v>
      </c>
      <c r="O95" s="26">
        <v>2746.0824578790898</v>
      </c>
      <c r="P95" s="26">
        <v>52264.3621803766</v>
      </c>
      <c r="Q95" s="26">
        <v>310.915731219029</v>
      </c>
      <c r="R95" s="74">
        <v>0</v>
      </c>
      <c r="S95" s="74">
        <v>0</v>
      </c>
      <c r="T95" s="26">
        <v>11911.749296333001</v>
      </c>
      <c r="U95" s="52">
        <v>19653.399722497499</v>
      </c>
      <c r="V95" s="52">
        <v>6.2485708622398404</v>
      </c>
      <c r="W95" s="26">
        <v>1083.3048642220001</v>
      </c>
      <c r="X95" s="26">
        <v>43.871544895936601</v>
      </c>
      <c r="Y95" s="26">
        <v>26.243997621407299</v>
      </c>
      <c r="Z95" s="26">
        <v>246.06214311199199</v>
      </c>
      <c r="AA95" s="52">
        <v>13260.1251139742</v>
      </c>
      <c r="AB95" s="26">
        <v>3.1571726461843399</v>
      </c>
      <c r="AC95" s="26">
        <v>13.9441791873142</v>
      </c>
      <c r="AD95" s="26">
        <v>5.8539242814668002</v>
      </c>
      <c r="AE95" s="26">
        <v>18.877261446977201</v>
      </c>
      <c r="AF95" s="52">
        <v>14.470374628344899</v>
      </c>
      <c r="AG95" s="52">
        <v>2.3678794846382498</v>
      </c>
      <c r="AH95" s="52">
        <v>18.3510660059465</v>
      </c>
      <c r="AI95" s="52">
        <v>1.90745847373637</v>
      </c>
      <c r="AJ95" s="52">
        <v>44.6608380574826</v>
      </c>
      <c r="AK95" s="26">
        <v>490.348376610505</v>
      </c>
      <c r="AL95" s="52">
        <v>9.7346156590683801</v>
      </c>
      <c r="AM95" s="26">
        <v>8.6164503468780893</v>
      </c>
      <c r="AN95" s="73">
        <v>0</v>
      </c>
      <c r="AO95" s="26">
        <v>4.2095635282457904</v>
      </c>
      <c r="AP95" s="52">
        <v>0</v>
      </c>
      <c r="AQ95" s="52">
        <v>1.9732329038652101</v>
      </c>
      <c r="AR95" s="74">
        <v>0</v>
      </c>
      <c r="AS95" s="26">
        <v>6.5774430128840405E-2</v>
      </c>
      <c r="AT95" s="26">
        <v>0</v>
      </c>
      <c r="AU95" s="26">
        <v>6.5774430128840405E-2</v>
      </c>
      <c r="AV95" s="73">
        <v>0</v>
      </c>
      <c r="AW95" s="26">
        <v>0.52619544103072302</v>
      </c>
      <c r="AX95" s="52">
        <v>1137.2398969276501</v>
      </c>
      <c r="AY95" s="52">
        <v>24.9285090188305</v>
      </c>
      <c r="AZ95" s="52">
        <v>44.134642616451899</v>
      </c>
      <c r="BA95" s="52">
        <v>4.8015333994053497</v>
      </c>
      <c r="BB95" s="52">
        <v>16.706705252725499</v>
      </c>
      <c r="BC95" s="52">
        <v>2.49942834489593</v>
      </c>
      <c r="BD95" s="52">
        <v>0.78929316154608498</v>
      </c>
      <c r="BE95" s="52">
        <v>1.9732329038652101</v>
      </c>
      <c r="BF95" s="52">
        <v>0.26309772051536201</v>
      </c>
      <c r="BG95" s="52">
        <v>1.3812630327056501</v>
      </c>
      <c r="BH95" s="52">
        <v>0.26309772051536201</v>
      </c>
      <c r="BI95" s="52">
        <v>0.72351873141724399</v>
      </c>
      <c r="BJ95" s="52">
        <v>6.5774430128840405E-2</v>
      </c>
      <c r="BK95" s="52">
        <v>0.59196987115956401</v>
      </c>
      <c r="BL95" s="52">
        <v>6.5774430128840405E-2</v>
      </c>
      <c r="BM95" s="26">
        <v>0.26309772051536201</v>
      </c>
      <c r="BN95" s="26">
        <v>6.5774430128840405E-2</v>
      </c>
      <c r="BO95" s="26">
        <v>0.19732329038652099</v>
      </c>
      <c r="BP95" s="26">
        <v>0</v>
      </c>
      <c r="BQ95" s="26">
        <v>0</v>
      </c>
      <c r="BR95" s="26">
        <v>0</v>
      </c>
      <c r="BS95" s="52">
        <v>1.05239088206145</v>
      </c>
      <c r="BT95" s="52">
        <v>6.5774430128840405E-2</v>
      </c>
      <c r="BU95" s="73">
        <v>0</v>
      </c>
      <c r="BV95" s="26">
        <v>0.39464658077304199</v>
      </c>
      <c r="BW95" s="52">
        <v>1.6443607532210101</v>
      </c>
      <c r="BX95" s="53">
        <v>0.328872150644202</v>
      </c>
    </row>
    <row r="96" spans="1:76" ht="14" x14ac:dyDescent="0.15">
      <c r="A96" s="58">
        <v>6</v>
      </c>
      <c r="B96" s="65" t="s">
        <v>352</v>
      </c>
      <c r="C96" s="58" t="s">
        <v>412</v>
      </c>
      <c r="D96" s="67" t="s">
        <v>166</v>
      </c>
      <c r="E96" s="58">
        <v>0.5</v>
      </c>
      <c r="F96" s="58">
        <v>3897749</v>
      </c>
      <c r="G96" s="58">
        <v>458106</v>
      </c>
      <c r="H96" s="59">
        <v>2728</v>
      </c>
      <c r="I96" s="58" t="s">
        <v>335</v>
      </c>
      <c r="J96" s="58">
        <v>0.37</v>
      </c>
      <c r="K96" s="25" t="s">
        <v>127</v>
      </c>
      <c r="M96" s="52">
        <v>2.1530637488106601</v>
      </c>
      <c r="N96" s="27">
        <v>17895.759276879198</v>
      </c>
      <c r="O96" s="26">
        <v>2897.7705042816401</v>
      </c>
      <c r="P96" s="26">
        <v>52414.437202664099</v>
      </c>
      <c r="Q96" s="26">
        <v>332.71167459562298</v>
      </c>
      <c r="R96" s="74">
        <v>0</v>
      </c>
      <c r="S96" s="74">
        <v>0</v>
      </c>
      <c r="T96" s="26">
        <v>11740.5299714558</v>
      </c>
      <c r="U96" s="52">
        <v>20549.093720266399</v>
      </c>
      <c r="V96" s="52">
        <v>3.98950047573739</v>
      </c>
      <c r="W96" s="26">
        <v>1084.13092293054</v>
      </c>
      <c r="X96" s="26">
        <v>44.454433872502399</v>
      </c>
      <c r="Y96" s="26">
        <v>26.786646051379599</v>
      </c>
      <c r="Z96" s="26">
        <v>246.58912464319701</v>
      </c>
      <c r="AA96" s="52">
        <v>13811.2706945766</v>
      </c>
      <c r="AB96" s="26">
        <v>3.2295956232159799</v>
      </c>
      <c r="AC96" s="26">
        <v>9.2455090390104608</v>
      </c>
      <c r="AD96" s="26">
        <v>4.8760561370123696</v>
      </c>
      <c r="AE96" s="26">
        <v>20.264129400570901</v>
      </c>
      <c r="AF96" s="52">
        <v>16.401279733587099</v>
      </c>
      <c r="AG96" s="52">
        <v>2.21638915318744</v>
      </c>
      <c r="AH96" s="52">
        <v>15.641374881065699</v>
      </c>
      <c r="AI96" s="52">
        <v>8.7389058039961895</v>
      </c>
      <c r="AJ96" s="52">
        <v>44.074481446241698</v>
      </c>
      <c r="AK96" s="26">
        <v>472.02756422454797</v>
      </c>
      <c r="AL96" s="52">
        <v>8.4222787821122704</v>
      </c>
      <c r="AM96" s="26">
        <v>7.915675547098</v>
      </c>
      <c r="AN96" s="73">
        <v>0</v>
      </c>
      <c r="AO96" s="26">
        <v>4.5594291151284496</v>
      </c>
      <c r="AP96" s="52">
        <v>0</v>
      </c>
      <c r="AQ96" s="52">
        <v>1.89976213130352</v>
      </c>
      <c r="AR96" s="74">
        <v>0</v>
      </c>
      <c r="AS96" s="26">
        <v>0</v>
      </c>
      <c r="AT96" s="26">
        <v>0</v>
      </c>
      <c r="AU96" s="26">
        <v>6.3325404376783995E-2</v>
      </c>
      <c r="AV96" s="73">
        <v>0</v>
      </c>
      <c r="AW96" s="26">
        <v>0.56992863939105598</v>
      </c>
      <c r="AX96" s="52">
        <v>1089.8302093244499</v>
      </c>
      <c r="AY96" s="52">
        <v>23.303748810656501</v>
      </c>
      <c r="AZ96" s="52">
        <v>41.731441484300703</v>
      </c>
      <c r="BA96" s="52">
        <v>4.4961037107516599</v>
      </c>
      <c r="BB96" s="52">
        <v>16.211303520456699</v>
      </c>
      <c r="BC96" s="52">
        <v>2.40636536631779</v>
      </c>
      <c r="BD96" s="52">
        <v>0.75990485252140805</v>
      </c>
      <c r="BE96" s="52">
        <v>1.89976213130352</v>
      </c>
      <c r="BF96" s="52">
        <v>0.25330161750713598</v>
      </c>
      <c r="BG96" s="52">
        <v>1.39315889628925</v>
      </c>
      <c r="BH96" s="52">
        <v>0.25330161750713598</v>
      </c>
      <c r="BI96" s="52">
        <v>0.69657944814462402</v>
      </c>
      <c r="BJ96" s="52">
        <v>6.3325404376783995E-2</v>
      </c>
      <c r="BK96" s="52">
        <v>0.63325404376784</v>
      </c>
      <c r="BL96" s="52">
        <v>0.12665080875356799</v>
      </c>
      <c r="BM96" s="26">
        <v>0.18997621313035201</v>
      </c>
      <c r="BN96" s="26">
        <v>6.3325404376783995E-2</v>
      </c>
      <c r="BO96" s="26">
        <v>0.37995242626070402</v>
      </c>
      <c r="BP96" s="26">
        <v>0</v>
      </c>
      <c r="BQ96" s="26">
        <v>0</v>
      </c>
      <c r="BR96" s="26">
        <v>0</v>
      </c>
      <c r="BS96" s="52">
        <v>0.94988106565176</v>
      </c>
      <c r="BT96" s="52">
        <v>6.3325404376783995E-2</v>
      </c>
      <c r="BU96" s="73">
        <v>0</v>
      </c>
      <c r="BV96" s="26">
        <v>0.37995242626070402</v>
      </c>
      <c r="BW96" s="52">
        <v>0.94988106565176</v>
      </c>
      <c r="BX96" s="53">
        <v>0.31662702188392</v>
      </c>
    </row>
    <row r="97" spans="1:76" ht="14" x14ac:dyDescent="0.15">
      <c r="A97" s="58">
        <v>6</v>
      </c>
      <c r="B97" s="65" t="s">
        <v>352</v>
      </c>
      <c r="C97" s="58" t="s">
        <v>412</v>
      </c>
      <c r="D97" s="67" t="s">
        <v>166</v>
      </c>
      <c r="E97" s="58">
        <v>0.5</v>
      </c>
      <c r="F97" s="58">
        <v>3897749</v>
      </c>
      <c r="G97" s="58">
        <v>458106</v>
      </c>
      <c r="H97" s="59">
        <v>2728</v>
      </c>
      <c r="I97" s="58" t="s">
        <v>335</v>
      </c>
      <c r="J97" s="58">
        <v>0.37</v>
      </c>
      <c r="K97" s="25" t="s">
        <v>127</v>
      </c>
      <c r="M97" s="52">
        <v>1.39315889628925</v>
      </c>
      <c r="N97" s="27">
        <v>17053.531398667899</v>
      </c>
      <c r="O97" s="26">
        <v>2950.9638439581299</v>
      </c>
      <c r="P97" s="26">
        <v>53699.9429115128</v>
      </c>
      <c r="Q97" s="26">
        <v>415.85793054234102</v>
      </c>
      <c r="R97" s="74">
        <v>0</v>
      </c>
      <c r="S97" s="74">
        <v>0</v>
      </c>
      <c r="T97" s="26">
        <v>12221.8030447193</v>
      </c>
      <c r="U97" s="52">
        <v>20099.4833491912</v>
      </c>
      <c r="V97" s="52">
        <v>4.4961037107516599</v>
      </c>
      <c r="W97" s="26">
        <v>1144.9233111322501</v>
      </c>
      <c r="X97" s="26">
        <v>46.037568981922</v>
      </c>
      <c r="Y97" s="26">
        <v>23.493725023786901</v>
      </c>
      <c r="Z97" s="26">
        <v>250.64195052331101</v>
      </c>
      <c r="AA97" s="52">
        <v>13830.2683158896</v>
      </c>
      <c r="AB97" s="26">
        <v>3.35624643196955</v>
      </c>
      <c r="AC97" s="26">
        <v>8.7389058039961895</v>
      </c>
      <c r="AD97" s="26">
        <v>4.3694529019981001</v>
      </c>
      <c r="AE97" s="26">
        <v>18.554343482397702</v>
      </c>
      <c r="AF97" s="52">
        <v>15.451398667935299</v>
      </c>
      <c r="AG97" s="52">
        <v>2.4696907706945801</v>
      </c>
      <c r="AH97" s="52">
        <v>18.427692673644099</v>
      </c>
      <c r="AI97" s="52">
        <v>1.8364367269267401</v>
      </c>
      <c r="AJ97" s="52">
        <v>43.884505233111298</v>
      </c>
      <c r="AK97" s="26">
        <v>479.75326355851598</v>
      </c>
      <c r="AL97" s="52">
        <v>8.4856041864890592</v>
      </c>
      <c r="AM97" s="26">
        <v>7.8523501427212201</v>
      </c>
      <c r="AN97" s="73">
        <v>0</v>
      </c>
      <c r="AO97" s="26">
        <v>4.0528258801141801</v>
      </c>
      <c r="AP97" s="52">
        <v>0</v>
      </c>
      <c r="AQ97" s="52">
        <v>1.89976213130352</v>
      </c>
      <c r="AR97" s="74">
        <v>0</v>
      </c>
      <c r="AS97" s="26">
        <v>0</v>
      </c>
      <c r="AT97" s="26">
        <v>0</v>
      </c>
      <c r="AU97" s="26">
        <v>6.3325404376783995E-2</v>
      </c>
      <c r="AV97" s="73">
        <v>0</v>
      </c>
      <c r="AW97" s="26">
        <v>0.50660323501427196</v>
      </c>
      <c r="AX97" s="52">
        <v>1162.0211703139901</v>
      </c>
      <c r="AY97" s="52">
        <v>23.367074215033298</v>
      </c>
      <c r="AZ97" s="52">
        <v>41.858092293054199</v>
      </c>
      <c r="BA97" s="52">
        <v>4.43277830637488</v>
      </c>
      <c r="BB97" s="52">
        <v>15.5780494766889</v>
      </c>
      <c r="BC97" s="52">
        <v>2.6596669838249301</v>
      </c>
      <c r="BD97" s="52">
        <v>0.75990485252140805</v>
      </c>
      <c r="BE97" s="52">
        <v>1.89976213130352</v>
      </c>
      <c r="BF97" s="52">
        <v>0.25330161750713598</v>
      </c>
      <c r="BG97" s="52">
        <v>1.39315889628925</v>
      </c>
      <c r="BH97" s="52">
        <v>0.25330161750713598</v>
      </c>
      <c r="BI97" s="52">
        <v>0.69657944814462402</v>
      </c>
      <c r="BJ97" s="52">
        <v>6.3325404376783995E-2</v>
      </c>
      <c r="BK97" s="52">
        <v>0.63325404376784</v>
      </c>
      <c r="BL97" s="52">
        <v>6.3325404376783995E-2</v>
      </c>
      <c r="BM97" s="26">
        <v>0.25330161750713598</v>
      </c>
      <c r="BN97" s="26">
        <v>6.3325404376783995E-2</v>
      </c>
      <c r="BO97" s="26">
        <v>0.50660323501427196</v>
      </c>
      <c r="BP97" s="26">
        <v>0</v>
      </c>
      <c r="BQ97" s="26">
        <v>0</v>
      </c>
      <c r="BR97" s="26">
        <v>0</v>
      </c>
      <c r="BS97" s="52">
        <v>1.07653187440533</v>
      </c>
      <c r="BT97" s="52">
        <v>6.3325404376783995E-2</v>
      </c>
      <c r="BU97" s="73">
        <v>0</v>
      </c>
      <c r="BV97" s="26">
        <v>0.31662702188392</v>
      </c>
      <c r="BW97" s="52">
        <v>1.45648430066603</v>
      </c>
      <c r="BX97" s="53">
        <v>0.31662702188392</v>
      </c>
    </row>
    <row r="98" spans="1:76" ht="14" x14ac:dyDescent="0.15">
      <c r="A98" s="58">
        <v>6</v>
      </c>
      <c r="B98" s="65" t="s">
        <v>352</v>
      </c>
      <c r="C98" s="58" t="s">
        <v>412</v>
      </c>
      <c r="D98" s="67" t="s">
        <v>166</v>
      </c>
      <c r="E98" s="58">
        <v>0.5</v>
      </c>
      <c r="F98" s="58">
        <v>3897749</v>
      </c>
      <c r="G98" s="58">
        <v>458106</v>
      </c>
      <c r="H98" s="59">
        <v>2728</v>
      </c>
      <c r="I98" s="58" t="s">
        <v>335</v>
      </c>
      <c r="J98" s="58">
        <v>0.37</v>
      </c>
      <c r="K98" s="25" t="s">
        <v>127</v>
      </c>
      <c r="M98" s="52">
        <v>2.2797145575642199</v>
      </c>
      <c r="N98" s="27">
        <v>16350.619410085599</v>
      </c>
      <c r="O98" s="26">
        <v>2976.2940057088499</v>
      </c>
      <c r="P98" s="26">
        <v>54364.859657469096</v>
      </c>
      <c r="Q98" s="26">
        <v>275.782136060894</v>
      </c>
      <c r="R98" s="52">
        <v>1267.14134157945</v>
      </c>
      <c r="S98" s="52">
        <v>659.21745956232201</v>
      </c>
      <c r="T98" s="26">
        <v>12221.8030447193</v>
      </c>
      <c r="U98" s="52">
        <v>20004.495242626101</v>
      </c>
      <c r="V98" s="52">
        <v>6.2058896289248304</v>
      </c>
      <c r="W98" s="26">
        <v>1106.9280685061799</v>
      </c>
      <c r="X98" s="26">
        <v>45.530965746907697</v>
      </c>
      <c r="Y98" s="26">
        <v>25.3301617507136</v>
      </c>
      <c r="Z98" s="26">
        <v>251.97178401522399</v>
      </c>
      <c r="AA98" s="52">
        <v>13849.265937202699</v>
      </c>
      <c r="AB98" s="26">
        <v>3.35624643196955</v>
      </c>
      <c r="AC98" s="26">
        <v>8.8022312083729801</v>
      </c>
      <c r="AD98" s="26">
        <v>4.5594291151284496</v>
      </c>
      <c r="AE98" s="26">
        <v>22.860470980018999</v>
      </c>
      <c r="AF98" s="52">
        <v>15.5147240723121</v>
      </c>
      <c r="AG98" s="52">
        <v>1.77311132254995</v>
      </c>
      <c r="AH98" s="52">
        <v>15.1347716460514</v>
      </c>
      <c r="AI98" s="52">
        <v>3.67287345385347</v>
      </c>
      <c r="AJ98" s="52">
        <v>45.657616555661299</v>
      </c>
      <c r="AK98" s="26">
        <v>484.755970504282</v>
      </c>
      <c r="AL98" s="52">
        <v>8.8022312083729801</v>
      </c>
      <c r="AM98" s="26">
        <v>7.6623739295908599</v>
      </c>
      <c r="AN98" s="73">
        <v>0</v>
      </c>
      <c r="AO98" s="26">
        <v>4.5594291151284496</v>
      </c>
      <c r="AP98" s="52">
        <v>0</v>
      </c>
      <c r="AQ98" s="52">
        <v>2.0264129400570901</v>
      </c>
      <c r="AR98" s="74">
        <v>0</v>
      </c>
      <c r="AS98" s="26">
        <v>0</v>
      </c>
      <c r="AT98" s="26">
        <v>0</v>
      </c>
      <c r="AU98" s="26">
        <v>6.3325404376783995E-2</v>
      </c>
      <c r="AV98" s="73">
        <v>0</v>
      </c>
      <c r="AW98" s="26">
        <v>0.56992863939105598</v>
      </c>
      <c r="AX98" s="52">
        <v>1205.0824452902</v>
      </c>
      <c r="AY98" s="52">
        <v>24.380280685061798</v>
      </c>
      <c r="AZ98" s="52">
        <v>42.997949571836301</v>
      </c>
      <c r="BA98" s="52">
        <v>4.5594291151284496</v>
      </c>
      <c r="BB98" s="52">
        <v>16.2746289248335</v>
      </c>
      <c r="BC98" s="52">
        <v>2.53301617507136</v>
      </c>
      <c r="BD98" s="52">
        <v>0.75990485252140805</v>
      </c>
      <c r="BE98" s="52">
        <v>1.9630875356802999</v>
      </c>
      <c r="BF98" s="52">
        <v>0.25330161750713598</v>
      </c>
      <c r="BG98" s="52">
        <v>1.45648430066603</v>
      </c>
      <c r="BH98" s="52">
        <v>0.25330161750713598</v>
      </c>
      <c r="BI98" s="52">
        <v>0.69657944814462402</v>
      </c>
      <c r="BJ98" s="52">
        <v>0.12665080875356799</v>
      </c>
      <c r="BK98" s="52">
        <v>0.63325404376784</v>
      </c>
      <c r="BL98" s="52">
        <v>0.12665080875356799</v>
      </c>
      <c r="BM98" s="26">
        <v>0.18997621313035201</v>
      </c>
      <c r="BN98" s="26">
        <v>6.3325404376783995E-2</v>
      </c>
      <c r="BO98" s="26">
        <v>0.44327783063748799</v>
      </c>
      <c r="BP98" s="26">
        <v>0</v>
      </c>
      <c r="BQ98" s="26">
        <v>0</v>
      </c>
      <c r="BR98" s="26">
        <v>0</v>
      </c>
      <c r="BS98" s="52">
        <v>1.07653187440533</v>
      </c>
      <c r="BT98" s="52">
        <v>6.3325404376783995E-2</v>
      </c>
      <c r="BU98" s="73">
        <v>0</v>
      </c>
      <c r="BV98" s="26">
        <v>0.31662702188392</v>
      </c>
      <c r="BW98" s="52">
        <v>1.45648430066603</v>
      </c>
      <c r="BX98" s="53">
        <v>0.31662702188392</v>
      </c>
    </row>
    <row r="99" spans="1:76" ht="14" x14ac:dyDescent="0.15">
      <c r="A99" s="58">
        <v>6</v>
      </c>
      <c r="B99" s="65" t="s">
        <v>353</v>
      </c>
      <c r="C99" s="58" t="s">
        <v>412</v>
      </c>
      <c r="D99" s="67" t="s">
        <v>167</v>
      </c>
      <c r="E99" s="58">
        <v>0.5</v>
      </c>
      <c r="F99" s="58">
        <v>3897749</v>
      </c>
      <c r="G99" s="58">
        <v>458106</v>
      </c>
      <c r="H99" s="59">
        <v>2728</v>
      </c>
      <c r="I99" s="58" t="s">
        <v>336</v>
      </c>
      <c r="J99" s="58">
        <v>2.64</v>
      </c>
      <c r="K99" s="25" t="s">
        <v>127</v>
      </c>
      <c r="M99" s="52">
        <v>2.10762326869806</v>
      </c>
      <c r="N99" s="27">
        <v>13364.8110803324</v>
      </c>
      <c r="O99" s="26">
        <v>9273.5423822714693</v>
      </c>
      <c r="P99" s="26">
        <v>52349.642659279802</v>
      </c>
      <c r="Q99" s="26">
        <v>702.33445983379499</v>
      </c>
      <c r="R99" s="74">
        <v>0</v>
      </c>
      <c r="S99" s="74">
        <v>0</v>
      </c>
      <c r="T99" s="26">
        <v>13848.324653739601</v>
      </c>
      <c r="U99" s="52">
        <v>25043.523545706401</v>
      </c>
      <c r="V99" s="52">
        <v>17.9767867036011</v>
      </c>
      <c r="W99" s="26">
        <v>4023.7007756232701</v>
      </c>
      <c r="X99" s="26">
        <v>109.41044321329601</v>
      </c>
      <c r="Y99" s="26">
        <v>41.594565096952898</v>
      </c>
      <c r="Z99" s="26">
        <v>807.09573407202197</v>
      </c>
      <c r="AA99" s="52">
        <v>35953.573407202202</v>
      </c>
      <c r="AB99" s="26">
        <v>11.7159058171745</v>
      </c>
      <c r="AC99" s="26">
        <v>23.307833795013799</v>
      </c>
      <c r="AD99" s="26">
        <v>28.638880886426598</v>
      </c>
      <c r="AE99" s="26">
        <v>57.7116842105263</v>
      </c>
      <c r="AF99" s="52">
        <v>21.138221606648202</v>
      </c>
      <c r="AG99" s="52">
        <v>4.8351357340720202</v>
      </c>
      <c r="AH99" s="52">
        <v>41.346609418282497</v>
      </c>
      <c r="AI99" s="52">
        <v>6.0129252077562301</v>
      </c>
      <c r="AJ99" s="52">
        <v>80.275650969529096</v>
      </c>
      <c r="AK99" s="26">
        <v>384.82721329639901</v>
      </c>
      <c r="AL99" s="52">
        <v>29.816670360110798</v>
      </c>
      <c r="AM99" s="26">
        <v>30.870481994459801</v>
      </c>
      <c r="AN99" s="73">
        <v>0</v>
      </c>
      <c r="AO99" s="26">
        <v>4.0292797783933496</v>
      </c>
      <c r="AP99" s="52">
        <v>0</v>
      </c>
      <c r="AQ99" s="52">
        <v>1.3017673130193901</v>
      </c>
      <c r="AR99" s="74">
        <v>0</v>
      </c>
      <c r="AS99" s="26">
        <v>0.18596675900276999</v>
      </c>
      <c r="AT99" s="26">
        <v>6.1988919667590001E-2</v>
      </c>
      <c r="AU99" s="26">
        <v>0.18596675900276999</v>
      </c>
      <c r="AV99" s="73">
        <v>0</v>
      </c>
      <c r="AW99" s="26">
        <v>2.4795567867036001</v>
      </c>
      <c r="AX99" s="52">
        <v>924.25479224376704</v>
      </c>
      <c r="AY99" s="52">
        <v>25.973357340720199</v>
      </c>
      <c r="AZ99" s="52">
        <v>53.868371191135701</v>
      </c>
      <c r="BA99" s="52">
        <v>6.6328144044321302</v>
      </c>
      <c r="BB99" s="52">
        <v>26.717224376731298</v>
      </c>
      <c r="BC99" s="52">
        <v>5.51701385041551</v>
      </c>
      <c r="BD99" s="52">
        <v>1.3637562326869801</v>
      </c>
      <c r="BE99" s="52">
        <v>4.9591135734072003</v>
      </c>
      <c r="BF99" s="52">
        <v>0.68187811634349005</v>
      </c>
      <c r="BG99" s="52">
        <v>4.2772354570637097</v>
      </c>
      <c r="BH99" s="52">
        <v>0.80585595567866997</v>
      </c>
      <c r="BI99" s="52">
        <v>2.2935900277008301</v>
      </c>
      <c r="BJ99" s="52">
        <v>0.30994459833795002</v>
      </c>
      <c r="BK99" s="52">
        <v>2.2935900277008301</v>
      </c>
      <c r="BL99" s="52">
        <v>0.30994459833795002</v>
      </c>
      <c r="BM99" s="26">
        <v>1.1777894736842101</v>
      </c>
      <c r="BN99" s="26">
        <v>0.37193351800553998</v>
      </c>
      <c r="BO99" s="26">
        <v>1.3017673130193901</v>
      </c>
      <c r="BP99" s="26">
        <v>0</v>
      </c>
      <c r="BQ99" s="73">
        <v>0</v>
      </c>
      <c r="BR99" s="26">
        <v>0</v>
      </c>
      <c r="BS99" s="52">
        <v>0.43392243767312999</v>
      </c>
      <c r="BT99" s="52">
        <v>0</v>
      </c>
      <c r="BU99" s="73">
        <v>0</v>
      </c>
      <c r="BV99" s="26">
        <v>0.49591135734072</v>
      </c>
      <c r="BW99" s="52">
        <v>3.2854127423822699</v>
      </c>
      <c r="BX99" s="53">
        <v>1.2397783933518001</v>
      </c>
    </row>
    <row r="100" spans="1:76" ht="14" x14ac:dyDescent="0.15">
      <c r="A100" s="58">
        <v>6</v>
      </c>
      <c r="B100" s="65" t="s">
        <v>353</v>
      </c>
      <c r="C100" s="58" t="s">
        <v>412</v>
      </c>
      <c r="D100" s="67" t="s">
        <v>167</v>
      </c>
      <c r="E100" s="58">
        <v>0.5</v>
      </c>
      <c r="F100" s="58">
        <v>3897749</v>
      </c>
      <c r="G100" s="58">
        <v>458106</v>
      </c>
      <c r="H100" s="59">
        <v>2728</v>
      </c>
      <c r="I100" s="58" t="s">
        <v>336</v>
      </c>
      <c r="J100" s="58">
        <v>2.64</v>
      </c>
      <c r="K100" s="25" t="s">
        <v>127</v>
      </c>
      <c r="M100" s="52">
        <v>1.79767867036011</v>
      </c>
      <c r="N100" s="27">
        <v>13116.855401662</v>
      </c>
      <c r="O100" s="26">
        <v>10178.580609418301</v>
      </c>
      <c r="P100" s="26">
        <v>56719.861495844903</v>
      </c>
      <c r="Q100" s="26">
        <v>804.61617728531803</v>
      </c>
      <c r="R100" s="52">
        <v>242.87258725761799</v>
      </c>
      <c r="S100" s="74">
        <v>0</v>
      </c>
      <c r="T100" s="26">
        <v>14573.595013850399</v>
      </c>
      <c r="U100" s="52">
        <v>25024.926869806099</v>
      </c>
      <c r="V100" s="52">
        <v>20.4563434903047</v>
      </c>
      <c r="W100" s="26">
        <v>4134.04105263158</v>
      </c>
      <c r="X100" s="26">
        <v>110.89817728531899</v>
      </c>
      <c r="Y100" s="26">
        <v>43.5782105263158</v>
      </c>
      <c r="Z100" s="26">
        <v>817.63385041551203</v>
      </c>
      <c r="AA100" s="52">
        <v>36424.689196675899</v>
      </c>
      <c r="AB100" s="26">
        <v>11.901872576177301</v>
      </c>
      <c r="AC100" s="26">
        <v>22.873911357340699</v>
      </c>
      <c r="AD100" s="26">
        <v>27.957002770083101</v>
      </c>
      <c r="AE100" s="26">
        <v>54.736216066482001</v>
      </c>
      <c r="AF100" s="52">
        <v>20.7662880886426</v>
      </c>
      <c r="AG100" s="52">
        <v>4.6491689750692498</v>
      </c>
      <c r="AH100" s="52">
        <v>43.144288088642597</v>
      </c>
      <c r="AI100" s="52">
        <v>9.2983379501384995</v>
      </c>
      <c r="AJ100" s="52">
        <v>83.932997229916893</v>
      </c>
      <c r="AK100" s="26">
        <v>379.43417728531801</v>
      </c>
      <c r="AL100" s="52">
        <v>30.684515235456999</v>
      </c>
      <c r="AM100" s="26">
        <v>35.0237396121884</v>
      </c>
      <c r="AN100" s="73">
        <v>0</v>
      </c>
      <c r="AO100" s="26">
        <v>3.84331301939058</v>
      </c>
      <c r="AP100" s="52">
        <v>0</v>
      </c>
      <c r="AQ100" s="52">
        <v>1.3637562326869801</v>
      </c>
      <c r="AR100" s="74">
        <v>0</v>
      </c>
      <c r="AS100" s="26">
        <v>0.18596675900276999</v>
      </c>
      <c r="AT100" s="26">
        <v>6.1988919667590001E-2</v>
      </c>
      <c r="AU100" s="26">
        <v>0.24795567867036</v>
      </c>
      <c r="AV100" s="73">
        <v>0</v>
      </c>
      <c r="AW100" s="26">
        <v>2.4175678670360101</v>
      </c>
      <c r="AX100" s="52">
        <v>958.34869806094196</v>
      </c>
      <c r="AY100" s="52">
        <v>26.841202216066499</v>
      </c>
      <c r="AZ100" s="52">
        <v>55.170138504155098</v>
      </c>
      <c r="BA100" s="52">
        <v>6.8187811634348998</v>
      </c>
      <c r="BB100" s="52">
        <v>27.275124653739599</v>
      </c>
      <c r="BC100" s="52">
        <v>5.3310470914127404</v>
      </c>
      <c r="BD100" s="52">
        <v>1.3017673130193901</v>
      </c>
      <c r="BE100" s="52">
        <v>5.1450803324099699</v>
      </c>
      <c r="BF100" s="52">
        <v>0.74386703601107995</v>
      </c>
      <c r="BG100" s="52">
        <v>4.3392243767313001</v>
      </c>
      <c r="BH100" s="52">
        <v>0.86784487534625998</v>
      </c>
      <c r="BI100" s="52">
        <v>2.3555789473684201</v>
      </c>
      <c r="BJ100" s="52">
        <v>0.30994459833795002</v>
      </c>
      <c r="BK100" s="52">
        <v>2.2316011080332401</v>
      </c>
      <c r="BL100" s="52">
        <v>0.30994459833795002</v>
      </c>
      <c r="BM100" s="26">
        <v>1.2397783933518001</v>
      </c>
      <c r="BN100" s="26">
        <v>0.37193351800553998</v>
      </c>
      <c r="BO100" s="26">
        <v>1.1777894736842101</v>
      </c>
      <c r="BP100" s="26">
        <v>0</v>
      </c>
      <c r="BQ100" s="73">
        <v>0</v>
      </c>
      <c r="BR100" s="26">
        <v>0</v>
      </c>
      <c r="BS100" s="52">
        <v>0.43392243767312999</v>
      </c>
      <c r="BT100" s="52">
        <v>0</v>
      </c>
      <c r="BU100" s="73">
        <v>0</v>
      </c>
      <c r="BV100" s="26">
        <v>0.49591135734072</v>
      </c>
      <c r="BW100" s="52">
        <v>4.4632022160664802</v>
      </c>
      <c r="BX100" s="53">
        <v>1.3017673130193901</v>
      </c>
    </row>
    <row r="101" spans="1:76" ht="14" x14ac:dyDescent="0.15">
      <c r="A101" s="58">
        <v>6</v>
      </c>
      <c r="B101" s="65" t="s">
        <v>353</v>
      </c>
      <c r="C101" s="58" t="s">
        <v>412</v>
      </c>
      <c r="D101" s="67" t="s">
        <v>167</v>
      </c>
      <c r="E101" s="58">
        <v>0.5</v>
      </c>
      <c r="F101" s="58">
        <v>3897749</v>
      </c>
      <c r="G101" s="58">
        <v>458106</v>
      </c>
      <c r="H101" s="59">
        <v>2728</v>
      </c>
      <c r="I101" s="58" t="s">
        <v>336</v>
      </c>
      <c r="J101" s="58">
        <v>2.64</v>
      </c>
      <c r="K101" s="25" t="s">
        <v>127</v>
      </c>
      <c r="M101" s="52">
        <v>1.6737008310249299</v>
      </c>
      <c r="N101" s="27">
        <v>12571.3529085873</v>
      </c>
      <c r="O101" s="26">
        <v>10432.735180055401</v>
      </c>
      <c r="P101" s="26">
        <v>58374.965650969498</v>
      </c>
      <c r="Q101" s="26">
        <v>939.13213296398897</v>
      </c>
      <c r="R101" s="74">
        <v>0</v>
      </c>
      <c r="S101" s="74">
        <v>0</v>
      </c>
      <c r="T101" s="26">
        <v>14833.948476454299</v>
      </c>
      <c r="U101" s="52">
        <v>24157.081994459801</v>
      </c>
      <c r="V101" s="52">
        <v>22.749933518005498</v>
      </c>
      <c r="W101" s="26">
        <v>4220.8255401662</v>
      </c>
      <c r="X101" s="26">
        <v>111.766022160665</v>
      </c>
      <c r="Y101" s="26">
        <v>43.5782105263158</v>
      </c>
      <c r="Z101" s="26">
        <v>825.07252077562305</v>
      </c>
      <c r="AA101" s="52">
        <v>34484.436011080303</v>
      </c>
      <c r="AB101" s="26">
        <v>12.2118171745152</v>
      </c>
      <c r="AC101" s="26">
        <v>23.679767313019401</v>
      </c>
      <c r="AD101" s="26">
        <v>28.762858725761799</v>
      </c>
      <c r="AE101" s="26">
        <v>55.604060941828202</v>
      </c>
      <c r="AF101" s="52">
        <v>23.369822714681401</v>
      </c>
      <c r="AG101" s="52">
        <v>3.4713795013850399</v>
      </c>
      <c r="AH101" s="52">
        <v>39.734897506925201</v>
      </c>
      <c r="AI101" s="52">
        <v>12.8317063711911</v>
      </c>
      <c r="AJ101" s="52">
        <v>80.027695290858702</v>
      </c>
      <c r="AK101" s="26">
        <v>378.87627700831001</v>
      </c>
      <c r="AL101" s="52">
        <v>31.924293628808901</v>
      </c>
      <c r="AM101" s="26">
        <v>36.263518005540099</v>
      </c>
      <c r="AN101" s="73">
        <v>0</v>
      </c>
      <c r="AO101" s="26">
        <v>3.90530193905817</v>
      </c>
      <c r="AP101" s="52">
        <v>0</v>
      </c>
      <c r="AQ101" s="52">
        <v>1.3017673130193901</v>
      </c>
      <c r="AR101" s="74">
        <v>0</v>
      </c>
      <c r="AS101" s="26">
        <v>0.12397783933518</v>
      </c>
      <c r="AT101" s="26">
        <v>6.1988919667590001E-2</v>
      </c>
      <c r="AU101" s="26">
        <v>0.24795567867036</v>
      </c>
      <c r="AV101" s="73">
        <v>0</v>
      </c>
      <c r="AW101" s="26">
        <v>2.2316011080332401</v>
      </c>
      <c r="AX101" s="52">
        <v>905.03822714681405</v>
      </c>
      <c r="AY101" s="52">
        <v>27.337113573407201</v>
      </c>
      <c r="AZ101" s="52">
        <v>56.223950138504101</v>
      </c>
      <c r="BA101" s="52">
        <v>6.8807700831024903</v>
      </c>
      <c r="BB101" s="52">
        <v>27.8330249307479</v>
      </c>
      <c r="BC101" s="52">
        <v>5.64099168975069</v>
      </c>
      <c r="BD101" s="52">
        <v>1.4257451523545699</v>
      </c>
      <c r="BE101" s="52">
        <v>5.1450803324099699</v>
      </c>
      <c r="BF101" s="52">
        <v>0.80585595567866997</v>
      </c>
      <c r="BG101" s="52">
        <v>4.2772354570637097</v>
      </c>
      <c r="BH101" s="52">
        <v>0.80585595567866997</v>
      </c>
      <c r="BI101" s="52">
        <v>2.4175678670360101</v>
      </c>
      <c r="BJ101" s="52">
        <v>0.37193351800553998</v>
      </c>
      <c r="BK101" s="52">
        <v>2.10762326869806</v>
      </c>
      <c r="BL101" s="52">
        <v>0.30994459833795002</v>
      </c>
      <c r="BM101" s="26">
        <v>1.1777894736842101</v>
      </c>
      <c r="BN101" s="26">
        <v>0.37193351800553998</v>
      </c>
      <c r="BO101" s="26">
        <v>1.1777894736842101</v>
      </c>
      <c r="BP101" s="26">
        <v>0</v>
      </c>
      <c r="BQ101" s="73">
        <v>0</v>
      </c>
      <c r="BR101" s="26">
        <v>0.77233455076698299</v>
      </c>
      <c r="BS101" s="52">
        <v>0.55790027700831002</v>
      </c>
      <c r="BT101" s="52">
        <v>0</v>
      </c>
      <c r="BU101" s="73">
        <v>0</v>
      </c>
      <c r="BV101" s="26">
        <v>0.49591135734072</v>
      </c>
      <c r="BW101" s="52">
        <v>4.7111578947368402</v>
      </c>
      <c r="BX101" s="53">
        <v>1.3017673130193901</v>
      </c>
    </row>
    <row r="102" spans="1:76" ht="14" x14ac:dyDescent="0.15">
      <c r="A102" s="58">
        <v>6</v>
      </c>
      <c r="B102" s="65" t="s">
        <v>353</v>
      </c>
      <c r="C102" s="58" t="s">
        <v>412</v>
      </c>
      <c r="D102" s="67" t="s">
        <v>168</v>
      </c>
      <c r="E102" s="58">
        <v>0.5</v>
      </c>
      <c r="F102" s="58">
        <v>3897749</v>
      </c>
      <c r="G102" s="58">
        <v>458106</v>
      </c>
      <c r="H102" s="59">
        <v>2728</v>
      </c>
      <c r="I102" s="58" t="s">
        <v>336</v>
      </c>
      <c r="J102" s="58">
        <v>2.64</v>
      </c>
      <c r="K102" s="25" t="s">
        <v>127</v>
      </c>
      <c r="M102" s="52">
        <v>1.5872981324278399</v>
      </c>
      <c r="N102" s="27">
        <v>11575.9385229202</v>
      </c>
      <c r="O102" s="26">
        <v>9285.6940747028802</v>
      </c>
      <c r="P102" s="26">
        <v>51093.993098471998</v>
      </c>
      <c r="Q102" s="26">
        <v>713.15037521222405</v>
      </c>
      <c r="R102" s="74">
        <v>0</v>
      </c>
      <c r="S102" s="74">
        <v>0</v>
      </c>
      <c r="T102" s="26">
        <v>13027.182529711399</v>
      </c>
      <c r="U102" s="52">
        <v>21717.639804753799</v>
      </c>
      <c r="V102" s="52">
        <v>15.3627783531409</v>
      </c>
      <c r="W102" s="26">
        <v>3671.1938234295399</v>
      </c>
      <c r="X102" s="26">
        <v>99.886403904923498</v>
      </c>
      <c r="Y102" s="26">
        <v>34.183599066213901</v>
      </c>
      <c r="Z102" s="26">
        <v>747.73079881154501</v>
      </c>
      <c r="AA102" s="52">
        <v>30623.516112054302</v>
      </c>
      <c r="AB102" s="26">
        <v>10.8843300509338</v>
      </c>
      <c r="AC102" s="26">
        <v>16.213116638370099</v>
      </c>
      <c r="AD102" s="26">
        <v>27.494271222410799</v>
      </c>
      <c r="AE102" s="26">
        <v>61.677870288624803</v>
      </c>
      <c r="AF102" s="52">
        <v>18.423996179966</v>
      </c>
      <c r="AG102" s="52">
        <v>3.7414884550084899</v>
      </c>
      <c r="AH102" s="52">
        <v>36.621235483870898</v>
      </c>
      <c r="AI102" s="52">
        <v>8.5033828522920203</v>
      </c>
      <c r="AJ102" s="52">
        <v>66.553143123938895</v>
      </c>
      <c r="AK102" s="26">
        <v>332.36889108658698</v>
      </c>
      <c r="AL102" s="52">
        <v>24.886567147708</v>
      </c>
      <c r="AM102" s="26">
        <v>30.1019752971137</v>
      </c>
      <c r="AN102" s="73">
        <v>0</v>
      </c>
      <c r="AO102" s="26">
        <v>2.77777173174873</v>
      </c>
      <c r="AP102" s="52">
        <v>0</v>
      </c>
      <c r="AQ102" s="52">
        <v>1.30385203735144</v>
      </c>
      <c r="AR102" s="74">
        <v>0</v>
      </c>
      <c r="AS102" s="26">
        <v>0.11337843803056</v>
      </c>
      <c r="AT102" s="26">
        <v>5.6689219015280103E-2</v>
      </c>
      <c r="AU102" s="26">
        <v>0.22675687606111999</v>
      </c>
      <c r="AV102" s="73">
        <v>0</v>
      </c>
      <c r="AW102" s="26">
        <v>1.92743344651952</v>
      </c>
      <c r="AX102" s="52">
        <v>760.76931918505898</v>
      </c>
      <c r="AY102" s="52">
        <v>25.963662308998298</v>
      </c>
      <c r="AZ102" s="52">
        <v>52.2674599320883</v>
      </c>
      <c r="BA102" s="52">
        <v>6.4058817487266504</v>
      </c>
      <c r="BB102" s="52">
        <v>24.829877928692699</v>
      </c>
      <c r="BC102" s="52">
        <v>4.9319620543293698</v>
      </c>
      <c r="BD102" s="52">
        <v>1.1904735993208799</v>
      </c>
      <c r="BE102" s="52">
        <v>4.4217590831918496</v>
      </c>
      <c r="BF102" s="52">
        <v>0.62358140916808102</v>
      </c>
      <c r="BG102" s="52">
        <v>3.57142079796265</v>
      </c>
      <c r="BH102" s="52">
        <v>0.68027062818336104</v>
      </c>
      <c r="BI102" s="52">
        <v>2.04081188455008</v>
      </c>
      <c r="BJ102" s="52">
        <v>0.28344609507640001</v>
      </c>
      <c r="BK102" s="52">
        <v>1.81405500848896</v>
      </c>
      <c r="BL102" s="52">
        <v>0.28344609507640001</v>
      </c>
      <c r="BM102" s="26">
        <v>0.90702750424448197</v>
      </c>
      <c r="BN102" s="26">
        <v>0.28344609507640001</v>
      </c>
      <c r="BO102" s="26">
        <v>0.73695984719864105</v>
      </c>
      <c r="BP102" s="26">
        <v>0</v>
      </c>
      <c r="BQ102" s="26">
        <v>0</v>
      </c>
      <c r="BR102" s="26">
        <v>0.46340073046018998</v>
      </c>
      <c r="BS102" s="52">
        <v>1.0770951612903199</v>
      </c>
      <c r="BT102" s="52">
        <v>0</v>
      </c>
      <c r="BU102" s="73">
        <v>0</v>
      </c>
      <c r="BV102" s="26">
        <v>0.45351375212224099</v>
      </c>
      <c r="BW102" s="52">
        <v>4.1383129881154499</v>
      </c>
      <c r="BX102" s="53">
        <v>1.0770951612903199</v>
      </c>
    </row>
    <row r="103" spans="1:76" ht="14" x14ac:dyDescent="0.15">
      <c r="A103" s="58">
        <v>6</v>
      </c>
      <c r="B103" s="65" t="s">
        <v>353</v>
      </c>
      <c r="C103" s="58" t="s">
        <v>412</v>
      </c>
      <c r="D103" s="67" t="s">
        <v>168</v>
      </c>
      <c r="E103" s="58">
        <v>0.5</v>
      </c>
      <c r="F103" s="58">
        <v>3897749</v>
      </c>
      <c r="G103" s="58">
        <v>458106</v>
      </c>
      <c r="H103" s="59">
        <v>2728</v>
      </c>
      <c r="I103" s="58" t="s">
        <v>336</v>
      </c>
      <c r="J103" s="58">
        <v>2.64</v>
      </c>
      <c r="K103" s="25" t="s">
        <v>127</v>
      </c>
      <c r="M103" s="52">
        <v>2.2675687606112001</v>
      </c>
      <c r="N103" s="27">
        <v>10793.627300509301</v>
      </c>
      <c r="O103" s="26">
        <v>9552.1334040747006</v>
      </c>
      <c r="P103" s="26">
        <v>52261.791010186702</v>
      </c>
      <c r="Q103" s="26">
        <v>787.41325212224103</v>
      </c>
      <c r="R103" s="74">
        <v>0</v>
      </c>
      <c r="S103" s="74">
        <v>0</v>
      </c>
      <c r="T103" s="26">
        <v>13157.5677334465</v>
      </c>
      <c r="U103" s="52">
        <v>21099.727317487301</v>
      </c>
      <c r="V103" s="52">
        <v>19.6144697792869</v>
      </c>
      <c r="W103" s="26">
        <v>3667.2255780984701</v>
      </c>
      <c r="X103" s="26">
        <v>98.525862648556796</v>
      </c>
      <c r="Y103" s="26">
        <v>35.204005008488899</v>
      </c>
      <c r="Z103" s="26">
        <v>742.06187691001696</v>
      </c>
      <c r="AA103" s="52">
        <v>30691.543174872601</v>
      </c>
      <c r="AB103" s="26">
        <v>10.7709516129032</v>
      </c>
      <c r="AC103" s="26">
        <v>15.136021477079799</v>
      </c>
      <c r="AD103" s="26">
        <v>28.117852631578899</v>
      </c>
      <c r="AE103" s="26">
        <v>60.940910441426098</v>
      </c>
      <c r="AF103" s="52">
        <v>18.197239303904901</v>
      </c>
      <c r="AG103" s="52">
        <v>4.0249345500848897</v>
      </c>
      <c r="AH103" s="52">
        <v>36.451167826825099</v>
      </c>
      <c r="AI103" s="52">
        <v>14.2856831918506</v>
      </c>
      <c r="AJ103" s="52">
        <v>70.408010016977897</v>
      </c>
      <c r="AK103" s="26">
        <v>324.54577886247898</v>
      </c>
      <c r="AL103" s="52">
        <v>25.396770118845499</v>
      </c>
      <c r="AM103" s="26">
        <v>31.6325842105263</v>
      </c>
      <c r="AN103" s="73">
        <v>0</v>
      </c>
      <c r="AO103" s="26">
        <v>2.77777173174873</v>
      </c>
      <c r="AP103" s="52">
        <v>0</v>
      </c>
      <c r="AQ103" s="52">
        <v>1.30385203735144</v>
      </c>
      <c r="AR103" s="74">
        <v>0</v>
      </c>
      <c r="AS103" s="26">
        <v>0.11337843803056</v>
      </c>
      <c r="AT103" s="26">
        <v>0</v>
      </c>
      <c r="AU103" s="26">
        <v>0.28344609507640001</v>
      </c>
      <c r="AV103" s="73">
        <v>0</v>
      </c>
      <c r="AW103" s="26">
        <v>1.9841226655348001</v>
      </c>
      <c r="AX103" s="52">
        <v>793.64906621392095</v>
      </c>
      <c r="AY103" s="52">
        <v>26.9840682512733</v>
      </c>
      <c r="AZ103" s="52">
        <v>54.308271816638303</v>
      </c>
      <c r="BA103" s="52">
        <v>6.63263862478777</v>
      </c>
      <c r="BB103" s="52">
        <v>25.680216213921899</v>
      </c>
      <c r="BC103" s="52">
        <v>5.2154081494057696</v>
      </c>
      <c r="BD103" s="52">
        <v>1.2471628183361601</v>
      </c>
      <c r="BE103" s="52">
        <v>4.6485159592529701</v>
      </c>
      <c r="BF103" s="52">
        <v>0.68027062818336104</v>
      </c>
      <c r="BG103" s="52">
        <v>3.8548668930390502</v>
      </c>
      <c r="BH103" s="52">
        <v>0.68027062818336104</v>
      </c>
      <c r="BI103" s="52">
        <v>2.0975011035653601</v>
      </c>
      <c r="BJ103" s="52">
        <v>0.28344609507640001</v>
      </c>
      <c r="BK103" s="52">
        <v>1.8707442275042401</v>
      </c>
      <c r="BL103" s="52">
        <v>0.28344609507640001</v>
      </c>
      <c r="BM103" s="26">
        <v>0.96371672325976199</v>
      </c>
      <c r="BN103" s="26">
        <v>0.22675687606111999</v>
      </c>
      <c r="BO103" s="26">
        <v>0.79364906621392095</v>
      </c>
      <c r="BP103" s="26">
        <v>0</v>
      </c>
      <c r="BQ103" s="73">
        <v>0</v>
      </c>
      <c r="BR103" s="26">
        <v>0.36042279035792502</v>
      </c>
      <c r="BS103" s="52">
        <v>0.73695984719864105</v>
      </c>
      <c r="BT103" s="52">
        <v>0</v>
      </c>
      <c r="BU103" s="73">
        <v>0</v>
      </c>
      <c r="BV103" s="26">
        <v>0.34013531409168102</v>
      </c>
      <c r="BW103" s="52">
        <v>5.6122326825127304</v>
      </c>
      <c r="BX103" s="53">
        <v>1.1337843803056</v>
      </c>
    </row>
    <row r="104" spans="1:76" ht="14" x14ac:dyDescent="0.15">
      <c r="A104" s="58">
        <v>6</v>
      </c>
      <c r="B104" s="65" t="s">
        <v>353</v>
      </c>
      <c r="C104" s="58" t="s">
        <v>412</v>
      </c>
      <c r="D104" s="67" t="s">
        <v>168</v>
      </c>
      <c r="E104" s="58">
        <v>0.5</v>
      </c>
      <c r="F104" s="58">
        <v>3897749</v>
      </c>
      <c r="G104" s="58">
        <v>458106</v>
      </c>
      <c r="H104" s="59">
        <v>2728</v>
      </c>
      <c r="I104" s="58" t="s">
        <v>336</v>
      </c>
      <c r="J104" s="58">
        <v>2.64</v>
      </c>
      <c r="K104" s="25" t="s">
        <v>127</v>
      </c>
      <c r="M104" s="52">
        <v>2.3809471986417599</v>
      </c>
      <c r="N104" s="27">
        <v>10634.8974872665</v>
      </c>
      <c r="O104" s="26">
        <v>8837.8492444821695</v>
      </c>
      <c r="P104" s="26">
        <v>48565.653930390501</v>
      </c>
      <c r="Q104" s="26">
        <v>740.36120033955797</v>
      </c>
      <c r="R104" s="74">
        <v>0</v>
      </c>
      <c r="S104" s="74">
        <v>0</v>
      </c>
      <c r="T104" s="26">
        <v>12403.601120543301</v>
      </c>
      <c r="U104" s="52">
        <v>21286.801740237701</v>
      </c>
      <c r="V104" s="52">
        <v>20.2947404074703</v>
      </c>
      <c r="W104" s="26">
        <v>3503.3937351443101</v>
      </c>
      <c r="X104" s="26">
        <v>95.918158573853901</v>
      </c>
      <c r="Y104" s="26">
        <v>30.158664516129001</v>
      </c>
      <c r="Z104" s="26">
        <v>718.81929711375199</v>
      </c>
      <c r="AA104" s="52">
        <v>31536.2125382003</v>
      </c>
      <c r="AB104" s="26">
        <v>10.6008839558574</v>
      </c>
      <c r="AC104" s="26">
        <v>15.0793322580645</v>
      </c>
      <c r="AD104" s="26">
        <v>25.566837775891301</v>
      </c>
      <c r="AE104" s="26">
        <v>58.503274023769102</v>
      </c>
      <c r="AF104" s="52">
        <v>18.423996179966</v>
      </c>
      <c r="AG104" s="52">
        <v>3.4580423599320902</v>
      </c>
      <c r="AH104" s="52">
        <v>39.512385653650199</v>
      </c>
      <c r="AI104" s="52">
        <v>7.5963553480475303</v>
      </c>
      <c r="AJ104" s="52">
        <v>70.464699235993194</v>
      </c>
      <c r="AK104" s="26">
        <v>320.860979626485</v>
      </c>
      <c r="AL104" s="52">
        <v>25.453459337860799</v>
      </c>
      <c r="AM104" s="26">
        <v>32.823057809847199</v>
      </c>
      <c r="AN104" s="73">
        <v>0</v>
      </c>
      <c r="AO104" s="26">
        <v>2.8344609507640102</v>
      </c>
      <c r="AP104" s="52">
        <v>0</v>
      </c>
      <c r="AQ104" s="52">
        <v>1.30385203735144</v>
      </c>
      <c r="AR104" s="74">
        <v>0</v>
      </c>
      <c r="AS104" s="26">
        <v>5.6689219015280103E-2</v>
      </c>
      <c r="AT104" s="26">
        <v>5.6689219015280103E-2</v>
      </c>
      <c r="AU104" s="26">
        <v>0.22675687606111999</v>
      </c>
      <c r="AV104" s="73">
        <v>0</v>
      </c>
      <c r="AW104" s="26">
        <v>2.04081188455008</v>
      </c>
      <c r="AX104" s="52">
        <v>842.40179456706198</v>
      </c>
      <c r="AY104" s="52">
        <v>26.814000594227501</v>
      </c>
      <c r="AZ104" s="52">
        <v>53.684690407470299</v>
      </c>
      <c r="BA104" s="52">
        <v>6.5192601867572098</v>
      </c>
      <c r="BB104" s="52">
        <v>25.680216213921899</v>
      </c>
      <c r="BC104" s="52">
        <v>5.1587189303904903</v>
      </c>
      <c r="BD104" s="52">
        <v>1.1904735993208799</v>
      </c>
      <c r="BE104" s="52">
        <v>4.7052051782682502</v>
      </c>
      <c r="BF104" s="52">
        <v>0.68027062818336104</v>
      </c>
      <c r="BG104" s="52">
        <v>3.7414884550084899</v>
      </c>
      <c r="BH104" s="52">
        <v>0.73695984719864105</v>
      </c>
      <c r="BI104" s="52">
        <v>2.1541903225806398</v>
      </c>
      <c r="BJ104" s="52">
        <v>0.28344609507640001</v>
      </c>
      <c r="BK104" s="52">
        <v>1.92743344651952</v>
      </c>
      <c r="BL104" s="52">
        <v>0.28344609507640001</v>
      </c>
      <c r="BM104" s="26">
        <v>0.96371672325976199</v>
      </c>
      <c r="BN104" s="26">
        <v>0.28344609507640001</v>
      </c>
      <c r="BO104" s="26">
        <v>0.85033828522920196</v>
      </c>
      <c r="BP104" s="26">
        <v>0</v>
      </c>
      <c r="BQ104" s="26">
        <v>0</v>
      </c>
      <c r="BR104" s="26">
        <v>0.131625248508946</v>
      </c>
      <c r="BS104" s="52">
        <v>0.79364906621392095</v>
      </c>
      <c r="BT104" s="52">
        <v>0</v>
      </c>
      <c r="BU104" s="73">
        <v>0</v>
      </c>
      <c r="BV104" s="26">
        <v>0.39682453310696097</v>
      </c>
      <c r="BW104" s="52">
        <v>5.6689219015280097</v>
      </c>
      <c r="BX104" s="53">
        <v>1.0770951612903199</v>
      </c>
    </row>
    <row r="105" spans="1:76" ht="14" x14ac:dyDescent="0.15">
      <c r="A105" s="58">
        <v>6</v>
      </c>
      <c r="B105" s="65" t="s">
        <v>354</v>
      </c>
      <c r="C105" s="58" t="s">
        <v>413</v>
      </c>
      <c r="D105" s="67" t="s">
        <v>169</v>
      </c>
      <c r="E105" s="58">
        <v>0.5</v>
      </c>
      <c r="F105" s="58">
        <v>3897667</v>
      </c>
      <c r="G105" s="58">
        <v>459561</v>
      </c>
      <c r="H105" s="58"/>
      <c r="I105" s="58" t="s">
        <v>334</v>
      </c>
      <c r="J105" s="58">
        <v>1.57</v>
      </c>
      <c r="K105" s="25" t="s">
        <v>127</v>
      </c>
      <c r="M105" s="52">
        <v>3.81018378378378</v>
      </c>
      <c r="N105" s="27">
        <v>14730.994331628901</v>
      </c>
      <c r="O105" s="26">
        <v>2298.4676230825398</v>
      </c>
      <c r="P105" s="26">
        <v>42910.907640613601</v>
      </c>
      <c r="Q105" s="26">
        <v>423.70273455076699</v>
      </c>
      <c r="R105" s="74">
        <v>0</v>
      </c>
      <c r="S105" s="52">
        <v>97.932021037253406</v>
      </c>
      <c r="T105" s="26">
        <v>21167.115588020399</v>
      </c>
      <c r="U105" s="52">
        <v>6935.5642658875104</v>
      </c>
      <c r="V105" s="52">
        <v>10.555238860482101</v>
      </c>
      <c r="W105" s="26">
        <v>1024.1156143170199</v>
      </c>
      <c r="X105" s="26">
        <v>25.281084295105899</v>
      </c>
      <c r="Y105" s="26">
        <v>25.692996055515</v>
      </c>
      <c r="Z105" s="26">
        <v>268.77242366691002</v>
      </c>
      <c r="AA105" s="52">
        <v>14839.121168736299</v>
      </c>
      <c r="AB105" s="26">
        <v>3.86167275383491</v>
      </c>
      <c r="AC105" s="26">
        <v>11.6365072315559</v>
      </c>
      <c r="AD105" s="26">
        <v>6.5905881665449204</v>
      </c>
      <c r="AE105" s="26">
        <v>29.606157779400998</v>
      </c>
      <c r="AF105" s="52">
        <v>22.243235062089099</v>
      </c>
      <c r="AG105" s="52">
        <v>7.2599447772096397</v>
      </c>
      <c r="AH105" s="52">
        <v>23.633437253469701</v>
      </c>
      <c r="AI105" s="52">
        <v>9.3709925493060595</v>
      </c>
      <c r="AJ105" s="52">
        <v>146.17718597516401</v>
      </c>
      <c r="AK105" s="26">
        <v>111.164686340394</v>
      </c>
      <c r="AL105" s="52">
        <v>24.663216654492299</v>
      </c>
      <c r="AM105" s="26">
        <v>6.3331433162892603</v>
      </c>
      <c r="AN105" s="26">
        <v>2.8318933528122701</v>
      </c>
      <c r="AO105" s="26">
        <v>8.2382352081811501</v>
      </c>
      <c r="AP105" s="52">
        <v>0.41191176040905803</v>
      </c>
      <c r="AQ105" s="52">
        <v>2.2655146822498202</v>
      </c>
      <c r="AR105" s="52">
        <v>5.40634185536888</v>
      </c>
      <c r="AS105" s="26">
        <v>9.4739704894083197</v>
      </c>
      <c r="AT105" s="26">
        <v>1.18424631117604</v>
      </c>
      <c r="AU105" s="26">
        <v>1.54466910153397</v>
      </c>
      <c r="AV105" s="26">
        <v>1.18424631117604</v>
      </c>
      <c r="AW105" s="26">
        <v>4.1191176040905804</v>
      </c>
      <c r="AX105" s="52">
        <v>688.40752958363805</v>
      </c>
      <c r="AY105" s="52">
        <v>20.1836762600438</v>
      </c>
      <c r="AZ105" s="52">
        <v>35.733345215485699</v>
      </c>
      <c r="BA105" s="52">
        <v>4.7884742147552899</v>
      </c>
      <c r="BB105" s="52">
        <v>16.682426296566799</v>
      </c>
      <c r="BC105" s="52">
        <v>3.86167275383491</v>
      </c>
      <c r="BD105" s="52">
        <v>0.87531249086924701</v>
      </c>
      <c r="BE105" s="52">
        <v>3.7586948137326499</v>
      </c>
      <c r="BF105" s="52">
        <v>0.87531249086924701</v>
      </c>
      <c r="BG105" s="52">
        <v>3.6557168736303902</v>
      </c>
      <c r="BH105" s="52">
        <v>0.97829043097151203</v>
      </c>
      <c r="BI105" s="52">
        <v>2.2655146822498202</v>
      </c>
      <c r="BJ105" s="52">
        <v>0.66935661066471897</v>
      </c>
      <c r="BK105" s="52">
        <v>2.2655146822498202</v>
      </c>
      <c r="BL105" s="52">
        <v>0.66935661066471897</v>
      </c>
      <c r="BM105" s="26">
        <v>2.8833823228634001</v>
      </c>
      <c r="BN105" s="26">
        <v>0.97829043097151203</v>
      </c>
      <c r="BO105" s="26">
        <v>9.7314153396639806</v>
      </c>
      <c r="BP105" s="26">
        <v>1.3387132213294399</v>
      </c>
      <c r="BQ105" s="26">
        <v>1.3387132213294399</v>
      </c>
      <c r="BR105" s="26">
        <v>0.131625248508946</v>
      </c>
      <c r="BS105" s="52">
        <v>1.23573528122717</v>
      </c>
      <c r="BT105" s="52">
        <v>0.82382352081811505</v>
      </c>
      <c r="BU105" s="26">
        <v>3.3982720233747199</v>
      </c>
      <c r="BV105" s="26">
        <v>20.8015439006574</v>
      </c>
      <c r="BW105" s="52">
        <v>35.9907900657414</v>
      </c>
      <c r="BX105" s="53">
        <v>3.1408271731190598</v>
      </c>
    </row>
    <row r="106" spans="1:76" ht="14" x14ac:dyDescent="0.15">
      <c r="A106" s="58">
        <v>6</v>
      </c>
      <c r="B106" s="65" t="s">
        <v>354</v>
      </c>
      <c r="C106" s="58" t="s">
        <v>413</v>
      </c>
      <c r="D106" s="67" t="s">
        <v>169</v>
      </c>
      <c r="E106" s="58">
        <v>0.5</v>
      </c>
      <c r="F106" s="58">
        <v>3897667</v>
      </c>
      <c r="G106" s="58">
        <v>459561</v>
      </c>
      <c r="H106" s="58"/>
      <c r="I106" s="58" t="s">
        <v>334</v>
      </c>
      <c r="J106" s="58">
        <v>1.57</v>
      </c>
      <c r="K106" s="25" t="s">
        <v>127</v>
      </c>
      <c r="M106" s="52">
        <v>2.5229595325054799</v>
      </c>
      <c r="N106" s="27">
        <v>14895.7590357925</v>
      </c>
      <c r="O106" s="26">
        <v>2321.1227699050401</v>
      </c>
      <c r="P106" s="26">
        <v>42833.674185536896</v>
      </c>
      <c r="Q106" s="26">
        <v>363.04872783053298</v>
      </c>
      <c r="R106" s="52">
        <v>1762.4674448502601</v>
      </c>
      <c r="S106" s="74">
        <v>0</v>
      </c>
      <c r="T106" s="26">
        <v>20935.415222790401</v>
      </c>
      <c r="U106" s="52">
        <v>6806.8418407596801</v>
      </c>
      <c r="V106" s="52">
        <v>9.9888601899196505</v>
      </c>
      <c r="W106" s="26">
        <v>1030.29429072316</v>
      </c>
      <c r="X106" s="26">
        <v>24.560238714390099</v>
      </c>
      <c r="Y106" s="26">
        <v>22.191746092037999</v>
      </c>
      <c r="Z106" s="26">
        <v>262.33630241051799</v>
      </c>
      <c r="AA106" s="52">
        <v>14386.0182322863</v>
      </c>
      <c r="AB106" s="26">
        <v>3.6042279035792499</v>
      </c>
      <c r="AC106" s="26">
        <v>11.8939520818115</v>
      </c>
      <c r="AD106" s="26">
        <v>6.6420771365960496</v>
      </c>
      <c r="AE106" s="26">
        <v>27.855532797662502</v>
      </c>
      <c r="AF106" s="52">
        <v>20.1836762600438</v>
      </c>
      <c r="AG106" s="52">
        <v>3.7586948137326499</v>
      </c>
      <c r="AH106" s="52">
        <v>25.384062235208201</v>
      </c>
      <c r="AI106" s="52">
        <v>8.0322793279766191</v>
      </c>
      <c r="AJ106" s="52">
        <v>139.123197078159</v>
      </c>
      <c r="AK106" s="26">
        <v>106.27323418553701</v>
      </c>
      <c r="AL106" s="52">
        <v>24.611727684441199</v>
      </c>
      <c r="AM106" s="26">
        <v>6.4361212563915204</v>
      </c>
      <c r="AN106" s="26">
        <v>2.2140257121986799</v>
      </c>
      <c r="AO106" s="26">
        <v>6.3331433162892603</v>
      </c>
      <c r="AP106" s="52">
        <v>0.257444850255661</v>
      </c>
      <c r="AQ106" s="52">
        <v>2.1110477720964198</v>
      </c>
      <c r="AR106" s="52">
        <v>3.86167275383491</v>
      </c>
      <c r="AS106" s="26">
        <v>5.3548528853177499</v>
      </c>
      <c r="AT106" s="26">
        <v>0.61786764061358601</v>
      </c>
      <c r="AU106" s="26">
        <v>1.02977940102264</v>
      </c>
      <c r="AV106" s="26">
        <v>0.72084558071585103</v>
      </c>
      <c r="AW106" s="26">
        <v>3.6557168736303902</v>
      </c>
      <c r="AX106" s="52">
        <v>637.43344923301697</v>
      </c>
      <c r="AY106" s="52">
        <v>19.926231409788201</v>
      </c>
      <c r="AZ106" s="52">
        <v>35.063988604820999</v>
      </c>
      <c r="BA106" s="52">
        <v>4.5310293644996298</v>
      </c>
      <c r="BB106" s="52">
        <v>16.579448356464599</v>
      </c>
      <c r="BC106" s="52">
        <v>3.7072058436815198</v>
      </c>
      <c r="BD106" s="52">
        <v>0.82382352081811505</v>
      </c>
      <c r="BE106" s="52">
        <v>3.5527389335281199</v>
      </c>
      <c r="BF106" s="52">
        <v>0.77233455076698299</v>
      </c>
      <c r="BG106" s="52">
        <v>3.5012499634769898</v>
      </c>
      <c r="BH106" s="52">
        <v>0.87531249086924701</v>
      </c>
      <c r="BI106" s="52">
        <v>2.0080698319941601</v>
      </c>
      <c r="BJ106" s="52">
        <v>0.51488970051132199</v>
      </c>
      <c r="BK106" s="52">
        <v>2.0080698319941601</v>
      </c>
      <c r="BL106" s="52">
        <v>0.51488970051132199</v>
      </c>
      <c r="BM106" s="26">
        <v>2.1625367421475499</v>
      </c>
      <c r="BN106" s="26">
        <v>0.82382352081811505</v>
      </c>
      <c r="BO106" s="26">
        <v>7.3629227173118998</v>
      </c>
      <c r="BP106" s="26">
        <v>0.87531249086924701</v>
      </c>
      <c r="BQ106" s="26">
        <v>0.97829043097151203</v>
      </c>
      <c r="BR106" s="26">
        <v>8.7750165672630803E-2</v>
      </c>
      <c r="BS106" s="52">
        <v>1.23573528122717</v>
      </c>
      <c r="BT106" s="52">
        <v>0.56637867056245395</v>
      </c>
      <c r="BU106" s="26">
        <v>2.2655146822498202</v>
      </c>
      <c r="BV106" s="26">
        <v>11.687996201607</v>
      </c>
      <c r="BW106" s="52">
        <v>28.885312198685199</v>
      </c>
      <c r="BX106" s="53">
        <v>2.9348712929145302</v>
      </c>
    </row>
    <row r="107" spans="1:76" ht="14" x14ac:dyDescent="0.15">
      <c r="A107" s="58">
        <v>6</v>
      </c>
      <c r="B107" s="65" t="s">
        <v>354</v>
      </c>
      <c r="C107" s="58" t="s">
        <v>413</v>
      </c>
      <c r="D107" s="67" t="s">
        <v>169</v>
      </c>
      <c r="E107" s="58">
        <v>0.5</v>
      </c>
      <c r="F107" s="58">
        <v>3897667</v>
      </c>
      <c r="G107" s="58">
        <v>459561</v>
      </c>
      <c r="H107" s="58"/>
      <c r="I107" s="58" t="s">
        <v>334</v>
      </c>
      <c r="J107" s="58">
        <v>1.57</v>
      </c>
      <c r="K107" s="25" t="s">
        <v>127</v>
      </c>
      <c r="M107" s="52">
        <v>3.0378492330168001</v>
      </c>
      <c r="N107" s="27">
        <v>14664.058670562499</v>
      </c>
      <c r="O107" s="26">
        <v>2238.74041782323</v>
      </c>
      <c r="P107" s="26">
        <v>41572.194419284097</v>
      </c>
      <c r="Q107" s="26">
        <v>501.60554623812999</v>
      </c>
      <c r="R107" s="74">
        <v>0</v>
      </c>
      <c r="S107" s="52">
        <v>502.223413878744</v>
      </c>
      <c r="T107" s="26">
        <v>20533.8012563915</v>
      </c>
      <c r="U107" s="52">
        <v>7167.2646311176004</v>
      </c>
      <c r="V107" s="52">
        <v>8.7016359386413402</v>
      </c>
      <c r="W107" s="26">
        <v>988.07333528122695</v>
      </c>
      <c r="X107" s="26">
        <v>24.045349013878699</v>
      </c>
      <c r="Y107" s="26">
        <v>21.522389481373299</v>
      </c>
      <c r="Z107" s="26">
        <v>259.555898027757</v>
      </c>
      <c r="AA107" s="52">
        <v>14875.1634477721</v>
      </c>
      <c r="AB107" s="26">
        <v>2.98636026296567</v>
      </c>
      <c r="AC107" s="26">
        <v>10.915661650840001</v>
      </c>
      <c r="AD107" s="26">
        <v>5.8697425858290702</v>
      </c>
      <c r="AE107" s="26">
        <v>30.121047479912299</v>
      </c>
      <c r="AF107" s="52">
        <v>21.110477720964202</v>
      </c>
      <c r="AG107" s="52">
        <v>4.4795403944484997</v>
      </c>
      <c r="AH107" s="52">
        <v>23.736415193571901</v>
      </c>
      <c r="AI107" s="52">
        <v>13.7990439737034</v>
      </c>
      <c r="AJ107" s="52">
        <v>146.69207567567599</v>
      </c>
      <c r="AK107" s="26">
        <v>106.788123886048</v>
      </c>
      <c r="AL107" s="52">
        <v>24.302793864134401</v>
      </c>
      <c r="AM107" s="26">
        <v>6.4876102264426603</v>
      </c>
      <c r="AN107" s="26">
        <v>1.90509189189189</v>
      </c>
      <c r="AO107" s="26">
        <v>5.40634185536888</v>
      </c>
      <c r="AP107" s="52">
        <v>0.20595588020452901</v>
      </c>
      <c r="AQ107" s="52">
        <v>2.1110477720964198</v>
      </c>
      <c r="AR107" s="52">
        <v>3.6042279035792499</v>
      </c>
      <c r="AS107" s="26">
        <v>4.0676286340394396</v>
      </c>
      <c r="AT107" s="26">
        <v>0.41191176040905803</v>
      </c>
      <c r="AU107" s="26">
        <v>0.72084558071585103</v>
      </c>
      <c r="AV107" s="26">
        <v>1.02977940102264</v>
      </c>
      <c r="AW107" s="26">
        <v>3.4497609934258602</v>
      </c>
      <c r="AX107" s="52">
        <v>680.16929437545605</v>
      </c>
      <c r="AY107" s="52">
        <v>19.926231409788201</v>
      </c>
      <c r="AZ107" s="52">
        <v>35.166966544923298</v>
      </c>
      <c r="BA107" s="52">
        <v>4.4795403944484997</v>
      </c>
      <c r="BB107" s="52">
        <v>16.167536596055498</v>
      </c>
      <c r="BC107" s="52">
        <v>3.6557168736303902</v>
      </c>
      <c r="BD107" s="52">
        <v>0.77233455076698299</v>
      </c>
      <c r="BE107" s="52">
        <v>3.5012499634769898</v>
      </c>
      <c r="BF107" s="52">
        <v>0.72084558071585103</v>
      </c>
      <c r="BG107" s="52">
        <v>3.3982720233747301</v>
      </c>
      <c r="BH107" s="52">
        <v>0.82382352081811505</v>
      </c>
      <c r="BI107" s="52">
        <v>2.0080698319941601</v>
      </c>
      <c r="BJ107" s="52">
        <v>0.46340073046018998</v>
      </c>
      <c r="BK107" s="52">
        <v>2.1110477720964198</v>
      </c>
      <c r="BL107" s="52">
        <v>0.46340073046018998</v>
      </c>
      <c r="BM107" s="26">
        <v>2.0080698319941601</v>
      </c>
      <c r="BN107" s="26">
        <v>0.87531249086924701</v>
      </c>
      <c r="BO107" s="26">
        <v>6.1786764061358603</v>
      </c>
      <c r="BP107" s="26">
        <v>0.66935661066471897</v>
      </c>
      <c r="BQ107" s="26">
        <v>0.77233455076698299</v>
      </c>
      <c r="BR107" s="26">
        <v>0.11892386759581899</v>
      </c>
      <c r="BS107" s="52">
        <v>1.08126837107378</v>
      </c>
      <c r="BT107" s="52">
        <v>0.46340073046018998</v>
      </c>
      <c r="BU107" s="26">
        <v>1.6991360116873599</v>
      </c>
      <c r="BV107" s="26">
        <v>8.0837682980277492</v>
      </c>
      <c r="BW107" s="52">
        <v>24.869172534696801</v>
      </c>
      <c r="BX107" s="53">
        <v>2.9348712929145302</v>
      </c>
    </row>
    <row r="108" spans="1:76" ht="14" x14ac:dyDescent="0.15">
      <c r="A108" s="58">
        <v>6</v>
      </c>
      <c r="B108" s="65" t="s">
        <v>354</v>
      </c>
      <c r="C108" s="58" t="s">
        <v>413</v>
      </c>
      <c r="D108" s="67" t="s">
        <v>170</v>
      </c>
      <c r="E108" s="58">
        <v>0.5</v>
      </c>
      <c r="F108" s="58">
        <v>3897667</v>
      </c>
      <c r="G108" s="58">
        <v>459561</v>
      </c>
      <c r="H108" s="58"/>
      <c r="I108" s="58" t="s">
        <v>334</v>
      </c>
      <c r="J108" s="58">
        <v>1.57</v>
      </c>
      <c r="K108" s="25" t="s">
        <v>127</v>
      </c>
      <c r="M108" s="52">
        <v>6.0986365142478398</v>
      </c>
      <c r="N108" s="27">
        <v>15386.9915506958</v>
      </c>
      <c r="O108" s="26">
        <v>2506.1447316103399</v>
      </c>
      <c r="P108" s="26">
        <v>45059.710072895898</v>
      </c>
      <c r="Q108" s="26">
        <v>566.86607024519503</v>
      </c>
      <c r="R108" s="52">
        <v>780.09897282968802</v>
      </c>
      <c r="S108" s="52">
        <v>94.682428760768602</v>
      </c>
      <c r="T108" s="26">
        <v>22521.080019880701</v>
      </c>
      <c r="U108" s="52">
        <v>7112.1509277667301</v>
      </c>
      <c r="V108" s="52">
        <v>7.7220145791915096</v>
      </c>
      <c r="W108" s="26">
        <v>1039.83946322068</v>
      </c>
      <c r="X108" s="26">
        <v>25.008797216699801</v>
      </c>
      <c r="Y108" s="26">
        <v>20.2264131875414</v>
      </c>
      <c r="Z108" s="26">
        <v>282.02903247183502</v>
      </c>
      <c r="AA108" s="52">
        <v>15487.904241219299</v>
      </c>
      <c r="AB108" s="26">
        <v>3.5977567925778602</v>
      </c>
      <c r="AC108" s="26">
        <v>12.197273028495699</v>
      </c>
      <c r="AD108" s="26">
        <v>7.6342644135188804</v>
      </c>
      <c r="AE108" s="26">
        <v>25.886298873426099</v>
      </c>
      <c r="AF108" s="52">
        <v>21.762041086812399</v>
      </c>
      <c r="AG108" s="52">
        <v>3.7732571239231198</v>
      </c>
      <c r="AH108" s="52">
        <v>21.9375414181577</v>
      </c>
      <c r="AI108" s="52">
        <v>10.8810205434062</v>
      </c>
      <c r="AJ108" s="52">
        <v>152.378162690523</v>
      </c>
      <c r="AK108" s="26">
        <v>115.12821736249199</v>
      </c>
      <c r="AL108" s="52">
        <v>27.421926772697098</v>
      </c>
      <c r="AM108" s="26">
        <v>7.4148889993373004</v>
      </c>
      <c r="AN108" s="26">
        <v>1.05300198807157</v>
      </c>
      <c r="AO108" s="26">
        <v>3.7293820410868102</v>
      </c>
      <c r="AP108" s="52">
        <v>0.131625248508946</v>
      </c>
      <c r="AQ108" s="52">
        <v>2.06212889330682</v>
      </c>
      <c r="AR108" s="52">
        <v>2.2376292246520801</v>
      </c>
      <c r="AS108" s="26">
        <v>2.32537939032472</v>
      </c>
      <c r="AT108" s="26">
        <v>0.21937541418157699</v>
      </c>
      <c r="AU108" s="26">
        <v>0.43875082836315399</v>
      </c>
      <c r="AV108" s="26">
        <v>0.43875082836315399</v>
      </c>
      <c r="AW108" s="26">
        <v>3.2028810470510201</v>
      </c>
      <c r="AX108" s="52">
        <v>708.14383697813105</v>
      </c>
      <c r="AY108" s="52">
        <v>22.683417826375099</v>
      </c>
      <c r="AZ108" s="52">
        <v>39.575324718356498</v>
      </c>
      <c r="BA108" s="52">
        <v>5.0456345261762703</v>
      </c>
      <c r="BB108" s="52">
        <v>18.471409874088799</v>
      </c>
      <c r="BC108" s="52">
        <v>3.9926325381046999</v>
      </c>
      <c r="BD108" s="52">
        <v>0.74587640821736201</v>
      </c>
      <c r="BE108" s="52">
        <v>3.8610072895957601</v>
      </c>
      <c r="BF108" s="52">
        <v>0.70200132538104698</v>
      </c>
      <c r="BG108" s="52">
        <v>3.6416318754141801</v>
      </c>
      <c r="BH108" s="52">
        <v>0.78975149105367703</v>
      </c>
      <c r="BI108" s="52">
        <v>2.06212889330682</v>
      </c>
      <c r="BJ108" s="52">
        <v>0.39487574552683902</v>
      </c>
      <c r="BK108" s="52">
        <v>1.97437872763419</v>
      </c>
      <c r="BL108" s="52">
        <v>0.39487574552683902</v>
      </c>
      <c r="BM108" s="26">
        <v>1.3162524850894599</v>
      </c>
      <c r="BN108" s="26">
        <v>0.74587640821736201</v>
      </c>
      <c r="BO108" s="26">
        <v>3.2028810470510201</v>
      </c>
      <c r="BP108" s="26">
        <v>0.26325049701789199</v>
      </c>
      <c r="BQ108" s="26">
        <v>0.43875082836315399</v>
      </c>
      <c r="BR108" s="26">
        <v>5.94619337979094E-2</v>
      </c>
      <c r="BS108" s="52">
        <v>1.2285023194168301</v>
      </c>
      <c r="BT108" s="52">
        <v>0.26325049701789199</v>
      </c>
      <c r="BU108" s="26">
        <v>0.921376739562624</v>
      </c>
      <c r="BV108" s="26">
        <v>3.1590059642147099</v>
      </c>
      <c r="BW108" s="52">
        <v>15.970530152418799</v>
      </c>
      <c r="BX108" s="53">
        <v>2.7641302186878698</v>
      </c>
    </row>
    <row r="109" spans="1:76" ht="14" x14ac:dyDescent="0.15">
      <c r="A109" s="58">
        <v>6</v>
      </c>
      <c r="B109" s="65" t="s">
        <v>354</v>
      </c>
      <c r="C109" s="58" t="s">
        <v>413</v>
      </c>
      <c r="D109" s="67" t="s">
        <v>170</v>
      </c>
      <c r="E109" s="58">
        <v>0.5</v>
      </c>
      <c r="F109" s="58">
        <v>3897667</v>
      </c>
      <c r="G109" s="58">
        <v>459561</v>
      </c>
      <c r="H109" s="58"/>
      <c r="I109" s="58" t="s">
        <v>334</v>
      </c>
      <c r="J109" s="58">
        <v>1.57</v>
      </c>
      <c r="K109" s="25" t="s">
        <v>127</v>
      </c>
      <c r="M109" s="52">
        <v>2.5886298873426101</v>
      </c>
      <c r="N109" s="27">
        <v>15597.591948310101</v>
      </c>
      <c r="O109" s="26">
        <v>2328.45064612326</v>
      </c>
      <c r="P109" s="26">
        <v>43440.719516235898</v>
      </c>
      <c r="Q109" s="26">
        <v>437.12745029821002</v>
      </c>
      <c r="R109" s="52">
        <v>2082.3114314115301</v>
      </c>
      <c r="S109" s="52">
        <v>1207.4422796553999</v>
      </c>
      <c r="T109" s="26">
        <v>21481.240556659999</v>
      </c>
      <c r="U109" s="52">
        <v>7028.7882703777304</v>
      </c>
      <c r="V109" s="52">
        <v>6.2302617627567898</v>
      </c>
      <c r="W109" s="26">
        <v>995.08687872763301</v>
      </c>
      <c r="X109" s="26">
        <v>24.8332968853545</v>
      </c>
      <c r="Y109" s="26">
        <v>19.656037110669299</v>
      </c>
      <c r="Z109" s="26">
        <v>272.42038933068199</v>
      </c>
      <c r="AA109" s="52">
        <v>15680.9546056991</v>
      </c>
      <c r="AB109" s="26">
        <v>3.24675612988734</v>
      </c>
      <c r="AC109" s="26">
        <v>11.1003959575878</v>
      </c>
      <c r="AD109" s="26">
        <v>6.9322630881378302</v>
      </c>
      <c r="AE109" s="26">
        <v>26.500550033134498</v>
      </c>
      <c r="AF109" s="52">
        <v>20.6212889330682</v>
      </c>
      <c r="AG109" s="52">
        <v>2.5447548045062902</v>
      </c>
      <c r="AH109" s="52">
        <v>21.8059161696488</v>
      </c>
      <c r="AI109" s="52">
        <v>10.398394632206699</v>
      </c>
      <c r="AJ109" s="52">
        <v>157.24829688535399</v>
      </c>
      <c r="AK109" s="26">
        <v>109.117331013916</v>
      </c>
      <c r="AL109" s="52">
        <v>26.061799204771301</v>
      </c>
      <c r="AM109" s="26">
        <v>8.4678909874088699</v>
      </c>
      <c r="AN109" s="26">
        <v>0.921376739562624</v>
      </c>
      <c r="AO109" s="26">
        <v>3.6416318754141801</v>
      </c>
      <c r="AP109" s="52">
        <v>0.131625248508946</v>
      </c>
      <c r="AQ109" s="52">
        <v>1.84275347912525</v>
      </c>
      <c r="AR109" s="52">
        <v>1.9305036447978801</v>
      </c>
      <c r="AS109" s="26">
        <v>1.7988783962889301</v>
      </c>
      <c r="AT109" s="26">
        <v>0.175500331345262</v>
      </c>
      <c r="AU109" s="26">
        <v>0.48262591119947001</v>
      </c>
      <c r="AV109" s="73">
        <v>0</v>
      </c>
      <c r="AW109" s="26">
        <v>2.9396305500331299</v>
      </c>
      <c r="AX109" s="52">
        <v>734.46888667992005</v>
      </c>
      <c r="AY109" s="52">
        <v>22.3324171636845</v>
      </c>
      <c r="AZ109" s="52">
        <v>38.917198475811801</v>
      </c>
      <c r="BA109" s="52">
        <v>4.9140092776673301</v>
      </c>
      <c r="BB109" s="52">
        <v>18.032659045725602</v>
      </c>
      <c r="BC109" s="52">
        <v>3.9487574552683902</v>
      </c>
      <c r="BD109" s="52">
        <v>0.74587640821736201</v>
      </c>
      <c r="BE109" s="52">
        <v>3.7293820410868102</v>
      </c>
      <c r="BF109" s="52">
        <v>0.65812624254473095</v>
      </c>
      <c r="BG109" s="52">
        <v>3.55388170974155</v>
      </c>
      <c r="BH109" s="52">
        <v>0.78975149105367703</v>
      </c>
      <c r="BI109" s="52">
        <v>2.1498790589794501</v>
      </c>
      <c r="BJ109" s="52">
        <v>0.39487574552683902</v>
      </c>
      <c r="BK109" s="52">
        <v>2.0182538104705099</v>
      </c>
      <c r="BL109" s="52">
        <v>0.39487574552683902</v>
      </c>
      <c r="BM109" s="26">
        <v>1.4478777335984101</v>
      </c>
      <c r="BN109" s="26">
        <v>0.78975149105367703</v>
      </c>
      <c r="BO109" s="26">
        <v>3.02738071570576</v>
      </c>
      <c r="BP109" s="26">
        <v>0.21937541418157699</v>
      </c>
      <c r="BQ109" s="26">
        <v>0.43875082836315399</v>
      </c>
      <c r="BR109" s="26">
        <v>5.94619337979094E-2</v>
      </c>
      <c r="BS109" s="52">
        <v>1.3162524850894599</v>
      </c>
      <c r="BT109" s="52">
        <v>0.26325049701789199</v>
      </c>
      <c r="BU109" s="26">
        <v>0.74587640821736201</v>
      </c>
      <c r="BV109" s="26">
        <v>2.6325049701789198</v>
      </c>
      <c r="BW109" s="52">
        <v>16.540906229290901</v>
      </c>
      <c r="BX109" s="53">
        <v>2.9396305500331299</v>
      </c>
    </row>
    <row r="110" spans="1:76" ht="14" x14ac:dyDescent="0.15">
      <c r="A110" s="58">
        <v>6</v>
      </c>
      <c r="B110" s="65" t="s">
        <v>354</v>
      </c>
      <c r="C110" s="58" t="s">
        <v>413</v>
      </c>
      <c r="D110" s="67" t="s">
        <v>170</v>
      </c>
      <c r="E110" s="58">
        <v>0.5</v>
      </c>
      <c r="F110" s="58">
        <v>3897667</v>
      </c>
      <c r="G110" s="58">
        <v>459561</v>
      </c>
      <c r="H110" s="58"/>
      <c r="I110" s="58" t="s">
        <v>334</v>
      </c>
      <c r="J110" s="58">
        <v>1.57</v>
      </c>
      <c r="K110" s="25" t="s">
        <v>127</v>
      </c>
      <c r="M110" s="52">
        <v>2.5447548045062902</v>
      </c>
      <c r="N110" s="27">
        <v>15154.453611663301</v>
      </c>
      <c r="O110" s="26">
        <v>2424.0983267064298</v>
      </c>
      <c r="P110" s="26">
        <v>44401.583830351199</v>
      </c>
      <c r="Q110" s="26">
        <v>349.46503479125198</v>
      </c>
      <c r="R110" s="52">
        <v>1570.28921471173</v>
      </c>
      <c r="S110" s="52">
        <v>1326.34375414181</v>
      </c>
      <c r="T110" s="26">
        <v>22534.242544731602</v>
      </c>
      <c r="U110" s="52">
        <v>7515.8016898608303</v>
      </c>
      <c r="V110" s="52">
        <v>6.5373873426109901</v>
      </c>
      <c r="W110" s="26">
        <v>1065.7257620941</v>
      </c>
      <c r="X110" s="26">
        <v>25.666923459244501</v>
      </c>
      <c r="Y110" s="26">
        <v>20.796789264413501</v>
      </c>
      <c r="Z110" s="26">
        <v>282.73103379721601</v>
      </c>
      <c r="AA110" s="52">
        <v>15422.091616964901</v>
      </c>
      <c r="AB110" s="26">
        <v>3.3783813783962899</v>
      </c>
      <c r="AC110" s="26">
        <v>11.407521537441999</v>
      </c>
      <c r="AD110" s="26">
        <v>7.8097647448641396</v>
      </c>
      <c r="AE110" s="26">
        <v>35.889817760105998</v>
      </c>
      <c r="AF110" s="52">
        <v>22.025291583830299</v>
      </c>
      <c r="AG110" s="52">
        <v>3.2906312127236501</v>
      </c>
      <c r="AH110" s="52">
        <v>21.323290258449301</v>
      </c>
      <c r="AI110" s="52">
        <v>12.460523525513601</v>
      </c>
      <c r="AJ110" s="52">
        <v>153.12403909874101</v>
      </c>
      <c r="AK110" s="26">
        <v>115.215967528164</v>
      </c>
      <c r="AL110" s="52">
        <v>25.3597978793903</v>
      </c>
      <c r="AM110" s="26">
        <v>8.5995162359178199</v>
      </c>
      <c r="AN110" s="26">
        <v>0.83362657388999295</v>
      </c>
      <c r="AO110" s="26">
        <v>3.33450629555997</v>
      </c>
      <c r="AP110" s="52">
        <v>8.7750165672630803E-2</v>
      </c>
      <c r="AQ110" s="52">
        <v>1.7988783962889301</v>
      </c>
      <c r="AR110" s="52">
        <v>1.6672531477799899</v>
      </c>
      <c r="AS110" s="26">
        <v>1.97437872763419</v>
      </c>
      <c r="AT110" s="26">
        <v>0.131625248508946</v>
      </c>
      <c r="AU110" s="26">
        <v>0.43875082836315399</v>
      </c>
      <c r="AV110" s="26">
        <v>0.39487574552683902</v>
      </c>
      <c r="AW110" s="26">
        <v>3.24675612988734</v>
      </c>
      <c r="AX110" s="52">
        <v>726.57137176938295</v>
      </c>
      <c r="AY110" s="52">
        <v>21.849791252485101</v>
      </c>
      <c r="AZ110" s="52">
        <v>38.390697481776002</v>
      </c>
      <c r="BA110" s="52">
        <v>4.7823840291583801</v>
      </c>
      <c r="BB110" s="52">
        <v>17.8571587143804</v>
      </c>
      <c r="BC110" s="52">
        <v>3.7732571239231198</v>
      </c>
      <c r="BD110" s="52">
        <v>0.70200132538104698</v>
      </c>
      <c r="BE110" s="52">
        <v>3.6855069582504898</v>
      </c>
      <c r="BF110" s="52">
        <v>0.65812624254473095</v>
      </c>
      <c r="BG110" s="52">
        <v>3.5100066269052301</v>
      </c>
      <c r="BH110" s="52">
        <v>0.74587640821736201</v>
      </c>
      <c r="BI110" s="52">
        <v>2.1060039761431399</v>
      </c>
      <c r="BJ110" s="52">
        <v>0.35100066269052299</v>
      </c>
      <c r="BK110" s="52">
        <v>1.97437872763419</v>
      </c>
      <c r="BL110" s="52">
        <v>0.35100066269052299</v>
      </c>
      <c r="BM110" s="26">
        <v>1.3162524850894599</v>
      </c>
      <c r="BN110" s="26">
        <v>0.74587640821736201</v>
      </c>
      <c r="BO110" s="26">
        <v>2.9835056328694498</v>
      </c>
      <c r="BP110" s="26">
        <v>0.131625248508946</v>
      </c>
      <c r="BQ110" s="26">
        <v>0.43875082836315399</v>
      </c>
      <c r="BR110" s="26">
        <v>3.7054409317803703E-2</v>
      </c>
      <c r="BS110" s="52">
        <v>1.2285023194168301</v>
      </c>
      <c r="BT110" s="52">
        <v>0.26325049701789199</v>
      </c>
      <c r="BU110" s="26">
        <v>0.65812624254473095</v>
      </c>
      <c r="BV110" s="26">
        <v>2.06212889330682</v>
      </c>
      <c r="BW110" s="52">
        <v>15.619529489728301</v>
      </c>
      <c r="BX110" s="53">
        <v>2.9396305500331299</v>
      </c>
    </row>
    <row r="111" spans="1:76" ht="14" x14ac:dyDescent="0.15">
      <c r="A111" s="58">
        <v>6</v>
      </c>
      <c r="B111" s="65" t="s">
        <v>355</v>
      </c>
      <c r="C111" s="58" t="s">
        <v>413</v>
      </c>
      <c r="D111" s="67" t="s">
        <v>171</v>
      </c>
      <c r="E111" s="58">
        <v>0.5</v>
      </c>
      <c r="F111" s="58">
        <v>3897667</v>
      </c>
      <c r="G111" s="58">
        <v>459561</v>
      </c>
      <c r="H111" s="58"/>
      <c r="I111" s="58" t="s">
        <v>335</v>
      </c>
      <c r="J111" s="58">
        <v>0.69</v>
      </c>
      <c r="K111" s="25" t="s">
        <v>127</v>
      </c>
      <c r="M111" s="52">
        <v>1.7243960801393701</v>
      </c>
      <c r="N111" s="27">
        <v>13622.729033101001</v>
      </c>
      <c r="O111" s="26">
        <v>3033.15324303136</v>
      </c>
      <c r="P111" s="26">
        <v>39179.468179442498</v>
      </c>
      <c r="Q111" s="26">
        <v>275.30875348432102</v>
      </c>
      <c r="R111" s="52">
        <v>4724.8452595818799</v>
      </c>
      <c r="S111" s="52">
        <v>580.52685966899003</v>
      </c>
      <c r="T111" s="26">
        <v>17820.7415592334</v>
      </c>
      <c r="U111" s="52">
        <v>13783.2762543554</v>
      </c>
      <c r="V111" s="52">
        <v>7.6111275261323996</v>
      </c>
      <c r="W111" s="26">
        <v>1131.5606001742201</v>
      </c>
      <c r="X111" s="26">
        <v>31.7526726480836</v>
      </c>
      <c r="Y111" s="26">
        <v>25.152397996515699</v>
      </c>
      <c r="Z111" s="26">
        <v>303.43424817073202</v>
      </c>
      <c r="AA111" s="52">
        <v>18159.6745818815</v>
      </c>
      <c r="AB111" s="26">
        <v>4.1028734320557501</v>
      </c>
      <c r="AC111" s="26">
        <v>10.0490668118467</v>
      </c>
      <c r="AD111" s="26">
        <v>8.6814423344947702</v>
      </c>
      <c r="AE111" s="26">
        <v>28.4228043554007</v>
      </c>
      <c r="AF111" s="52">
        <v>20.0981336236934</v>
      </c>
      <c r="AG111" s="52">
        <v>3.1514824912892001</v>
      </c>
      <c r="AH111" s="52">
        <v>21.168448432055701</v>
      </c>
      <c r="AI111" s="52">
        <v>13.141087369338001</v>
      </c>
      <c r="AJ111" s="52">
        <v>126.772842857143</v>
      </c>
      <c r="AK111" s="26">
        <v>183.32114189895501</v>
      </c>
      <c r="AL111" s="52">
        <v>19.444052351916401</v>
      </c>
      <c r="AM111" s="26">
        <v>6.6002746515679398</v>
      </c>
      <c r="AN111" s="26">
        <v>0.83246707317073099</v>
      </c>
      <c r="AO111" s="26">
        <v>4.0434114982578402</v>
      </c>
      <c r="AP111" s="52">
        <v>5.94619337979094E-2</v>
      </c>
      <c r="AQ111" s="52">
        <v>1.4865483449477299</v>
      </c>
      <c r="AR111" s="52">
        <v>2.1406296167247398</v>
      </c>
      <c r="AS111" s="26">
        <v>1.66493414634146</v>
      </c>
      <c r="AT111" s="26">
        <v>0.11892386759581899</v>
      </c>
      <c r="AU111" s="26">
        <v>0.35677160278745601</v>
      </c>
      <c r="AV111" s="73">
        <v>0</v>
      </c>
      <c r="AW111" s="26">
        <v>2.9136347560975602</v>
      </c>
      <c r="AX111" s="52">
        <v>759.328894599303</v>
      </c>
      <c r="AY111" s="52">
        <v>23.368539982578401</v>
      </c>
      <c r="AZ111" s="52">
        <v>41.266582055749097</v>
      </c>
      <c r="BA111" s="52">
        <v>4.8758785714285704</v>
      </c>
      <c r="BB111" s="52">
        <v>17.125036933797901</v>
      </c>
      <c r="BC111" s="52">
        <v>3.4487921602787401</v>
      </c>
      <c r="BD111" s="52">
        <v>0.71354320557491302</v>
      </c>
      <c r="BE111" s="52">
        <v>2.97309668989547</v>
      </c>
      <c r="BF111" s="52">
        <v>0.53515740418118496</v>
      </c>
      <c r="BG111" s="52">
        <v>2.79471088850174</v>
      </c>
      <c r="BH111" s="52">
        <v>0.59461933797909405</v>
      </c>
      <c r="BI111" s="52">
        <v>1.6054722125435501</v>
      </c>
      <c r="BJ111" s="52">
        <v>0.29730966898954703</v>
      </c>
      <c r="BK111" s="52">
        <v>1.4865483449477299</v>
      </c>
      <c r="BL111" s="52">
        <v>0.29730966898954703</v>
      </c>
      <c r="BM111" s="26">
        <v>1.3081625435540101</v>
      </c>
      <c r="BN111" s="26">
        <v>0.53515740418118496</v>
      </c>
      <c r="BO111" s="26">
        <v>3.1514824912892001</v>
      </c>
      <c r="BP111" s="26">
        <v>0.11892386759581899</v>
      </c>
      <c r="BQ111" s="26">
        <v>0.41623353658536599</v>
      </c>
      <c r="BR111" s="26">
        <v>3.7054409317803703E-2</v>
      </c>
      <c r="BS111" s="52">
        <v>0.65408127177700304</v>
      </c>
      <c r="BT111" s="52">
        <v>0.23784773519163799</v>
      </c>
      <c r="BU111" s="26">
        <v>0.59461933797909405</v>
      </c>
      <c r="BV111" s="26">
        <v>1.96224381533101</v>
      </c>
      <c r="BW111" s="52">
        <v>13.022163501742201</v>
      </c>
      <c r="BX111" s="53">
        <v>1.9027818815330999</v>
      </c>
    </row>
    <row r="112" spans="1:76" ht="14" x14ac:dyDescent="0.15">
      <c r="A112" s="58">
        <v>6</v>
      </c>
      <c r="B112" s="65" t="s">
        <v>355</v>
      </c>
      <c r="C112" s="58" t="s">
        <v>413</v>
      </c>
      <c r="D112" s="67" t="s">
        <v>171</v>
      </c>
      <c r="E112" s="58">
        <v>0.5</v>
      </c>
      <c r="F112" s="58">
        <v>3897667</v>
      </c>
      <c r="G112" s="58">
        <v>459561</v>
      </c>
      <c r="H112" s="58"/>
      <c r="I112" s="58" t="s">
        <v>335</v>
      </c>
      <c r="J112" s="58">
        <v>0.69</v>
      </c>
      <c r="K112" s="25" t="s">
        <v>127</v>
      </c>
      <c r="M112" s="52">
        <v>1.7243960801393701</v>
      </c>
      <c r="N112" s="27">
        <v>13563.267099303101</v>
      </c>
      <c r="O112" s="26">
        <v>3278.1364102787502</v>
      </c>
      <c r="P112" s="26">
        <v>42194.188222996498</v>
      </c>
      <c r="Q112" s="26">
        <v>305.45595391986097</v>
      </c>
      <c r="R112" s="52">
        <v>2167.9821062717801</v>
      </c>
      <c r="S112" s="52">
        <v>2392.7482160278701</v>
      </c>
      <c r="T112" s="26">
        <v>19105.119329268298</v>
      </c>
      <c r="U112" s="52">
        <v>12481.0599041812</v>
      </c>
      <c r="V112" s="52">
        <v>7.9678991289198597</v>
      </c>
      <c r="W112" s="26">
        <v>1195.18486933798</v>
      </c>
      <c r="X112" s="26">
        <v>33.120297125435499</v>
      </c>
      <c r="Y112" s="26">
        <v>22.5360729094077</v>
      </c>
      <c r="Z112" s="26">
        <v>310.74806602787498</v>
      </c>
      <c r="AA112" s="52">
        <v>16363.924181184701</v>
      </c>
      <c r="AB112" s="26">
        <v>4.2217972996515698</v>
      </c>
      <c r="AC112" s="26">
        <v>9.69229520905923</v>
      </c>
      <c r="AD112" s="26">
        <v>6.89758432055749</v>
      </c>
      <c r="AE112" s="26">
        <v>26.282174738676002</v>
      </c>
      <c r="AF112" s="52">
        <v>18.0169659407665</v>
      </c>
      <c r="AG112" s="52">
        <v>3.2704063588850198</v>
      </c>
      <c r="AH112" s="52">
        <v>19.7413620209059</v>
      </c>
      <c r="AI112" s="52">
        <v>6.00565531358885</v>
      </c>
      <c r="AJ112" s="52">
        <v>116.961623780488</v>
      </c>
      <c r="AK112" s="26">
        <v>185.878005052265</v>
      </c>
      <c r="AL112" s="52">
        <v>20.395443292682899</v>
      </c>
      <c r="AM112" s="26">
        <v>7.3732797909407699</v>
      </c>
      <c r="AN112" s="26">
        <v>0.773005139372822</v>
      </c>
      <c r="AO112" s="26">
        <v>3.6866398954703801</v>
      </c>
      <c r="AP112" s="52">
        <v>5.94619337979094E-2</v>
      </c>
      <c r="AQ112" s="52">
        <v>1.54601027874564</v>
      </c>
      <c r="AR112" s="52">
        <v>1.9027818815330999</v>
      </c>
      <c r="AS112" s="26">
        <v>1.3081625435540101</v>
      </c>
      <c r="AT112" s="26">
        <v>0.11892386759581899</v>
      </c>
      <c r="AU112" s="26">
        <v>0.29730966898954703</v>
      </c>
      <c r="AV112" s="73">
        <v>0</v>
      </c>
      <c r="AW112" s="26">
        <v>2.8541728222996499</v>
      </c>
      <c r="AX112" s="52">
        <v>652.29741376306595</v>
      </c>
      <c r="AY112" s="52">
        <v>24.557778658536598</v>
      </c>
      <c r="AZ112" s="52">
        <v>43.347749738676001</v>
      </c>
      <c r="BA112" s="52">
        <v>4.9353405052264803</v>
      </c>
      <c r="BB112" s="52">
        <v>17.957504006968598</v>
      </c>
      <c r="BC112" s="52">
        <v>3.50825409407665</v>
      </c>
      <c r="BD112" s="52">
        <v>0.773005139372822</v>
      </c>
      <c r="BE112" s="52">
        <v>3.1514824912892001</v>
      </c>
      <c r="BF112" s="52">
        <v>0.53515740418118496</v>
      </c>
      <c r="BG112" s="52">
        <v>2.79471088850174</v>
      </c>
      <c r="BH112" s="52">
        <v>0.59461933797909405</v>
      </c>
      <c r="BI112" s="52">
        <v>1.6054722125435501</v>
      </c>
      <c r="BJ112" s="52">
        <v>0.29730966898954703</v>
      </c>
      <c r="BK112" s="52">
        <v>1.6054722125435501</v>
      </c>
      <c r="BL112" s="52">
        <v>0.29730966898954703</v>
      </c>
      <c r="BM112" s="26">
        <v>1.3081625435540101</v>
      </c>
      <c r="BN112" s="26">
        <v>0.53515740418118496</v>
      </c>
      <c r="BO112" s="26">
        <v>2.6757870209059198</v>
      </c>
      <c r="BP112" s="26">
        <v>0.17838580139372801</v>
      </c>
      <c r="BQ112" s="26">
        <v>0.35677160278745601</v>
      </c>
      <c r="BR112" s="26">
        <v>0</v>
      </c>
      <c r="BS112" s="52">
        <v>0.59461933797909405</v>
      </c>
      <c r="BT112" s="52">
        <v>0.23784773519163799</v>
      </c>
      <c r="BU112" s="26">
        <v>0.53515740418118496</v>
      </c>
      <c r="BV112" s="26">
        <v>1.7243960801393701</v>
      </c>
      <c r="BW112" s="52">
        <v>13.5573209059233</v>
      </c>
      <c r="BX112" s="53">
        <v>2.0217057491289201</v>
      </c>
    </row>
    <row r="113" spans="1:76" ht="14" x14ac:dyDescent="0.15">
      <c r="A113" s="58">
        <v>6</v>
      </c>
      <c r="B113" s="65" t="s">
        <v>355</v>
      </c>
      <c r="C113" s="58" t="s">
        <v>413</v>
      </c>
      <c r="D113" s="67" t="s">
        <v>171</v>
      </c>
      <c r="E113" s="58">
        <v>0.5</v>
      </c>
      <c r="F113" s="58">
        <v>3897667</v>
      </c>
      <c r="G113" s="58">
        <v>459561</v>
      </c>
      <c r="H113" s="58"/>
      <c r="I113" s="58" t="s">
        <v>335</v>
      </c>
      <c r="J113" s="58">
        <v>0.69</v>
      </c>
      <c r="K113" s="25" t="s">
        <v>127</v>
      </c>
      <c r="M113" s="52">
        <v>1.1892386759581901</v>
      </c>
      <c r="N113" s="27">
        <v>13497.858972125399</v>
      </c>
      <c r="O113" s="26">
        <v>3020.07161759582</v>
      </c>
      <c r="P113" s="26">
        <v>38561.0640679442</v>
      </c>
      <c r="Q113" s="26">
        <v>399.76258092334501</v>
      </c>
      <c r="R113" s="52">
        <v>3684.2614181184699</v>
      </c>
      <c r="S113" s="74">
        <v>0</v>
      </c>
      <c r="T113" s="26">
        <v>18070.481681184701</v>
      </c>
      <c r="U113" s="52">
        <v>13396.773684669</v>
      </c>
      <c r="V113" s="52">
        <v>7.4922036585365799</v>
      </c>
      <c r="W113" s="26">
        <v>1133.3444581881499</v>
      </c>
      <c r="X113" s="26">
        <v>32.287830052264802</v>
      </c>
      <c r="Y113" s="26">
        <v>23.844235452961701</v>
      </c>
      <c r="Z113" s="26">
        <v>300.520613414634</v>
      </c>
      <c r="AA113" s="52">
        <v>16744.480557491301</v>
      </c>
      <c r="AB113" s="26">
        <v>3.6866398954703801</v>
      </c>
      <c r="AC113" s="26">
        <v>10.762610017421601</v>
      </c>
      <c r="AD113" s="26">
        <v>9.0976758710801402</v>
      </c>
      <c r="AE113" s="26">
        <v>32.525677787456402</v>
      </c>
      <c r="AF113" s="52">
        <v>18.611585278745601</v>
      </c>
      <c r="AG113" s="52">
        <v>3.4487921602787401</v>
      </c>
      <c r="AH113" s="52">
        <v>19.503514285714299</v>
      </c>
      <c r="AI113" s="52">
        <v>5.2921121080139404</v>
      </c>
      <c r="AJ113" s="52">
        <v>117.140009581882</v>
      </c>
      <c r="AK113" s="26">
        <v>185.40230958188201</v>
      </c>
      <c r="AL113" s="52">
        <v>19.681900087108001</v>
      </c>
      <c r="AM113" s="26">
        <v>7.31381785714286</v>
      </c>
      <c r="AN113" s="26">
        <v>0.65408127177700304</v>
      </c>
      <c r="AO113" s="26">
        <v>3.50825409407665</v>
      </c>
      <c r="AP113" s="52">
        <v>5.94619337979094E-2</v>
      </c>
      <c r="AQ113" s="52">
        <v>1.4865483449477299</v>
      </c>
      <c r="AR113" s="52">
        <v>1.6054722125435501</v>
      </c>
      <c r="AS113" s="26">
        <v>1.12977674216028</v>
      </c>
      <c r="AT113" s="26">
        <v>5.94619337979094E-2</v>
      </c>
      <c r="AU113" s="26">
        <v>0.23784773519163799</v>
      </c>
      <c r="AV113" s="73">
        <v>0</v>
      </c>
      <c r="AW113" s="26">
        <v>2.97309668989547</v>
      </c>
      <c r="AX113" s="52">
        <v>671.91985191637605</v>
      </c>
      <c r="AY113" s="52">
        <v>24.0226212543554</v>
      </c>
      <c r="AZ113" s="52">
        <v>41.861201393728201</v>
      </c>
      <c r="BA113" s="52">
        <v>4.9353405052264803</v>
      </c>
      <c r="BB113" s="52">
        <v>17.719656271777001</v>
      </c>
      <c r="BC113" s="52">
        <v>3.2704063588850198</v>
      </c>
      <c r="BD113" s="52">
        <v>0.71354320557491302</v>
      </c>
      <c r="BE113" s="52">
        <v>3.0325586236933799</v>
      </c>
      <c r="BF113" s="52">
        <v>0.53515740418118496</v>
      </c>
      <c r="BG113" s="52">
        <v>2.8541728222996499</v>
      </c>
      <c r="BH113" s="52">
        <v>0.59461933797909405</v>
      </c>
      <c r="BI113" s="52">
        <v>1.6054722125435501</v>
      </c>
      <c r="BJ113" s="52">
        <v>0.29730966898954703</v>
      </c>
      <c r="BK113" s="52">
        <v>1.54601027874564</v>
      </c>
      <c r="BL113" s="52">
        <v>0.23784773519163799</v>
      </c>
      <c r="BM113" s="26">
        <v>1.12977674216028</v>
      </c>
      <c r="BN113" s="26">
        <v>0.53515740418118496</v>
      </c>
      <c r="BO113" s="26">
        <v>2.6757870209059198</v>
      </c>
      <c r="BP113" s="26">
        <v>5.94619337979094E-2</v>
      </c>
      <c r="BQ113" s="26">
        <v>0.47569547038327498</v>
      </c>
      <c r="BR113" s="26">
        <v>0</v>
      </c>
      <c r="BS113" s="52">
        <v>0.59461933797909405</v>
      </c>
      <c r="BT113" s="52">
        <v>0.23784773519163799</v>
      </c>
      <c r="BU113" s="26">
        <v>0.41623353658536599</v>
      </c>
      <c r="BV113" s="26">
        <v>1.4865483449477299</v>
      </c>
      <c r="BW113" s="52">
        <v>13.022163501742201</v>
      </c>
      <c r="BX113" s="53">
        <v>1.96224381533101</v>
      </c>
    </row>
    <row r="114" spans="1:76" ht="14" x14ac:dyDescent="0.15">
      <c r="A114" s="58">
        <v>6</v>
      </c>
      <c r="B114" s="65" t="s">
        <v>355</v>
      </c>
      <c r="C114" s="58" t="s">
        <v>413</v>
      </c>
      <c r="D114" s="67" t="s">
        <v>172</v>
      </c>
      <c r="E114" s="58">
        <v>0.5</v>
      </c>
      <c r="F114" s="58">
        <v>3897667</v>
      </c>
      <c r="G114" s="58">
        <v>459561</v>
      </c>
      <c r="H114" s="58"/>
      <c r="I114" s="58" t="s">
        <v>335</v>
      </c>
      <c r="J114" s="58">
        <v>0.69</v>
      </c>
      <c r="K114" s="25" t="s">
        <v>127</v>
      </c>
      <c r="M114" s="52">
        <v>2.0379925124792</v>
      </c>
      <c r="N114" s="27">
        <v>14647.608003327799</v>
      </c>
      <c r="O114" s="26">
        <v>3276.7214159733799</v>
      </c>
      <c r="P114" s="26">
        <v>40426.3605657238</v>
      </c>
      <c r="Q114" s="26">
        <v>350.20122246256301</v>
      </c>
      <c r="R114" s="52">
        <v>842.98781198003405</v>
      </c>
      <c r="S114" s="52">
        <v>521.35553910149804</v>
      </c>
      <c r="T114" s="26">
        <v>18356.75437604</v>
      </c>
      <c r="U114" s="52">
        <v>13569.3246921797</v>
      </c>
      <c r="V114" s="52">
        <v>6.26219517470882</v>
      </c>
      <c r="W114" s="26">
        <v>1132.7532928452599</v>
      </c>
      <c r="X114" s="26">
        <v>29.0506569051581</v>
      </c>
      <c r="Y114" s="26">
        <v>16.155722462562402</v>
      </c>
      <c r="Z114" s="26">
        <v>308.29268552412702</v>
      </c>
      <c r="AA114" s="52">
        <v>17089.4935773711</v>
      </c>
      <c r="AB114" s="26">
        <v>3.7424953410981701</v>
      </c>
      <c r="AC114" s="26">
        <v>7.22560981697172</v>
      </c>
      <c r="AD114" s="26">
        <v>8.1519700499168106</v>
      </c>
      <c r="AE114" s="26">
        <v>30.9033773710483</v>
      </c>
      <c r="AF114" s="52">
        <v>19.564728119800399</v>
      </c>
      <c r="AG114" s="52">
        <v>2.7420262895174701</v>
      </c>
      <c r="AH114" s="52">
        <v>16.748593011647301</v>
      </c>
      <c r="AI114" s="52">
        <v>9.7453096505823709</v>
      </c>
      <c r="AJ114" s="52">
        <v>117.87007603993401</v>
      </c>
      <c r="AK114" s="26">
        <v>178.787524958403</v>
      </c>
      <c r="AL114" s="52">
        <v>21.121013311148101</v>
      </c>
      <c r="AM114" s="26">
        <v>10.301125790349399</v>
      </c>
      <c r="AN114" s="26">
        <v>0.29643527454243002</v>
      </c>
      <c r="AO114" s="26">
        <v>1.8897748752079899</v>
      </c>
      <c r="AP114" s="52">
        <v>0</v>
      </c>
      <c r="AQ114" s="52">
        <v>1.0375234608985</v>
      </c>
      <c r="AR114" s="52">
        <v>1.1857410981697201</v>
      </c>
      <c r="AS114" s="26">
        <v>0.74108818635607399</v>
      </c>
      <c r="AT114" s="26">
        <v>7.4108818635607407E-2</v>
      </c>
      <c r="AU114" s="26">
        <v>0.185272046589018</v>
      </c>
      <c r="AV114" s="73">
        <v>0</v>
      </c>
      <c r="AW114" s="26">
        <v>2.6308630615640598</v>
      </c>
      <c r="AX114" s="52">
        <v>655.49250083194704</v>
      </c>
      <c r="AY114" s="52">
        <v>27.976079034941801</v>
      </c>
      <c r="AZ114" s="52">
        <v>48.318949750416003</v>
      </c>
      <c r="BA114" s="52">
        <v>5.5211069883527504</v>
      </c>
      <c r="BB114" s="52">
        <v>19.675891347753801</v>
      </c>
      <c r="BC114" s="52">
        <v>3.70544093178037</v>
      </c>
      <c r="BD114" s="52">
        <v>0.74108818635607399</v>
      </c>
      <c r="BE114" s="52">
        <v>3.3719512479201401</v>
      </c>
      <c r="BF114" s="52">
        <v>0.518761730449252</v>
      </c>
      <c r="BG114" s="52">
        <v>2.8902439267886901</v>
      </c>
      <c r="BH114" s="52">
        <v>0.59287054908485903</v>
      </c>
      <c r="BI114" s="52">
        <v>1.66744841930117</v>
      </c>
      <c r="BJ114" s="52">
        <v>0.259380865224626</v>
      </c>
      <c r="BK114" s="52">
        <v>1.59333960066556</v>
      </c>
      <c r="BL114" s="52">
        <v>0.22232645590682201</v>
      </c>
      <c r="BM114" s="26">
        <v>0.92636023294509195</v>
      </c>
      <c r="BN114" s="26">
        <v>0.55581613976705502</v>
      </c>
      <c r="BO114" s="26">
        <v>1.66744841930117</v>
      </c>
      <c r="BP114" s="26">
        <v>3.7054409317803703E-2</v>
      </c>
      <c r="BQ114" s="26">
        <v>0.29643527454243002</v>
      </c>
      <c r="BR114" s="26">
        <v>0</v>
      </c>
      <c r="BS114" s="52">
        <v>0.62992495840266305</v>
      </c>
      <c r="BT114" s="52">
        <v>0.11116322795341101</v>
      </c>
      <c r="BU114" s="26">
        <v>0.259380865224626</v>
      </c>
      <c r="BV114" s="26">
        <v>0.85225141430948503</v>
      </c>
      <c r="BW114" s="52">
        <v>9.9305816971713892</v>
      </c>
      <c r="BX114" s="53">
        <v>2.0750469217970098</v>
      </c>
    </row>
    <row r="115" spans="1:76" ht="14" x14ac:dyDescent="0.15">
      <c r="A115" s="58">
        <v>6</v>
      </c>
      <c r="B115" s="65" t="s">
        <v>355</v>
      </c>
      <c r="C115" s="58" t="s">
        <v>413</v>
      </c>
      <c r="D115" s="67" t="s">
        <v>172</v>
      </c>
      <c r="E115" s="58">
        <v>0.5</v>
      </c>
      <c r="F115" s="58">
        <v>3897667</v>
      </c>
      <c r="G115" s="58">
        <v>459561</v>
      </c>
      <c r="H115" s="58"/>
      <c r="I115" s="58" t="s">
        <v>335</v>
      </c>
      <c r="J115" s="58">
        <v>0.69</v>
      </c>
      <c r="K115" s="25" t="s">
        <v>127</v>
      </c>
      <c r="M115" s="52">
        <v>2.2603189683860299</v>
      </c>
      <c r="N115" s="27">
        <v>13521.1539600666</v>
      </c>
      <c r="O115" s="26">
        <v>3297.8424292845302</v>
      </c>
      <c r="P115" s="26">
        <v>41315.666389351099</v>
      </c>
      <c r="Q115" s="26">
        <v>292.91510565723797</v>
      </c>
      <c r="R115" s="52">
        <v>1957.21390016639</v>
      </c>
      <c r="S115" s="52">
        <v>779.25422795341206</v>
      </c>
      <c r="T115" s="26">
        <v>18549.437304492501</v>
      </c>
      <c r="U115" s="52">
        <v>12961.6323793677</v>
      </c>
      <c r="V115" s="52">
        <v>6.9662289517470901</v>
      </c>
      <c r="W115" s="26">
        <v>1186.4821863560701</v>
      </c>
      <c r="X115" s="26">
        <v>29.198874542429301</v>
      </c>
      <c r="Y115" s="26">
        <v>16.6374297836939</v>
      </c>
      <c r="Z115" s="26">
        <v>312.99859550748801</v>
      </c>
      <c r="AA115" s="52">
        <v>16893.1052079867</v>
      </c>
      <c r="AB115" s="26">
        <v>3.9277673876871901</v>
      </c>
      <c r="AC115" s="26">
        <v>7.1885554076539204</v>
      </c>
      <c r="AD115" s="26">
        <v>7.5220450915141504</v>
      </c>
      <c r="AE115" s="26">
        <v>28.717167221297899</v>
      </c>
      <c r="AF115" s="52">
        <v>19.490619301164699</v>
      </c>
      <c r="AG115" s="52">
        <v>2.7049718801996701</v>
      </c>
      <c r="AH115" s="52">
        <v>16.970919467554101</v>
      </c>
      <c r="AI115" s="52">
        <v>4.2612570715474201</v>
      </c>
      <c r="AJ115" s="52">
        <v>118.79643627287901</v>
      </c>
      <c r="AK115" s="26">
        <v>180.45497337770399</v>
      </c>
      <c r="AL115" s="52">
        <v>20.4910883527454</v>
      </c>
      <c r="AM115" s="26">
        <v>10.4863978369384</v>
      </c>
      <c r="AN115" s="26">
        <v>0.259380865224626</v>
      </c>
      <c r="AO115" s="26">
        <v>2.1121013311148098</v>
      </c>
      <c r="AP115" s="52">
        <v>0</v>
      </c>
      <c r="AQ115" s="52">
        <v>1.0004690515807</v>
      </c>
      <c r="AR115" s="52">
        <v>1.07457787021631</v>
      </c>
      <c r="AS115" s="26">
        <v>0.62992495840266305</v>
      </c>
      <c r="AT115" s="26">
        <v>7.4108818635607407E-2</v>
      </c>
      <c r="AU115" s="26">
        <v>0.14821763727121501</v>
      </c>
      <c r="AV115" s="73">
        <v>0</v>
      </c>
      <c r="AW115" s="26">
        <v>2.66791747088187</v>
      </c>
      <c r="AX115" s="52">
        <v>684.76548419301196</v>
      </c>
      <c r="AY115" s="52">
        <v>27.234990848585699</v>
      </c>
      <c r="AZ115" s="52">
        <v>46.984991014975101</v>
      </c>
      <c r="BA115" s="52">
        <v>5.4469981697171397</v>
      </c>
      <c r="BB115" s="52">
        <v>19.490619301164699</v>
      </c>
      <c r="BC115" s="52">
        <v>3.55722329450915</v>
      </c>
      <c r="BD115" s="52">
        <v>0.70403377703826997</v>
      </c>
      <c r="BE115" s="52">
        <v>3.2978424292845299</v>
      </c>
      <c r="BF115" s="52">
        <v>0.518761730449252</v>
      </c>
      <c r="BG115" s="52">
        <v>2.8902439267886901</v>
      </c>
      <c r="BH115" s="52">
        <v>0.55581613976705502</v>
      </c>
      <c r="BI115" s="52">
        <v>1.59333960066556</v>
      </c>
      <c r="BJ115" s="52">
        <v>0.259380865224626</v>
      </c>
      <c r="BK115" s="52">
        <v>1.59333960066556</v>
      </c>
      <c r="BL115" s="52">
        <v>0.259380865224626</v>
      </c>
      <c r="BM115" s="26">
        <v>0.88930582362728905</v>
      </c>
      <c r="BN115" s="26">
        <v>0.55581613976705502</v>
      </c>
      <c r="BO115" s="26">
        <v>1.63039400998336</v>
      </c>
      <c r="BP115" s="26">
        <v>3.7054409317803703E-2</v>
      </c>
      <c r="BQ115" s="26">
        <v>0.22232645590682201</v>
      </c>
      <c r="BR115" s="26">
        <v>0</v>
      </c>
      <c r="BS115" s="52">
        <v>0.44465291181364403</v>
      </c>
      <c r="BT115" s="52">
        <v>0.11116322795341101</v>
      </c>
      <c r="BU115" s="26">
        <v>0.29643527454243002</v>
      </c>
      <c r="BV115" s="26">
        <v>0.81519700499168102</v>
      </c>
      <c r="BW115" s="52">
        <v>10.8569419301165</v>
      </c>
      <c r="BX115" s="53">
        <v>2.0009381031614</v>
      </c>
    </row>
    <row r="116" spans="1:76" ht="14" x14ac:dyDescent="0.15">
      <c r="A116" s="58">
        <v>6</v>
      </c>
      <c r="B116" s="65" t="s">
        <v>355</v>
      </c>
      <c r="C116" s="58" t="s">
        <v>413</v>
      </c>
      <c r="D116" s="67" t="s">
        <v>172</v>
      </c>
      <c r="E116" s="58">
        <v>0.5</v>
      </c>
      <c r="F116" s="58">
        <v>3897667</v>
      </c>
      <c r="G116" s="58">
        <v>459561</v>
      </c>
      <c r="H116" s="58"/>
      <c r="I116" s="58" t="s">
        <v>335</v>
      </c>
      <c r="J116" s="58">
        <v>0.69</v>
      </c>
      <c r="K116" s="25" t="s">
        <v>127</v>
      </c>
      <c r="M116" s="52">
        <v>1.7786116472545801</v>
      </c>
      <c r="N116" s="27">
        <v>13158.0207487521</v>
      </c>
      <c r="O116" s="26">
        <v>3158.5178502495901</v>
      </c>
      <c r="P116" s="26">
        <v>39500.000332778698</v>
      </c>
      <c r="Q116" s="26">
        <v>376.84334276206403</v>
      </c>
      <c r="R116" s="74">
        <v>0</v>
      </c>
      <c r="S116" s="74">
        <v>0</v>
      </c>
      <c r="T116" s="26">
        <v>18064.024542429299</v>
      </c>
      <c r="U116" s="52">
        <v>12565.1501996672</v>
      </c>
      <c r="V116" s="52">
        <v>7.0032833610649003</v>
      </c>
      <c r="W116" s="26">
        <v>1148.68668885191</v>
      </c>
      <c r="X116" s="26">
        <v>29.3841465890183</v>
      </c>
      <c r="Y116" s="26">
        <v>17.267354742096501</v>
      </c>
      <c r="Z116" s="26">
        <v>310.51595008319498</v>
      </c>
      <c r="AA116" s="52">
        <v>16974.624908485901</v>
      </c>
      <c r="AB116" s="26">
        <v>3.9648217970049999</v>
      </c>
      <c r="AC116" s="26">
        <v>7.22560981697172</v>
      </c>
      <c r="AD116" s="26">
        <v>7.2626642262895302</v>
      </c>
      <c r="AE116" s="26">
        <v>31.533302329450901</v>
      </c>
      <c r="AF116" s="52">
        <v>19.3053472545757</v>
      </c>
      <c r="AG116" s="52">
        <v>2.7420262895174701</v>
      </c>
      <c r="AH116" s="52">
        <v>19.8982178036606</v>
      </c>
      <c r="AI116" s="52">
        <v>5.8545966722129803</v>
      </c>
      <c r="AJ116" s="52">
        <v>122.687149251248</v>
      </c>
      <c r="AK116" s="26">
        <v>181.67776888519199</v>
      </c>
      <c r="AL116" s="52">
        <v>20.528142762063201</v>
      </c>
      <c r="AM116" s="26">
        <v>10.931050748752099</v>
      </c>
      <c r="AN116" s="26">
        <v>0.22232645590682201</v>
      </c>
      <c r="AO116" s="26">
        <v>1.8897748752079899</v>
      </c>
      <c r="AP116" s="52">
        <v>0</v>
      </c>
      <c r="AQ116" s="52">
        <v>0.96341464226289597</v>
      </c>
      <c r="AR116" s="52">
        <v>1.0004690515807</v>
      </c>
      <c r="AS116" s="26">
        <v>0.55581613976705502</v>
      </c>
      <c r="AT116" s="26">
        <v>3.7054409317803703E-2</v>
      </c>
      <c r="AU116" s="26">
        <v>0.22232645590682201</v>
      </c>
      <c r="AV116" s="26">
        <v>0.14821763727121501</v>
      </c>
      <c r="AW116" s="26">
        <v>2.7420262895174701</v>
      </c>
      <c r="AX116" s="52">
        <v>700.698880199668</v>
      </c>
      <c r="AY116" s="52">
        <v>27.716698169717201</v>
      </c>
      <c r="AZ116" s="52">
        <v>48.022514475873599</v>
      </c>
      <c r="BA116" s="52">
        <v>5.4099437603993401</v>
      </c>
      <c r="BB116" s="52">
        <v>19.8982178036606</v>
      </c>
      <c r="BC116" s="52">
        <v>3.6313321131447598</v>
      </c>
      <c r="BD116" s="52">
        <v>0.74108818635607399</v>
      </c>
      <c r="BE116" s="52">
        <v>3.2607880199667298</v>
      </c>
      <c r="BF116" s="52">
        <v>0.48170732113144799</v>
      </c>
      <c r="BG116" s="52">
        <v>2.8902439267886901</v>
      </c>
      <c r="BH116" s="52">
        <v>0.59287054908485903</v>
      </c>
      <c r="BI116" s="52">
        <v>1.63039400998336</v>
      </c>
      <c r="BJ116" s="52">
        <v>0.259380865224626</v>
      </c>
      <c r="BK116" s="52">
        <v>1.59333960066556</v>
      </c>
      <c r="BL116" s="52">
        <v>0.259380865224626</v>
      </c>
      <c r="BM116" s="26">
        <v>0.92636023294509195</v>
      </c>
      <c r="BN116" s="26">
        <v>0.55581613976705502</v>
      </c>
      <c r="BO116" s="26">
        <v>1.59333960066556</v>
      </c>
      <c r="BP116" s="26">
        <v>0</v>
      </c>
      <c r="BQ116" s="26">
        <v>0.37054409317803699</v>
      </c>
      <c r="BR116" s="26">
        <v>0</v>
      </c>
      <c r="BS116" s="52">
        <v>0.40759850249584101</v>
      </c>
      <c r="BT116" s="52">
        <v>0.11116322795341101</v>
      </c>
      <c r="BU116" s="26">
        <v>0.22232645590682201</v>
      </c>
      <c r="BV116" s="26">
        <v>0.81519700499168102</v>
      </c>
      <c r="BW116" s="52">
        <v>11.4127580698835</v>
      </c>
      <c r="BX116" s="53">
        <v>2.0379925124792</v>
      </c>
    </row>
    <row r="117" spans="1:76" ht="14" x14ac:dyDescent="0.15">
      <c r="A117" s="58">
        <v>6</v>
      </c>
      <c r="B117" s="65" t="s">
        <v>356</v>
      </c>
      <c r="C117" s="58" t="s">
        <v>413</v>
      </c>
      <c r="D117" s="67" t="s">
        <v>173</v>
      </c>
      <c r="E117" s="58">
        <v>0.5</v>
      </c>
      <c r="F117" s="58">
        <v>3897667</v>
      </c>
      <c r="G117" s="58">
        <v>459561</v>
      </c>
      <c r="H117" s="58"/>
      <c r="I117" s="58" t="s">
        <v>336</v>
      </c>
      <c r="J117" s="58">
        <v>1.73</v>
      </c>
      <c r="K117" s="25" t="s">
        <v>127</v>
      </c>
      <c r="M117" s="52">
        <v>1.2348974392646099</v>
      </c>
      <c r="N117" s="27">
        <v>9738.0483782009305</v>
      </c>
      <c r="O117" s="26">
        <v>6395.0045961917403</v>
      </c>
      <c r="P117" s="26">
        <v>41311.729691398599</v>
      </c>
      <c r="Q117" s="26">
        <v>591.86870124753796</v>
      </c>
      <c r="R117" s="52">
        <v>1062.89386736704</v>
      </c>
      <c r="S117" s="74">
        <v>0</v>
      </c>
      <c r="T117" s="26">
        <v>12432.771004596199</v>
      </c>
      <c r="U117" s="52">
        <v>16940.146657911999</v>
      </c>
      <c r="V117" s="52">
        <v>14.0690101116218</v>
      </c>
      <c r="W117" s="26">
        <v>2923.17865265923</v>
      </c>
      <c r="X117" s="26">
        <v>65.493667760998093</v>
      </c>
      <c r="Y117" s="26">
        <v>25.932846224556801</v>
      </c>
      <c r="Z117" s="26">
        <v>524.39037688772203</v>
      </c>
      <c r="AA117" s="52">
        <v>26933.995219960601</v>
      </c>
      <c r="AB117" s="26">
        <v>7.8063159553512902</v>
      </c>
      <c r="AC117" s="26">
        <v>11.6433187130663</v>
      </c>
      <c r="AD117" s="26">
        <v>18.0824267892318</v>
      </c>
      <c r="AE117" s="26">
        <v>49.440001050558202</v>
      </c>
      <c r="AF117" s="52">
        <v>18.6557720288904</v>
      </c>
      <c r="AG117" s="52">
        <v>3.26365751805647</v>
      </c>
      <c r="AH117" s="52">
        <v>18.302944189100501</v>
      </c>
      <c r="AI117" s="52">
        <v>7.1447637557452497</v>
      </c>
      <c r="AJ117" s="52">
        <v>82.164783191070399</v>
      </c>
      <c r="AK117" s="26">
        <v>272.38309231779402</v>
      </c>
      <c r="AL117" s="52">
        <v>24.1687070256074</v>
      </c>
      <c r="AM117" s="26">
        <v>52.439037688772203</v>
      </c>
      <c r="AN117" s="26">
        <v>0.22051739986867999</v>
      </c>
      <c r="AO117" s="26">
        <v>2.42569139855549</v>
      </c>
      <c r="AP117" s="52">
        <v>0</v>
      </c>
      <c r="AQ117" s="52">
        <v>0.92617307944845795</v>
      </c>
      <c r="AR117" s="52">
        <v>1.2348974392646099</v>
      </c>
      <c r="AS117" s="26">
        <v>0.529241759684833</v>
      </c>
      <c r="AT117" s="26">
        <v>4.41034799737361E-2</v>
      </c>
      <c r="AU117" s="26">
        <v>0.529241759684833</v>
      </c>
      <c r="AV117" s="73">
        <v>0</v>
      </c>
      <c r="AW117" s="26">
        <v>3.26365751805647</v>
      </c>
      <c r="AX117" s="52">
        <v>691.98360078791995</v>
      </c>
      <c r="AY117" s="52">
        <v>29.549331582403202</v>
      </c>
      <c r="AZ117" s="52">
        <v>56.9375926460933</v>
      </c>
      <c r="BA117" s="52">
        <v>6.7037289560078896</v>
      </c>
      <c r="BB117" s="52">
        <v>25.624121864740701</v>
      </c>
      <c r="BC117" s="52">
        <v>5.1160036769533903</v>
      </c>
      <c r="BD117" s="52">
        <v>1.1025869993434001</v>
      </c>
      <c r="BE117" s="52">
        <v>4.3662445173998696</v>
      </c>
      <c r="BF117" s="52">
        <v>0.61744871963230596</v>
      </c>
      <c r="BG117" s="52">
        <v>3.6605888378201001</v>
      </c>
      <c r="BH117" s="52">
        <v>0.74975915955351402</v>
      </c>
      <c r="BI117" s="52">
        <v>1.98465659881812</v>
      </c>
      <c r="BJ117" s="52">
        <v>0.30872435981615298</v>
      </c>
      <c r="BK117" s="52">
        <v>1.9405531188443901</v>
      </c>
      <c r="BL117" s="52">
        <v>0.30872435981615298</v>
      </c>
      <c r="BM117" s="26">
        <v>2.6903122783978999</v>
      </c>
      <c r="BN117" s="26">
        <v>0.57334523965856898</v>
      </c>
      <c r="BO117" s="26">
        <v>2.0728635587655999</v>
      </c>
      <c r="BP117" s="26">
        <v>0</v>
      </c>
      <c r="BQ117" s="26">
        <v>0.22051739986867999</v>
      </c>
      <c r="BR117" s="26">
        <v>0</v>
      </c>
      <c r="BS117" s="52">
        <v>0.48513827971109702</v>
      </c>
      <c r="BT117" s="52">
        <v>0.132310439921208</v>
      </c>
      <c r="BU117" s="26">
        <v>0.17641391989494401</v>
      </c>
      <c r="BV117" s="26">
        <v>0.79386263952725</v>
      </c>
      <c r="BW117" s="52">
        <v>13.672078791858199</v>
      </c>
      <c r="BX117" s="53">
        <v>1.98465659881812</v>
      </c>
    </row>
    <row r="118" spans="1:76" ht="14" x14ac:dyDescent="0.15">
      <c r="A118" s="58">
        <v>6</v>
      </c>
      <c r="B118" s="65" t="s">
        <v>356</v>
      </c>
      <c r="C118" s="58" t="s">
        <v>413</v>
      </c>
      <c r="D118" s="67" t="s">
        <v>173</v>
      </c>
      <c r="E118" s="58">
        <v>0.5</v>
      </c>
      <c r="F118" s="58">
        <v>3897667</v>
      </c>
      <c r="G118" s="58">
        <v>459561</v>
      </c>
      <c r="H118" s="58"/>
      <c r="I118" s="58" t="s">
        <v>336</v>
      </c>
      <c r="J118" s="58">
        <v>1.73</v>
      </c>
      <c r="K118" s="25" t="s">
        <v>127</v>
      </c>
      <c r="M118" s="52">
        <v>1.8523461588969199</v>
      </c>
      <c r="N118" s="27">
        <v>9618.9689822718501</v>
      </c>
      <c r="O118" s="26">
        <v>6200.9492843073003</v>
      </c>
      <c r="P118" s="26">
        <v>40204.732344057797</v>
      </c>
      <c r="Q118" s="26">
        <v>568.49385686145797</v>
      </c>
      <c r="R118" s="52">
        <v>818.11955351280506</v>
      </c>
      <c r="S118" s="52">
        <v>361.516225344715</v>
      </c>
      <c r="T118" s="26">
        <v>12106.405252790601</v>
      </c>
      <c r="U118" s="52">
        <v>17213.5882337492</v>
      </c>
      <c r="V118" s="52">
        <v>13.8043892317794</v>
      </c>
      <c r="W118" s="26">
        <v>2902.0089822718401</v>
      </c>
      <c r="X118" s="26">
        <v>64.302873801707193</v>
      </c>
      <c r="Y118" s="26">
        <v>25.4477079448457</v>
      </c>
      <c r="Z118" s="26">
        <v>517.33382009192496</v>
      </c>
      <c r="AA118" s="52">
        <v>28746.648246881199</v>
      </c>
      <c r="AB118" s="26">
        <v>7.6740055154300801</v>
      </c>
      <c r="AC118" s="26">
        <v>11.555111753118901</v>
      </c>
      <c r="AD118" s="26">
        <v>17.332667629678301</v>
      </c>
      <c r="AE118" s="26">
        <v>46.220447012475397</v>
      </c>
      <c r="AF118" s="52">
        <v>21.610705187130701</v>
      </c>
      <c r="AG118" s="52">
        <v>3.7928992777413</v>
      </c>
      <c r="AH118" s="52">
        <v>17.332667629678301</v>
      </c>
      <c r="AI118" s="52">
        <v>6.9242463558765701</v>
      </c>
      <c r="AJ118" s="52">
        <v>90.412133946159003</v>
      </c>
      <c r="AK118" s="26">
        <v>268.06095128036799</v>
      </c>
      <c r="AL118" s="52">
        <v>23.0220165462902</v>
      </c>
      <c r="AM118" s="26">
        <v>58.966352724885198</v>
      </c>
      <c r="AN118" s="26">
        <v>0.22051739986867999</v>
      </c>
      <c r="AO118" s="26">
        <v>2.1169670387393298</v>
      </c>
      <c r="AP118" s="52">
        <v>0</v>
      </c>
      <c r="AQ118" s="52">
        <v>0.88206959947472197</v>
      </c>
      <c r="AR118" s="52">
        <v>1.36720787918582</v>
      </c>
      <c r="AS118" s="26">
        <v>0.48513827971109702</v>
      </c>
      <c r="AT118" s="26">
        <v>4.41034799737361E-2</v>
      </c>
      <c r="AU118" s="26">
        <v>0.44103479973736098</v>
      </c>
      <c r="AV118" s="73">
        <v>0</v>
      </c>
      <c r="AW118" s="26">
        <v>3.175450558109</v>
      </c>
      <c r="AX118" s="52">
        <v>769.60572554169505</v>
      </c>
      <c r="AY118" s="52">
        <v>27.476468023637601</v>
      </c>
      <c r="AZ118" s="52">
        <v>53.497521208141897</v>
      </c>
      <c r="BA118" s="52">
        <v>6.2626941562705296</v>
      </c>
      <c r="BB118" s="52">
        <v>23.904086145765</v>
      </c>
      <c r="BC118" s="52">
        <v>4.8513827971109702</v>
      </c>
      <c r="BD118" s="52">
        <v>1.05848351936967</v>
      </c>
      <c r="BE118" s="52">
        <v>4.1016236375574602</v>
      </c>
      <c r="BF118" s="52">
        <v>0.61744871963230596</v>
      </c>
      <c r="BG118" s="52">
        <v>3.3518644780039399</v>
      </c>
      <c r="BH118" s="52">
        <v>0.66155219960604195</v>
      </c>
      <c r="BI118" s="52">
        <v>1.9405531188443901</v>
      </c>
      <c r="BJ118" s="52">
        <v>0.30872435981615298</v>
      </c>
      <c r="BK118" s="52">
        <v>1.80824267892318</v>
      </c>
      <c r="BL118" s="52">
        <v>0.30872435981615298</v>
      </c>
      <c r="BM118" s="26">
        <v>2.73441575837164</v>
      </c>
      <c r="BN118" s="26">
        <v>0.57334523965856898</v>
      </c>
      <c r="BO118" s="26">
        <v>2.1169670387393298</v>
      </c>
      <c r="BP118" s="26">
        <v>0</v>
      </c>
      <c r="BQ118" s="26">
        <v>0.132310439921208</v>
      </c>
      <c r="BR118" s="26">
        <v>0</v>
      </c>
      <c r="BS118" s="52">
        <v>0.61744871963230497</v>
      </c>
      <c r="BT118" s="52">
        <v>0.22051739986867999</v>
      </c>
      <c r="BU118" s="26">
        <v>0.132310439921208</v>
      </c>
      <c r="BV118" s="26">
        <v>0.70565567957977804</v>
      </c>
      <c r="BW118" s="52">
        <v>13.8043892317794</v>
      </c>
      <c r="BX118" s="53">
        <v>1.8523461588969199</v>
      </c>
    </row>
    <row r="119" spans="1:76" ht="14" x14ac:dyDescent="0.15">
      <c r="A119" s="58">
        <v>6</v>
      </c>
      <c r="B119" s="65" t="s">
        <v>356</v>
      </c>
      <c r="C119" s="58" t="s">
        <v>413</v>
      </c>
      <c r="D119" s="67" t="s">
        <v>173</v>
      </c>
      <c r="E119" s="58">
        <v>0.5</v>
      </c>
      <c r="F119" s="58">
        <v>3897667</v>
      </c>
      <c r="G119" s="58">
        <v>459561</v>
      </c>
      <c r="H119" s="58"/>
      <c r="I119" s="58" t="s">
        <v>336</v>
      </c>
      <c r="J119" s="58">
        <v>1.73</v>
      </c>
      <c r="K119" s="25" t="s">
        <v>127</v>
      </c>
      <c r="M119" s="52">
        <v>1.98465659881812</v>
      </c>
      <c r="N119" s="27">
        <v>9266.1411424819507</v>
      </c>
      <c r="O119" s="26">
        <v>6214.1803282994197</v>
      </c>
      <c r="P119" s="26">
        <v>40729.563755745301</v>
      </c>
      <c r="Q119" s="26">
        <v>650.08529481286996</v>
      </c>
      <c r="R119" s="52">
        <v>767.84158634274604</v>
      </c>
      <c r="S119" s="74">
        <v>0</v>
      </c>
      <c r="T119" s="26">
        <v>12362.2054366382</v>
      </c>
      <c r="U119" s="52">
        <v>16829.887957977699</v>
      </c>
      <c r="V119" s="52">
        <v>15.348011030860199</v>
      </c>
      <c r="W119" s="26">
        <v>2904.6551910702601</v>
      </c>
      <c r="X119" s="26">
        <v>64.655701641497103</v>
      </c>
      <c r="Y119" s="26">
        <v>25.183087065003299</v>
      </c>
      <c r="Z119" s="26">
        <v>526.15451608667195</v>
      </c>
      <c r="AA119" s="52">
        <v>27670.523335522001</v>
      </c>
      <c r="AB119" s="26">
        <v>7.7622124753775497</v>
      </c>
      <c r="AC119" s="26">
        <v>12.0843535128037</v>
      </c>
      <c r="AD119" s="26">
        <v>17.7295989494419</v>
      </c>
      <c r="AE119" s="26">
        <v>52.483141168746002</v>
      </c>
      <c r="AF119" s="52">
        <v>19.758359028233802</v>
      </c>
      <c r="AG119" s="52">
        <v>3.39596795797768</v>
      </c>
      <c r="AH119" s="52">
        <v>18.6998755088641</v>
      </c>
      <c r="AI119" s="52">
        <v>10.7171456336179</v>
      </c>
      <c r="AJ119" s="52">
        <v>86.883855548260101</v>
      </c>
      <c r="AK119" s="26">
        <v>273.70619671700598</v>
      </c>
      <c r="AL119" s="52">
        <v>24.036396585686202</v>
      </c>
      <c r="AM119" s="26">
        <v>65.273150361129396</v>
      </c>
      <c r="AN119" s="26">
        <v>0.17641391989494401</v>
      </c>
      <c r="AO119" s="26">
        <v>2.2492774786605398</v>
      </c>
      <c r="AP119" s="52">
        <v>4.41034799737361E-2</v>
      </c>
      <c r="AQ119" s="52">
        <v>0.97027655942219404</v>
      </c>
      <c r="AR119" s="52">
        <v>1.1907939592908801</v>
      </c>
      <c r="AS119" s="26">
        <v>0.44103479973736098</v>
      </c>
      <c r="AT119" s="26">
        <v>8.8206959947472199E-2</v>
      </c>
      <c r="AU119" s="26">
        <v>0.44103479973736098</v>
      </c>
      <c r="AV119" s="73">
        <v>0</v>
      </c>
      <c r="AW119" s="26">
        <v>3.2195540380827401</v>
      </c>
      <c r="AX119" s="52">
        <v>729.47155876559498</v>
      </c>
      <c r="AY119" s="52">
        <v>29.1082967826658</v>
      </c>
      <c r="AZ119" s="52">
        <v>56.408350886408499</v>
      </c>
      <c r="BA119" s="52">
        <v>6.5714185160866796</v>
      </c>
      <c r="BB119" s="52">
        <v>25.315397504924501</v>
      </c>
      <c r="BC119" s="52">
        <v>4.8954862770847098</v>
      </c>
      <c r="BD119" s="52">
        <v>1.05848351936967</v>
      </c>
      <c r="BE119" s="52">
        <v>4.2780375574524001</v>
      </c>
      <c r="BF119" s="52">
        <v>0.61744871963230596</v>
      </c>
      <c r="BG119" s="52">
        <v>3.57238187787262</v>
      </c>
      <c r="BH119" s="52">
        <v>0.70565567957977804</v>
      </c>
      <c r="BI119" s="52">
        <v>1.9405531188443901</v>
      </c>
      <c r="BJ119" s="52">
        <v>0.30872435981615298</v>
      </c>
      <c r="BK119" s="52">
        <v>1.89644963887065</v>
      </c>
      <c r="BL119" s="52">
        <v>0.30872435981615298</v>
      </c>
      <c r="BM119" s="26">
        <v>2.8226227183191099</v>
      </c>
      <c r="BN119" s="26">
        <v>0.61744871963230497</v>
      </c>
      <c r="BO119" s="26">
        <v>2.1610705187130699</v>
      </c>
      <c r="BP119" s="26">
        <v>0</v>
      </c>
      <c r="BQ119" s="26">
        <v>0.132310439921208</v>
      </c>
      <c r="BR119" s="26">
        <v>0</v>
      </c>
      <c r="BS119" s="52">
        <v>0.74975915955351402</v>
      </c>
      <c r="BT119" s="52">
        <v>0.132310439921208</v>
      </c>
      <c r="BU119" s="26">
        <v>0.132310439921208</v>
      </c>
      <c r="BV119" s="26">
        <v>0.70565567957977804</v>
      </c>
      <c r="BW119" s="52">
        <v>14.598251871306701</v>
      </c>
      <c r="BX119" s="53">
        <v>2.0287600787918598</v>
      </c>
    </row>
    <row r="120" spans="1:76" ht="14" x14ac:dyDescent="0.15">
      <c r="A120" s="58">
        <v>6</v>
      </c>
      <c r="B120" s="65" t="s">
        <v>356</v>
      </c>
      <c r="C120" s="58" t="s">
        <v>413</v>
      </c>
      <c r="D120" s="67" t="s">
        <v>174</v>
      </c>
      <c r="E120" s="58">
        <v>0.5</v>
      </c>
      <c r="F120" s="58">
        <v>3897667</v>
      </c>
      <c r="G120" s="58">
        <v>459561</v>
      </c>
      <c r="H120" s="58"/>
      <c r="I120" s="58" t="s">
        <v>336</v>
      </c>
      <c r="J120" s="58">
        <v>1.73</v>
      </c>
      <c r="K120" s="25" t="s">
        <v>127</v>
      </c>
      <c r="M120" s="52">
        <v>0.99371393523061802</v>
      </c>
      <c r="N120" s="27">
        <v>11129.5960745829</v>
      </c>
      <c r="O120" s="26">
        <v>6598.9230058881203</v>
      </c>
      <c r="P120" s="26">
        <v>42193.093689891997</v>
      </c>
      <c r="Q120" s="26">
        <v>687.65004317958801</v>
      </c>
      <c r="R120" s="74">
        <v>0</v>
      </c>
      <c r="S120" s="74">
        <v>0</v>
      </c>
      <c r="T120" s="26">
        <v>12977.903994111901</v>
      </c>
      <c r="U120" s="52">
        <v>19940.526300294401</v>
      </c>
      <c r="V120" s="52">
        <v>16.296908537782102</v>
      </c>
      <c r="W120" s="26">
        <v>3142.1234631992102</v>
      </c>
      <c r="X120" s="26">
        <v>67.837537978410197</v>
      </c>
      <c r="Y120" s="26">
        <v>30.606389205103</v>
      </c>
      <c r="Z120" s="26">
        <v>549.59005377821404</v>
      </c>
      <c r="AA120" s="52">
        <v>32242.704818449402</v>
      </c>
      <c r="AB120" s="26">
        <v>8.1484542688910704</v>
      </c>
      <c r="AC120" s="26">
        <v>14.3094806673209</v>
      </c>
      <c r="AD120" s="26">
        <v>16.363156133464202</v>
      </c>
      <c r="AE120" s="26">
        <v>52.136857801766403</v>
      </c>
      <c r="AF120" s="52">
        <v>22.259192149165798</v>
      </c>
      <c r="AG120" s="52">
        <v>4.43858891069676</v>
      </c>
      <c r="AH120" s="52">
        <v>20.470507065750699</v>
      </c>
      <c r="AI120" s="52">
        <v>7.4859783120706602</v>
      </c>
      <c r="AJ120" s="52">
        <v>100.630097841021</v>
      </c>
      <c r="AK120" s="26">
        <v>289.17075515211002</v>
      </c>
      <c r="AL120" s="52">
        <v>26.830276251226699</v>
      </c>
      <c r="AM120" s="26">
        <v>58.629122178606501</v>
      </c>
      <c r="AN120" s="26">
        <v>0.198742787046124</v>
      </c>
      <c r="AO120" s="26">
        <v>3.17988459273798</v>
      </c>
      <c r="AP120" s="52">
        <v>0</v>
      </c>
      <c r="AQ120" s="52">
        <v>1.98742787046124</v>
      </c>
      <c r="AR120" s="52">
        <v>0.86121874386653596</v>
      </c>
      <c r="AS120" s="26">
        <v>0.46373316977428802</v>
      </c>
      <c r="AT120" s="26">
        <v>6.6247595682041194E-2</v>
      </c>
      <c r="AU120" s="26">
        <v>0.397485574092247</v>
      </c>
      <c r="AV120" s="73">
        <v>0</v>
      </c>
      <c r="AW120" s="26">
        <v>3.4448749754661399</v>
      </c>
      <c r="AX120" s="52">
        <v>818.82028263002906</v>
      </c>
      <c r="AY120" s="52">
        <v>30.142656035328699</v>
      </c>
      <c r="AZ120" s="52">
        <v>60.815292836113798</v>
      </c>
      <c r="BA120" s="52">
        <v>7.2872355250245304</v>
      </c>
      <c r="BB120" s="52">
        <v>27.823990186457301</v>
      </c>
      <c r="BC120" s="52">
        <v>5.6310456329734997</v>
      </c>
      <c r="BD120" s="52">
        <v>1.3249519136408201</v>
      </c>
      <c r="BE120" s="52">
        <v>5.0348172718351298</v>
      </c>
      <c r="BF120" s="52">
        <v>0.72872355250245302</v>
      </c>
      <c r="BG120" s="52">
        <v>4.1073509322865496</v>
      </c>
      <c r="BH120" s="52">
        <v>0.79497114818449399</v>
      </c>
      <c r="BI120" s="52">
        <v>2.1861706575073598</v>
      </c>
      <c r="BJ120" s="52">
        <v>0.33123797841020602</v>
      </c>
      <c r="BK120" s="52">
        <v>2.2524182531894001</v>
      </c>
      <c r="BL120" s="52">
        <v>0.33123797841020602</v>
      </c>
      <c r="BM120" s="26">
        <v>2.7161514229636898</v>
      </c>
      <c r="BN120" s="26">
        <v>0.59622836113837097</v>
      </c>
      <c r="BO120" s="26">
        <v>2.3849134445534799</v>
      </c>
      <c r="BP120" s="26">
        <v>0</v>
      </c>
      <c r="BQ120" s="26">
        <v>0.33123797841020602</v>
      </c>
      <c r="BR120" s="26">
        <v>0</v>
      </c>
      <c r="BS120" s="52">
        <v>1.05996153091266</v>
      </c>
      <c r="BT120" s="52">
        <v>0.132495191364082</v>
      </c>
      <c r="BU120" s="26">
        <v>6.6247595682041194E-2</v>
      </c>
      <c r="BV120" s="26">
        <v>0.99371393523061802</v>
      </c>
      <c r="BW120" s="52">
        <v>12.918281157998001</v>
      </c>
      <c r="BX120" s="53">
        <v>2.0536754661432801</v>
      </c>
    </row>
    <row r="121" spans="1:76" ht="14" x14ac:dyDescent="0.15">
      <c r="A121" s="58">
        <v>6</v>
      </c>
      <c r="B121" s="65" t="s">
        <v>356</v>
      </c>
      <c r="C121" s="58" t="s">
        <v>413</v>
      </c>
      <c r="D121" s="67" t="s">
        <v>174</v>
      </c>
      <c r="E121" s="58">
        <v>0.5</v>
      </c>
      <c r="F121" s="58">
        <v>3897667</v>
      </c>
      <c r="G121" s="58">
        <v>459561</v>
      </c>
      <c r="H121" s="58"/>
      <c r="I121" s="58" t="s">
        <v>336</v>
      </c>
      <c r="J121" s="58">
        <v>1.73</v>
      </c>
      <c r="K121" s="25" t="s">
        <v>127</v>
      </c>
      <c r="M121" s="52">
        <v>0.99371393523061802</v>
      </c>
      <c r="N121" s="27">
        <v>10632.7391069676</v>
      </c>
      <c r="O121" s="26">
        <v>6969.2470657507301</v>
      </c>
      <c r="P121" s="26">
        <v>44670.753768400398</v>
      </c>
      <c r="Q121" s="26">
        <v>703.54946614327798</v>
      </c>
      <c r="R121" s="52">
        <v>791.65876840039198</v>
      </c>
      <c r="S121" s="74">
        <v>0</v>
      </c>
      <c r="T121" s="26">
        <v>13858.997016683001</v>
      </c>
      <c r="U121" s="52">
        <v>19384.046496565301</v>
      </c>
      <c r="V121" s="52">
        <v>16.363156133464202</v>
      </c>
      <c r="W121" s="26">
        <v>3330.9291108930302</v>
      </c>
      <c r="X121" s="26">
        <v>73.402336015701707</v>
      </c>
      <c r="Y121" s="26">
        <v>34.8462353287537</v>
      </c>
      <c r="Z121" s="26">
        <v>581.65389008832199</v>
      </c>
      <c r="AA121" s="52">
        <v>32083.710588812501</v>
      </c>
      <c r="AB121" s="26">
        <v>8.9434254170755594</v>
      </c>
      <c r="AC121" s="26">
        <v>15.104451815505399</v>
      </c>
      <c r="AD121" s="26">
        <v>17.953098429833201</v>
      </c>
      <c r="AE121" s="26">
        <v>54.786761629048101</v>
      </c>
      <c r="AF121" s="52">
        <v>22.325439744847898</v>
      </c>
      <c r="AG121" s="52">
        <v>4.5710841020608397</v>
      </c>
      <c r="AH121" s="52">
        <v>21.2654782139352</v>
      </c>
      <c r="AI121" s="52">
        <v>4.3723413150147197</v>
      </c>
      <c r="AJ121" s="52">
        <v>99.503888714425898</v>
      </c>
      <c r="AK121" s="26">
        <v>308.97878626104</v>
      </c>
      <c r="AL121" s="52">
        <v>24.9753435721295</v>
      </c>
      <c r="AM121" s="26">
        <v>69.096242296368999</v>
      </c>
      <c r="AN121" s="26">
        <v>0.198742787046124</v>
      </c>
      <c r="AO121" s="26">
        <v>3.57737016683022</v>
      </c>
      <c r="AP121" s="52">
        <v>0</v>
      </c>
      <c r="AQ121" s="52">
        <v>1.78868508341511</v>
      </c>
      <c r="AR121" s="52">
        <v>0.86121874386653596</v>
      </c>
      <c r="AS121" s="26">
        <v>0.59622836113837097</v>
      </c>
      <c r="AT121" s="26">
        <v>6.6247595682041194E-2</v>
      </c>
      <c r="AU121" s="26">
        <v>0.46373316977428802</v>
      </c>
      <c r="AV121" s="73">
        <v>0</v>
      </c>
      <c r="AW121" s="26">
        <v>3.7761129538763498</v>
      </c>
      <c r="AX121" s="52">
        <v>816.83285475956802</v>
      </c>
      <c r="AY121" s="52">
        <v>28.420218547595699</v>
      </c>
      <c r="AZ121" s="52">
        <v>56.707941903827297</v>
      </c>
      <c r="BA121" s="52">
        <v>6.8235023552502403</v>
      </c>
      <c r="BB121" s="52">
        <v>26.432790677134399</v>
      </c>
      <c r="BC121" s="52">
        <v>5.2998076545632999</v>
      </c>
      <c r="BD121" s="52">
        <v>1.25870431795878</v>
      </c>
      <c r="BE121" s="52">
        <v>4.43858891069676</v>
      </c>
      <c r="BF121" s="52">
        <v>0.66247595682041205</v>
      </c>
      <c r="BG121" s="52">
        <v>3.90860814524043</v>
      </c>
      <c r="BH121" s="52">
        <v>0.72872355250245302</v>
      </c>
      <c r="BI121" s="52">
        <v>2.11992306182532</v>
      </c>
      <c r="BJ121" s="52">
        <v>0.33123797841020602</v>
      </c>
      <c r="BK121" s="52">
        <v>2.1861706575073598</v>
      </c>
      <c r="BL121" s="52">
        <v>0.33123797841020602</v>
      </c>
      <c r="BM121" s="26">
        <v>3.3123797841020601</v>
      </c>
      <c r="BN121" s="26">
        <v>0.66247595682041205</v>
      </c>
      <c r="BO121" s="26">
        <v>2.5836562315996101</v>
      </c>
      <c r="BP121" s="26">
        <v>0</v>
      </c>
      <c r="BQ121" s="26">
        <v>0.264990382728165</v>
      </c>
      <c r="BR121" s="26">
        <v>0</v>
      </c>
      <c r="BS121" s="52">
        <v>1.05996153091266</v>
      </c>
      <c r="BT121" s="52">
        <v>0.132495191364082</v>
      </c>
      <c r="BU121" s="26">
        <v>6.6247595682041194E-2</v>
      </c>
      <c r="BV121" s="26">
        <v>0.92746633954857705</v>
      </c>
      <c r="BW121" s="52">
        <v>12.785785966634</v>
      </c>
      <c r="BX121" s="53">
        <v>1.92118027477919</v>
      </c>
    </row>
    <row r="122" spans="1:76" ht="14" x14ac:dyDescent="0.15">
      <c r="A122" s="58">
        <v>6</v>
      </c>
      <c r="B122" s="65" t="s">
        <v>356</v>
      </c>
      <c r="C122" s="58" t="s">
        <v>413</v>
      </c>
      <c r="D122" s="67" t="s">
        <v>174</v>
      </c>
      <c r="E122" s="58">
        <v>0.5</v>
      </c>
      <c r="F122" s="58">
        <v>3897667</v>
      </c>
      <c r="G122" s="58">
        <v>459561</v>
      </c>
      <c r="H122" s="58"/>
      <c r="I122" s="58" t="s">
        <v>336</v>
      </c>
      <c r="J122" s="58">
        <v>1.73</v>
      </c>
      <c r="K122" s="25" t="s">
        <v>127</v>
      </c>
      <c r="M122" s="52">
        <v>0.46373316977428802</v>
      </c>
      <c r="N122" s="27">
        <v>11043.4742001963</v>
      </c>
      <c r="O122" s="26">
        <v>6657.8833660451401</v>
      </c>
      <c r="P122" s="26">
        <v>43160.308586849802</v>
      </c>
      <c r="Q122" s="26">
        <v>631.80332001962699</v>
      </c>
      <c r="R122" s="52">
        <v>945.35319038272803</v>
      </c>
      <c r="S122" s="52">
        <v>810.87057114818401</v>
      </c>
      <c r="T122" s="26">
        <v>13428.387644749801</v>
      </c>
      <c r="U122" s="52">
        <v>20013.398655544599</v>
      </c>
      <c r="V122" s="52">
        <v>16.429403729146198</v>
      </c>
      <c r="W122" s="26">
        <v>3270.6437988223702</v>
      </c>
      <c r="X122" s="26">
        <v>70.487441805691802</v>
      </c>
      <c r="Y122" s="26">
        <v>30.076408439646698</v>
      </c>
      <c r="Z122" s="26">
        <v>572.24673150147203</v>
      </c>
      <c r="AA122" s="52">
        <v>31666.350736015698</v>
      </c>
      <c r="AB122" s="26">
        <v>8.5459398429833104</v>
      </c>
      <c r="AC122" s="26">
        <v>15.3694421982336</v>
      </c>
      <c r="AD122" s="26">
        <v>16.694394111874399</v>
      </c>
      <c r="AE122" s="26">
        <v>52.136857801766403</v>
      </c>
      <c r="AF122" s="52">
        <v>20.536754661432798</v>
      </c>
      <c r="AG122" s="52">
        <v>4.5710841020608397</v>
      </c>
      <c r="AH122" s="52">
        <v>23.3191536800785</v>
      </c>
      <c r="AI122" s="52">
        <v>3.3123797841020601</v>
      </c>
      <c r="AJ122" s="52">
        <v>94.667814229636903</v>
      </c>
      <c r="AK122" s="26">
        <v>306.92511079489702</v>
      </c>
      <c r="AL122" s="52">
        <v>25.571571933267901</v>
      </c>
      <c r="AM122" s="26">
        <v>70.222451422963701</v>
      </c>
      <c r="AN122" s="26">
        <v>0.198742787046124</v>
      </c>
      <c r="AO122" s="26">
        <v>2.84864661432777</v>
      </c>
      <c r="AP122" s="52">
        <v>0</v>
      </c>
      <c r="AQ122" s="52">
        <v>1.8549326790971501</v>
      </c>
      <c r="AR122" s="52">
        <v>0.66247595682041205</v>
      </c>
      <c r="AS122" s="26">
        <v>0.397485574092247</v>
      </c>
      <c r="AT122" s="26">
        <v>6.6247595682041194E-2</v>
      </c>
      <c r="AU122" s="26">
        <v>0.46373316977428802</v>
      </c>
      <c r="AV122" s="73">
        <v>0</v>
      </c>
      <c r="AW122" s="26">
        <v>3.8423605495583901</v>
      </c>
      <c r="AX122" s="52">
        <v>767.14715799803696</v>
      </c>
      <c r="AY122" s="52">
        <v>28.751456526005899</v>
      </c>
      <c r="AZ122" s="52">
        <v>57.966646221786</v>
      </c>
      <c r="BA122" s="52">
        <v>6.9559975466143298</v>
      </c>
      <c r="BB122" s="52">
        <v>26.8965238469087</v>
      </c>
      <c r="BC122" s="52">
        <v>5.2335600588812596</v>
      </c>
      <c r="BD122" s="52">
        <v>1.1924567222767399</v>
      </c>
      <c r="BE122" s="52">
        <v>4.63733169774288</v>
      </c>
      <c r="BF122" s="52">
        <v>0.66247595682041205</v>
      </c>
      <c r="BG122" s="52">
        <v>3.90860814524043</v>
      </c>
      <c r="BH122" s="52">
        <v>0.72872355250245302</v>
      </c>
      <c r="BI122" s="52">
        <v>2.11992306182532</v>
      </c>
      <c r="BJ122" s="52">
        <v>0.264990382728165</v>
      </c>
      <c r="BK122" s="52">
        <v>2.11992306182532</v>
      </c>
      <c r="BL122" s="52">
        <v>0.33123797841020602</v>
      </c>
      <c r="BM122" s="26">
        <v>3.17988459273798</v>
      </c>
      <c r="BN122" s="26">
        <v>0.66247595682041205</v>
      </c>
      <c r="BO122" s="26">
        <v>2.4511610402355202</v>
      </c>
      <c r="BP122" s="26">
        <v>0</v>
      </c>
      <c r="BQ122" s="26">
        <v>0.198742787046124</v>
      </c>
      <c r="BR122" s="26">
        <v>0</v>
      </c>
      <c r="BS122" s="52">
        <v>0.92746633954857705</v>
      </c>
      <c r="BT122" s="52">
        <v>0.132495191364082</v>
      </c>
      <c r="BU122" s="26">
        <v>0.132495191364082</v>
      </c>
      <c r="BV122" s="26">
        <v>0.92746633954857705</v>
      </c>
      <c r="BW122" s="52">
        <v>12.852033562316</v>
      </c>
      <c r="BX122" s="53">
        <v>1.98742787046124</v>
      </c>
    </row>
    <row r="123" spans="1:76" ht="14" x14ac:dyDescent="0.15">
      <c r="A123" s="58">
        <v>6</v>
      </c>
      <c r="B123" s="65" t="s">
        <v>357</v>
      </c>
      <c r="C123" s="58" t="s">
        <v>414</v>
      </c>
      <c r="D123" s="67" t="s">
        <v>175</v>
      </c>
      <c r="E123" s="58">
        <v>0.5</v>
      </c>
      <c r="F123" s="58">
        <v>3898771</v>
      </c>
      <c r="G123" s="58">
        <v>458973</v>
      </c>
      <c r="H123" s="59">
        <v>2643</v>
      </c>
      <c r="I123" s="58" t="s">
        <v>335</v>
      </c>
      <c r="J123" s="58">
        <v>0.17</v>
      </c>
      <c r="K123" s="25" t="s">
        <v>127</v>
      </c>
      <c r="M123" s="52">
        <v>2.3092188624909999</v>
      </c>
      <c r="N123" s="27">
        <v>14164.7485025198</v>
      </c>
      <c r="O123" s="26">
        <v>529.27296328293698</v>
      </c>
      <c r="P123" s="26">
        <v>37183.042123830099</v>
      </c>
      <c r="Q123" s="26">
        <v>152.45462930165601</v>
      </c>
      <c r="R123" s="52">
        <v>683.52878329733596</v>
      </c>
      <c r="S123" s="52">
        <v>447.52661555075599</v>
      </c>
      <c r="T123" s="26">
        <v>24163.666177105799</v>
      </c>
      <c r="U123" s="52">
        <v>7782.0675665946701</v>
      </c>
      <c r="V123" s="52">
        <v>1.8935594672426199</v>
      </c>
      <c r="W123" s="26">
        <v>438.65921511878997</v>
      </c>
      <c r="X123" s="26">
        <v>13.347285025198</v>
      </c>
      <c r="Y123" s="26">
        <v>18.1042758819294</v>
      </c>
      <c r="Z123" s="26">
        <v>111.766192944564</v>
      </c>
      <c r="AA123" s="52">
        <v>8682.6629229661594</v>
      </c>
      <c r="AB123" s="26">
        <v>1.01605629949604</v>
      </c>
      <c r="AC123" s="26">
        <v>4.1565939524838003</v>
      </c>
      <c r="AD123" s="26">
        <v>1.98592822174226</v>
      </c>
      <c r="AE123" s="26">
        <v>4.6184377249819999</v>
      </c>
      <c r="AF123" s="52">
        <v>12.885441252699801</v>
      </c>
      <c r="AG123" s="52">
        <v>1.93974384449244</v>
      </c>
      <c r="AH123" s="52">
        <v>7.7127910007199398</v>
      </c>
      <c r="AI123" s="52">
        <v>2.9096157667386602</v>
      </c>
      <c r="AJ123" s="52">
        <v>105.900777033837</v>
      </c>
      <c r="AK123" s="26">
        <v>318.34891238300901</v>
      </c>
      <c r="AL123" s="52">
        <v>7.8051597552195799</v>
      </c>
      <c r="AM123" s="26">
        <v>9.0521379409647196</v>
      </c>
      <c r="AN123" s="26">
        <v>9.2368754499639993E-2</v>
      </c>
      <c r="AO123" s="26">
        <v>2.8634313894888401</v>
      </c>
      <c r="AP123" s="52">
        <v>0</v>
      </c>
      <c r="AQ123" s="52">
        <v>1.2931625629949599</v>
      </c>
      <c r="AR123" s="52">
        <v>9.2368754499639993E-2</v>
      </c>
      <c r="AS123" s="26">
        <v>0.36947501799855997</v>
      </c>
      <c r="AT123" s="26">
        <v>0</v>
      </c>
      <c r="AU123" s="26">
        <v>9.2368754499639993E-2</v>
      </c>
      <c r="AV123" s="73">
        <v>0</v>
      </c>
      <c r="AW123" s="26">
        <v>1.2469781857451401</v>
      </c>
      <c r="AX123" s="52">
        <v>1543.94373146148</v>
      </c>
      <c r="AY123" s="52">
        <v>10.668591144708399</v>
      </c>
      <c r="AZ123" s="52">
        <v>19.1203321814255</v>
      </c>
      <c r="BA123" s="52">
        <v>2.2168501079913598</v>
      </c>
      <c r="BB123" s="52">
        <v>8.3593722822174197</v>
      </c>
      <c r="BC123" s="52">
        <v>1.4779000719942399</v>
      </c>
      <c r="BD123" s="52">
        <v>0.41565939524838003</v>
      </c>
      <c r="BE123" s="52">
        <v>1.2931625629949599</v>
      </c>
      <c r="BF123" s="52">
        <v>0.18473750899927999</v>
      </c>
      <c r="BG123" s="52">
        <v>1.1546094312455</v>
      </c>
      <c r="BH123" s="52">
        <v>0.23092188624910001</v>
      </c>
      <c r="BI123" s="52">
        <v>0.60039690424766001</v>
      </c>
      <c r="BJ123" s="52">
        <v>9.2368754499639993E-2</v>
      </c>
      <c r="BK123" s="52">
        <v>0.60039690424766001</v>
      </c>
      <c r="BL123" s="52">
        <v>9.2368754499639993E-2</v>
      </c>
      <c r="BM123" s="26">
        <v>0.55421252699783996</v>
      </c>
      <c r="BN123" s="26">
        <v>0.13855313174945999</v>
      </c>
      <c r="BO123" s="26">
        <v>0.50802814974802002</v>
      </c>
      <c r="BP123" s="26">
        <v>0</v>
      </c>
      <c r="BQ123" s="26">
        <v>0.18473750899927999</v>
      </c>
      <c r="BR123" s="26">
        <v>0</v>
      </c>
      <c r="BS123" s="52">
        <v>0.83131879049676005</v>
      </c>
      <c r="BT123" s="52">
        <v>0.13855313174945999</v>
      </c>
      <c r="BU123" s="26">
        <v>9.2368754499639993E-2</v>
      </c>
      <c r="BV123" s="26">
        <v>0.46184377249820002</v>
      </c>
      <c r="BW123" s="52">
        <v>3.1867220302375801</v>
      </c>
      <c r="BX123" s="53">
        <v>0.83131879049676005</v>
      </c>
    </row>
    <row r="124" spans="1:76" ht="14" x14ac:dyDescent="0.15">
      <c r="A124" s="58">
        <v>6</v>
      </c>
      <c r="B124" s="65" t="s">
        <v>357</v>
      </c>
      <c r="C124" s="58" t="s">
        <v>414</v>
      </c>
      <c r="D124" s="67" t="s">
        <v>175</v>
      </c>
      <c r="E124" s="58">
        <v>0.5</v>
      </c>
      <c r="F124" s="58">
        <v>3898771</v>
      </c>
      <c r="G124" s="58">
        <v>458973</v>
      </c>
      <c r="H124" s="59">
        <v>2643</v>
      </c>
      <c r="I124" s="58" t="s">
        <v>335</v>
      </c>
      <c r="J124" s="58">
        <v>0.17</v>
      </c>
      <c r="K124" s="25" t="s">
        <v>127</v>
      </c>
      <c r="M124" s="52">
        <v>2.4015876169906401</v>
      </c>
      <c r="N124" s="27">
        <v>13402.7062778978</v>
      </c>
      <c r="O124" s="26">
        <v>517.26502519798396</v>
      </c>
      <c r="P124" s="26">
        <v>36273.209892008599</v>
      </c>
      <c r="Q124" s="26">
        <v>121.972940316775</v>
      </c>
      <c r="R124" s="74">
        <v>0</v>
      </c>
      <c r="S124" s="52">
        <v>198.22334715622699</v>
      </c>
      <c r="T124" s="26">
        <v>23937.362728581698</v>
      </c>
      <c r="U124" s="52">
        <v>8331.6616558675305</v>
      </c>
      <c r="V124" s="52">
        <v>2.1706657307415398</v>
      </c>
      <c r="W124" s="26">
        <v>437.45842131029502</v>
      </c>
      <c r="X124" s="26">
        <v>13.254916270698301</v>
      </c>
      <c r="Y124" s="26">
        <v>17.919538372930202</v>
      </c>
      <c r="Z124" s="26">
        <v>110.981058531317</v>
      </c>
      <c r="AA124" s="52">
        <v>9052.1379409647197</v>
      </c>
      <c r="AB124" s="26">
        <v>0.96987192224621999</v>
      </c>
      <c r="AC124" s="26">
        <v>4.6184377249819999</v>
      </c>
      <c r="AD124" s="26">
        <v>1.5240844492440599</v>
      </c>
      <c r="AE124" s="26">
        <v>5.2650190064794797</v>
      </c>
      <c r="AF124" s="52">
        <v>13.8091287976962</v>
      </c>
      <c r="AG124" s="52">
        <v>1.5240844492440599</v>
      </c>
      <c r="AH124" s="52">
        <v>8.2670035277177796</v>
      </c>
      <c r="AI124" s="52">
        <v>1.93974384449244</v>
      </c>
      <c r="AJ124" s="52">
        <v>112.92080237581</v>
      </c>
      <c r="AK124" s="26">
        <v>319.78062807775399</v>
      </c>
      <c r="AL124" s="52">
        <v>8.0822660187184994</v>
      </c>
      <c r="AM124" s="26">
        <v>7.7589753779697599</v>
      </c>
      <c r="AN124" s="26">
        <v>4.6184377249819997E-2</v>
      </c>
      <c r="AO124" s="26">
        <v>2.8634313894888401</v>
      </c>
      <c r="AP124" s="52">
        <v>0</v>
      </c>
      <c r="AQ124" s="52">
        <v>1.5240844492440599</v>
      </c>
      <c r="AR124" s="52">
        <v>9.2368754499639993E-2</v>
      </c>
      <c r="AS124" s="26">
        <v>0.32329064074873998</v>
      </c>
      <c r="AT124" s="26">
        <v>0</v>
      </c>
      <c r="AU124" s="26">
        <v>9.2368754499639993E-2</v>
      </c>
      <c r="AV124" s="73">
        <v>0</v>
      </c>
      <c r="AW124" s="26">
        <v>1.2931625629949599</v>
      </c>
      <c r="AX124" s="52">
        <v>1692.19558243341</v>
      </c>
      <c r="AY124" s="52">
        <v>11.1304349172066</v>
      </c>
      <c r="AZ124" s="52">
        <v>19.674544708423301</v>
      </c>
      <c r="BA124" s="52">
        <v>2.2630344852411799</v>
      </c>
      <c r="BB124" s="52">
        <v>8.5902941684665208</v>
      </c>
      <c r="BC124" s="52">
        <v>1.6164532037437001</v>
      </c>
      <c r="BD124" s="52">
        <v>0.46184377249820002</v>
      </c>
      <c r="BE124" s="52">
        <v>1.3855313174946</v>
      </c>
      <c r="BF124" s="52">
        <v>0.18473750899927999</v>
      </c>
      <c r="BG124" s="52">
        <v>1.20079380849532</v>
      </c>
      <c r="BH124" s="52">
        <v>0.23092188624910001</v>
      </c>
      <c r="BI124" s="52">
        <v>0.64658128149747995</v>
      </c>
      <c r="BJ124" s="52">
        <v>9.2368754499639993E-2</v>
      </c>
      <c r="BK124" s="52">
        <v>0.64658128149747995</v>
      </c>
      <c r="BL124" s="52">
        <v>9.2368754499639993E-2</v>
      </c>
      <c r="BM124" s="26">
        <v>0.50802814974802002</v>
      </c>
      <c r="BN124" s="26">
        <v>0.18473750899927999</v>
      </c>
      <c r="BO124" s="26">
        <v>0.50802814974802002</v>
      </c>
      <c r="BP124" s="26">
        <v>0</v>
      </c>
      <c r="BQ124" s="26">
        <v>0.18473750899927999</v>
      </c>
      <c r="BR124" s="26">
        <v>0</v>
      </c>
      <c r="BS124" s="52">
        <v>1.01605629949604</v>
      </c>
      <c r="BT124" s="52">
        <v>0.13855313174945999</v>
      </c>
      <c r="BU124" s="26">
        <v>9.2368754499639993E-2</v>
      </c>
      <c r="BV124" s="26">
        <v>0.46184377249820002</v>
      </c>
      <c r="BW124" s="52">
        <v>3.3252751619870402</v>
      </c>
      <c r="BX124" s="53">
        <v>0.87750316774657999</v>
      </c>
    </row>
    <row r="125" spans="1:76" ht="14" x14ac:dyDescent="0.15">
      <c r="A125" s="58">
        <v>6</v>
      </c>
      <c r="B125" s="65" t="s">
        <v>357</v>
      </c>
      <c r="C125" s="58" t="s">
        <v>414</v>
      </c>
      <c r="D125" s="67" t="s">
        <v>175</v>
      </c>
      <c r="E125" s="58">
        <v>0.5</v>
      </c>
      <c r="F125" s="58">
        <v>3898771</v>
      </c>
      <c r="G125" s="58">
        <v>458973</v>
      </c>
      <c r="H125" s="59">
        <v>2643</v>
      </c>
      <c r="I125" s="58" t="s">
        <v>335</v>
      </c>
      <c r="J125" s="58">
        <v>0.17</v>
      </c>
      <c r="K125" s="25" t="s">
        <v>127</v>
      </c>
      <c r="M125" s="52">
        <v>1.75500633549316</v>
      </c>
      <c r="N125" s="27">
        <v>13254.916270698301</v>
      </c>
      <c r="O125" s="26">
        <v>512.18474370050399</v>
      </c>
      <c r="P125" s="26">
        <v>36268.591454283604</v>
      </c>
      <c r="Q125" s="26">
        <v>142.15551317494601</v>
      </c>
      <c r="R125" s="52">
        <v>1438.18150755939</v>
      </c>
      <c r="S125" s="52">
        <v>1655.24808063355</v>
      </c>
      <c r="T125" s="26">
        <v>24025.1130453564</v>
      </c>
      <c r="U125" s="52">
        <v>7902.1469474442001</v>
      </c>
      <c r="V125" s="52">
        <v>1.5240844492440599</v>
      </c>
      <c r="W125" s="26">
        <v>431.77774290856701</v>
      </c>
      <c r="X125" s="26">
        <v>13.347285025198</v>
      </c>
      <c r="Y125" s="26">
        <v>17.411510223182098</v>
      </c>
      <c r="Z125" s="26">
        <v>106.547358315335</v>
      </c>
      <c r="AA125" s="52">
        <v>9139.8882577393797</v>
      </c>
      <c r="AB125" s="26">
        <v>1.0622406767458601</v>
      </c>
      <c r="AC125" s="26">
        <v>4.1104095752339802</v>
      </c>
      <c r="AD125" s="26">
        <v>3.3714595392368598</v>
      </c>
      <c r="AE125" s="26">
        <v>5.0340971202303804</v>
      </c>
      <c r="AF125" s="52">
        <v>14.224788192944599</v>
      </c>
      <c r="AG125" s="52">
        <v>1.8473750899928001</v>
      </c>
      <c r="AH125" s="52">
        <v>9.1445066954643597</v>
      </c>
      <c r="AI125" s="52">
        <v>0.73895003599711995</v>
      </c>
      <c r="AJ125" s="52">
        <v>119.155693304536</v>
      </c>
      <c r="AK125" s="26">
        <v>318.85694053275699</v>
      </c>
      <c r="AL125" s="52">
        <v>8.3131879049676005</v>
      </c>
      <c r="AM125" s="26">
        <v>6.9276565874729998</v>
      </c>
      <c r="AN125" s="26">
        <v>4.6184377249819997E-2</v>
      </c>
      <c r="AO125" s="26">
        <v>2.6325095032397399</v>
      </c>
      <c r="AP125" s="52">
        <v>0</v>
      </c>
      <c r="AQ125" s="52">
        <v>1.33934694024478</v>
      </c>
      <c r="AR125" s="52">
        <v>0.23092188624910001</v>
      </c>
      <c r="AS125" s="26">
        <v>0.41565939524838003</v>
      </c>
      <c r="AT125" s="26">
        <v>0</v>
      </c>
      <c r="AU125" s="26">
        <v>9.2368754499639993E-2</v>
      </c>
      <c r="AV125" s="73">
        <v>0</v>
      </c>
      <c r="AW125" s="26">
        <v>1.4779000719942399</v>
      </c>
      <c r="AX125" s="52">
        <v>1757.31555435565</v>
      </c>
      <c r="AY125" s="52">
        <v>11.4075411807055</v>
      </c>
      <c r="AZ125" s="52">
        <v>20.044019726421901</v>
      </c>
      <c r="BA125" s="52">
        <v>2.35540323974082</v>
      </c>
      <c r="BB125" s="52">
        <v>8.8674004319654394</v>
      </c>
      <c r="BC125" s="52">
        <v>1.6164532037437001</v>
      </c>
      <c r="BD125" s="52">
        <v>0.46184377249820002</v>
      </c>
      <c r="BE125" s="52">
        <v>1.3855313174946</v>
      </c>
      <c r="BF125" s="52">
        <v>0.18473750899927999</v>
      </c>
      <c r="BG125" s="52">
        <v>1.20079380849532</v>
      </c>
      <c r="BH125" s="52">
        <v>0.23092188624910001</v>
      </c>
      <c r="BI125" s="52">
        <v>0.64658128149747995</v>
      </c>
      <c r="BJ125" s="52">
        <v>9.2368754499639993E-2</v>
      </c>
      <c r="BK125" s="52">
        <v>0.60039690424766001</v>
      </c>
      <c r="BL125" s="52">
        <v>9.2368754499639993E-2</v>
      </c>
      <c r="BM125" s="26">
        <v>0.46184377249820002</v>
      </c>
      <c r="BN125" s="26">
        <v>0.18473750899927999</v>
      </c>
      <c r="BO125" s="26">
        <v>0.55421252699783996</v>
      </c>
      <c r="BP125" s="26">
        <v>0</v>
      </c>
      <c r="BQ125" s="26">
        <v>0.18473750899927999</v>
      </c>
      <c r="BR125" s="26">
        <v>0</v>
      </c>
      <c r="BS125" s="52">
        <v>0.83131879049676005</v>
      </c>
      <c r="BT125" s="52">
        <v>0.13855313174945999</v>
      </c>
      <c r="BU125" s="26">
        <v>0.13855313174945999</v>
      </c>
      <c r="BV125" s="26">
        <v>0.41565939524838003</v>
      </c>
      <c r="BW125" s="52">
        <v>3.2329064074874001</v>
      </c>
      <c r="BX125" s="53">
        <v>0.87750316774657999</v>
      </c>
    </row>
    <row r="126" spans="1:76" ht="14" x14ac:dyDescent="0.15">
      <c r="A126" s="58">
        <v>6</v>
      </c>
      <c r="B126" s="65" t="s">
        <v>357</v>
      </c>
      <c r="C126" s="58" t="s">
        <v>414</v>
      </c>
      <c r="D126" s="67" t="s">
        <v>176</v>
      </c>
      <c r="E126" s="58">
        <v>0.5</v>
      </c>
      <c r="F126" s="58">
        <v>3898771</v>
      </c>
      <c r="G126" s="58">
        <v>458973</v>
      </c>
      <c r="H126" s="59">
        <v>2643</v>
      </c>
      <c r="I126" s="58" t="s">
        <v>335</v>
      </c>
      <c r="J126" s="58">
        <v>0.17</v>
      </c>
      <c r="K126" s="25" t="s">
        <v>127</v>
      </c>
      <c r="M126" s="52">
        <v>1.45661458173446</v>
      </c>
      <c r="N126" s="27">
        <v>12417.6393092863</v>
      </c>
      <c r="O126" s="26">
        <v>443.38307429009899</v>
      </c>
      <c r="P126" s="26">
        <v>33637.392448196399</v>
      </c>
      <c r="Q126" s="26">
        <v>148.10648979278599</v>
      </c>
      <c r="R126" s="74">
        <v>0</v>
      </c>
      <c r="S126" s="74">
        <v>0</v>
      </c>
      <c r="T126" s="26">
        <v>22400.651389102</v>
      </c>
      <c r="U126" s="52">
        <v>7621.2155794320697</v>
      </c>
      <c r="V126" s="52">
        <v>1.5086365310821199</v>
      </c>
      <c r="W126" s="26">
        <v>414.35482655410601</v>
      </c>
      <c r="X126" s="26">
        <v>13.0575092862625</v>
      </c>
      <c r="Y126" s="26">
        <v>19.456209056024498</v>
      </c>
      <c r="Z126" s="26">
        <v>105.812644973139</v>
      </c>
      <c r="AA126" s="52">
        <v>8562.8128626247108</v>
      </c>
      <c r="AB126" s="26">
        <v>1.09246093630084</v>
      </c>
      <c r="AC126" s="26">
        <v>6.2946558710667597</v>
      </c>
      <c r="AD126" s="26">
        <v>0.41617559478127403</v>
      </c>
      <c r="AE126" s="26">
        <v>5.0981510360706004</v>
      </c>
      <c r="AF126" s="52">
        <v>13.785816577129699</v>
      </c>
      <c r="AG126" s="52">
        <v>1.9248121258633899</v>
      </c>
      <c r="AH126" s="52">
        <v>8.1674460475824908</v>
      </c>
      <c r="AI126" s="52">
        <v>1.9248121258633899</v>
      </c>
      <c r="AJ126" s="52">
        <v>107.68543514965501</v>
      </c>
      <c r="AK126" s="26">
        <v>313.69235456638501</v>
      </c>
      <c r="AL126" s="52">
        <v>7.2830729086722901</v>
      </c>
      <c r="AM126" s="26">
        <v>5.4623046815042198</v>
      </c>
      <c r="AN126" s="26">
        <v>5.2021949347659198E-2</v>
      </c>
      <c r="AO126" s="26">
        <v>2.8091852647736002</v>
      </c>
      <c r="AP126" s="52">
        <v>0</v>
      </c>
      <c r="AQ126" s="52">
        <v>2.2889657712970002</v>
      </c>
      <c r="AR126" s="52">
        <v>5.2021949347659198E-2</v>
      </c>
      <c r="AS126" s="26">
        <v>0.41617559478127403</v>
      </c>
      <c r="AT126" s="26">
        <v>0</v>
      </c>
      <c r="AU126" s="26">
        <v>5.2021949347659198E-2</v>
      </c>
      <c r="AV126" s="73">
        <v>0</v>
      </c>
      <c r="AW126" s="26">
        <v>1.35257068303914</v>
      </c>
      <c r="AX126" s="52">
        <v>1612.6804297774399</v>
      </c>
      <c r="AY126" s="52">
        <v>10.664499616270099</v>
      </c>
      <c r="AZ126" s="52">
        <v>18.363748119723699</v>
      </c>
      <c r="BA126" s="52">
        <v>2.1328999232540302</v>
      </c>
      <c r="BB126" s="52">
        <v>7.7512704528012204</v>
      </c>
      <c r="BC126" s="52">
        <v>1.45661458173446</v>
      </c>
      <c r="BD126" s="52">
        <v>0.41617559478127403</v>
      </c>
      <c r="BE126" s="52">
        <v>1.3005487336914801</v>
      </c>
      <c r="BF126" s="52">
        <v>0.15606584804297799</v>
      </c>
      <c r="BG126" s="52">
        <v>1.09246093630084</v>
      </c>
      <c r="BH126" s="52">
        <v>0.20808779739063701</v>
      </c>
      <c r="BI126" s="52">
        <v>0.57224144282425105</v>
      </c>
      <c r="BJ126" s="52">
        <v>0.10404389869531799</v>
      </c>
      <c r="BK126" s="52">
        <v>0.57224144282425105</v>
      </c>
      <c r="BL126" s="52">
        <v>0.10404389869531799</v>
      </c>
      <c r="BM126" s="26">
        <v>0.41617559478127403</v>
      </c>
      <c r="BN126" s="26">
        <v>0.15606584804297799</v>
      </c>
      <c r="BO126" s="26">
        <v>0.57224144282425105</v>
      </c>
      <c r="BP126" s="26">
        <v>0</v>
      </c>
      <c r="BQ126" s="26">
        <v>0.26010974673829601</v>
      </c>
      <c r="BR126" s="26">
        <v>0</v>
      </c>
      <c r="BS126" s="52">
        <v>1.61268042977744</v>
      </c>
      <c r="BT126" s="52">
        <v>5.2021949347659198E-2</v>
      </c>
      <c r="BU126" s="26">
        <v>0.10404389869531799</v>
      </c>
      <c r="BV126" s="26">
        <v>0.468197544128933</v>
      </c>
      <c r="BW126" s="52">
        <v>2.3409877206446601</v>
      </c>
      <c r="BX126" s="53">
        <v>0.83235118956254694</v>
      </c>
    </row>
    <row r="127" spans="1:76" ht="14" x14ac:dyDescent="0.15">
      <c r="A127" s="58">
        <v>6</v>
      </c>
      <c r="B127" s="65" t="s">
        <v>357</v>
      </c>
      <c r="C127" s="58" t="s">
        <v>414</v>
      </c>
      <c r="D127" s="67" t="s">
        <v>176</v>
      </c>
      <c r="E127" s="58">
        <v>0.5</v>
      </c>
      <c r="F127" s="58">
        <v>3898771</v>
      </c>
      <c r="G127" s="58">
        <v>458973</v>
      </c>
      <c r="H127" s="59">
        <v>2643</v>
      </c>
      <c r="I127" s="58" t="s">
        <v>335</v>
      </c>
      <c r="J127" s="58">
        <v>0.17</v>
      </c>
      <c r="K127" s="25" t="s">
        <v>127</v>
      </c>
      <c r="M127" s="52">
        <v>1.5606584804297801</v>
      </c>
      <c r="N127" s="27">
        <v>12568.502962394499</v>
      </c>
      <c r="O127" s="26">
        <v>422.15811895625399</v>
      </c>
      <c r="P127" s="26">
        <v>32690.592970068999</v>
      </c>
      <c r="Q127" s="26">
        <v>111.483037452034</v>
      </c>
      <c r="R127" s="52">
        <v>1966.9499048349901</v>
      </c>
      <c r="S127" s="52">
        <v>264.375546584804</v>
      </c>
      <c r="T127" s="26">
        <v>22015.688963929399</v>
      </c>
      <c r="U127" s="52">
        <v>7236.2531542593997</v>
      </c>
      <c r="V127" s="52">
        <v>1.87279017651573</v>
      </c>
      <c r="W127" s="26">
        <v>419.92117513430497</v>
      </c>
      <c r="X127" s="26">
        <v>12.7973995395242</v>
      </c>
      <c r="Y127" s="26">
        <v>18.467792018419001</v>
      </c>
      <c r="Z127" s="26">
        <v>102.587284113584</v>
      </c>
      <c r="AA127" s="52">
        <v>8833.3269992325295</v>
      </c>
      <c r="AB127" s="26">
        <v>1.19650483499616</v>
      </c>
      <c r="AC127" s="26">
        <v>6.5027436684574003</v>
      </c>
      <c r="AD127" s="26">
        <v>0.72830729086722901</v>
      </c>
      <c r="AE127" s="26">
        <v>4.3698437452033696</v>
      </c>
      <c r="AF127" s="52">
        <v>14.3580580199539</v>
      </c>
      <c r="AG127" s="52">
        <v>2.1328999232540302</v>
      </c>
      <c r="AH127" s="52">
        <v>9.0518191864927005</v>
      </c>
      <c r="AI127" s="52">
        <v>4.5779315425940101</v>
      </c>
      <c r="AJ127" s="52">
        <v>112.783586185725</v>
      </c>
      <c r="AK127" s="26">
        <v>304.69255732924</v>
      </c>
      <c r="AL127" s="52">
        <v>7.5431826554105799</v>
      </c>
      <c r="AM127" s="26">
        <v>5.2542168841135801</v>
      </c>
      <c r="AN127" s="26">
        <v>5.2021949347659198E-2</v>
      </c>
      <c r="AO127" s="26">
        <v>2.9652511128165702</v>
      </c>
      <c r="AP127" s="52">
        <v>0</v>
      </c>
      <c r="AQ127" s="52">
        <v>2.2889657712970002</v>
      </c>
      <c r="AR127" s="52">
        <v>5.2021949347659198E-2</v>
      </c>
      <c r="AS127" s="26">
        <v>0.31213169608595498</v>
      </c>
      <c r="AT127" s="26">
        <v>0</v>
      </c>
      <c r="AU127" s="26">
        <v>0.10404389869531799</v>
      </c>
      <c r="AV127" s="73">
        <v>0</v>
      </c>
      <c r="AW127" s="26">
        <v>1.35257068303914</v>
      </c>
      <c r="AX127" s="52">
        <v>1713.6030115118899</v>
      </c>
      <c r="AY127" s="52">
        <v>11.0286532617038</v>
      </c>
      <c r="AZ127" s="52">
        <v>19.3521651573292</v>
      </c>
      <c r="BA127" s="52">
        <v>2.23694382194935</v>
      </c>
      <c r="BB127" s="52">
        <v>8.0634021488871799</v>
      </c>
      <c r="BC127" s="52">
        <v>1.6647023791250899</v>
      </c>
      <c r="BD127" s="52">
        <v>0.468197544128933</v>
      </c>
      <c r="BE127" s="52">
        <v>1.2485267843438199</v>
      </c>
      <c r="BF127" s="52">
        <v>0.20808779739063701</v>
      </c>
      <c r="BG127" s="52">
        <v>1.09246093630084</v>
      </c>
      <c r="BH127" s="52">
        <v>0.20808779739063701</v>
      </c>
      <c r="BI127" s="52">
        <v>0.57224144282425105</v>
      </c>
      <c r="BJ127" s="52">
        <v>0.10404389869531799</v>
      </c>
      <c r="BK127" s="52">
        <v>0.57224144282425105</v>
      </c>
      <c r="BL127" s="52">
        <v>0.10404389869531799</v>
      </c>
      <c r="BM127" s="26">
        <v>0.31213169608595498</v>
      </c>
      <c r="BN127" s="26">
        <v>0.15606584804297799</v>
      </c>
      <c r="BO127" s="26">
        <v>0.41617559478127403</v>
      </c>
      <c r="BP127" s="26">
        <v>0</v>
      </c>
      <c r="BQ127" s="26">
        <v>0.26010974673829601</v>
      </c>
      <c r="BR127" s="26">
        <v>0</v>
      </c>
      <c r="BS127" s="52">
        <v>1.7687462778204099</v>
      </c>
      <c r="BT127" s="52">
        <v>0.10404389869531799</v>
      </c>
      <c r="BU127" s="26">
        <v>5.2021949347659198E-2</v>
      </c>
      <c r="BV127" s="26">
        <v>0.468197544128933</v>
      </c>
      <c r="BW127" s="52">
        <v>2.6010974673829601</v>
      </c>
      <c r="BX127" s="53">
        <v>0.78032924021488803</v>
      </c>
    </row>
    <row r="128" spans="1:76" ht="14" x14ac:dyDescent="0.15">
      <c r="A128" s="58">
        <v>6</v>
      </c>
      <c r="B128" s="65" t="s">
        <v>357</v>
      </c>
      <c r="C128" s="58" t="s">
        <v>414</v>
      </c>
      <c r="D128" s="67" t="s">
        <v>176</v>
      </c>
      <c r="E128" s="58">
        <v>0.5</v>
      </c>
      <c r="F128" s="58">
        <v>3898771</v>
      </c>
      <c r="G128" s="58">
        <v>458973</v>
      </c>
      <c r="H128" s="59">
        <v>2643</v>
      </c>
      <c r="I128" s="58" t="s">
        <v>335</v>
      </c>
      <c r="J128" s="58">
        <v>0.17</v>
      </c>
      <c r="K128" s="25" t="s">
        <v>127</v>
      </c>
      <c r="M128" s="52">
        <v>1.7687462778204099</v>
      </c>
      <c r="N128" s="27">
        <v>12199.147122026099</v>
      </c>
      <c r="O128" s="26">
        <v>438.59705495011502</v>
      </c>
      <c r="P128" s="26">
        <v>33595.774888718297</v>
      </c>
      <c r="Q128" s="26">
        <v>137.702099923254</v>
      </c>
      <c r="R128" s="52">
        <v>1910.7661995395199</v>
      </c>
      <c r="S128" s="74">
        <v>0</v>
      </c>
      <c r="T128" s="26">
        <v>22228.978956254799</v>
      </c>
      <c r="U128" s="52">
        <v>7668.0353338449704</v>
      </c>
      <c r="V128" s="52">
        <v>1.7687462778204099</v>
      </c>
      <c r="W128" s="26">
        <v>417.52816546431302</v>
      </c>
      <c r="X128" s="26">
        <v>13.213575134305399</v>
      </c>
      <c r="Y128" s="26">
        <v>19.456209056024498</v>
      </c>
      <c r="Z128" s="26">
        <v>104.824227935533</v>
      </c>
      <c r="AA128" s="52">
        <v>9145.4586953184898</v>
      </c>
      <c r="AB128" s="26">
        <v>1.1444828856485001</v>
      </c>
      <c r="AC128" s="26">
        <v>6.0865680736761298</v>
      </c>
      <c r="AD128" s="73">
        <v>0</v>
      </c>
      <c r="AE128" s="26">
        <v>3.58951450498849</v>
      </c>
      <c r="AF128" s="52">
        <v>15.190409209516501</v>
      </c>
      <c r="AG128" s="52">
        <v>2.1849218726016901</v>
      </c>
      <c r="AH128" s="52">
        <v>8.4275557943207904</v>
      </c>
      <c r="AI128" s="52">
        <v>2.5490755180353002</v>
      </c>
      <c r="AJ128" s="52">
        <v>120.01463714505</v>
      </c>
      <c r="AK128" s="26">
        <v>302.35156960859501</v>
      </c>
      <c r="AL128" s="52">
        <v>7.7512704528012204</v>
      </c>
      <c r="AM128" s="26">
        <v>4.9420851880276198</v>
      </c>
      <c r="AN128" s="26">
        <v>0</v>
      </c>
      <c r="AO128" s="26">
        <v>3.0172730621642301</v>
      </c>
      <c r="AP128" s="52">
        <v>0</v>
      </c>
      <c r="AQ128" s="52">
        <v>2.3409877206446601</v>
      </c>
      <c r="AR128" s="52">
        <v>5.2021949347659198E-2</v>
      </c>
      <c r="AS128" s="26">
        <v>0.364153645433614</v>
      </c>
      <c r="AT128" s="26">
        <v>0</v>
      </c>
      <c r="AU128" s="26">
        <v>5.2021949347659198E-2</v>
      </c>
      <c r="AV128" s="73">
        <v>0</v>
      </c>
      <c r="AW128" s="26">
        <v>1.19650483499616</v>
      </c>
      <c r="AX128" s="52">
        <v>1854.5824942440499</v>
      </c>
      <c r="AY128" s="52">
        <v>11.0286532617038</v>
      </c>
      <c r="AZ128" s="52">
        <v>18.883967613200301</v>
      </c>
      <c r="BA128" s="52">
        <v>2.23694382194935</v>
      </c>
      <c r="BB128" s="52">
        <v>8.2194679969301507</v>
      </c>
      <c r="BC128" s="52">
        <v>1.5606584804297801</v>
      </c>
      <c r="BD128" s="52">
        <v>0.41617559478127403</v>
      </c>
      <c r="BE128" s="52">
        <v>1.19650483499616</v>
      </c>
      <c r="BF128" s="52">
        <v>0.20808779739063701</v>
      </c>
      <c r="BG128" s="52">
        <v>0.98841703760552502</v>
      </c>
      <c r="BH128" s="52">
        <v>0.20808779739063701</v>
      </c>
      <c r="BI128" s="52">
        <v>0.62426339217190996</v>
      </c>
      <c r="BJ128" s="52">
        <v>0.10404389869531799</v>
      </c>
      <c r="BK128" s="52">
        <v>0.62426339217190996</v>
      </c>
      <c r="BL128" s="52">
        <v>0.10404389869531799</v>
      </c>
      <c r="BM128" s="26">
        <v>0.31213169608595498</v>
      </c>
      <c r="BN128" s="26">
        <v>0.15606584804297799</v>
      </c>
      <c r="BO128" s="26">
        <v>0.468197544128933</v>
      </c>
      <c r="BP128" s="26">
        <v>0</v>
      </c>
      <c r="BQ128" s="26">
        <v>0.20808779739063701</v>
      </c>
      <c r="BR128" s="26">
        <v>0</v>
      </c>
      <c r="BS128" s="52">
        <v>1.8207682271680701</v>
      </c>
      <c r="BT128" s="52">
        <v>5.2021949347659198E-2</v>
      </c>
      <c r="BU128" s="26">
        <v>5.2021949347659198E-2</v>
      </c>
      <c r="BV128" s="26">
        <v>0.41617559478127403</v>
      </c>
      <c r="BW128" s="52">
        <v>2.4970535686876398</v>
      </c>
      <c r="BX128" s="53">
        <v>0.78032924021488803</v>
      </c>
    </row>
    <row r="129" spans="1:76" ht="14" x14ac:dyDescent="0.15">
      <c r="A129" s="58">
        <v>6</v>
      </c>
      <c r="B129" s="65" t="s">
        <v>358</v>
      </c>
      <c r="C129" s="58" t="s">
        <v>414</v>
      </c>
      <c r="D129" s="67" t="s">
        <v>177</v>
      </c>
      <c r="E129" s="58">
        <v>0.5</v>
      </c>
      <c r="F129" s="58">
        <v>3898771</v>
      </c>
      <c r="G129" s="58">
        <v>458973</v>
      </c>
      <c r="H129" s="59">
        <v>2643</v>
      </c>
      <c r="I129" s="58" t="s">
        <v>336</v>
      </c>
      <c r="J129" s="58">
        <v>2.5499999999999998</v>
      </c>
      <c r="K129" s="25" t="s">
        <v>127</v>
      </c>
      <c r="M129" s="52">
        <v>2.4875663943990598</v>
      </c>
      <c r="N129" s="27">
        <v>14802.994305717601</v>
      </c>
      <c r="O129" s="26">
        <v>2392.8019603267198</v>
      </c>
      <c r="P129" s="26">
        <v>40511.795565927598</v>
      </c>
      <c r="Q129" s="26">
        <v>468.29424504084</v>
      </c>
      <c r="R129" s="52">
        <v>512.12279579929896</v>
      </c>
      <c r="S129" s="52">
        <v>197.74178576429401</v>
      </c>
      <c r="T129" s="26">
        <v>11430.9598599766</v>
      </c>
      <c r="U129" s="52">
        <v>23904.328494749101</v>
      </c>
      <c r="V129" s="52">
        <v>12.674743057176199</v>
      </c>
      <c r="W129" s="26">
        <v>5689.8145624270701</v>
      </c>
      <c r="X129" s="26">
        <v>138.11916266044301</v>
      </c>
      <c r="Y129" s="26">
        <v>19.150312718786399</v>
      </c>
      <c r="Z129" s="26">
        <v>467.899393232205</v>
      </c>
      <c r="AA129" s="52">
        <v>49869.783430571697</v>
      </c>
      <c r="AB129" s="26">
        <v>5.56741050175029</v>
      </c>
      <c r="AC129" s="26">
        <v>6.9099066511085097</v>
      </c>
      <c r="AD129" s="26">
        <v>6.31762893815635</v>
      </c>
      <c r="AE129" s="26">
        <v>27.9160228704784</v>
      </c>
      <c r="AF129" s="52">
        <v>26.534041540256698</v>
      </c>
      <c r="AG129" s="52">
        <v>7.3047584597432804</v>
      </c>
      <c r="AH129" s="52">
        <v>23.8490492415402</v>
      </c>
      <c r="AI129" s="52">
        <v>14.64900210035</v>
      </c>
      <c r="AJ129" s="52">
        <v>68.9016406067677</v>
      </c>
      <c r="AK129" s="26">
        <v>426.43995332555397</v>
      </c>
      <c r="AL129" s="52">
        <v>49.080079813302198</v>
      </c>
      <c r="AM129" s="26">
        <v>48.053465110851697</v>
      </c>
      <c r="AN129" s="26">
        <v>3.9485180863477201E-2</v>
      </c>
      <c r="AO129" s="26">
        <v>3.1588144690781799</v>
      </c>
      <c r="AP129" s="52">
        <v>0</v>
      </c>
      <c r="AQ129" s="52">
        <v>1.46095169194866</v>
      </c>
      <c r="AR129" s="52">
        <v>0.750218436406067</v>
      </c>
      <c r="AS129" s="26">
        <v>0.315881446907818</v>
      </c>
      <c r="AT129" s="26">
        <v>3.9485180863477201E-2</v>
      </c>
      <c r="AU129" s="26">
        <v>0.35536662777129502</v>
      </c>
      <c r="AV129" s="73">
        <v>0</v>
      </c>
      <c r="AW129" s="26">
        <v>1.5794072345390899</v>
      </c>
      <c r="AX129" s="52">
        <v>842.21890781796901</v>
      </c>
      <c r="AY129" s="52">
        <v>101.397944457409</v>
      </c>
      <c r="AZ129" s="52">
        <v>212.70666931155199</v>
      </c>
      <c r="BA129" s="52">
        <v>24.401841773628899</v>
      </c>
      <c r="BB129" s="52">
        <v>89.275993932321896</v>
      </c>
      <c r="BC129" s="52">
        <v>14.5305465577596</v>
      </c>
      <c r="BD129" s="52">
        <v>3.0403589264877402</v>
      </c>
      <c r="BE129" s="52">
        <v>11.292761726954501</v>
      </c>
      <c r="BF129" s="52">
        <v>1.4214665110851801</v>
      </c>
      <c r="BG129" s="52">
        <v>7.4626991831971896</v>
      </c>
      <c r="BH129" s="52">
        <v>1.3424961493582299</v>
      </c>
      <c r="BI129" s="52">
        <v>3.5536662777129502</v>
      </c>
      <c r="BJ129" s="52">
        <v>0.51330735122520399</v>
      </c>
      <c r="BK129" s="52">
        <v>3.3562403733955599</v>
      </c>
      <c r="BL129" s="52">
        <v>0.51330735122520399</v>
      </c>
      <c r="BM129" s="26">
        <v>2.1716849474912499</v>
      </c>
      <c r="BN129" s="26">
        <v>0.90815915985997497</v>
      </c>
      <c r="BO129" s="26">
        <v>1.1055850641773599</v>
      </c>
      <c r="BP129" s="26">
        <v>0</v>
      </c>
      <c r="BQ129" s="26">
        <v>0.11845554259043201</v>
      </c>
      <c r="BR129" s="26">
        <v>0</v>
      </c>
      <c r="BS129" s="52">
        <v>0.94764434072345305</v>
      </c>
      <c r="BT129" s="52">
        <v>3.9485180863477201E-2</v>
      </c>
      <c r="BU129" s="26">
        <v>0</v>
      </c>
      <c r="BV129" s="26">
        <v>0.631762893815635</v>
      </c>
      <c r="BW129" s="52">
        <v>14.767457642940499</v>
      </c>
      <c r="BX129" s="53">
        <v>3.0008737456242698</v>
      </c>
    </row>
    <row r="130" spans="1:76" ht="14" x14ac:dyDescent="0.15">
      <c r="A130" s="58">
        <v>6</v>
      </c>
      <c r="B130" s="65" t="s">
        <v>358</v>
      </c>
      <c r="C130" s="58" t="s">
        <v>414</v>
      </c>
      <c r="D130" s="67" t="s">
        <v>177</v>
      </c>
      <c r="E130" s="58">
        <v>0.5</v>
      </c>
      <c r="F130" s="58">
        <v>3898771</v>
      </c>
      <c r="G130" s="58">
        <v>458973</v>
      </c>
      <c r="H130" s="59">
        <v>2643</v>
      </c>
      <c r="I130" s="58" t="s">
        <v>336</v>
      </c>
      <c r="J130" s="58">
        <v>2.5499999999999998</v>
      </c>
      <c r="K130" s="25" t="s">
        <v>127</v>
      </c>
      <c r="M130" s="52">
        <v>1.6583775962660401</v>
      </c>
      <c r="N130" s="27">
        <v>15237.331295215899</v>
      </c>
      <c r="O130" s="26">
        <v>2266.0545297549602</v>
      </c>
      <c r="P130" s="26">
        <v>38549.3820770128</v>
      </c>
      <c r="Q130" s="26">
        <v>365.474834072345</v>
      </c>
      <c r="R130" s="52">
        <v>79.918006067677794</v>
      </c>
      <c r="S130" s="74">
        <v>0</v>
      </c>
      <c r="T130" s="26">
        <v>11186.151738623101</v>
      </c>
      <c r="U130" s="52">
        <v>24468.9665810968</v>
      </c>
      <c r="V130" s="52">
        <v>15.0833390898483</v>
      </c>
      <c r="W130" s="26">
        <v>5776.6819603267104</v>
      </c>
      <c r="X130" s="26">
        <v>136.89512205367501</v>
      </c>
      <c r="Y130" s="26">
        <v>20.2558977829638</v>
      </c>
      <c r="Z130" s="26">
        <v>474.21702217036102</v>
      </c>
      <c r="AA130" s="52">
        <v>50383.090781796898</v>
      </c>
      <c r="AB130" s="26">
        <v>5.6463808634772397</v>
      </c>
      <c r="AC130" s="26">
        <v>7.1073325554259004</v>
      </c>
      <c r="AD130" s="26">
        <v>5.9622623103850598</v>
      </c>
      <c r="AE130" s="26">
        <v>28.547785764294002</v>
      </c>
      <c r="AF130" s="52">
        <v>27.0868340723454</v>
      </c>
      <c r="AG130" s="52">
        <v>6.9099066511085097</v>
      </c>
      <c r="AH130" s="52">
        <v>25.310000933488901</v>
      </c>
      <c r="AI130" s="52">
        <v>12.240406067677901</v>
      </c>
      <c r="AJ130" s="52">
        <v>68.743699883313795</v>
      </c>
      <c r="AK130" s="26">
        <v>445.392840140023</v>
      </c>
      <c r="AL130" s="52">
        <v>48.132435472578699</v>
      </c>
      <c r="AM130" s="26">
        <v>53.976242240373303</v>
      </c>
      <c r="AN130" s="26">
        <v>3.9485180863477201E-2</v>
      </c>
      <c r="AO130" s="26">
        <v>3.1588144690781799</v>
      </c>
      <c r="AP130" s="52">
        <v>0</v>
      </c>
      <c r="AQ130" s="52">
        <v>1.4214665110851801</v>
      </c>
      <c r="AR130" s="52">
        <v>0.78970361726954397</v>
      </c>
      <c r="AS130" s="26">
        <v>0.157940723453909</v>
      </c>
      <c r="AT130" s="26">
        <v>3.9485180863477201E-2</v>
      </c>
      <c r="AU130" s="26">
        <v>0.315881446907818</v>
      </c>
      <c r="AV130" s="73">
        <v>0</v>
      </c>
      <c r="AW130" s="26">
        <v>1.6978627771295201</v>
      </c>
      <c r="AX130" s="52">
        <v>833.92701983663903</v>
      </c>
      <c r="AY130" s="52">
        <v>100.094933488915</v>
      </c>
      <c r="AZ130" s="52">
        <v>208.08690315052499</v>
      </c>
      <c r="BA130" s="52">
        <v>24.125445507584601</v>
      </c>
      <c r="BB130" s="52">
        <v>88.407319953325498</v>
      </c>
      <c r="BC130" s="52">
        <v>14.4910613768961</v>
      </c>
      <c r="BD130" s="52">
        <v>3.1193292882147001</v>
      </c>
      <c r="BE130" s="52">
        <v>10.937395099183201</v>
      </c>
      <c r="BF130" s="52">
        <v>1.3819813302217001</v>
      </c>
      <c r="BG130" s="52">
        <v>7.3047584597432804</v>
      </c>
      <c r="BH130" s="52">
        <v>1.30301096849475</v>
      </c>
      <c r="BI130" s="52">
        <v>3.5536662777129502</v>
      </c>
      <c r="BJ130" s="52">
        <v>0.51330735122520399</v>
      </c>
      <c r="BK130" s="52">
        <v>3.1982996499416498</v>
      </c>
      <c r="BL130" s="52">
        <v>0.51330735122520399</v>
      </c>
      <c r="BM130" s="26">
        <v>2.4480812135355898</v>
      </c>
      <c r="BN130" s="26">
        <v>1.1450702450408401</v>
      </c>
      <c r="BO130" s="26">
        <v>1.3424961493582199</v>
      </c>
      <c r="BP130" s="26">
        <v>0</v>
      </c>
      <c r="BQ130" s="26">
        <v>0.157940723453909</v>
      </c>
      <c r="BR130" s="26">
        <v>0</v>
      </c>
      <c r="BS130" s="52">
        <v>0.98712952158693001</v>
      </c>
      <c r="BT130" s="52">
        <v>7.8970361726954402E-2</v>
      </c>
      <c r="BU130" s="26">
        <v>0</v>
      </c>
      <c r="BV130" s="26">
        <v>0.631762893815635</v>
      </c>
      <c r="BW130" s="52">
        <v>17.926272112018601</v>
      </c>
      <c r="BX130" s="53">
        <v>2.96138856476079</v>
      </c>
    </row>
    <row r="131" spans="1:76" ht="14" x14ac:dyDescent="0.15">
      <c r="A131" s="58">
        <v>6</v>
      </c>
      <c r="B131" s="65" t="s">
        <v>358</v>
      </c>
      <c r="C131" s="58" t="s">
        <v>414</v>
      </c>
      <c r="D131" s="67" t="s">
        <v>177</v>
      </c>
      <c r="E131" s="58">
        <v>0.5</v>
      </c>
      <c r="F131" s="58">
        <v>3898771</v>
      </c>
      <c r="G131" s="58">
        <v>458973</v>
      </c>
      <c r="H131" s="59">
        <v>2643</v>
      </c>
      <c r="I131" s="58" t="s">
        <v>336</v>
      </c>
      <c r="J131" s="58">
        <v>2.5499999999999998</v>
      </c>
      <c r="K131" s="25" t="s">
        <v>127</v>
      </c>
      <c r="M131" s="52">
        <v>1.30301096849475</v>
      </c>
      <c r="N131" s="27">
        <v>15932.2704784131</v>
      </c>
      <c r="O131" s="26">
        <v>2291.7198973162199</v>
      </c>
      <c r="P131" s="26">
        <v>38703.374282380297</v>
      </c>
      <c r="Q131" s="26">
        <v>484.08831738623098</v>
      </c>
      <c r="R131" s="52">
        <v>704.02077479579896</v>
      </c>
      <c r="S131" s="74">
        <v>0</v>
      </c>
      <c r="T131" s="26">
        <v>11138.769521586901</v>
      </c>
      <c r="U131" s="52">
        <v>23785.872952158701</v>
      </c>
      <c r="V131" s="52">
        <v>13.819813302217</v>
      </c>
      <c r="W131" s="26">
        <v>5792.4760326721098</v>
      </c>
      <c r="X131" s="26">
        <v>137.32945904317401</v>
      </c>
      <c r="Y131" s="26">
        <v>20.413838506417701</v>
      </c>
      <c r="Z131" s="26">
        <v>477.375836639439</v>
      </c>
      <c r="AA131" s="52">
        <v>47895.524387397803</v>
      </c>
      <c r="AB131" s="26">
        <v>5.4489549591598498</v>
      </c>
      <c r="AC131" s="26">
        <v>6.6335103850641701</v>
      </c>
      <c r="AD131" s="26">
        <v>7.4626991831971896</v>
      </c>
      <c r="AE131" s="26">
        <v>43.749580396732703</v>
      </c>
      <c r="AF131" s="52">
        <v>24.638752858809799</v>
      </c>
      <c r="AG131" s="52">
        <v>6.9099066511085097</v>
      </c>
      <c r="AH131" s="52">
        <v>20.492808868144699</v>
      </c>
      <c r="AI131" s="52">
        <v>8.4893138856476007</v>
      </c>
      <c r="AJ131" s="52">
        <v>62.307615402567002</v>
      </c>
      <c r="AK131" s="26">
        <v>448.55165460910098</v>
      </c>
      <c r="AL131" s="52">
        <v>48.092950291715198</v>
      </c>
      <c r="AM131" s="26">
        <v>57.095571528588003</v>
      </c>
      <c r="AN131" s="26">
        <v>3.9485180863477201E-2</v>
      </c>
      <c r="AO131" s="26">
        <v>3.2772700116686102</v>
      </c>
      <c r="AP131" s="52">
        <v>0</v>
      </c>
      <c r="AQ131" s="52">
        <v>1.3424961493582299</v>
      </c>
      <c r="AR131" s="52">
        <v>0.750218436406067</v>
      </c>
      <c r="AS131" s="26">
        <v>0.157940723453909</v>
      </c>
      <c r="AT131" s="26">
        <v>3.9485180863477201E-2</v>
      </c>
      <c r="AU131" s="26">
        <v>0.434336989498249</v>
      </c>
      <c r="AV131" s="73">
        <v>0</v>
      </c>
      <c r="AW131" s="26">
        <v>1.6978627771295201</v>
      </c>
      <c r="AX131" s="52">
        <v>724.55306884480694</v>
      </c>
      <c r="AY131" s="52">
        <v>100.884637106184</v>
      </c>
      <c r="AZ131" s="52">
        <v>208.560725320887</v>
      </c>
      <c r="BA131" s="52">
        <v>24.4413269544924</v>
      </c>
      <c r="BB131" s="52">
        <v>88.762686581096801</v>
      </c>
      <c r="BC131" s="52">
        <v>14.5305465577596</v>
      </c>
      <c r="BD131" s="52">
        <v>3.1588144690781799</v>
      </c>
      <c r="BE131" s="52">
        <v>11.332246907818</v>
      </c>
      <c r="BF131" s="52">
        <v>1.4214665110851801</v>
      </c>
      <c r="BG131" s="52">
        <v>7.3047584597432804</v>
      </c>
      <c r="BH131" s="52">
        <v>1.3424961493582299</v>
      </c>
      <c r="BI131" s="52">
        <v>3.51418109684947</v>
      </c>
      <c r="BJ131" s="52">
        <v>0.47382217036172602</v>
      </c>
      <c r="BK131" s="52">
        <v>3.2772700116686102</v>
      </c>
      <c r="BL131" s="52">
        <v>0.51330735122520399</v>
      </c>
      <c r="BM131" s="26">
        <v>2.4875663943990598</v>
      </c>
      <c r="BN131" s="26">
        <v>0.94764434072345305</v>
      </c>
      <c r="BO131" s="26">
        <v>1.26352578763127</v>
      </c>
      <c r="BP131" s="26">
        <v>0</v>
      </c>
      <c r="BQ131" s="26">
        <v>0.157940723453909</v>
      </c>
      <c r="BR131" s="26">
        <v>0</v>
      </c>
      <c r="BS131" s="52">
        <v>0.98712952158693001</v>
      </c>
      <c r="BT131" s="52">
        <v>7.8970361726954402E-2</v>
      </c>
      <c r="BU131" s="26">
        <v>7.8970361726954402E-2</v>
      </c>
      <c r="BV131" s="26">
        <v>0.67124807467911196</v>
      </c>
      <c r="BW131" s="52">
        <v>18.992371995332501</v>
      </c>
      <c r="BX131" s="53">
        <v>3.0008737456242698</v>
      </c>
    </row>
    <row r="132" spans="1:76" ht="14" x14ac:dyDescent="0.15">
      <c r="A132" s="58">
        <v>6</v>
      </c>
      <c r="B132" s="65" t="s">
        <v>358</v>
      </c>
      <c r="C132" s="58" t="s">
        <v>414</v>
      </c>
      <c r="D132" s="67" t="s">
        <v>178</v>
      </c>
      <c r="E132" s="58">
        <v>0.5</v>
      </c>
      <c r="F132" s="58">
        <v>3898771</v>
      </c>
      <c r="G132" s="58">
        <v>458973</v>
      </c>
      <c r="H132" s="59">
        <v>2643</v>
      </c>
      <c r="I132" s="58" t="s">
        <v>336</v>
      </c>
      <c r="J132" s="58">
        <v>2.5499999999999998</v>
      </c>
      <c r="K132" s="25" t="s">
        <v>127</v>
      </c>
      <c r="M132" s="52">
        <v>1.56680714285714</v>
      </c>
      <c r="N132" s="27">
        <v>15016.077488479301</v>
      </c>
      <c r="O132" s="26">
        <v>2220.31734792627</v>
      </c>
      <c r="P132" s="26">
        <v>37603.371428571401</v>
      </c>
      <c r="Q132" s="26">
        <v>325.39046405529899</v>
      </c>
      <c r="R132" s="52">
        <v>566.577679723502</v>
      </c>
      <c r="S132" s="74">
        <v>0</v>
      </c>
      <c r="T132" s="26">
        <v>10689.6680875576</v>
      </c>
      <c r="U132" s="52">
        <v>23193.799930875601</v>
      </c>
      <c r="V132" s="52">
        <v>12.2312041474654</v>
      </c>
      <c r="W132" s="26">
        <v>5498.9876497695795</v>
      </c>
      <c r="X132" s="26">
        <v>125.951077419355</v>
      </c>
      <c r="Y132" s="26">
        <v>24.512950460829501</v>
      </c>
      <c r="Z132" s="26">
        <v>472.31654032258001</v>
      </c>
      <c r="AA132" s="52">
        <v>45619.358940092199</v>
      </c>
      <c r="AB132" s="26">
        <v>4.9531322580645201</v>
      </c>
      <c r="AC132" s="26">
        <v>13.090420967741901</v>
      </c>
      <c r="AD132" s="26">
        <v>4.8015057603686602</v>
      </c>
      <c r="AE132" s="26">
        <v>30.072588709677401</v>
      </c>
      <c r="AF132" s="52">
        <v>25.624878110599099</v>
      </c>
      <c r="AG132" s="52">
        <v>7.58132488479262</v>
      </c>
      <c r="AH132" s="52">
        <v>20.065239861751099</v>
      </c>
      <c r="AI132" s="52">
        <v>10.3611440092166</v>
      </c>
      <c r="AJ132" s="52">
        <v>63.834755529953902</v>
      </c>
      <c r="AK132" s="26">
        <v>431.63009677419302</v>
      </c>
      <c r="AL132" s="52">
        <v>45.235238479262698</v>
      </c>
      <c r="AM132" s="26">
        <v>46.9536721198157</v>
      </c>
      <c r="AN132" s="26">
        <v>0</v>
      </c>
      <c r="AO132" s="26">
        <v>4.0433732718893998</v>
      </c>
      <c r="AP132" s="52">
        <v>0</v>
      </c>
      <c r="AQ132" s="52">
        <v>2.37548179723502</v>
      </c>
      <c r="AR132" s="52">
        <v>0.30325299539170503</v>
      </c>
      <c r="AS132" s="26">
        <v>5.05421658986175E-2</v>
      </c>
      <c r="AT132" s="26">
        <v>5.05421658986175E-2</v>
      </c>
      <c r="AU132" s="26">
        <v>0.25271082949308699</v>
      </c>
      <c r="AV132" s="73">
        <v>0</v>
      </c>
      <c r="AW132" s="26">
        <v>1.61734930875576</v>
      </c>
      <c r="AX132" s="52">
        <v>762.68128341013801</v>
      </c>
      <c r="AY132" s="52">
        <v>97.394753686635894</v>
      </c>
      <c r="AZ132" s="52">
        <v>199.54047096774201</v>
      </c>
      <c r="BA132" s="52">
        <v>23.148311981566799</v>
      </c>
      <c r="BB132" s="52">
        <v>84.102164055299497</v>
      </c>
      <c r="BC132" s="52">
        <v>13.6463847926267</v>
      </c>
      <c r="BD132" s="52">
        <v>2.93144562211981</v>
      </c>
      <c r="BE132" s="52">
        <v>10.2095175115207</v>
      </c>
      <c r="BF132" s="52">
        <v>1.2635541474654399</v>
      </c>
      <c r="BG132" s="52">
        <v>6.5704815668202698</v>
      </c>
      <c r="BH132" s="52">
        <v>1.2635541474654399</v>
      </c>
      <c r="BI132" s="52">
        <v>3.3357829493087601</v>
      </c>
      <c r="BJ132" s="52">
        <v>0.45487949308755699</v>
      </c>
      <c r="BK132" s="52">
        <v>2.9819877880184298</v>
      </c>
      <c r="BL132" s="52">
        <v>0.45487949308755699</v>
      </c>
      <c r="BM132" s="26">
        <v>2.0722288018433201</v>
      </c>
      <c r="BN132" s="26">
        <v>1.06138548387097</v>
      </c>
      <c r="BO132" s="26">
        <v>1.31409631336406</v>
      </c>
      <c r="BP132" s="26">
        <v>0</v>
      </c>
      <c r="BQ132" s="26">
        <v>0.20216866359447</v>
      </c>
      <c r="BR132" s="26">
        <v>0</v>
      </c>
      <c r="BS132" s="52">
        <v>1.2130119815668201</v>
      </c>
      <c r="BT132" s="52">
        <v>5.05421658986175E-2</v>
      </c>
      <c r="BU132" s="73">
        <v>0</v>
      </c>
      <c r="BV132" s="26">
        <v>0.70759032258064503</v>
      </c>
      <c r="BW132" s="52">
        <v>14.5561437788018</v>
      </c>
      <c r="BX132" s="53">
        <v>2.72927695852534</v>
      </c>
    </row>
    <row r="133" spans="1:76" ht="14" x14ac:dyDescent="0.15">
      <c r="A133" s="58">
        <v>6</v>
      </c>
      <c r="B133" s="65" t="s">
        <v>358</v>
      </c>
      <c r="C133" s="58" t="s">
        <v>414</v>
      </c>
      <c r="D133" s="67" t="s">
        <v>178</v>
      </c>
      <c r="E133" s="58">
        <v>0.5</v>
      </c>
      <c r="F133" s="58">
        <v>3898771</v>
      </c>
      <c r="G133" s="58">
        <v>458973</v>
      </c>
      <c r="H133" s="59">
        <v>2643</v>
      </c>
      <c r="I133" s="58" t="s">
        <v>336</v>
      </c>
      <c r="J133" s="58">
        <v>2.5499999999999998</v>
      </c>
      <c r="K133" s="25" t="s">
        <v>127</v>
      </c>
      <c r="M133" s="52">
        <v>1.06138548387097</v>
      </c>
      <c r="N133" s="27">
        <v>14156.8606682028</v>
      </c>
      <c r="O133" s="26">
        <v>2239.52337096774</v>
      </c>
      <c r="P133" s="26">
        <v>38760.7870276498</v>
      </c>
      <c r="Q133" s="26">
        <v>334.336427419355</v>
      </c>
      <c r="R133" s="52">
        <v>350.96480000000003</v>
      </c>
      <c r="S133" s="74">
        <v>0</v>
      </c>
      <c r="T133" s="26">
        <v>10856.457235022999</v>
      </c>
      <c r="U133" s="52">
        <v>22850.113202764998</v>
      </c>
      <c r="V133" s="52">
        <v>12.4839149769585</v>
      </c>
      <c r="W133" s="26">
        <v>5397.9033179723501</v>
      </c>
      <c r="X133" s="26">
        <v>124.081017281106</v>
      </c>
      <c r="Y133" s="26">
        <v>22.743974654377901</v>
      </c>
      <c r="Z133" s="26">
        <v>470.24431152073703</v>
      </c>
      <c r="AA133" s="52">
        <v>46266.298663594498</v>
      </c>
      <c r="AB133" s="26">
        <v>5.2058430875576001</v>
      </c>
      <c r="AC133" s="26">
        <v>13.4442161290323</v>
      </c>
      <c r="AD133" s="26">
        <v>4.5993370967741898</v>
      </c>
      <c r="AE133" s="26">
        <v>27.4443960829493</v>
      </c>
      <c r="AF133" s="52">
        <v>25.523793778801799</v>
      </c>
      <c r="AG133" s="52">
        <v>7.58132488479262</v>
      </c>
      <c r="AH133" s="52">
        <v>18.9027700460829</v>
      </c>
      <c r="AI133" s="52">
        <v>11.1192764976959</v>
      </c>
      <c r="AJ133" s="52">
        <v>64.744514516129001</v>
      </c>
      <c r="AK133" s="26">
        <v>417.68045898617498</v>
      </c>
      <c r="AL133" s="52">
        <v>44.325479493087499</v>
      </c>
      <c r="AM133" s="26">
        <v>47.762346774193503</v>
      </c>
      <c r="AN133" s="26">
        <v>0</v>
      </c>
      <c r="AO133" s="26">
        <v>3.8917467741935501</v>
      </c>
      <c r="AP133" s="52">
        <v>0</v>
      </c>
      <c r="AQ133" s="52">
        <v>2.2743974654377901</v>
      </c>
      <c r="AR133" s="52">
        <v>0.20216866359447</v>
      </c>
      <c r="AS133" s="26">
        <v>5.05421658986175E-2</v>
      </c>
      <c r="AT133" s="26">
        <v>5.05421658986175E-2</v>
      </c>
      <c r="AU133" s="26">
        <v>0.30325299539170503</v>
      </c>
      <c r="AV133" s="73">
        <v>0</v>
      </c>
      <c r="AW133" s="26">
        <v>1.56680714285714</v>
      </c>
      <c r="AX133" s="52">
        <v>815.2451359447</v>
      </c>
      <c r="AY133" s="52">
        <v>95.676320046082907</v>
      </c>
      <c r="AZ133" s="52">
        <v>196.609025345622</v>
      </c>
      <c r="BA133" s="52">
        <v>22.743974654377901</v>
      </c>
      <c r="BB133" s="52">
        <v>82.535356912442396</v>
      </c>
      <c r="BC133" s="52">
        <v>13.2925896313364</v>
      </c>
      <c r="BD133" s="52">
        <v>2.8809034562211999</v>
      </c>
      <c r="BE133" s="52">
        <v>10.1589753456221</v>
      </c>
      <c r="BF133" s="52">
        <v>1.2635541474654399</v>
      </c>
      <c r="BG133" s="52">
        <v>6.5704815668202698</v>
      </c>
      <c r="BH133" s="52">
        <v>1.2130119815668201</v>
      </c>
      <c r="BI133" s="52">
        <v>3.1841564516129002</v>
      </c>
      <c r="BJ133" s="52">
        <v>0.45487949308755699</v>
      </c>
      <c r="BK133" s="52">
        <v>2.9819877880184298</v>
      </c>
      <c r="BL133" s="52">
        <v>0.45487949308755699</v>
      </c>
      <c r="BM133" s="26">
        <v>2.0722288018433201</v>
      </c>
      <c r="BN133" s="26">
        <v>1.0108433179723499</v>
      </c>
      <c r="BO133" s="26">
        <v>1.1624698156682001</v>
      </c>
      <c r="BP133" s="26">
        <v>0</v>
      </c>
      <c r="BQ133" s="26">
        <v>0.20216866359447</v>
      </c>
      <c r="BR133" s="26">
        <v>0</v>
      </c>
      <c r="BS133" s="52">
        <v>1.2635541474654399</v>
      </c>
      <c r="BT133" s="52">
        <v>0.101084331797235</v>
      </c>
      <c r="BU133" s="73">
        <v>0</v>
      </c>
      <c r="BV133" s="26">
        <v>0.70759032258064503</v>
      </c>
      <c r="BW133" s="52">
        <v>15.819697926267301</v>
      </c>
      <c r="BX133" s="53">
        <v>2.6281926267281102</v>
      </c>
    </row>
    <row r="134" spans="1:76" ht="14" x14ac:dyDescent="0.15">
      <c r="A134" s="58">
        <v>6</v>
      </c>
      <c r="B134" s="65" t="s">
        <v>358</v>
      </c>
      <c r="C134" s="58" t="s">
        <v>414</v>
      </c>
      <c r="D134" s="67" t="s">
        <v>178</v>
      </c>
      <c r="E134" s="58">
        <v>0.5</v>
      </c>
      <c r="F134" s="58">
        <v>3898771</v>
      </c>
      <c r="G134" s="58">
        <v>458973</v>
      </c>
      <c r="H134" s="59">
        <v>2643</v>
      </c>
      <c r="I134" s="58" t="s">
        <v>336</v>
      </c>
      <c r="J134" s="58">
        <v>2.5499999999999998</v>
      </c>
      <c r="K134" s="25" t="s">
        <v>127</v>
      </c>
      <c r="M134" s="52">
        <v>1.36463847926267</v>
      </c>
      <c r="N134" s="27">
        <v>14217.511267281099</v>
      </c>
      <c r="O134" s="26">
        <v>2231.9420460829501</v>
      </c>
      <c r="P134" s="26">
        <v>37532.612396313401</v>
      </c>
      <c r="Q134" s="26">
        <v>447.90467419354798</v>
      </c>
      <c r="R134" s="52">
        <v>1338.3565529953901</v>
      </c>
      <c r="S134" s="74">
        <v>0</v>
      </c>
      <c r="T134" s="26">
        <v>10714.939170506899</v>
      </c>
      <c r="U134" s="52">
        <v>22708.595138248798</v>
      </c>
      <c r="V134" s="52">
        <v>12.2312041474654</v>
      </c>
      <c r="W134" s="26">
        <v>5458.55391705069</v>
      </c>
      <c r="X134" s="26">
        <v>125.39511359447</v>
      </c>
      <c r="Y134" s="26">
        <v>23.198854147465401</v>
      </c>
      <c r="Z134" s="26">
        <v>462.15756497695799</v>
      </c>
      <c r="AA134" s="52">
        <v>46635.256474654401</v>
      </c>
      <c r="AB134" s="26">
        <v>5.1047587557603702</v>
      </c>
      <c r="AC134" s="26">
        <v>12.8377101382488</v>
      </c>
      <c r="AD134" s="26">
        <v>4.64987926267281</v>
      </c>
      <c r="AE134" s="26">
        <v>26.888432258064501</v>
      </c>
      <c r="AF134" s="52">
        <v>24.967829953917001</v>
      </c>
      <c r="AG134" s="52">
        <v>7.3791562211981603</v>
      </c>
      <c r="AH134" s="52">
        <v>21.682589170506901</v>
      </c>
      <c r="AI134" s="52">
        <v>13.5958426267281</v>
      </c>
      <c r="AJ134" s="52">
        <v>65.603731336405502</v>
      </c>
      <c r="AK134" s="26">
        <v>419.550519124424</v>
      </c>
      <c r="AL134" s="52">
        <v>42.101624193548403</v>
      </c>
      <c r="AM134" s="26">
        <v>50.036744239631297</v>
      </c>
      <c r="AN134" s="26">
        <v>0</v>
      </c>
      <c r="AO134" s="26">
        <v>3.53795161290323</v>
      </c>
      <c r="AP134" s="52">
        <v>0</v>
      </c>
      <c r="AQ134" s="52">
        <v>2.2238552995391698</v>
      </c>
      <c r="AR134" s="52">
        <v>0.15162649769585201</v>
      </c>
      <c r="AS134" s="26">
        <v>0.15162649769585201</v>
      </c>
      <c r="AT134" s="26">
        <v>5.05421658986175E-2</v>
      </c>
      <c r="AU134" s="26">
        <v>0.35379516129032201</v>
      </c>
      <c r="AV134" s="73">
        <v>0</v>
      </c>
      <c r="AW134" s="26">
        <v>1.66789147465438</v>
      </c>
      <c r="AX134" s="52">
        <v>812.71802764976906</v>
      </c>
      <c r="AY134" s="52">
        <v>92.391079262672804</v>
      </c>
      <c r="AZ134" s="52">
        <v>189.93745944700501</v>
      </c>
      <c r="BA134" s="52">
        <v>22.086926497695799</v>
      </c>
      <c r="BB134" s="52">
        <v>81.271802764976897</v>
      </c>
      <c r="BC134" s="52">
        <v>13.1915052995392</v>
      </c>
      <c r="BD134" s="52">
        <v>2.8303612903225801</v>
      </c>
      <c r="BE134" s="52">
        <v>9.5019271889400905</v>
      </c>
      <c r="BF134" s="52">
        <v>1.2635541474654399</v>
      </c>
      <c r="BG134" s="52">
        <v>6.5704815668202698</v>
      </c>
      <c r="BH134" s="52">
        <v>1.1624698156682001</v>
      </c>
      <c r="BI134" s="52">
        <v>3.1336142857142799</v>
      </c>
      <c r="BJ134" s="52">
        <v>0.45487949308755699</v>
      </c>
      <c r="BK134" s="52">
        <v>2.8303612903225801</v>
      </c>
      <c r="BL134" s="52">
        <v>0.45487949308755699</v>
      </c>
      <c r="BM134" s="26">
        <v>2.0722288018433201</v>
      </c>
      <c r="BN134" s="26">
        <v>1.0108433179723499</v>
      </c>
      <c r="BO134" s="26">
        <v>1.11192764976959</v>
      </c>
      <c r="BP134" s="26">
        <v>0</v>
      </c>
      <c r="BQ134" s="26">
        <v>0.15162649769585201</v>
      </c>
      <c r="BR134" s="26">
        <v>0</v>
      </c>
      <c r="BS134" s="52">
        <v>1.31409631336406</v>
      </c>
      <c r="BT134" s="52">
        <v>5.05421658986175E-2</v>
      </c>
      <c r="BU134" s="26">
        <v>0</v>
      </c>
      <c r="BV134" s="26">
        <v>0.70759032258064503</v>
      </c>
      <c r="BW134" s="52">
        <v>16.426203917050699</v>
      </c>
      <c r="BX134" s="53">
        <v>2.7798191244239598</v>
      </c>
    </row>
    <row r="135" spans="1:76" ht="14" x14ac:dyDescent="0.15">
      <c r="A135" s="58">
        <v>6</v>
      </c>
      <c r="B135" s="65" t="s">
        <v>359</v>
      </c>
      <c r="C135" s="58" t="s">
        <v>415</v>
      </c>
      <c r="D135" s="67" t="s">
        <v>179</v>
      </c>
      <c r="E135" s="58">
        <v>0.5</v>
      </c>
      <c r="F135" s="58">
        <v>3899281</v>
      </c>
      <c r="G135" s="58">
        <v>459251</v>
      </c>
      <c r="H135" s="58">
        <v>2701</v>
      </c>
      <c r="I135" s="58" t="s">
        <v>334</v>
      </c>
      <c r="J135" s="58">
        <v>0.33</v>
      </c>
      <c r="K135" s="25" t="s">
        <v>127</v>
      </c>
      <c r="M135" s="52">
        <v>1.6205193621867899</v>
      </c>
      <c r="N135" s="27">
        <v>13850.376423690201</v>
      </c>
      <c r="O135" s="26">
        <v>608.70758542141198</v>
      </c>
      <c r="P135" s="26">
        <v>32906.671298405403</v>
      </c>
      <c r="Q135" s="26">
        <v>222.21371753986301</v>
      </c>
      <c r="R135" s="74">
        <v>0</v>
      </c>
      <c r="S135" s="74">
        <v>0</v>
      </c>
      <c r="T135" s="26">
        <v>23340.542938496601</v>
      </c>
      <c r="U135" s="52">
        <v>5383.1627562642298</v>
      </c>
      <c r="V135" s="52">
        <v>3.5448861047836</v>
      </c>
      <c r="W135" s="26">
        <v>541.86116173120695</v>
      </c>
      <c r="X135" s="26">
        <v>16.9141708428246</v>
      </c>
      <c r="Y135" s="26">
        <v>14.128903189066</v>
      </c>
      <c r="Z135" s="26">
        <v>136.93388610478399</v>
      </c>
      <c r="AA135" s="52">
        <v>11814.598974942999</v>
      </c>
      <c r="AB135" s="26">
        <v>1.41795444191344</v>
      </c>
      <c r="AC135" s="26">
        <v>5.0134817767653699</v>
      </c>
      <c r="AD135" s="26">
        <v>2.22821412300683</v>
      </c>
      <c r="AE135" s="26">
        <v>15.0404453302961</v>
      </c>
      <c r="AF135" s="52">
        <v>19.648797266514801</v>
      </c>
      <c r="AG135" s="52">
        <v>2.93719134396355</v>
      </c>
      <c r="AH135" s="52">
        <v>29.777043280182198</v>
      </c>
      <c r="AI135" s="52">
        <v>5.2666879271070597</v>
      </c>
      <c r="AJ135" s="52">
        <v>167.87567767653701</v>
      </c>
      <c r="AK135" s="26">
        <v>95.965130979498795</v>
      </c>
      <c r="AL135" s="52">
        <v>19.5981560364465</v>
      </c>
      <c r="AM135" s="26">
        <v>16.306476082004501</v>
      </c>
      <c r="AN135" s="73">
        <v>0</v>
      </c>
      <c r="AO135" s="26">
        <v>2.8865501138952099</v>
      </c>
      <c r="AP135" s="52">
        <v>0</v>
      </c>
      <c r="AQ135" s="52">
        <v>1.3673132118450999</v>
      </c>
      <c r="AR135" s="74">
        <v>0</v>
      </c>
      <c r="AS135" s="26">
        <v>0.25320615034168498</v>
      </c>
      <c r="AT135" s="26">
        <v>5.0641230068337102E-2</v>
      </c>
      <c r="AU135" s="26">
        <v>0.25320615034168498</v>
      </c>
      <c r="AV135" s="73">
        <v>0</v>
      </c>
      <c r="AW135" s="26">
        <v>2.83590888382688</v>
      </c>
      <c r="AX135" s="52">
        <v>626.43201594533002</v>
      </c>
      <c r="AY135" s="52">
        <v>22.079576309795002</v>
      </c>
      <c r="AZ135" s="52">
        <v>37.626433940774497</v>
      </c>
      <c r="BA135" s="52">
        <v>4.507069476082</v>
      </c>
      <c r="BB135" s="52">
        <v>16.458399772209599</v>
      </c>
      <c r="BC135" s="52">
        <v>3.2410387243735701</v>
      </c>
      <c r="BD135" s="52">
        <v>0.50641230068337095</v>
      </c>
      <c r="BE135" s="52">
        <v>2.83590888382688</v>
      </c>
      <c r="BF135" s="52">
        <v>0.40512984054669698</v>
      </c>
      <c r="BG135" s="52">
        <v>2.5827027334851902</v>
      </c>
      <c r="BH135" s="52">
        <v>0.50641230068337095</v>
      </c>
      <c r="BI135" s="52">
        <v>1.4685956719817801</v>
      </c>
      <c r="BJ135" s="52">
        <v>0.20256492027334799</v>
      </c>
      <c r="BK135" s="52">
        <v>1.41795444191344</v>
      </c>
      <c r="BL135" s="52">
        <v>0.20256492027334799</v>
      </c>
      <c r="BM135" s="26">
        <v>1.0128246013667399</v>
      </c>
      <c r="BN135" s="26">
        <v>0.55705353075170805</v>
      </c>
      <c r="BO135" s="26">
        <v>1.06346583143508</v>
      </c>
      <c r="BP135" s="26">
        <v>0</v>
      </c>
      <c r="BQ135" s="26">
        <v>0.101282460136674</v>
      </c>
      <c r="BR135" s="26">
        <v>0</v>
      </c>
      <c r="BS135" s="52">
        <v>1.0128246013667399</v>
      </c>
      <c r="BT135" s="52">
        <v>0</v>
      </c>
      <c r="BU135" s="26">
        <v>5.0641230068337102E-2</v>
      </c>
      <c r="BV135" s="26">
        <v>0.81025968109339397</v>
      </c>
      <c r="BW135" s="52">
        <v>7.9506731207289301</v>
      </c>
      <c r="BX135" s="53">
        <v>2.5827027334851902</v>
      </c>
    </row>
    <row r="136" spans="1:76" ht="14" x14ac:dyDescent="0.15">
      <c r="A136" s="58">
        <v>6</v>
      </c>
      <c r="B136" s="65" t="s">
        <v>359</v>
      </c>
      <c r="C136" s="58" t="s">
        <v>415</v>
      </c>
      <c r="D136" s="67" t="s">
        <v>179</v>
      </c>
      <c r="E136" s="58">
        <v>0.5</v>
      </c>
      <c r="F136" s="58">
        <v>3899281</v>
      </c>
      <c r="G136" s="58">
        <v>459251</v>
      </c>
      <c r="H136" s="58">
        <v>2701</v>
      </c>
      <c r="I136" s="58" t="s">
        <v>334</v>
      </c>
      <c r="J136" s="58">
        <v>0.33</v>
      </c>
      <c r="K136" s="25" t="s">
        <v>127</v>
      </c>
      <c r="M136" s="52">
        <v>2.5827027334851902</v>
      </c>
      <c r="N136" s="27">
        <v>13617.4267653758</v>
      </c>
      <c r="O136" s="26">
        <v>612.75888382687901</v>
      </c>
      <c r="P136" s="26">
        <v>33215.582801822296</v>
      </c>
      <c r="Q136" s="26">
        <v>178.25712984054701</v>
      </c>
      <c r="R136" s="74">
        <v>0</v>
      </c>
      <c r="S136" s="74">
        <v>0</v>
      </c>
      <c r="T136" s="26">
        <v>24029.263667425999</v>
      </c>
      <c r="U136" s="52">
        <v>5443.9322323462402</v>
      </c>
      <c r="V136" s="52">
        <v>2.9878325740318901</v>
      </c>
      <c r="W136" s="26">
        <v>549.96375854214102</v>
      </c>
      <c r="X136" s="26">
        <v>16.407758542141199</v>
      </c>
      <c r="Y136" s="26">
        <v>15.3442927107061</v>
      </c>
      <c r="Z136" s="26">
        <v>140.37748974943</v>
      </c>
      <c r="AA136" s="52">
        <v>11860.1760820046</v>
      </c>
      <c r="AB136" s="26">
        <v>1.5698781321184501</v>
      </c>
      <c r="AC136" s="26">
        <v>5.1147642369020501</v>
      </c>
      <c r="AD136" s="26">
        <v>2.5320615034168501</v>
      </c>
      <c r="AE136" s="26">
        <v>16.7116059225512</v>
      </c>
      <c r="AF136" s="52">
        <v>20.155209567198199</v>
      </c>
      <c r="AG136" s="52">
        <v>2.83590888382688</v>
      </c>
      <c r="AH136" s="52">
        <v>32.461028473804099</v>
      </c>
      <c r="AI136" s="52">
        <v>3.3423211845102498</v>
      </c>
      <c r="AJ136" s="52">
        <v>168.230166287016</v>
      </c>
      <c r="AK136" s="26">
        <v>99.459375854214102</v>
      </c>
      <c r="AL136" s="52">
        <v>18.2308428246014</v>
      </c>
      <c r="AM136" s="26">
        <v>16.002628701594499</v>
      </c>
      <c r="AN136" s="73">
        <v>0</v>
      </c>
      <c r="AO136" s="26">
        <v>2.9878325740318901</v>
      </c>
      <c r="AP136" s="52">
        <v>0</v>
      </c>
      <c r="AQ136" s="52">
        <v>1.2660307517084299</v>
      </c>
      <c r="AR136" s="74">
        <v>0</v>
      </c>
      <c r="AS136" s="26">
        <v>0.20256492027334799</v>
      </c>
      <c r="AT136" s="26">
        <v>5.0641230068337102E-2</v>
      </c>
      <c r="AU136" s="26">
        <v>0.25320615034168498</v>
      </c>
      <c r="AV136" s="73">
        <v>0</v>
      </c>
      <c r="AW136" s="26">
        <v>2.93719134396355</v>
      </c>
      <c r="AX136" s="52">
        <v>636.05384965831399</v>
      </c>
      <c r="AY136" s="52">
        <v>21.1173929384966</v>
      </c>
      <c r="AZ136" s="52">
        <v>35.904632118450998</v>
      </c>
      <c r="BA136" s="52">
        <v>4.3551457858769904</v>
      </c>
      <c r="BB136" s="52">
        <v>15.6987813211845</v>
      </c>
      <c r="BC136" s="52">
        <v>3.0384738041002302</v>
      </c>
      <c r="BD136" s="52">
        <v>0.45577107061503402</v>
      </c>
      <c r="BE136" s="52">
        <v>2.6839851936218699</v>
      </c>
      <c r="BF136" s="52">
        <v>0.40512984054669698</v>
      </c>
      <c r="BG136" s="52">
        <v>2.4814202733485198</v>
      </c>
      <c r="BH136" s="52">
        <v>0.50641230068337095</v>
      </c>
      <c r="BI136" s="52">
        <v>1.3673132118450999</v>
      </c>
      <c r="BJ136" s="52">
        <v>0.20256492027334799</v>
      </c>
      <c r="BK136" s="52">
        <v>1.3673132118450999</v>
      </c>
      <c r="BL136" s="52">
        <v>0.20256492027334799</v>
      </c>
      <c r="BM136" s="26">
        <v>0.96218337129840503</v>
      </c>
      <c r="BN136" s="26">
        <v>0.60769476082004503</v>
      </c>
      <c r="BO136" s="26">
        <v>1.06346583143508</v>
      </c>
      <c r="BP136" s="26">
        <v>0</v>
      </c>
      <c r="BQ136" s="26">
        <v>0.15192369020501101</v>
      </c>
      <c r="BR136" s="26">
        <v>0</v>
      </c>
      <c r="BS136" s="52">
        <v>1.06346583143508</v>
      </c>
      <c r="BT136" s="52">
        <v>5.0641230068337102E-2</v>
      </c>
      <c r="BU136" s="26">
        <v>0.20256492027334799</v>
      </c>
      <c r="BV136" s="26">
        <v>0.86090091116173095</v>
      </c>
      <c r="BW136" s="52">
        <v>8.6090091116173095</v>
      </c>
      <c r="BX136" s="53">
        <v>2.6333439635535298</v>
      </c>
    </row>
    <row r="137" spans="1:76" ht="14" x14ac:dyDescent="0.15">
      <c r="A137" s="58">
        <v>6</v>
      </c>
      <c r="B137" s="65" t="s">
        <v>359</v>
      </c>
      <c r="C137" s="58" t="s">
        <v>415</v>
      </c>
      <c r="D137" s="67" t="s">
        <v>179</v>
      </c>
      <c r="E137" s="58">
        <v>0.5</v>
      </c>
      <c r="F137" s="58">
        <v>3899281</v>
      </c>
      <c r="G137" s="58">
        <v>459251</v>
      </c>
      <c r="H137" s="58">
        <v>2701</v>
      </c>
      <c r="I137" s="58" t="s">
        <v>334</v>
      </c>
      <c r="J137" s="58">
        <v>0.33</v>
      </c>
      <c r="K137" s="25" t="s">
        <v>127</v>
      </c>
      <c r="M137" s="52">
        <v>2.5320615034168501</v>
      </c>
      <c r="N137" s="27">
        <v>13627.555011389501</v>
      </c>
      <c r="O137" s="26">
        <v>588.45109339407702</v>
      </c>
      <c r="P137" s="26">
        <v>32293.912414578601</v>
      </c>
      <c r="Q137" s="26">
        <v>183.270611617312</v>
      </c>
      <c r="R137" s="52">
        <v>445.896030751708</v>
      </c>
      <c r="S137" s="74">
        <v>0</v>
      </c>
      <c r="T137" s="26">
        <v>23259.516970387202</v>
      </c>
      <c r="U137" s="52">
        <v>5317.3291571753998</v>
      </c>
      <c r="V137" s="52">
        <v>3.64616856492027</v>
      </c>
      <c r="W137" s="26">
        <v>524.64314350797201</v>
      </c>
      <c r="X137" s="26">
        <v>16.407758542141199</v>
      </c>
      <c r="Y137" s="26">
        <v>14.787239179954399</v>
      </c>
      <c r="Z137" s="26">
        <v>135.46529043280199</v>
      </c>
      <c r="AA137" s="52">
        <v>11546.2004555809</v>
      </c>
      <c r="AB137" s="26">
        <v>1.3673132118450999</v>
      </c>
      <c r="AC137" s="26">
        <v>4.6083519362186802</v>
      </c>
      <c r="AD137" s="26">
        <v>1.5698781321184501</v>
      </c>
      <c r="AE137" s="26">
        <v>14.989804100227801</v>
      </c>
      <c r="AF137" s="52">
        <v>20.053927107061501</v>
      </c>
      <c r="AG137" s="52">
        <v>2.7852676537585399</v>
      </c>
      <c r="AH137" s="52">
        <v>28.460371298405502</v>
      </c>
      <c r="AI137" s="52">
        <v>8.9634977220956706</v>
      </c>
      <c r="AJ137" s="52">
        <v>165.850028473804</v>
      </c>
      <c r="AK137" s="26">
        <v>95.256153758542098</v>
      </c>
      <c r="AL137" s="52">
        <v>20.307133257403201</v>
      </c>
      <c r="AM137" s="26">
        <v>14.7365979498861</v>
      </c>
      <c r="AN137" s="73">
        <v>0</v>
      </c>
      <c r="AO137" s="26">
        <v>3.0384738041002302</v>
      </c>
      <c r="AP137" s="52">
        <v>0</v>
      </c>
      <c r="AQ137" s="52">
        <v>1.41795444191344</v>
      </c>
      <c r="AR137" s="74">
        <v>0</v>
      </c>
      <c r="AS137" s="26">
        <v>0.25320615034168498</v>
      </c>
      <c r="AT137" s="26">
        <v>0</v>
      </c>
      <c r="AU137" s="26">
        <v>0.20256492027334799</v>
      </c>
      <c r="AV137" s="73">
        <v>0</v>
      </c>
      <c r="AW137" s="26">
        <v>2.7852676537585399</v>
      </c>
      <c r="AX137" s="52">
        <v>612.75888382687901</v>
      </c>
      <c r="AY137" s="52">
        <v>22.737912300683401</v>
      </c>
      <c r="AZ137" s="52">
        <v>38.436693621867903</v>
      </c>
      <c r="BA137" s="52">
        <v>4.6589931662870097</v>
      </c>
      <c r="BB137" s="52">
        <v>17.015453302961301</v>
      </c>
      <c r="BC137" s="52">
        <v>3.1903974943052398</v>
      </c>
      <c r="BD137" s="52">
        <v>0.55705353075170805</v>
      </c>
      <c r="BE137" s="52">
        <v>2.93719134396355</v>
      </c>
      <c r="BF137" s="52">
        <v>0.45577107061503402</v>
      </c>
      <c r="BG137" s="52">
        <v>2.6333439635535298</v>
      </c>
      <c r="BH137" s="52">
        <v>0.50641230068337095</v>
      </c>
      <c r="BI137" s="52">
        <v>1.51923690205011</v>
      </c>
      <c r="BJ137" s="52">
        <v>0.25320615034168498</v>
      </c>
      <c r="BK137" s="52">
        <v>1.4685956719817801</v>
      </c>
      <c r="BL137" s="52">
        <v>0.25320615034168498</v>
      </c>
      <c r="BM137" s="26">
        <v>0.91154214123006805</v>
      </c>
      <c r="BN137" s="26">
        <v>0.55705353075170805</v>
      </c>
      <c r="BO137" s="26">
        <v>1.06346583143508</v>
      </c>
      <c r="BP137" s="26">
        <v>0</v>
      </c>
      <c r="BQ137" s="26">
        <v>0.101282460136674</v>
      </c>
      <c r="BR137" s="26">
        <v>0</v>
      </c>
      <c r="BS137" s="52">
        <v>1.0128246013667399</v>
      </c>
      <c r="BT137" s="52">
        <v>0</v>
      </c>
      <c r="BU137" s="26">
        <v>0.15192369020501101</v>
      </c>
      <c r="BV137" s="26">
        <v>0.81025968109339397</v>
      </c>
      <c r="BW137" s="52">
        <v>8.9634977220956706</v>
      </c>
      <c r="BX137" s="53">
        <v>2.5827027334851902</v>
      </c>
    </row>
    <row r="138" spans="1:76" ht="14" x14ac:dyDescent="0.15">
      <c r="A138" s="58">
        <v>6</v>
      </c>
      <c r="B138" s="65" t="s">
        <v>359</v>
      </c>
      <c r="C138" s="58" t="s">
        <v>415</v>
      </c>
      <c r="D138" s="67" t="s">
        <v>180</v>
      </c>
      <c r="E138" s="58">
        <v>0.5</v>
      </c>
      <c r="F138" s="58">
        <v>3899281</v>
      </c>
      <c r="G138" s="58">
        <v>459251</v>
      </c>
      <c r="H138" s="58">
        <v>2701</v>
      </c>
      <c r="I138" s="58" t="s">
        <v>334</v>
      </c>
      <c r="J138" s="58">
        <v>0.33</v>
      </c>
      <c r="K138" s="25" t="s">
        <v>127</v>
      </c>
      <c r="M138" s="52">
        <v>1.7095791354945999</v>
      </c>
      <c r="N138" s="27">
        <v>15794.3053034081</v>
      </c>
      <c r="O138" s="26">
        <v>698.17005985037395</v>
      </c>
      <c r="P138" s="26">
        <v>36403.006043225301</v>
      </c>
      <c r="Q138" s="26">
        <v>203.16417855361601</v>
      </c>
      <c r="R138" s="52">
        <v>390.99729260182897</v>
      </c>
      <c r="S138" s="74">
        <v>0</v>
      </c>
      <c r="T138" s="26">
        <v>25329.345062344099</v>
      </c>
      <c r="U138" s="52">
        <v>5928.37926018288</v>
      </c>
      <c r="V138" s="52">
        <v>2.31620399002494</v>
      </c>
      <c r="W138" s="26">
        <v>570.77884039900198</v>
      </c>
      <c r="X138" s="26">
        <v>18.1987456359102</v>
      </c>
      <c r="Y138" s="26">
        <v>16.654609642560299</v>
      </c>
      <c r="Z138" s="26">
        <v>145.589965087282</v>
      </c>
      <c r="AA138" s="52">
        <v>12286.9106899418</v>
      </c>
      <c r="AB138" s="26">
        <v>1.43384056525353</v>
      </c>
      <c r="AC138" s="26">
        <v>4.7978511221945102</v>
      </c>
      <c r="AD138" s="73">
        <v>0</v>
      </c>
      <c r="AE138" s="26">
        <v>18.0884502078138</v>
      </c>
      <c r="AF138" s="52">
        <v>19.8531770573566</v>
      </c>
      <c r="AG138" s="52">
        <v>2.8676811305070702</v>
      </c>
      <c r="AH138" s="52">
        <v>29.779765586034902</v>
      </c>
      <c r="AI138" s="52">
        <v>1.7647268495428099</v>
      </c>
      <c r="AJ138" s="52">
        <v>170.185845552785</v>
      </c>
      <c r="AK138" s="26">
        <v>98.273226433915198</v>
      </c>
      <c r="AL138" s="52">
        <v>18.2538933499584</v>
      </c>
      <c r="AM138" s="26">
        <v>12.959712801329999</v>
      </c>
      <c r="AN138" s="73">
        <v>0</v>
      </c>
      <c r="AO138" s="26">
        <v>3.1434197007481299</v>
      </c>
      <c r="AP138" s="52">
        <v>0</v>
      </c>
      <c r="AQ138" s="52">
        <v>1.15810199501247</v>
      </c>
      <c r="AR138" s="74">
        <v>0</v>
      </c>
      <c r="AS138" s="26">
        <v>0.22059085619285099</v>
      </c>
      <c r="AT138" s="26">
        <v>5.5147714048212802E-2</v>
      </c>
      <c r="AU138" s="26">
        <v>0.22059085619285099</v>
      </c>
      <c r="AV138" s="73">
        <v>0</v>
      </c>
      <c r="AW138" s="26">
        <v>2.8676811305070702</v>
      </c>
      <c r="AX138" s="52">
        <v>607.72780881130495</v>
      </c>
      <c r="AY138" s="52">
        <v>22.279676475477999</v>
      </c>
      <c r="AZ138" s="52">
        <v>37.721036408977596</v>
      </c>
      <c r="BA138" s="52">
        <v>4.52211255195345</v>
      </c>
      <c r="BB138" s="52">
        <v>16.654609642560299</v>
      </c>
      <c r="BC138" s="52">
        <v>3.1434197007481299</v>
      </c>
      <c r="BD138" s="52">
        <v>0.49632942643391498</v>
      </c>
      <c r="BE138" s="52">
        <v>3.0331242726516998</v>
      </c>
      <c r="BF138" s="52">
        <v>0.44118171238570197</v>
      </c>
      <c r="BG138" s="52">
        <v>2.7022379883624299</v>
      </c>
      <c r="BH138" s="52">
        <v>0.49632942643391498</v>
      </c>
      <c r="BI138" s="52">
        <v>1.4889882793017499</v>
      </c>
      <c r="BJ138" s="52">
        <v>0.22059085619285099</v>
      </c>
      <c r="BK138" s="52">
        <v>1.43384056525353</v>
      </c>
      <c r="BL138" s="52">
        <v>0.22059085619285099</v>
      </c>
      <c r="BM138" s="26">
        <v>0.77206799667497905</v>
      </c>
      <c r="BN138" s="26">
        <v>0.55147714048212804</v>
      </c>
      <c r="BO138" s="26">
        <v>1.1029542809642601</v>
      </c>
      <c r="BP138" s="26">
        <v>0</v>
      </c>
      <c r="BQ138" s="26">
        <v>5.5147714048212802E-2</v>
      </c>
      <c r="BR138" s="26">
        <v>0</v>
      </c>
      <c r="BS138" s="52">
        <v>0.99265885286782996</v>
      </c>
      <c r="BT138" s="52">
        <v>5.5147714048212802E-2</v>
      </c>
      <c r="BU138" s="26">
        <v>0.11029542809642599</v>
      </c>
      <c r="BV138" s="26">
        <v>0.827215710723192</v>
      </c>
      <c r="BW138" s="52">
        <v>7.0037596841230298</v>
      </c>
      <c r="BX138" s="53">
        <v>2.64709027431421</v>
      </c>
    </row>
    <row r="139" spans="1:76" ht="14" x14ac:dyDescent="0.15">
      <c r="A139" s="58">
        <v>6</v>
      </c>
      <c r="B139" s="65" t="s">
        <v>359</v>
      </c>
      <c r="C139" s="58" t="s">
        <v>415</v>
      </c>
      <c r="D139" s="67" t="s">
        <v>180</v>
      </c>
      <c r="E139" s="58">
        <v>0.5</v>
      </c>
      <c r="F139" s="58">
        <v>3899281</v>
      </c>
      <c r="G139" s="58">
        <v>459251</v>
      </c>
      <c r="H139" s="58">
        <v>2701</v>
      </c>
      <c r="I139" s="58" t="s">
        <v>334</v>
      </c>
      <c r="J139" s="58">
        <v>0.33</v>
      </c>
      <c r="K139" s="25" t="s">
        <v>127</v>
      </c>
      <c r="M139" s="52">
        <v>1.4889882793017499</v>
      </c>
      <c r="N139" s="27">
        <v>15755.7019035744</v>
      </c>
      <c r="O139" s="26">
        <v>674.456542809643</v>
      </c>
      <c r="P139" s="26">
        <v>36138.297015793803</v>
      </c>
      <c r="Q139" s="26">
        <v>236.91457955112199</v>
      </c>
      <c r="R139" s="74">
        <v>0</v>
      </c>
      <c r="S139" s="74">
        <v>0</v>
      </c>
      <c r="T139" s="26">
        <v>25621.627946799701</v>
      </c>
      <c r="U139" s="52">
        <v>5829.1133748960901</v>
      </c>
      <c r="V139" s="52">
        <v>2.8125334164588498</v>
      </c>
      <c r="W139" s="26">
        <v>576.29361180382398</v>
      </c>
      <c r="X139" s="26">
        <v>18.1987456359102</v>
      </c>
      <c r="Y139" s="26">
        <v>15.6619507896924</v>
      </c>
      <c r="Z139" s="26">
        <v>144.431863092269</v>
      </c>
      <c r="AA139" s="52">
        <v>12160.0709476309</v>
      </c>
      <c r="AB139" s="26">
        <v>1.5441359933499601</v>
      </c>
      <c r="AC139" s="26">
        <v>4.4669648379052402</v>
      </c>
      <c r="AD139" s="26">
        <v>1.65443142144638</v>
      </c>
      <c r="AE139" s="26">
        <v>18.805370490440598</v>
      </c>
      <c r="AF139" s="52">
        <v>20.845835910224402</v>
      </c>
      <c r="AG139" s="52">
        <v>2.8676811305070702</v>
      </c>
      <c r="AH139" s="52">
        <v>27.0223798836243</v>
      </c>
      <c r="AI139" s="52">
        <v>7.2243505403158803</v>
      </c>
      <c r="AJ139" s="52">
        <v>165.88432385702399</v>
      </c>
      <c r="AK139" s="26">
        <v>97.556306151288396</v>
      </c>
      <c r="AL139" s="52">
        <v>19.025961346633402</v>
      </c>
      <c r="AM139" s="26">
        <v>13.2354513715711</v>
      </c>
      <c r="AN139" s="73">
        <v>0</v>
      </c>
      <c r="AO139" s="26">
        <v>3.0882719866999202</v>
      </c>
      <c r="AP139" s="52">
        <v>0</v>
      </c>
      <c r="AQ139" s="52">
        <v>1.3235451371571101</v>
      </c>
      <c r="AR139" s="74">
        <v>0</v>
      </c>
      <c r="AS139" s="26">
        <v>0.11029542809642599</v>
      </c>
      <c r="AT139" s="26">
        <v>0</v>
      </c>
      <c r="AU139" s="26">
        <v>0.22059085619285099</v>
      </c>
      <c r="AV139" s="73">
        <v>0</v>
      </c>
      <c r="AW139" s="26">
        <v>2.9228288445552799</v>
      </c>
      <c r="AX139" s="52">
        <v>592.83792601828804</v>
      </c>
      <c r="AY139" s="52">
        <v>22.886301330008301</v>
      </c>
      <c r="AZ139" s="52">
        <v>38.879138403989998</v>
      </c>
      <c r="BA139" s="52">
        <v>4.5772602660016597</v>
      </c>
      <c r="BB139" s="52">
        <v>17.095791354946002</v>
      </c>
      <c r="BC139" s="52">
        <v>3.2537151288445498</v>
      </c>
      <c r="BD139" s="52">
        <v>0.49632942643391498</v>
      </c>
      <c r="BE139" s="52">
        <v>2.8676811305070702</v>
      </c>
      <c r="BF139" s="52">
        <v>0.44118171238570197</v>
      </c>
      <c r="BG139" s="52">
        <v>2.5367948462177901</v>
      </c>
      <c r="BH139" s="52">
        <v>0.55147714048212804</v>
      </c>
      <c r="BI139" s="52">
        <v>1.43384056525353</v>
      </c>
      <c r="BJ139" s="52">
        <v>0.22059085619285099</v>
      </c>
      <c r="BK139" s="52">
        <v>1.37869285120532</v>
      </c>
      <c r="BL139" s="52">
        <v>0.22059085619285099</v>
      </c>
      <c r="BM139" s="26">
        <v>0.77206799667497905</v>
      </c>
      <c r="BN139" s="26">
        <v>0.55147714048212804</v>
      </c>
      <c r="BO139" s="26">
        <v>1.1029542809642601</v>
      </c>
      <c r="BP139" s="26">
        <v>0</v>
      </c>
      <c r="BQ139" s="26">
        <v>0.11029542809642599</v>
      </c>
      <c r="BR139" s="26">
        <v>0</v>
      </c>
      <c r="BS139" s="52">
        <v>1.1029542809642601</v>
      </c>
      <c r="BT139" s="52">
        <v>5.5147714048212802E-2</v>
      </c>
      <c r="BU139" s="26">
        <v>0.16544314214463801</v>
      </c>
      <c r="BV139" s="26">
        <v>0.827215710723192</v>
      </c>
      <c r="BW139" s="52">
        <v>8.1618616791354892</v>
      </c>
      <c r="BX139" s="53">
        <v>2.7022379883624299</v>
      </c>
    </row>
    <row r="140" spans="1:76" ht="14" x14ac:dyDescent="0.15">
      <c r="A140" s="58">
        <v>6</v>
      </c>
      <c r="B140" s="65" t="s">
        <v>359</v>
      </c>
      <c r="C140" s="58" t="s">
        <v>415</v>
      </c>
      <c r="D140" s="67" t="s">
        <v>180</v>
      </c>
      <c r="E140" s="58">
        <v>0.5</v>
      </c>
      <c r="F140" s="58">
        <v>3899281</v>
      </c>
      <c r="G140" s="58">
        <v>459251</v>
      </c>
      <c r="H140" s="58">
        <v>2701</v>
      </c>
      <c r="I140" s="58" t="s">
        <v>334</v>
      </c>
      <c r="J140" s="58">
        <v>0.33</v>
      </c>
      <c r="K140" s="25" t="s">
        <v>127</v>
      </c>
      <c r="M140" s="52">
        <v>2.3713517040731502</v>
      </c>
      <c r="N140" s="27">
        <v>15242.828162926</v>
      </c>
      <c r="O140" s="26">
        <v>756.07515960099795</v>
      </c>
      <c r="P140" s="26">
        <v>40020.696084787996</v>
      </c>
      <c r="Q140" s="26">
        <v>281.25334164588497</v>
      </c>
      <c r="R140" s="74">
        <v>0</v>
      </c>
      <c r="S140" s="74">
        <v>0</v>
      </c>
      <c r="T140" s="26">
        <v>27077.527597672499</v>
      </c>
      <c r="U140" s="52">
        <v>5978.0122028262704</v>
      </c>
      <c r="V140" s="52">
        <v>2.8125334164588498</v>
      </c>
      <c r="W140" s="26">
        <v>596.69826600166198</v>
      </c>
      <c r="X140" s="26">
        <v>19.687733915212</v>
      </c>
      <c r="Y140" s="26">
        <v>15.0553259351621</v>
      </c>
      <c r="Z140" s="26">
        <v>148.29220307564401</v>
      </c>
      <c r="AA140" s="52">
        <v>12336.543632585201</v>
      </c>
      <c r="AB140" s="26">
        <v>1.5992837073981701</v>
      </c>
      <c r="AC140" s="26">
        <v>5.2941805486284297</v>
      </c>
      <c r="AD140" s="26">
        <v>0.93751113881961701</v>
      </c>
      <c r="AE140" s="26">
        <v>21.6179039068994</v>
      </c>
      <c r="AF140" s="52">
        <v>18.915665918537002</v>
      </c>
      <c r="AG140" s="52">
        <v>3.7500445552784698</v>
      </c>
      <c r="AH140" s="52">
        <v>26.140016458852902</v>
      </c>
      <c r="AI140" s="52">
        <v>7.6103845386533697</v>
      </c>
      <c r="AJ140" s="52">
        <v>175.25943524522</v>
      </c>
      <c r="AK140" s="26">
        <v>97.887192435577703</v>
      </c>
      <c r="AL140" s="52">
        <v>19.356847630922701</v>
      </c>
      <c r="AM140" s="26">
        <v>13.125155943474599</v>
      </c>
      <c r="AN140" s="73">
        <v>0</v>
      </c>
      <c r="AO140" s="26">
        <v>3.25371512884456</v>
      </c>
      <c r="AP140" s="52">
        <v>0</v>
      </c>
      <c r="AQ140" s="52">
        <v>1.2683974231088899</v>
      </c>
      <c r="AR140" s="74">
        <v>0</v>
      </c>
      <c r="AS140" s="26">
        <v>0.22059085619285099</v>
      </c>
      <c r="AT140" s="26">
        <v>0</v>
      </c>
      <c r="AU140" s="26">
        <v>0.16544314214463801</v>
      </c>
      <c r="AV140" s="73">
        <v>0</v>
      </c>
      <c r="AW140" s="26">
        <v>2.8676811305070702</v>
      </c>
      <c r="AX140" s="52">
        <v>622.617691604323</v>
      </c>
      <c r="AY140" s="52">
        <v>22.996596758104701</v>
      </c>
      <c r="AZ140" s="52">
        <v>39.099729260182897</v>
      </c>
      <c r="BA140" s="52">
        <v>4.6324079800498801</v>
      </c>
      <c r="BB140" s="52">
        <v>16.930348212801299</v>
      </c>
      <c r="BC140" s="52">
        <v>3.1434197007481299</v>
      </c>
      <c r="BD140" s="52">
        <v>0.49632942643391498</v>
      </c>
      <c r="BE140" s="52">
        <v>2.9228288445552799</v>
      </c>
      <c r="BF140" s="52">
        <v>0.44118171238570197</v>
      </c>
      <c r="BG140" s="52">
        <v>2.7573857024106401</v>
      </c>
      <c r="BH140" s="52">
        <v>0.55147714048212804</v>
      </c>
      <c r="BI140" s="52">
        <v>1.43384056525353</v>
      </c>
      <c r="BJ140" s="52">
        <v>0.22059085619285099</v>
      </c>
      <c r="BK140" s="52">
        <v>1.43384056525353</v>
      </c>
      <c r="BL140" s="52">
        <v>0.22059085619285099</v>
      </c>
      <c r="BM140" s="26">
        <v>0.71692028262676599</v>
      </c>
      <c r="BN140" s="26">
        <v>0.49632942643391498</v>
      </c>
      <c r="BO140" s="26">
        <v>0.99265885286782996</v>
      </c>
      <c r="BP140" s="26">
        <v>0</v>
      </c>
      <c r="BQ140" s="26">
        <v>0.11029542809642599</v>
      </c>
      <c r="BR140" s="26">
        <v>0</v>
      </c>
      <c r="BS140" s="52">
        <v>0.99265885286782996</v>
      </c>
      <c r="BT140" s="52">
        <v>5.5147714048212802E-2</v>
      </c>
      <c r="BU140" s="26">
        <v>0.16544314214463801</v>
      </c>
      <c r="BV140" s="26">
        <v>0.77206799667497905</v>
      </c>
      <c r="BW140" s="52">
        <v>8.4927479634247707</v>
      </c>
      <c r="BX140" s="53">
        <v>2.7022379883624299</v>
      </c>
    </row>
    <row r="141" spans="1:76" ht="14" x14ac:dyDescent="0.15">
      <c r="A141" s="58">
        <v>6</v>
      </c>
      <c r="B141" s="65" t="s">
        <v>360</v>
      </c>
      <c r="C141" s="58" t="s">
        <v>415</v>
      </c>
      <c r="D141" s="67" t="s">
        <v>181</v>
      </c>
      <c r="E141" s="58">
        <v>0.5</v>
      </c>
      <c r="F141" s="58">
        <v>3899281</v>
      </c>
      <c r="G141" s="58">
        <v>459251</v>
      </c>
      <c r="H141" s="59">
        <v>2701</v>
      </c>
      <c r="I141" s="58" t="s">
        <v>335</v>
      </c>
      <c r="J141" s="58">
        <v>0.55000000000000004</v>
      </c>
      <c r="K141" s="25" t="s">
        <v>127</v>
      </c>
      <c r="M141" s="52">
        <v>1.47336350364964</v>
      </c>
      <c r="N141" s="27">
        <v>13919.777101146999</v>
      </c>
      <c r="O141" s="26">
        <v>538.40912033368102</v>
      </c>
      <c r="P141" s="26">
        <v>37212.952492179298</v>
      </c>
      <c r="Q141" s="26">
        <v>193.22109947862401</v>
      </c>
      <c r="R141" s="74">
        <v>0</v>
      </c>
      <c r="S141" s="74">
        <v>0</v>
      </c>
      <c r="T141" s="26">
        <v>27376.497101147001</v>
      </c>
      <c r="U141" s="52">
        <v>10011.8558081335</v>
      </c>
      <c r="V141" s="52">
        <v>1.6838440041710101</v>
      </c>
      <c r="W141" s="26">
        <v>564.43854223149106</v>
      </c>
      <c r="X141" s="26">
        <v>14.452994369134499</v>
      </c>
      <c r="Y141" s="26">
        <v>23.012534723670498</v>
      </c>
      <c r="Z141" s="26">
        <v>122.28917080292</v>
      </c>
      <c r="AA141" s="52">
        <v>10215.3202919708</v>
      </c>
      <c r="AB141" s="26">
        <v>1.47336350364964</v>
      </c>
      <c r="AC141" s="26">
        <v>7.5071378519290901</v>
      </c>
      <c r="AD141" s="73">
        <v>0</v>
      </c>
      <c r="AE141" s="26">
        <v>11.2256266944734</v>
      </c>
      <c r="AF141" s="52">
        <v>16.838440041710101</v>
      </c>
      <c r="AG141" s="52">
        <v>2.03464483837331</v>
      </c>
      <c r="AH141" s="52">
        <v>16.908600208550599</v>
      </c>
      <c r="AI141" s="52">
        <v>6.2442548488008303</v>
      </c>
      <c r="AJ141" s="52">
        <v>146.49442836287801</v>
      </c>
      <c r="AK141" s="26">
        <v>303.02176058394201</v>
      </c>
      <c r="AL141" s="52">
        <v>13.4005918665276</v>
      </c>
      <c r="AM141" s="26">
        <v>7.5071378519290901</v>
      </c>
      <c r="AN141" s="73">
        <v>0</v>
      </c>
      <c r="AO141" s="26">
        <v>4.4200905109489002</v>
      </c>
      <c r="AP141" s="52">
        <v>0</v>
      </c>
      <c r="AQ141" s="52">
        <v>3.78864900938478</v>
      </c>
      <c r="AR141" s="74">
        <v>0</v>
      </c>
      <c r="AS141" s="26">
        <v>7.0160166840458796E-2</v>
      </c>
      <c r="AT141" s="26">
        <v>0</v>
      </c>
      <c r="AU141" s="26">
        <v>7.0160166840458796E-2</v>
      </c>
      <c r="AV141" s="73">
        <v>0</v>
      </c>
      <c r="AW141" s="26">
        <v>1.9644846715328499</v>
      </c>
      <c r="AX141" s="52">
        <v>1590.5309822731999</v>
      </c>
      <c r="AY141" s="52">
        <v>18.3819637122002</v>
      </c>
      <c r="AZ141" s="52">
        <v>32.624477580813299</v>
      </c>
      <c r="BA141" s="52">
        <v>3.78864900938478</v>
      </c>
      <c r="BB141" s="52">
        <v>14.2425138686131</v>
      </c>
      <c r="BC141" s="52">
        <v>2.5959261730969798</v>
      </c>
      <c r="BD141" s="52">
        <v>0.56128133472367003</v>
      </c>
      <c r="BE141" s="52">
        <v>1.9644846715328499</v>
      </c>
      <c r="BF141" s="52">
        <v>0.28064066736183502</v>
      </c>
      <c r="BG141" s="52">
        <v>1.8241643378519301</v>
      </c>
      <c r="BH141" s="52">
        <v>0.35080083420229402</v>
      </c>
      <c r="BI141" s="52">
        <v>0.91208216892596405</v>
      </c>
      <c r="BJ141" s="52">
        <v>0.14032033368091801</v>
      </c>
      <c r="BK141" s="52">
        <v>0.91208216892596405</v>
      </c>
      <c r="BL141" s="52">
        <v>0.14032033368091801</v>
      </c>
      <c r="BM141" s="26">
        <v>0.42096100104275302</v>
      </c>
      <c r="BN141" s="26">
        <v>0.21048050052137601</v>
      </c>
      <c r="BO141" s="26">
        <v>0.70160166840458804</v>
      </c>
      <c r="BP141" s="26">
        <v>0</v>
      </c>
      <c r="BQ141" s="26">
        <v>0.14032033368091801</v>
      </c>
      <c r="BR141" s="26">
        <v>0</v>
      </c>
      <c r="BS141" s="52">
        <v>3.3676880083420202</v>
      </c>
      <c r="BT141" s="52">
        <v>7.0160166840458796E-2</v>
      </c>
      <c r="BU141" s="26">
        <v>7.0160166840458796E-2</v>
      </c>
      <c r="BV141" s="26">
        <v>0.70160166840458804</v>
      </c>
      <c r="BW141" s="52">
        <v>3.8588091762252299</v>
      </c>
      <c r="BX141" s="53">
        <v>1.47336350364964</v>
      </c>
    </row>
    <row r="142" spans="1:76" ht="14" x14ac:dyDescent="0.15">
      <c r="A142" s="58">
        <v>6</v>
      </c>
      <c r="B142" s="65" t="s">
        <v>360</v>
      </c>
      <c r="C142" s="58" t="s">
        <v>415</v>
      </c>
      <c r="D142" s="67" t="s">
        <v>181</v>
      </c>
      <c r="E142" s="58">
        <v>0.5</v>
      </c>
      <c r="F142" s="58">
        <v>3899281</v>
      </c>
      <c r="G142" s="58">
        <v>459251</v>
      </c>
      <c r="H142" s="59">
        <v>2701</v>
      </c>
      <c r="I142" s="58" t="s">
        <v>335</v>
      </c>
      <c r="J142" s="58">
        <v>0.55000000000000004</v>
      </c>
      <c r="K142" s="25" t="s">
        <v>127</v>
      </c>
      <c r="M142" s="52">
        <v>1.61368383733055</v>
      </c>
      <c r="N142" s="27">
        <v>14579.282669447301</v>
      </c>
      <c r="O142" s="26">
        <v>538.26880000000006</v>
      </c>
      <c r="P142" s="26">
        <v>37346.2568091762</v>
      </c>
      <c r="Q142" s="26">
        <v>188.660688633994</v>
      </c>
      <c r="R142" s="52">
        <v>656.13788029197099</v>
      </c>
      <c r="S142" s="74">
        <v>0</v>
      </c>
      <c r="T142" s="26">
        <v>27664.153785192899</v>
      </c>
      <c r="U142" s="52">
        <v>10692.4094264859</v>
      </c>
      <c r="V142" s="52">
        <v>2.8064066736183499</v>
      </c>
      <c r="W142" s="26">
        <v>584.43418978102204</v>
      </c>
      <c r="X142" s="26">
        <v>14.2425138686131</v>
      </c>
      <c r="Y142" s="26">
        <v>22.170612721585002</v>
      </c>
      <c r="Z142" s="26">
        <v>120.885967466111</v>
      </c>
      <c r="AA142" s="52">
        <v>10383.704692387901</v>
      </c>
      <c r="AB142" s="26">
        <v>1.2628830031282601</v>
      </c>
      <c r="AC142" s="26">
        <v>7.01601668404588</v>
      </c>
      <c r="AD142" s="73">
        <v>0</v>
      </c>
      <c r="AE142" s="26">
        <v>10.0329038581856</v>
      </c>
      <c r="AF142" s="52">
        <v>17.119080709071898</v>
      </c>
      <c r="AG142" s="52">
        <v>2.5257660062565201</v>
      </c>
      <c r="AH142" s="52">
        <v>15.715877372262799</v>
      </c>
      <c r="AI142" s="52">
        <v>2.6660863399374302</v>
      </c>
      <c r="AJ142" s="52">
        <v>146.35410802919699</v>
      </c>
      <c r="AK142" s="26">
        <v>301.19759624608997</v>
      </c>
      <c r="AL142" s="52">
        <v>12.5586698644421</v>
      </c>
      <c r="AM142" s="26">
        <v>7.1563370177268002</v>
      </c>
      <c r="AN142" s="73">
        <v>0</v>
      </c>
      <c r="AO142" s="26">
        <v>4.2096100104275296</v>
      </c>
      <c r="AP142" s="52">
        <v>0</v>
      </c>
      <c r="AQ142" s="52">
        <v>3.7184888425443199</v>
      </c>
      <c r="AR142" s="74">
        <v>0</v>
      </c>
      <c r="AS142" s="26">
        <v>0</v>
      </c>
      <c r="AT142" s="26">
        <v>0</v>
      </c>
      <c r="AU142" s="26">
        <v>7.0160166840458796E-2</v>
      </c>
      <c r="AV142" s="73">
        <v>0</v>
      </c>
      <c r="AW142" s="26">
        <v>1.9644846715328499</v>
      </c>
      <c r="AX142" s="52">
        <v>1594.03899061522</v>
      </c>
      <c r="AY142" s="52">
        <v>18.452123879040698</v>
      </c>
      <c r="AZ142" s="52">
        <v>32.413997080291999</v>
      </c>
      <c r="BA142" s="52">
        <v>3.78864900938478</v>
      </c>
      <c r="BB142" s="52">
        <v>13.611072367048999</v>
      </c>
      <c r="BC142" s="52">
        <v>2.5257660062565201</v>
      </c>
      <c r="BD142" s="52">
        <v>0.56128133472367003</v>
      </c>
      <c r="BE142" s="52">
        <v>2.1048050052137599</v>
      </c>
      <c r="BF142" s="52">
        <v>0.28064066736183502</v>
      </c>
      <c r="BG142" s="52">
        <v>1.75400417101147</v>
      </c>
      <c r="BH142" s="52">
        <v>0.35080083420229402</v>
      </c>
      <c r="BI142" s="52">
        <v>0.98224233576642295</v>
      </c>
      <c r="BJ142" s="52">
        <v>0.14032033368091801</v>
      </c>
      <c r="BK142" s="52">
        <v>0.84192200208550605</v>
      </c>
      <c r="BL142" s="52">
        <v>0.14032033368091801</v>
      </c>
      <c r="BM142" s="26">
        <v>0.35080083420229402</v>
      </c>
      <c r="BN142" s="26">
        <v>0.21048050052137601</v>
      </c>
      <c r="BO142" s="26">
        <v>0.63144150156412904</v>
      </c>
      <c r="BP142" s="26">
        <v>0</v>
      </c>
      <c r="BQ142" s="26">
        <v>0.14032033368091801</v>
      </c>
      <c r="BR142" s="26">
        <v>0</v>
      </c>
      <c r="BS142" s="52">
        <v>3.50800834202294</v>
      </c>
      <c r="BT142" s="52">
        <v>7.0160166840458796E-2</v>
      </c>
      <c r="BU142" s="26">
        <v>7.0160166840458796E-2</v>
      </c>
      <c r="BV142" s="26">
        <v>0.63144150156412904</v>
      </c>
      <c r="BW142" s="52">
        <v>3.9991295099061501</v>
      </c>
      <c r="BX142" s="53">
        <v>1.47336350364964</v>
      </c>
    </row>
    <row r="143" spans="1:76" ht="14" x14ac:dyDescent="0.15">
      <c r="A143" s="58">
        <v>6</v>
      </c>
      <c r="B143" s="65" t="s">
        <v>360</v>
      </c>
      <c r="C143" s="58" t="s">
        <v>415</v>
      </c>
      <c r="D143" s="67" t="s">
        <v>181</v>
      </c>
      <c r="E143" s="58">
        <v>0.5</v>
      </c>
      <c r="F143" s="58">
        <v>3899281</v>
      </c>
      <c r="G143" s="58">
        <v>459251</v>
      </c>
      <c r="H143" s="59">
        <v>2701</v>
      </c>
      <c r="I143" s="58" t="s">
        <v>335</v>
      </c>
      <c r="J143" s="58">
        <v>0.55000000000000004</v>
      </c>
      <c r="K143" s="25" t="s">
        <v>127</v>
      </c>
      <c r="M143" s="52">
        <v>2.1048050052137599</v>
      </c>
      <c r="N143" s="27">
        <v>14586.2986861314</v>
      </c>
      <c r="O143" s="26">
        <v>564.08774139728905</v>
      </c>
      <c r="P143" s="26">
        <v>38517.931595411901</v>
      </c>
      <c r="Q143" s="26">
        <v>181.92531261731</v>
      </c>
      <c r="R143" s="52">
        <v>60.197423149113703</v>
      </c>
      <c r="S143" s="74">
        <v>0</v>
      </c>
      <c r="T143" s="26">
        <v>28478.011720542199</v>
      </c>
      <c r="U143" s="52">
        <v>10236.368342022901</v>
      </c>
      <c r="V143" s="52">
        <v>2.03464483837331</v>
      </c>
      <c r="W143" s="26">
        <v>567.38526923878999</v>
      </c>
      <c r="X143" s="26">
        <v>14.9441155370177</v>
      </c>
      <c r="Y143" s="26">
        <v>22.381093222106401</v>
      </c>
      <c r="Z143" s="26">
        <v>121.166608133472</v>
      </c>
      <c r="AA143" s="52">
        <v>10032.9038581856</v>
      </c>
      <c r="AB143" s="26">
        <v>1.33304316996872</v>
      </c>
      <c r="AC143" s="26">
        <v>6.8055361835244996</v>
      </c>
      <c r="AD143" s="73">
        <v>0</v>
      </c>
      <c r="AE143" s="26">
        <v>9.9627436913451497</v>
      </c>
      <c r="AF143" s="52">
        <v>16.908600208550599</v>
      </c>
      <c r="AG143" s="52">
        <v>2.8765668404588101</v>
      </c>
      <c r="AH143" s="52">
        <v>15.294916371219999</v>
      </c>
      <c r="AI143" s="52">
        <v>0.77176183524504705</v>
      </c>
      <c r="AJ143" s="52">
        <v>141.02193534932201</v>
      </c>
      <c r="AK143" s="26">
        <v>302.32015891553698</v>
      </c>
      <c r="AL143" s="52">
        <v>11.997388529718499</v>
      </c>
      <c r="AM143" s="26">
        <v>7.0861768508863401</v>
      </c>
      <c r="AN143" s="73">
        <v>0</v>
      </c>
      <c r="AO143" s="26">
        <v>4.7007311783107397</v>
      </c>
      <c r="AP143" s="52">
        <v>0</v>
      </c>
      <c r="AQ143" s="52">
        <v>3.50800834202294</v>
      </c>
      <c r="AR143" s="74">
        <v>0</v>
      </c>
      <c r="AS143" s="26">
        <v>0</v>
      </c>
      <c r="AT143" s="26">
        <v>0</v>
      </c>
      <c r="AU143" s="26">
        <v>7.0160166840458796E-2</v>
      </c>
      <c r="AV143" s="73">
        <v>0</v>
      </c>
      <c r="AW143" s="26">
        <v>2.03464483837331</v>
      </c>
      <c r="AX143" s="52">
        <v>1531.5964421272199</v>
      </c>
      <c r="AY143" s="52">
        <v>17.5400417101147</v>
      </c>
      <c r="AZ143" s="52">
        <v>31.0107937434828</v>
      </c>
      <c r="BA143" s="52">
        <v>3.5781685088634001</v>
      </c>
      <c r="BB143" s="52">
        <v>13.2602715328467</v>
      </c>
      <c r="BC143" s="52">
        <v>2.45560583941606</v>
      </c>
      <c r="BD143" s="52">
        <v>0.49112116788321197</v>
      </c>
      <c r="BE143" s="52">
        <v>2.1048050052137599</v>
      </c>
      <c r="BF143" s="52">
        <v>0.28064066736183502</v>
      </c>
      <c r="BG143" s="52">
        <v>1.6838440041710101</v>
      </c>
      <c r="BH143" s="52">
        <v>0.28064066736183502</v>
      </c>
      <c r="BI143" s="52">
        <v>0.91208216892596405</v>
      </c>
      <c r="BJ143" s="52">
        <v>0.14032033368091801</v>
      </c>
      <c r="BK143" s="52">
        <v>0.98224233576642295</v>
      </c>
      <c r="BL143" s="52">
        <v>0.14032033368091801</v>
      </c>
      <c r="BM143" s="26">
        <v>0.35080083420229402</v>
      </c>
      <c r="BN143" s="26">
        <v>0.21048050052137601</v>
      </c>
      <c r="BO143" s="26">
        <v>0.70160166840458804</v>
      </c>
      <c r="BP143" s="26">
        <v>0</v>
      </c>
      <c r="BQ143" s="26">
        <v>0.21048050052137601</v>
      </c>
      <c r="BR143" s="26">
        <v>0</v>
      </c>
      <c r="BS143" s="52">
        <v>3.08704734098019</v>
      </c>
      <c r="BT143" s="52">
        <v>0</v>
      </c>
      <c r="BU143" s="26">
        <v>7.0160166840458796E-2</v>
      </c>
      <c r="BV143" s="26">
        <v>0.63144150156412904</v>
      </c>
      <c r="BW143" s="52">
        <v>3.92896934306569</v>
      </c>
      <c r="BX143" s="53">
        <v>1.47336350364964</v>
      </c>
    </row>
    <row r="144" spans="1:76" ht="14" x14ac:dyDescent="0.15">
      <c r="A144" s="58">
        <v>6</v>
      </c>
      <c r="B144" s="65" t="s">
        <v>360</v>
      </c>
      <c r="C144" s="58" t="s">
        <v>415</v>
      </c>
      <c r="D144" s="67" t="s">
        <v>182</v>
      </c>
      <c r="E144" s="58">
        <v>0.5</v>
      </c>
      <c r="F144" s="58">
        <v>3899281</v>
      </c>
      <c r="G144" s="58">
        <v>459251</v>
      </c>
      <c r="H144" s="59">
        <v>2701</v>
      </c>
      <c r="I144" s="58" t="s">
        <v>335</v>
      </c>
      <c r="J144" s="58">
        <v>0.55000000000000004</v>
      </c>
      <c r="K144" s="25" t="s">
        <v>127</v>
      </c>
      <c r="M144" s="52">
        <v>1.86092033511043</v>
      </c>
      <c r="N144" s="27">
        <v>15502.500236100501</v>
      </c>
      <c r="O144" s="26">
        <v>560.86071210967305</v>
      </c>
      <c r="P144" s="26">
        <v>38272.9282254379</v>
      </c>
      <c r="Q144" s="26">
        <v>155.80038583396799</v>
      </c>
      <c r="R144" s="74">
        <v>0</v>
      </c>
      <c r="S144" s="74">
        <v>0</v>
      </c>
      <c r="T144" s="26">
        <v>28585.8040365575</v>
      </c>
      <c r="U144" s="52">
        <v>10876.045514089899</v>
      </c>
      <c r="V144" s="52">
        <v>1.03384463061691</v>
      </c>
      <c r="W144" s="26">
        <v>568.09762452399104</v>
      </c>
      <c r="X144" s="26">
        <v>15.559361690784501</v>
      </c>
      <c r="Y144" s="26">
        <v>19.177817897943601</v>
      </c>
      <c r="Z144" s="26">
        <v>121.580128560548</v>
      </c>
      <c r="AA144" s="52">
        <v>10524.538339680101</v>
      </c>
      <c r="AB144" s="26">
        <v>1.29230578827114</v>
      </c>
      <c r="AC144" s="26">
        <v>5.4793765422696099</v>
      </c>
      <c r="AD144" s="73">
        <v>0</v>
      </c>
      <c r="AE144" s="26">
        <v>10.6485996953542</v>
      </c>
      <c r="AF144" s="52">
        <v>18.299049961919302</v>
      </c>
      <c r="AG144" s="52">
        <v>2.17107372429551</v>
      </c>
      <c r="AH144" s="52">
        <v>17.8338198781417</v>
      </c>
      <c r="AI144" s="52">
        <v>5.1175309215537004</v>
      </c>
      <c r="AJ144" s="52">
        <v>152.802236405179</v>
      </c>
      <c r="AK144" s="26">
        <v>302.347862223915</v>
      </c>
      <c r="AL144" s="52">
        <v>11.7858287890328</v>
      </c>
      <c r="AM144" s="26">
        <v>5.5827610053313004</v>
      </c>
      <c r="AN144" s="73">
        <v>0</v>
      </c>
      <c r="AO144" s="26">
        <v>3.1532261233815699</v>
      </c>
      <c r="AP144" s="52">
        <v>0</v>
      </c>
      <c r="AQ144" s="52">
        <v>1.96430479817213</v>
      </c>
      <c r="AR144" s="74">
        <v>0</v>
      </c>
      <c r="AS144" s="26">
        <v>5.1692231530845401E-2</v>
      </c>
      <c r="AT144" s="26">
        <v>0</v>
      </c>
      <c r="AU144" s="26">
        <v>5.1692231530845401E-2</v>
      </c>
      <c r="AV144" s="73">
        <v>0</v>
      </c>
      <c r="AW144" s="26">
        <v>1.96430479817213</v>
      </c>
      <c r="AX144" s="52">
        <v>1647.4314188880401</v>
      </c>
      <c r="AY144" s="52">
        <v>17.5236664889566</v>
      </c>
      <c r="AZ144" s="52">
        <v>31.2738000761615</v>
      </c>
      <c r="BA144" s="52">
        <v>3.6184562071591801</v>
      </c>
      <c r="BB144" s="52">
        <v>13.1298268088347</v>
      </c>
      <c r="BC144" s="52">
        <v>2.4812271134805801</v>
      </c>
      <c r="BD144" s="52">
        <v>0.56861454683929902</v>
      </c>
      <c r="BE144" s="52">
        <v>1.96430479817213</v>
      </c>
      <c r="BF144" s="52">
        <v>0.31015338918507201</v>
      </c>
      <c r="BG144" s="52">
        <v>1.7058436405179001</v>
      </c>
      <c r="BH144" s="52">
        <v>0.36184562071591803</v>
      </c>
      <c r="BI144" s="52">
        <v>0.93046016755521699</v>
      </c>
      <c r="BJ144" s="52">
        <v>0.103384463061691</v>
      </c>
      <c r="BK144" s="52">
        <v>0.87876793602437198</v>
      </c>
      <c r="BL144" s="52">
        <v>0.103384463061691</v>
      </c>
      <c r="BM144" s="26">
        <v>0.31015338918507201</v>
      </c>
      <c r="BN144" s="26">
        <v>0.20676892612338199</v>
      </c>
      <c r="BO144" s="26">
        <v>0.56861454683929902</v>
      </c>
      <c r="BP144" s="26">
        <v>0</v>
      </c>
      <c r="BQ144" s="26">
        <v>0.103384463061691</v>
      </c>
      <c r="BR144" s="26">
        <v>0</v>
      </c>
      <c r="BS144" s="52">
        <v>1.9126125666412801</v>
      </c>
      <c r="BT144" s="52">
        <v>5.1692231530845401E-2</v>
      </c>
      <c r="BU144" s="26">
        <v>5.1692231530845401E-2</v>
      </c>
      <c r="BV144" s="26">
        <v>0.46523008377760899</v>
      </c>
      <c r="BW144" s="52">
        <v>3.2049183549124201</v>
      </c>
      <c r="BX144" s="53">
        <v>1.5507669459253599</v>
      </c>
    </row>
    <row r="145" spans="1:76" ht="14" x14ac:dyDescent="0.15">
      <c r="A145" s="58">
        <v>6</v>
      </c>
      <c r="B145" s="65" t="s">
        <v>360</v>
      </c>
      <c r="C145" s="58" t="s">
        <v>415</v>
      </c>
      <c r="D145" s="67" t="s">
        <v>182</v>
      </c>
      <c r="E145" s="58">
        <v>0.5</v>
      </c>
      <c r="F145" s="58">
        <v>3899281</v>
      </c>
      <c r="G145" s="58">
        <v>459251</v>
      </c>
      <c r="H145" s="59">
        <v>2701</v>
      </c>
      <c r="I145" s="58" t="s">
        <v>335</v>
      </c>
      <c r="J145" s="58">
        <v>0.55000000000000004</v>
      </c>
      <c r="K145" s="25" t="s">
        <v>127</v>
      </c>
      <c r="M145" s="52">
        <v>2.17107372429551</v>
      </c>
      <c r="N145" s="27">
        <v>14163.6714394516</v>
      </c>
      <c r="O145" s="26">
        <v>535.01459634424998</v>
      </c>
      <c r="P145" s="26">
        <v>37311.452718964203</v>
      </c>
      <c r="Q145" s="26">
        <v>190.640949885758</v>
      </c>
      <c r="R145" s="74">
        <v>0</v>
      </c>
      <c r="S145" s="74">
        <v>0</v>
      </c>
      <c r="T145" s="26">
        <v>27510.605620715902</v>
      </c>
      <c r="U145" s="52">
        <v>9945.5853465346499</v>
      </c>
      <c r="V145" s="52">
        <v>1.8092281035795901</v>
      </c>
      <c r="W145" s="26">
        <v>576.88530388423499</v>
      </c>
      <c r="X145" s="26">
        <v>15.4559772277228</v>
      </c>
      <c r="Y145" s="26">
        <v>18.1439732673267</v>
      </c>
      <c r="Z145" s="26">
        <v>118.27182574257399</v>
      </c>
      <c r="AA145" s="52">
        <v>10209.215727342</v>
      </c>
      <c r="AB145" s="26">
        <v>1.29230578827114</v>
      </c>
      <c r="AC145" s="26">
        <v>5.0658386900228498</v>
      </c>
      <c r="AD145" s="73">
        <v>0</v>
      </c>
      <c r="AE145" s="26">
        <v>10.441830769230799</v>
      </c>
      <c r="AF145" s="52">
        <v>17.316897562833201</v>
      </c>
      <c r="AG145" s="52">
        <v>2.7913805026656502</v>
      </c>
      <c r="AH145" s="52">
        <v>16.9033597105864</v>
      </c>
      <c r="AI145" s="52">
        <v>1.49907471439452</v>
      </c>
      <c r="AJ145" s="52">
        <v>148.87362680883501</v>
      </c>
      <c r="AK145" s="26">
        <v>295.98971774562102</v>
      </c>
      <c r="AL145" s="52">
        <v>11.165522010662601</v>
      </c>
      <c r="AM145" s="26">
        <v>5.7378376999238396</v>
      </c>
      <c r="AN145" s="73">
        <v>0</v>
      </c>
      <c r="AO145" s="26">
        <v>3.4116872810358001</v>
      </c>
      <c r="AP145" s="52">
        <v>0</v>
      </c>
      <c r="AQ145" s="52">
        <v>1.86092033511043</v>
      </c>
      <c r="AR145" s="74">
        <v>0</v>
      </c>
      <c r="AS145" s="26">
        <v>0.103384463061691</v>
      </c>
      <c r="AT145" s="26">
        <v>0</v>
      </c>
      <c r="AU145" s="26">
        <v>0.103384463061691</v>
      </c>
      <c r="AV145" s="73">
        <v>0</v>
      </c>
      <c r="AW145" s="26">
        <v>1.86092033511043</v>
      </c>
      <c r="AX145" s="52">
        <v>1662.4221660319899</v>
      </c>
      <c r="AY145" s="52">
        <v>17.006744173648102</v>
      </c>
      <c r="AZ145" s="52">
        <v>30.084878750952001</v>
      </c>
      <c r="BA145" s="52">
        <v>3.46337951256664</v>
      </c>
      <c r="BB145" s="52">
        <v>12.8196734196497</v>
      </c>
      <c r="BC145" s="52">
        <v>2.42953488194973</v>
      </c>
      <c r="BD145" s="52">
        <v>0.56861454683929902</v>
      </c>
      <c r="BE145" s="52">
        <v>1.96430479817213</v>
      </c>
      <c r="BF145" s="52">
        <v>0.258461157654227</v>
      </c>
      <c r="BG145" s="52">
        <v>1.6541514089870499</v>
      </c>
      <c r="BH145" s="52">
        <v>0.31015338918507201</v>
      </c>
      <c r="BI145" s="52">
        <v>0.93046016755521699</v>
      </c>
      <c r="BJ145" s="52">
        <v>0.15507669459253601</v>
      </c>
      <c r="BK145" s="52">
        <v>0.87876793602437198</v>
      </c>
      <c r="BL145" s="52">
        <v>0.15507669459253601</v>
      </c>
      <c r="BM145" s="26">
        <v>0.258461157654227</v>
      </c>
      <c r="BN145" s="26">
        <v>0.20676892612338199</v>
      </c>
      <c r="BO145" s="26">
        <v>0.56861454683929902</v>
      </c>
      <c r="BP145" s="26">
        <v>0</v>
      </c>
      <c r="BQ145" s="26">
        <v>5.1692231530845401E-2</v>
      </c>
      <c r="BR145" s="26">
        <v>0</v>
      </c>
      <c r="BS145" s="52">
        <v>1.8092281035795901</v>
      </c>
      <c r="BT145" s="52">
        <v>5.1692231530845401E-2</v>
      </c>
      <c r="BU145" s="26">
        <v>0.103384463061691</v>
      </c>
      <c r="BV145" s="26">
        <v>0.41353785224676298</v>
      </c>
      <c r="BW145" s="52">
        <v>3.8769173648134001</v>
      </c>
      <c r="BX145" s="53">
        <v>1.5507669459253599</v>
      </c>
    </row>
    <row r="146" spans="1:76" ht="14" x14ac:dyDescent="0.15">
      <c r="A146" s="58">
        <v>6</v>
      </c>
      <c r="B146" s="65" t="s">
        <v>360</v>
      </c>
      <c r="C146" s="58" t="s">
        <v>415</v>
      </c>
      <c r="D146" s="67" t="s">
        <v>182</v>
      </c>
      <c r="E146" s="58">
        <v>0.5</v>
      </c>
      <c r="F146" s="58">
        <v>3899281</v>
      </c>
      <c r="G146" s="58">
        <v>459251</v>
      </c>
      <c r="H146" s="59">
        <v>2701</v>
      </c>
      <c r="I146" s="58" t="s">
        <v>335</v>
      </c>
      <c r="J146" s="58">
        <v>0.55000000000000004</v>
      </c>
      <c r="K146" s="25" t="s">
        <v>127</v>
      </c>
      <c r="M146" s="52">
        <v>0.41353785224676298</v>
      </c>
      <c r="N146" s="27">
        <v>14804.6551104341</v>
      </c>
      <c r="O146" s="26">
        <v>486.88912878903301</v>
      </c>
      <c r="P146" s="26">
        <v>34018.657570449403</v>
      </c>
      <c r="Q146" s="26">
        <v>176.99420076161499</v>
      </c>
      <c r="R146" s="52">
        <v>406.45601652703698</v>
      </c>
      <c r="S146" s="52">
        <v>777.45116222391505</v>
      </c>
      <c r="T146" s="26">
        <v>25742.731302361</v>
      </c>
      <c r="U146" s="52">
        <v>10188.538834729599</v>
      </c>
      <c r="V146" s="52">
        <v>2.2744581873572001</v>
      </c>
      <c r="W146" s="26">
        <v>541.21766412795102</v>
      </c>
      <c r="X146" s="26">
        <v>14.732285986290901</v>
      </c>
      <c r="Y146" s="26">
        <v>17.265205331302401</v>
      </c>
      <c r="Z146" s="26">
        <v>115.170291850724</v>
      </c>
      <c r="AA146" s="52">
        <v>10426.3230997715</v>
      </c>
      <c r="AB146" s="26">
        <v>1.1889213252094399</v>
      </c>
      <c r="AC146" s="26">
        <v>4.8073775323686201</v>
      </c>
      <c r="AD146" s="73">
        <v>0</v>
      </c>
      <c r="AE146" s="26">
        <v>9.7181395277989395</v>
      </c>
      <c r="AF146" s="52">
        <v>17.575358720487401</v>
      </c>
      <c r="AG146" s="52">
        <v>2.3778426504188901</v>
      </c>
      <c r="AH146" s="52">
        <v>17.265205331302401</v>
      </c>
      <c r="AI146" s="52">
        <v>3.1015338918507198</v>
      </c>
      <c r="AJ146" s="52">
        <v>150.527778217822</v>
      </c>
      <c r="AK146" s="26">
        <v>292.991568316832</v>
      </c>
      <c r="AL146" s="52">
        <v>11.630752094440201</v>
      </c>
      <c r="AM146" s="26">
        <v>5.5310687738004596</v>
      </c>
      <c r="AN146" s="73">
        <v>0</v>
      </c>
      <c r="AO146" s="26">
        <v>3.1532261233815699</v>
      </c>
      <c r="AP146" s="52">
        <v>0</v>
      </c>
      <c r="AQ146" s="52">
        <v>1.9126125666412801</v>
      </c>
      <c r="AR146" s="74">
        <v>0</v>
      </c>
      <c r="AS146" s="26">
        <v>0.103384463061691</v>
      </c>
      <c r="AT146" s="26">
        <v>0</v>
      </c>
      <c r="AU146" s="26">
        <v>0.103384463061691</v>
      </c>
      <c r="AV146" s="73">
        <v>0</v>
      </c>
      <c r="AW146" s="26">
        <v>1.96430479817213</v>
      </c>
      <c r="AX146" s="52">
        <v>1677.9298354912401</v>
      </c>
      <c r="AY146" s="52">
        <v>17.575358720487401</v>
      </c>
      <c r="AZ146" s="52">
        <v>31.377184539223201</v>
      </c>
      <c r="BA146" s="52">
        <v>3.5150717440974901</v>
      </c>
      <c r="BB146" s="52">
        <v>13.078134577303899</v>
      </c>
      <c r="BC146" s="52">
        <v>2.42953488194973</v>
      </c>
      <c r="BD146" s="52">
        <v>0.51692231530845401</v>
      </c>
      <c r="BE146" s="52">
        <v>1.96430479817213</v>
      </c>
      <c r="BF146" s="52">
        <v>0.31015338918507201</v>
      </c>
      <c r="BG146" s="52">
        <v>1.5507669459253599</v>
      </c>
      <c r="BH146" s="52">
        <v>0.31015338918507201</v>
      </c>
      <c r="BI146" s="52">
        <v>0.93046016755521699</v>
      </c>
      <c r="BJ146" s="52">
        <v>0.103384463061691</v>
      </c>
      <c r="BK146" s="52">
        <v>0.77538347296268095</v>
      </c>
      <c r="BL146" s="52">
        <v>0.15507669459253601</v>
      </c>
      <c r="BM146" s="26">
        <v>0.258461157654227</v>
      </c>
      <c r="BN146" s="26">
        <v>0.258461157654227</v>
      </c>
      <c r="BO146" s="26">
        <v>0.62030677837014503</v>
      </c>
      <c r="BP146" s="26">
        <v>0</v>
      </c>
      <c r="BQ146" s="26">
        <v>5.1692231530845401E-2</v>
      </c>
      <c r="BR146" s="26">
        <v>0</v>
      </c>
      <c r="BS146" s="52">
        <v>1.86092033511043</v>
      </c>
      <c r="BT146" s="52">
        <v>5.1692231530845401E-2</v>
      </c>
      <c r="BU146" s="26">
        <v>0.103384463061691</v>
      </c>
      <c r="BV146" s="26">
        <v>0.46523008377760899</v>
      </c>
      <c r="BW146" s="52">
        <v>4.1353785224676303</v>
      </c>
      <c r="BX146" s="53">
        <v>1.5507669459253599</v>
      </c>
    </row>
    <row r="147" spans="1:76" ht="14" x14ac:dyDescent="0.15">
      <c r="A147" s="58">
        <v>6</v>
      </c>
      <c r="B147" s="65" t="s">
        <v>361</v>
      </c>
      <c r="C147" s="58" t="s">
        <v>415</v>
      </c>
      <c r="D147" s="69" t="s">
        <v>187</v>
      </c>
      <c r="E147" s="58">
        <v>0.5</v>
      </c>
      <c r="F147" s="58">
        <v>3899281</v>
      </c>
      <c r="G147" s="58">
        <v>459251</v>
      </c>
      <c r="H147" s="59">
        <v>2701</v>
      </c>
      <c r="I147" s="58" t="s">
        <v>336</v>
      </c>
      <c r="J147" s="58">
        <v>1.64</v>
      </c>
      <c r="K147" s="25" t="s">
        <v>127</v>
      </c>
      <c r="M147" s="52">
        <v>1.4121028037383201</v>
      </c>
      <c r="N147" s="27">
        <v>11419.2046728972</v>
      </c>
      <c r="O147" s="26">
        <v>3257.2504672897198</v>
      </c>
      <c r="P147" s="26">
        <v>31311.0261682243</v>
      </c>
      <c r="Q147" s="26">
        <v>344.36480373831802</v>
      </c>
      <c r="R147" s="52">
        <v>580.37425233644797</v>
      </c>
      <c r="S147" s="74">
        <v>0</v>
      </c>
      <c r="T147" s="26">
        <v>9785.8724299065398</v>
      </c>
      <c r="U147" s="52">
        <v>18785.674299065398</v>
      </c>
      <c r="V147" s="52">
        <v>6.5898130841121496</v>
      </c>
      <c r="W147" s="26">
        <v>2622.7456074766301</v>
      </c>
      <c r="X147" s="26">
        <v>81.007630841121397</v>
      </c>
      <c r="Y147" s="26">
        <v>23.6762570093458</v>
      </c>
      <c r="Z147" s="26">
        <v>351.660668224299</v>
      </c>
      <c r="AA147" s="52">
        <v>29056.368691588799</v>
      </c>
      <c r="AB147" s="26">
        <v>5.08357009345794</v>
      </c>
      <c r="AC147" s="26">
        <v>9.6022990654205493</v>
      </c>
      <c r="AD147" s="26">
        <v>4.7070093457943898</v>
      </c>
      <c r="AE147" s="26">
        <v>31.254542056074701</v>
      </c>
      <c r="AF147" s="52">
        <v>17.2276542056075</v>
      </c>
      <c r="AG147" s="52">
        <v>3.9538878504672899</v>
      </c>
      <c r="AH147" s="52">
        <v>16.192112149532701</v>
      </c>
      <c r="AI147" s="52">
        <v>8.8962476635513994</v>
      </c>
      <c r="AJ147" s="52">
        <v>68.298705607476606</v>
      </c>
      <c r="AK147" s="26">
        <v>311.509878504673</v>
      </c>
      <c r="AL147" s="52">
        <v>18.733897196261701</v>
      </c>
      <c r="AM147" s="26">
        <v>33.2785560747663</v>
      </c>
      <c r="AN147" s="73">
        <v>0</v>
      </c>
      <c r="AO147" s="26">
        <v>3.3419766355140199</v>
      </c>
      <c r="AP147" s="52">
        <v>0</v>
      </c>
      <c r="AQ147" s="52">
        <v>1.5533130841121501</v>
      </c>
      <c r="AR147" s="74">
        <v>0</v>
      </c>
      <c r="AS147" s="26">
        <v>4.7070093457943898E-2</v>
      </c>
      <c r="AT147" s="26">
        <v>4.7070093457943898E-2</v>
      </c>
      <c r="AU147" s="26">
        <v>0.23535046728971901</v>
      </c>
      <c r="AV147" s="73">
        <v>0</v>
      </c>
      <c r="AW147" s="26">
        <v>2.25936448598131</v>
      </c>
      <c r="AX147" s="52">
        <v>671.21953271027996</v>
      </c>
      <c r="AY147" s="52">
        <v>32.996135514018697</v>
      </c>
      <c r="AZ147" s="52">
        <v>62.462014018691598</v>
      </c>
      <c r="BA147" s="52">
        <v>7.1546542056074696</v>
      </c>
      <c r="BB147" s="52">
        <v>26.829953271028</v>
      </c>
      <c r="BC147" s="52">
        <v>4.5657990654205598</v>
      </c>
      <c r="BD147" s="52">
        <v>1.0826121495327099</v>
      </c>
      <c r="BE147" s="52">
        <v>3.7656074766355099</v>
      </c>
      <c r="BF147" s="52">
        <v>0.51777102803738295</v>
      </c>
      <c r="BG147" s="52">
        <v>2.9654158878504702</v>
      </c>
      <c r="BH147" s="52">
        <v>0.56484112149532695</v>
      </c>
      <c r="BI147" s="52">
        <v>1.5533130841121501</v>
      </c>
      <c r="BJ147" s="52">
        <v>0.23535046728971901</v>
      </c>
      <c r="BK147" s="52">
        <v>1.4121028037383201</v>
      </c>
      <c r="BL147" s="52">
        <v>0.23535046728971901</v>
      </c>
      <c r="BM147" s="26">
        <v>1.3650327102803701</v>
      </c>
      <c r="BN147" s="26">
        <v>0.42363084112149502</v>
      </c>
      <c r="BO147" s="26">
        <v>1.7415934579439201</v>
      </c>
      <c r="BP147" s="26">
        <v>0</v>
      </c>
      <c r="BQ147" s="26">
        <v>4.7070093457943898E-2</v>
      </c>
      <c r="BR147" s="26">
        <v>0</v>
      </c>
      <c r="BS147" s="52">
        <v>0.84726168224299003</v>
      </c>
      <c r="BT147" s="52">
        <v>0</v>
      </c>
      <c r="BU147" s="73">
        <v>0</v>
      </c>
      <c r="BV147" s="26">
        <v>0.47070093457943901</v>
      </c>
      <c r="BW147" s="52">
        <v>6.5427429906542001</v>
      </c>
      <c r="BX147" s="53">
        <v>1.7415934579439201</v>
      </c>
    </row>
    <row r="148" spans="1:76" ht="14" x14ac:dyDescent="0.15">
      <c r="A148" s="58">
        <v>6</v>
      </c>
      <c r="B148" s="65" t="s">
        <v>361</v>
      </c>
      <c r="C148" s="58" t="s">
        <v>415</v>
      </c>
      <c r="D148" s="69" t="s">
        <v>187</v>
      </c>
      <c r="E148" s="58">
        <v>0.5</v>
      </c>
      <c r="F148" s="58">
        <v>3899281</v>
      </c>
      <c r="G148" s="58">
        <v>459251</v>
      </c>
      <c r="H148" s="59">
        <v>2701</v>
      </c>
      <c r="I148" s="58" t="s">
        <v>336</v>
      </c>
      <c r="J148" s="58">
        <v>1.64</v>
      </c>
      <c r="K148" s="25" t="s">
        <v>127</v>
      </c>
      <c r="M148" s="52">
        <v>0.14121028037383199</v>
      </c>
      <c r="N148" s="27">
        <v>10562.5289719626</v>
      </c>
      <c r="O148" s="26">
        <v>3078.3841121495302</v>
      </c>
      <c r="P148" s="26">
        <v>29837.732242990602</v>
      </c>
      <c r="Q148" s="26">
        <v>351.001686915888</v>
      </c>
      <c r="R148" s="74">
        <v>0</v>
      </c>
      <c r="S148" s="74">
        <v>0</v>
      </c>
      <c r="T148" s="26">
        <v>9475.2098130841096</v>
      </c>
      <c r="U148" s="52">
        <v>18578.565887850498</v>
      </c>
      <c r="V148" s="52">
        <v>8.4726168224299006</v>
      </c>
      <c r="W148" s="26">
        <v>2559.2009813084101</v>
      </c>
      <c r="X148" s="26">
        <v>80.772280373831705</v>
      </c>
      <c r="Y148" s="26">
        <v>22.781925233644799</v>
      </c>
      <c r="Z148" s="26">
        <v>351.09582710280398</v>
      </c>
      <c r="AA148" s="52">
        <v>28731.585046729</v>
      </c>
      <c r="AB148" s="26">
        <v>4.80114953271028</v>
      </c>
      <c r="AC148" s="26">
        <v>8.7550373831775694</v>
      </c>
      <c r="AD148" s="26">
        <v>5.6484112149532697</v>
      </c>
      <c r="AE148" s="26">
        <v>34.172887850467298</v>
      </c>
      <c r="AF148" s="52">
        <v>17.839565420560699</v>
      </c>
      <c r="AG148" s="52">
        <v>3.7185373831775701</v>
      </c>
      <c r="AH148" s="52">
        <v>16.4745327102804</v>
      </c>
      <c r="AI148" s="52">
        <v>6.3073925233644799</v>
      </c>
      <c r="AJ148" s="52">
        <v>69.710808411214899</v>
      </c>
      <c r="AK148" s="26">
        <v>313.722172897196</v>
      </c>
      <c r="AL148" s="52">
        <v>18.9692476635514</v>
      </c>
      <c r="AM148" s="26">
        <v>39.538878504672901</v>
      </c>
      <c r="AN148" s="73">
        <v>0</v>
      </c>
      <c r="AO148" s="26">
        <v>3.5302570093457901</v>
      </c>
      <c r="AP148" s="52">
        <v>0</v>
      </c>
      <c r="AQ148" s="52">
        <v>1.4591728971962601</v>
      </c>
      <c r="AR148" s="74">
        <v>0</v>
      </c>
      <c r="AS148" s="26">
        <v>4.7070093457943898E-2</v>
      </c>
      <c r="AT148" s="26">
        <v>4.7070093457943898E-2</v>
      </c>
      <c r="AU148" s="26">
        <v>0.28242056074766297</v>
      </c>
      <c r="AV148" s="73">
        <v>0</v>
      </c>
      <c r="AW148" s="26">
        <v>2.40057476635514</v>
      </c>
      <c r="AX148" s="52">
        <v>691.930373831775</v>
      </c>
      <c r="AY148" s="52">
        <v>32.6195747663551</v>
      </c>
      <c r="AZ148" s="52">
        <v>61.708892523364497</v>
      </c>
      <c r="BA148" s="52">
        <v>7.06051401869159</v>
      </c>
      <c r="BB148" s="52">
        <v>25.982691588784999</v>
      </c>
      <c r="BC148" s="52">
        <v>4.65993925233645</v>
      </c>
      <c r="BD148" s="52">
        <v>1.0355420560747699</v>
      </c>
      <c r="BE148" s="52">
        <v>3.6714672897196201</v>
      </c>
      <c r="BF148" s="52">
        <v>0.51777102803738295</v>
      </c>
      <c r="BG148" s="52">
        <v>2.87127570093458</v>
      </c>
      <c r="BH148" s="52">
        <v>0.56484112149532695</v>
      </c>
      <c r="BI148" s="52">
        <v>1.6003831775700901</v>
      </c>
      <c r="BJ148" s="52">
        <v>0.23535046728971901</v>
      </c>
      <c r="BK148" s="52">
        <v>1.4591728971962601</v>
      </c>
      <c r="BL148" s="52">
        <v>0.23535046728971901</v>
      </c>
      <c r="BM148" s="26">
        <v>1.7415934579439201</v>
      </c>
      <c r="BN148" s="26">
        <v>0.47070093457943901</v>
      </c>
      <c r="BO148" s="26">
        <v>2.07108411214953</v>
      </c>
      <c r="BP148" s="26">
        <v>0</v>
      </c>
      <c r="BQ148" s="26">
        <v>4.7070093457943898E-2</v>
      </c>
      <c r="BR148" s="26">
        <v>0</v>
      </c>
      <c r="BS148" s="52">
        <v>0.98847196261682202</v>
      </c>
      <c r="BT148" s="52">
        <v>0</v>
      </c>
      <c r="BU148" s="73">
        <v>0</v>
      </c>
      <c r="BV148" s="26">
        <v>0.51777102803738295</v>
      </c>
      <c r="BW148" s="52">
        <v>8.4255467289719608</v>
      </c>
      <c r="BX148" s="53">
        <v>1.7415934579439201</v>
      </c>
    </row>
    <row r="149" spans="1:76" ht="14" x14ac:dyDescent="0.15">
      <c r="A149" s="58">
        <v>6</v>
      </c>
      <c r="B149" s="65" t="s">
        <v>361</v>
      </c>
      <c r="C149" s="58" t="s">
        <v>415</v>
      </c>
      <c r="D149" s="69" t="s">
        <v>187</v>
      </c>
      <c r="E149" s="58">
        <v>0.5</v>
      </c>
      <c r="F149" s="58">
        <v>3899281</v>
      </c>
      <c r="G149" s="58">
        <v>459251</v>
      </c>
      <c r="H149" s="59">
        <v>2701</v>
      </c>
      <c r="I149" s="58" t="s">
        <v>336</v>
      </c>
      <c r="J149" s="58">
        <v>1.64</v>
      </c>
      <c r="K149" s="25" t="s">
        <v>127</v>
      </c>
      <c r="M149" s="52">
        <v>1.4591728971962601</v>
      </c>
      <c r="N149" s="27">
        <v>11132.0771028037</v>
      </c>
      <c r="O149" s="26">
        <v>2983.7732242990601</v>
      </c>
      <c r="P149" s="26">
        <v>29046.954672897202</v>
      </c>
      <c r="Q149" s="26">
        <v>330.76154672897201</v>
      </c>
      <c r="R149" s="74">
        <v>0</v>
      </c>
      <c r="S149" s="74">
        <v>0</v>
      </c>
      <c r="T149" s="26">
        <v>9244.5663551401794</v>
      </c>
      <c r="U149" s="52">
        <v>19133.992990654198</v>
      </c>
      <c r="V149" s="52">
        <v>7.7194953271028002</v>
      </c>
      <c r="W149" s="26">
        <v>2498.0098598130799</v>
      </c>
      <c r="X149" s="26">
        <v>80.2074392523364</v>
      </c>
      <c r="Y149" s="26">
        <v>23.3467663551402</v>
      </c>
      <c r="Z149" s="26">
        <v>341.446457943925</v>
      </c>
      <c r="AA149" s="52">
        <v>30016.5985981308</v>
      </c>
      <c r="AB149" s="26">
        <v>4.9894299065420498</v>
      </c>
      <c r="AC149" s="26">
        <v>9.1315981308411196</v>
      </c>
      <c r="AD149" s="26">
        <v>5.6013411214953202</v>
      </c>
      <c r="AE149" s="26">
        <v>31.772313084112099</v>
      </c>
      <c r="AF149" s="52">
        <v>19.298738317757</v>
      </c>
      <c r="AG149" s="52">
        <v>3.9068177570093399</v>
      </c>
      <c r="AH149" s="52">
        <v>15.8155514018692</v>
      </c>
      <c r="AI149" s="52">
        <v>6.2132523364485897</v>
      </c>
      <c r="AJ149" s="52">
        <v>72.064313084112101</v>
      </c>
      <c r="AK149" s="26">
        <v>316.68758878504701</v>
      </c>
      <c r="AL149" s="52">
        <v>18.451476635513998</v>
      </c>
      <c r="AM149" s="26">
        <v>42.363084112149501</v>
      </c>
      <c r="AN149" s="73">
        <v>0</v>
      </c>
      <c r="AO149" s="26">
        <v>3.5773271028037401</v>
      </c>
      <c r="AP149" s="52">
        <v>0</v>
      </c>
      <c r="AQ149" s="52">
        <v>1.4591728971962601</v>
      </c>
      <c r="AR149" s="74">
        <v>0</v>
      </c>
      <c r="AS149" s="26">
        <v>9.4140186915887797E-2</v>
      </c>
      <c r="AT149" s="26">
        <v>0</v>
      </c>
      <c r="AU149" s="26">
        <v>0.28242056074766297</v>
      </c>
      <c r="AV149" s="73">
        <v>0</v>
      </c>
      <c r="AW149" s="26">
        <v>2.3064345794392498</v>
      </c>
      <c r="AX149" s="52">
        <v>695.69598130841098</v>
      </c>
      <c r="AY149" s="52">
        <v>32.101803738317699</v>
      </c>
      <c r="AZ149" s="52">
        <v>60.532140186915903</v>
      </c>
      <c r="BA149" s="52">
        <v>6.9663738317756998</v>
      </c>
      <c r="BB149" s="52">
        <v>25.7944112149533</v>
      </c>
      <c r="BC149" s="52">
        <v>4.5657990654205598</v>
      </c>
      <c r="BD149" s="52">
        <v>1.0826121495327099</v>
      </c>
      <c r="BE149" s="52">
        <v>3.5773271028037401</v>
      </c>
      <c r="BF149" s="52">
        <v>0.51777102803738295</v>
      </c>
      <c r="BG149" s="52">
        <v>2.82420560747663</v>
      </c>
      <c r="BH149" s="52">
        <v>0.51777102803738295</v>
      </c>
      <c r="BI149" s="52">
        <v>1.5062429906542001</v>
      </c>
      <c r="BJ149" s="52">
        <v>0.23535046728971901</v>
      </c>
      <c r="BK149" s="52">
        <v>1.4591728971962601</v>
      </c>
      <c r="BL149" s="52">
        <v>0.23535046728971901</v>
      </c>
      <c r="BM149" s="26">
        <v>1.7886635514018701</v>
      </c>
      <c r="BN149" s="26">
        <v>0.47070093457943901</v>
      </c>
      <c r="BO149" s="26">
        <v>2.1652242990654198</v>
      </c>
      <c r="BP149" s="26">
        <v>0</v>
      </c>
      <c r="BQ149" s="26">
        <v>4.7070093457943898E-2</v>
      </c>
      <c r="BR149" s="26">
        <v>0</v>
      </c>
      <c r="BS149" s="52">
        <v>0.89433177570093403</v>
      </c>
      <c r="BT149" s="52">
        <v>4.7070093457943898E-2</v>
      </c>
      <c r="BU149" s="73">
        <v>0</v>
      </c>
      <c r="BV149" s="26">
        <v>0.61191121495327105</v>
      </c>
      <c r="BW149" s="52">
        <v>8.9903878504672807</v>
      </c>
      <c r="BX149" s="53">
        <v>1.7415934579439201</v>
      </c>
    </row>
    <row r="150" spans="1:76" ht="14" x14ac:dyDescent="0.15">
      <c r="A150" s="58">
        <v>6</v>
      </c>
      <c r="B150" s="65" t="s">
        <v>361</v>
      </c>
      <c r="C150" s="58" t="s">
        <v>415</v>
      </c>
      <c r="D150" s="69" t="s">
        <v>188</v>
      </c>
      <c r="E150" s="58">
        <v>0.5</v>
      </c>
      <c r="F150" s="58">
        <v>3899281</v>
      </c>
      <c r="G150" s="58">
        <v>459251</v>
      </c>
      <c r="H150" s="59">
        <v>2701</v>
      </c>
      <c r="I150" s="58" t="s">
        <v>336</v>
      </c>
      <c r="J150" s="58">
        <v>1.64</v>
      </c>
      <c r="K150" s="25" t="s">
        <v>127</v>
      </c>
      <c r="M150" s="52">
        <v>1.3975711297071101</v>
      </c>
      <c r="N150" s="27">
        <v>12427.202485355599</v>
      </c>
      <c r="O150" s="26">
        <v>3868.4768870292901</v>
      </c>
      <c r="P150" s="26">
        <v>35079.035355648499</v>
      </c>
      <c r="Q150" s="26">
        <v>463.54639230125503</v>
      </c>
      <c r="R150" s="74">
        <v>0</v>
      </c>
      <c r="S150" s="74">
        <v>0</v>
      </c>
      <c r="T150" s="26">
        <v>11152.6176150628</v>
      </c>
      <c r="U150" s="52">
        <v>21885.9638912134</v>
      </c>
      <c r="V150" s="52">
        <v>8.4972324686192398</v>
      </c>
      <c r="W150" s="26">
        <v>2936.5764577405798</v>
      </c>
      <c r="X150" s="26">
        <v>81.059125523012497</v>
      </c>
      <c r="Y150" s="26">
        <v>27.224685606694599</v>
      </c>
      <c r="Z150" s="26">
        <v>430.28419941422601</v>
      </c>
      <c r="AA150" s="52">
        <v>33083.303782426803</v>
      </c>
      <c r="AB150" s="26">
        <v>6.2611186610878597</v>
      </c>
      <c r="AC150" s="26">
        <v>11.068763347280299</v>
      </c>
      <c r="AD150" s="26">
        <v>42.430259497907997</v>
      </c>
      <c r="AE150" s="26">
        <v>109.290062343096</v>
      </c>
      <c r="AF150" s="52">
        <v>20.795858410041799</v>
      </c>
      <c r="AG150" s="52">
        <v>4.4163247698744801</v>
      </c>
      <c r="AH150" s="52">
        <v>18.336133221757301</v>
      </c>
      <c r="AI150" s="52">
        <v>10.621540585774101</v>
      </c>
      <c r="AJ150" s="52">
        <v>84.2455876987447</v>
      </c>
      <c r="AK150" s="26">
        <v>377.17649648535598</v>
      </c>
      <c r="AL150" s="52">
        <v>23.423292133891199</v>
      </c>
      <c r="AM150" s="26">
        <v>57.579930543933102</v>
      </c>
      <c r="AN150" s="73">
        <v>0</v>
      </c>
      <c r="AO150" s="26">
        <v>3.4659764016736401</v>
      </c>
      <c r="AP150" s="52">
        <v>0</v>
      </c>
      <c r="AQ150" s="52">
        <v>1.56527966527197</v>
      </c>
      <c r="AR150" s="74">
        <v>0</v>
      </c>
      <c r="AS150" s="26">
        <v>0.16770853556485399</v>
      </c>
      <c r="AT150" s="26">
        <v>5.5902845188284499E-2</v>
      </c>
      <c r="AU150" s="26">
        <v>0.44722276150627599</v>
      </c>
      <c r="AV150" s="73">
        <v>0</v>
      </c>
      <c r="AW150" s="26">
        <v>3.1305593305439299</v>
      </c>
      <c r="AX150" s="52">
        <v>808.91416987447701</v>
      </c>
      <c r="AY150" s="52">
        <v>36.8399749790795</v>
      </c>
      <c r="AZ150" s="52">
        <v>70.940710543932994</v>
      </c>
      <c r="BA150" s="52">
        <v>8.3295239330543893</v>
      </c>
      <c r="BB150" s="52">
        <v>31.920524602510501</v>
      </c>
      <c r="BC150" s="52">
        <v>5.7020902092050196</v>
      </c>
      <c r="BD150" s="52">
        <v>1.2298625941422601</v>
      </c>
      <c r="BE150" s="52">
        <v>4.6958389958159001</v>
      </c>
      <c r="BF150" s="52">
        <v>0.67083414225941396</v>
      </c>
      <c r="BG150" s="52">
        <v>3.6336849372384901</v>
      </c>
      <c r="BH150" s="52">
        <v>0.72673698744769899</v>
      </c>
      <c r="BI150" s="52">
        <v>1.9565995815899599</v>
      </c>
      <c r="BJ150" s="52">
        <v>0.279514225941422</v>
      </c>
      <c r="BK150" s="52">
        <v>1.90069673640167</v>
      </c>
      <c r="BL150" s="52">
        <v>0.33541707112970698</v>
      </c>
      <c r="BM150" s="26">
        <v>2.6274337238493701</v>
      </c>
      <c r="BN150" s="26">
        <v>1.0062512133891199</v>
      </c>
      <c r="BO150" s="26">
        <v>1.4534739748954</v>
      </c>
      <c r="BP150" s="26">
        <v>0</v>
      </c>
      <c r="BQ150" s="26">
        <v>5.5902845188284499E-2</v>
      </c>
      <c r="BR150" s="26">
        <v>0</v>
      </c>
      <c r="BS150" s="52">
        <v>0.89444552301255198</v>
      </c>
      <c r="BT150" s="52">
        <v>0</v>
      </c>
      <c r="BU150" s="73">
        <v>0</v>
      </c>
      <c r="BV150" s="26">
        <v>0.61493129707113003</v>
      </c>
      <c r="BW150" s="52">
        <v>6.9319528033472801</v>
      </c>
      <c r="BX150" s="53">
        <v>2.06840527196653</v>
      </c>
    </row>
    <row r="151" spans="1:76" ht="14" x14ac:dyDescent="0.15">
      <c r="A151" s="58">
        <v>6</v>
      </c>
      <c r="B151" s="65" t="s">
        <v>361</v>
      </c>
      <c r="C151" s="58" t="s">
        <v>415</v>
      </c>
      <c r="D151" s="69" t="s">
        <v>188</v>
      </c>
      <c r="E151" s="58">
        <v>0.5</v>
      </c>
      <c r="F151" s="58">
        <v>3899281</v>
      </c>
      <c r="G151" s="58">
        <v>459251</v>
      </c>
      <c r="H151" s="59">
        <v>2701</v>
      </c>
      <c r="I151" s="58" t="s">
        <v>336</v>
      </c>
      <c r="J151" s="58">
        <v>1.64</v>
      </c>
      <c r="K151" s="25" t="s">
        <v>127</v>
      </c>
      <c r="M151" s="52">
        <v>1.6770853556485401</v>
      </c>
      <c r="N151" s="27">
        <v>11722.8266359833</v>
      </c>
      <c r="O151" s="26">
        <v>3757.2302251045999</v>
      </c>
      <c r="P151" s="26">
        <v>34480.874912133899</v>
      </c>
      <c r="Q151" s="26">
        <v>368.846972552301</v>
      </c>
      <c r="R151" s="74">
        <v>0</v>
      </c>
      <c r="S151" s="74">
        <v>0</v>
      </c>
      <c r="T151" s="26">
        <v>11135.8467615063</v>
      </c>
      <c r="U151" s="52">
        <v>21449.921698744802</v>
      </c>
      <c r="V151" s="52">
        <v>10.7892491213389</v>
      </c>
      <c r="W151" s="26">
        <v>2971.7952502091998</v>
      </c>
      <c r="X151" s="26">
        <v>80.891416987447698</v>
      </c>
      <c r="Y151" s="26">
        <v>25.323988870292901</v>
      </c>
      <c r="Z151" s="26">
        <v>425.92377748953999</v>
      </c>
      <c r="AA151" s="52">
        <v>32703.164435146398</v>
      </c>
      <c r="AB151" s="26">
        <v>6.4847300418409999</v>
      </c>
      <c r="AC151" s="26">
        <v>10.677443430962301</v>
      </c>
      <c r="AD151" s="26">
        <v>7.9941068619246796</v>
      </c>
      <c r="AE151" s="26">
        <v>76.419189372384906</v>
      </c>
      <c r="AF151" s="52">
        <v>20.1809271129707</v>
      </c>
      <c r="AG151" s="52">
        <v>4.3604219246861904</v>
      </c>
      <c r="AH151" s="52">
        <v>19.621898661087901</v>
      </c>
      <c r="AI151" s="52">
        <v>10.453832050209201</v>
      </c>
      <c r="AJ151" s="52">
        <v>82.959822259414196</v>
      </c>
      <c r="AK151" s="26">
        <v>377.90323347280298</v>
      </c>
      <c r="AL151" s="52">
        <v>23.423292133891199</v>
      </c>
      <c r="AM151" s="26">
        <v>64.120563430962306</v>
      </c>
      <c r="AN151" s="73">
        <v>0</v>
      </c>
      <c r="AO151" s="26">
        <v>3.52187924686192</v>
      </c>
      <c r="AP151" s="52">
        <v>0</v>
      </c>
      <c r="AQ151" s="52">
        <v>1.5093768200836799</v>
      </c>
      <c r="AR151" s="74">
        <v>0</v>
      </c>
      <c r="AS151" s="26">
        <v>0.111805690376569</v>
      </c>
      <c r="AT151" s="26">
        <v>5.5902845188284499E-2</v>
      </c>
      <c r="AU151" s="26">
        <v>0.39131991631799101</v>
      </c>
      <c r="AV151" s="73">
        <v>0</v>
      </c>
      <c r="AW151" s="26">
        <v>3.0746564853556499</v>
      </c>
      <c r="AX151" s="52">
        <v>816.18153974895404</v>
      </c>
      <c r="AY151" s="52">
        <v>36.280946527196598</v>
      </c>
      <c r="AZ151" s="52">
        <v>70.269876401673599</v>
      </c>
      <c r="BA151" s="52">
        <v>8.3295239330543893</v>
      </c>
      <c r="BB151" s="52">
        <v>31.417398995815901</v>
      </c>
      <c r="BC151" s="52">
        <v>5.6461873640167397</v>
      </c>
      <c r="BD151" s="52">
        <v>1.2298625941422601</v>
      </c>
      <c r="BE151" s="52">
        <v>4.47222761506276</v>
      </c>
      <c r="BF151" s="52">
        <v>0.61493129707113003</v>
      </c>
      <c r="BG151" s="52">
        <v>3.6895877824267802</v>
      </c>
      <c r="BH151" s="52">
        <v>0.72673698744769899</v>
      </c>
      <c r="BI151" s="52">
        <v>1.90069673640167</v>
      </c>
      <c r="BJ151" s="52">
        <v>0.279514225941422</v>
      </c>
      <c r="BK151" s="52">
        <v>1.9565995815899599</v>
      </c>
      <c r="BL151" s="52">
        <v>0.279514225941422</v>
      </c>
      <c r="BM151" s="26">
        <v>2.7392394142259402</v>
      </c>
      <c r="BN151" s="26">
        <v>0.78263983263598302</v>
      </c>
      <c r="BO151" s="26">
        <v>1.56527966527197</v>
      </c>
      <c r="BP151" s="26">
        <v>0</v>
      </c>
      <c r="BQ151" s="26">
        <v>5.5902845188284499E-2</v>
      </c>
      <c r="BR151" s="26">
        <v>0</v>
      </c>
      <c r="BS151" s="52">
        <v>0.95034836820083701</v>
      </c>
      <c r="BT151" s="52">
        <v>0</v>
      </c>
      <c r="BU151" s="73">
        <v>0</v>
      </c>
      <c r="BV151" s="26">
        <v>0.67083414225941396</v>
      </c>
      <c r="BW151" s="52">
        <v>7.9382040167363996</v>
      </c>
      <c r="BX151" s="53">
        <v>2.0125024267782399</v>
      </c>
    </row>
    <row r="152" spans="1:76" ht="14" x14ac:dyDescent="0.15">
      <c r="A152" s="58">
        <v>6</v>
      </c>
      <c r="B152" s="65" t="s">
        <v>361</v>
      </c>
      <c r="C152" s="58" t="s">
        <v>415</v>
      </c>
      <c r="D152" s="69" t="s">
        <v>188</v>
      </c>
      <c r="E152" s="58">
        <v>0.5</v>
      </c>
      <c r="F152" s="58">
        <v>3899281</v>
      </c>
      <c r="G152" s="58">
        <v>459251</v>
      </c>
      <c r="H152" s="59">
        <v>2701</v>
      </c>
      <c r="I152" s="58" t="s">
        <v>336</v>
      </c>
      <c r="J152" s="58">
        <v>1.64</v>
      </c>
      <c r="K152" s="25" t="s">
        <v>127</v>
      </c>
      <c r="M152" s="52">
        <v>0.67083414225941396</v>
      </c>
      <c r="N152" s="27">
        <v>11750.7780585774</v>
      </c>
      <c r="O152" s="26">
        <v>3748.84479832636</v>
      </c>
      <c r="P152" s="26">
        <v>34072.784142259399</v>
      </c>
      <c r="Q152" s="26">
        <v>450.18561230125499</v>
      </c>
      <c r="R152" s="52">
        <v>1851.5022326359799</v>
      </c>
      <c r="S152" s="74">
        <v>0</v>
      </c>
      <c r="T152" s="26">
        <v>11001.6799330544</v>
      </c>
      <c r="U152" s="52">
        <v>22199.019824267802</v>
      </c>
      <c r="V152" s="52">
        <v>10.5097348953975</v>
      </c>
      <c r="W152" s="26">
        <v>2921.48268953975</v>
      </c>
      <c r="X152" s="26">
        <v>78.878914560669401</v>
      </c>
      <c r="Y152" s="26">
        <v>24.485446192468601</v>
      </c>
      <c r="Z152" s="26">
        <v>413.06612309623398</v>
      </c>
      <c r="AA152" s="52">
        <v>33865.943615062803</v>
      </c>
      <c r="AB152" s="26">
        <v>6.0375072803347303</v>
      </c>
      <c r="AC152" s="26">
        <v>11.236471882845199</v>
      </c>
      <c r="AD152" s="26">
        <v>7.3791755648535498</v>
      </c>
      <c r="AE152" s="26">
        <v>76.754606443514604</v>
      </c>
      <c r="AF152" s="52">
        <v>21.298984016736402</v>
      </c>
      <c r="AG152" s="52">
        <v>4.8076446861924698</v>
      </c>
      <c r="AH152" s="52">
        <v>21.858012468619201</v>
      </c>
      <c r="AI152" s="52">
        <v>5.4225759832635996</v>
      </c>
      <c r="AJ152" s="52">
        <v>86.817118577405793</v>
      </c>
      <c r="AK152" s="26">
        <v>370.35634937238501</v>
      </c>
      <c r="AL152" s="52">
        <v>23.7028063598326</v>
      </c>
      <c r="AM152" s="26">
        <v>63.337923598326299</v>
      </c>
      <c r="AN152" s="73">
        <v>0</v>
      </c>
      <c r="AO152" s="26">
        <v>3.2423650209204999</v>
      </c>
      <c r="AP152" s="52">
        <v>0</v>
      </c>
      <c r="AQ152" s="52">
        <v>1.56527966527197</v>
      </c>
      <c r="AR152" s="74">
        <v>0</v>
      </c>
      <c r="AS152" s="26">
        <v>0.111805690376569</v>
      </c>
      <c r="AT152" s="26">
        <v>5.5902845188284499E-2</v>
      </c>
      <c r="AU152" s="26">
        <v>0.50312560669455997</v>
      </c>
      <c r="AV152" s="73">
        <v>0</v>
      </c>
      <c r="AW152" s="26">
        <v>3.1305593305439299</v>
      </c>
      <c r="AX152" s="52">
        <v>857.54964518828399</v>
      </c>
      <c r="AY152" s="52">
        <v>36.392752217573197</v>
      </c>
      <c r="AZ152" s="52">
        <v>69.934459330543902</v>
      </c>
      <c r="BA152" s="52">
        <v>8.2177182426778206</v>
      </c>
      <c r="BB152" s="52">
        <v>30.970176234309601</v>
      </c>
      <c r="BC152" s="52">
        <v>5.6461873640167397</v>
      </c>
      <c r="BD152" s="52">
        <v>1.2298625941422601</v>
      </c>
      <c r="BE152" s="52">
        <v>4.5840333054393296</v>
      </c>
      <c r="BF152" s="52">
        <v>0.61493129707113003</v>
      </c>
      <c r="BG152" s="52">
        <v>3.52187924686192</v>
      </c>
      <c r="BH152" s="52">
        <v>0.67083414225941396</v>
      </c>
      <c r="BI152" s="52">
        <v>1.9565995815899599</v>
      </c>
      <c r="BJ152" s="52">
        <v>0.279514225941422</v>
      </c>
      <c r="BK152" s="52">
        <v>1.90069673640167</v>
      </c>
      <c r="BL152" s="52">
        <v>0.279514225941422</v>
      </c>
      <c r="BM152" s="26">
        <v>2.6833365690376598</v>
      </c>
      <c r="BN152" s="26">
        <v>0.72673698744769899</v>
      </c>
      <c r="BO152" s="26">
        <v>1.4534739748954</v>
      </c>
      <c r="BP152" s="26">
        <v>0</v>
      </c>
      <c r="BQ152" s="26">
        <v>0</v>
      </c>
      <c r="BR152" s="26">
        <v>0.92501314009661895</v>
      </c>
      <c r="BS152" s="52">
        <v>0.95034836820083701</v>
      </c>
      <c r="BT152" s="52">
        <v>0</v>
      </c>
      <c r="BU152" s="73">
        <v>0</v>
      </c>
      <c r="BV152" s="26">
        <v>0.67083414225941396</v>
      </c>
      <c r="BW152" s="52">
        <v>8.1618153974895407</v>
      </c>
      <c r="BX152" s="53">
        <v>2.0125024267782399</v>
      </c>
    </row>
    <row r="153" spans="1:76" ht="14" x14ac:dyDescent="0.15">
      <c r="A153" s="58">
        <v>6</v>
      </c>
      <c r="B153" s="65" t="s">
        <v>362</v>
      </c>
      <c r="C153" s="58" t="s">
        <v>416</v>
      </c>
      <c r="D153" s="69" t="s">
        <v>189</v>
      </c>
      <c r="E153" s="58">
        <v>0.5</v>
      </c>
      <c r="F153" s="58">
        <v>3900227</v>
      </c>
      <c r="G153" s="58">
        <v>458945</v>
      </c>
      <c r="H153" s="59">
        <v>2720</v>
      </c>
      <c r="I153" s="58" t="s">
        <v>335</v>
      </c>
      <c r="J153" s="58">
        <v>0.18</v>
      </c>
      <c r="K153" s="25" t="s">
        <v>127</v>
      </c>
      <c r="M153" s="52">
        <v>1.0840698529411801</v>
      </c>
      <c r="N153" s="27">
        <v>13746.0057352941</v>
      </c>
      <c r="O153" s="26">
        <v>401.322659558824</v>
      </c>
      <c r="P153" s="26">
        <v>26805.4338970588</v>
      </c>
      <c r="Q153" s="26">
        <v>188.04998382353</v>
      </c>
      <c r="R153" s="52">
        <v>1164.2910220588201</v>
      </c>
      <c r="S153" s="74">
        <v>0</v>
      </c>
      <c r="T153" s="26">
        <v>11252.6450735294</v>
      </c>
      <c r="U153" s="52">
        <v>8448.5177205882392</v>
      </c>
      <c r="V153" s="52">
        <v>1.66224044117647</v>
      </c>
      <c r="W153" s="26">
        <v>396.552752205883</v>
      </c>
      <c r="X153" s="26">
        <v>20.958683823529402</v>
      </c>
      <c r="Y153" s="26">
        <v>19.585528676470599</v>
      </c>
      <c r="Z153" s="26">
        <v>129.365669117647</v>
      </c>
      <c r="AA153" s="52">
        <v>8621.9688970588304</v>
      </c>
      <c r="AB153" s="26">
        <v>0.93952720588235294</v>
      </c>
      <c r="AC153" s="26">
        <v>6.1430625000000001</v>
      </c>
      <c r="AD153" s="73">
        <v>0</v>
      </c>
      <c r="AE153" s="26">
        <v>1.3731551470588199</v>
      </c>
      <c r="AF153" s="52">
        <v>14.165179411764701</v>
      </c>
      <c r="AG153" s="52">
        <v>1.8067830882353</v>
      </c>
      <c r="AH153" s="52">
        <v>12.286125</v>
      </c>
      <c r="AI153" s="52">
        <v>0.650441911764706</v>
      </c>
      <c r="AJ153" s="52">
        <v>65.188733823529404</v>
      </c>
      <c r="AK153" s="26">
        <v>349.93774852941198</v>
      </c>
      <c r="AL153" s="52">
        <v>7.1548610294117703</v>
      </c>
      <c r="AM153" s="26">
        <v>13.0088382352941</v>
      </c>
      <c r="AN153" s="73">
        <v>0</v>
      </c>
      <c r="AO153" s="26">
        <v>4.55309338235294</v>
      </c>
      <c r="AP153" s="52">
        <v>0</v>
      </c>
      <c r="AQ153" s="52">
        <v>1.7345117647058801</v>
      </c>
      <c r="AR153" s="74">
        <v>0</v>
      </c>
      <c r="AS153" s="26">
        <v>0</v>
      </c>
      <c r="AT153" s="26">
        <v>0</v>
      </c>
      <c r="AU153" s="26">
        <v>7.2271323529411804E-2</v>
      </c>
      <c r="AV153" s="73">
        <v>0</v>
      </c>
      <c r="AW153" s="26">
        <v>0.86725588235294204</v>
      </c>
      <c r="AX153" s="52">
        <v>1248.1257573529399</v>
      </c>
      <c r="AY153" s="52">
        <v>21.681397058823499</v>
      </c>
      <c r="AZ153" s="52">
        <v>37.581088235294096</v>
      </c>
      <c r="BA153" s="52">
        <v>3.9749227941176501</v>
      </c>
      <c r="BB153" s="52">
        <v>12.9365669117647</v>
      </c>
      <c r="BC153" s="52">
        <v>1.8790544117647101</v>
      </c>
      <c r="BD153" s="52">
        <v>0.43362794117647102</v>
      </c>
      <c r="BE153" s="52">
        <v>1.44542647058824</v>
      </c>
      <c r="BF153" s="52">
        <v>0.21681397058823501</v>
      </c>
      <c r="BG153" s="52">
        <v>1.01179852941177</v>
      </c>
      <c r="BH153" s="52">
        <v>0.21681397058823501</v>
      </c>
      <c r="BI153" s="52">
        <v>0.57817058823529399</v>
      </c>
      <c r="BJ153" s="52">
        <v>7.2271323529411804E-2</v>
      </c>
      <c r="BK153" s="52">
        <v>0.50589926470588298</v>
      </c>
      <c r="BL153" s="52">
        <v>7.2271323529411804E-2</v>
      </c>
      <c r="BM153" s="26">
        <v>0.50589926470588298</v>
      </c>
      <c r="BN153" s="26">
        <v>0.144542647058824</v>
      </c>
      <c r="BO153" s="26">
        <v>0.50589926470588298</v>
      </c>
      <c r="BP153" s="26">
        <v>0</v>
      </c>
      <c r="BQ153" s="26">
        <v>7.2271323529411804E-2</v>
      </c>
      <c r="BR153" s="26">
        <v>0.46250657004830997</v>
      </c>
      <c r="BS153" s="52">
        <v>0.86725588235294204</v>
      </c>
      <c r="BT153" s="52">
        <v>0</v>
      </c>
      <c r="BU153" s="73">
        <v>0</v>
      </c>
      <c r="BV153" s="26">
        <v>0.650441911764706</v>
      </c>
      <c r="BW153" s="52">
        <v>1.66224044117647</v>
      </c>
      <c r="BX153" s="53">
        <v>0.650441911764706</v>
      </c>
    </row>
    <row r="154" spans="1:76" ht="14" x14ac:dyDescent="0.15">
      <c r="A154" s="58">
        <v>6</v>
      </c>
      <c r="B154" s="65" t="s">
        <v>362</v>
      </c>
      <c r="C154" s="58" t="s">
        <v>416</v>
      </c>
      <c r="D154" s="69" t="s">
        <v>189</v>
      </c>
      <c r="E154" s="58">
        <v>0.5</v>
      </c>
      <c r="F154" s="58">
        <v>3900227</v>
      </c>
      <c r="G154" s="58">
        <v>458945</v>
      </c>
      <c r="H154" s="59">
        <v>2720</v>
      </c>
      <c r="I154" s="58" t="s">
        <v>335</v>
      </c>
      <c r="J154" s="58">
        <v>0.18</v>
      </c>
      <c r="K154" s="25" t="s">
        <v>127</v>
      </c>
      <c r="M154" s="52">
        <v>2.0235970588235301</v>
      </c>
      <c r="N154" s="27">
        <v>13998.955367647101</v>
      </c>
      <c r="O154" s="26">
        <v>363.380214705882</v>
      </c>
      <c r="P154" s="26">
        <v>25663.546985294099</v>
      </c>
      <c r="Q154" s="26">
        <v>60.996997058823602</v>
      </c>
      <c r="R154" s="52">
        <v>189.27859632353</v>
      </c>
      <c r="S154" s="74">
        <v>0</v>
      </c>
      <c r="T154" s="26">
        <v>10797.3357352941</v>
      </c>
      <c r="U154" s="52">
        <v>8159.4324264705901</v>
      </c>
      <c r="V154" s="52">
        <v>1.01179852941177</v>
      </c>
      <c r="W154" s="26">
        <v>375.01589779411802</v>
      </c>
      <c r="X154" s="26">
        <v>19.151900735294099</v>
      </c>
      <c r="Y154" s="26">
        <v>20.091427941176502</v>
      </c>
      <c r="Z154" s="26">
        <v>125.679831617647</v>
      </c>
      <c r="AA154" s="52">
        <v>9084.5053676470598</v>
      </c>
      <c r="AB154" s="26">
        <v>1.01179852941177</v>
      </c>
      <c r="AC154" s="26">
        <v>6.1430625000000001</v>
      </c>
      <c r="AD154" s="73">
        <v>0</v>
      </c>
      <c r="AE154" s="26">
        <v>5.1312639705882397</v>
      </c>
      <c r="AF154" s="52">
        <v>14.165179411764701</v>
      </c>
      <c r="AG154" s="52">
        <v>2.5294963235294099</v>
      </c>
      <c r="AH154" s="52">
        <v>13.081109558823499</v>
      </c>
      <c r="AI154" s="52">
        <v>2.5294963235294099</v>
      </c>
      <c r="AJ154" s="52">
        <v>68.296400735294199</v>
      </c>
      <c r="AK154" s="26">
        <v>348.99822132353</v>
      </c>
      <c r="AL154" s="52">
        <v>6.86577573529412</v>
      </c>
      <c r="AM154" s="26">
        <v>10.7684272058824</v>
      </c>
      <c r="AN154" s="73">
        <v>0</v>
      </c>
      <c r="AO154" s="26">
        <v>4.4808220588235299</v>
      </c>
      <c r="AP154" s="52">
        <v>0</v>
      </c>
      <c r="AQ154" s="52">
        <v>1.66224044117647</v>
      </c>
      <c r="AR154" s="74">
        <v>0</v>
      </c>
      <c r="AS154" s="26">
        <v>7.2271323529411804E-2</v>
      </c>
      <c r="AT154" s="26">
        <v>0</v>
      </c>
      <c r="AU154" s="26">
        <v>0.144542647058824</v>
      </c>
      <c r="AV154" s="73">
        <v>0</v>
      </c>
      <c r="AW154" s="26">
        <v>0.93952720588235294</v>
      </c>
      <c r="AX154" s="52">
        <v>1368.0961544117699</v>
      </c>
      <c r="AY154" s="52">
        <v>21.247769117647099</v>
      </c>
      <c r="AZ154" s="52">
        <v>36.569289705882397</v>
      </c>
      <c r="BA154" s="52">
        <v>3.90265147058824</v>
      </c>
      <c r="BB154" s="52">
        <v>13.0088382352941</v>
      </c>
      <c r="BC154" s="52">
        <v>1.8790544117647101</v>
      </c>
      <c r="BD154" s="52">
        <v>0.43362794117647102</v>
      </c>
      <c r="BE154" s="52">
        <v>1.30088382352941</v>
      </c>
      <c r="BF154" s="52">
        <v>0.21681397058823501</v>
      </c>
      <c r="BG154" s="52">
        <v>1.01179852941177</v>
      </c>
      <c r="BH154" s="52">
        <v>0.144542647058824</v>
      </c>
      <c r="BI154" s="52">
        <v>0.57817058823529399</v>
      </c>
      <c r="BJ154" s="52">
        <v>7.2271323529411804E-2</v>
      </c>
      <c r="BK154" s="52">
        <v>0.50589926470588298</v>
      </c>
      <c r="BL154" s="52">
        <v>7.2271323529411804E-2</v>
      </c>
      <c r="BM154" s="26">
        <v>0.57817058823529399</v>
      </c>
      <c r="BN154" s="26">
        <v>0.144542647058824</v>
      </c>
      <c r="BO154" s="26">
        <v>0.43362794117647102</v>
      </c>
      <c r="BP154" s="26">
        <v>0</v>
      </c>
      <c r="BQ154" s="26">
        <v>7.2271323529411804E-2</v>
      </c>
      <c r="BR154" s="26">
        <v>0.46250657004830997</v>
      </c>
      <c r="BS154" s="52">
        <v>0.79498455882353003</v>
      </c>
      <c r="BT154" s="52">
        <v>0</v>
      </c>
      <c r="BU154" s="73">
        <v>0</v>
      </c>
      <c r="BV154" s="26">
        <v>0.57817058823529399</v>
      </c>
      <c r="BW154" s="52">
        <v>1.5899691176470601</v>
      </c>
      <c r="BX154" s="53">
        <v>0.650441911764706</v>
      </c>
    </row>
    <row r="155" spans="1:76" ht="14" x14ac:dyDescent="0.15">
      <c r="A155" s="58">
        <v>6</v>
      </c>
      <c r="B155" s="65" t="s">
        <v>362</v>
      </c>
      <c r="C155" s="58" t="s">
        <v>416</v>
      </c>
      <c r="D155" s="69" t="s">
        <v>189</v>
      </c>
      <c r="E155" s="58">
        <v>0.5</v>
      </c>
      <c r="F155" s="58">
        <v>3900227</v>
      </c>
      <c r="G155" s="58">
        <v>458945</v>
      </c>
      <c r="H155" s="59">
        <v>2720</v>
      </c>
      <c r="I155" s="58" t="s">
        <v>335</v>
      </c>
      <c r="J155" s="58">
        <v>0.18</v>
      </c>
      <c r="K155" s="25" t="s">
        <v>127</v>
      </c>
      <c r="M155" s="52">
        <v>0.93952720588235294</v>
      </c>
      <c r="N155" s="27">
        <v>13449.6933088235</v>
      </c>
      <c r="O155" s="26">
        <v>358.89939264705902</v>
      </c>
      <c r="P155" s="26">
        <v>25244.373308823499</v>
      </c>
      <c r="Q155" s="26">
        <v>106.527930882353</v>
      </c>
      <c r="R155" s="52">
        <v>1194.6449779411801</v>
      </c>
      <c r="S155" s="52">
        <v>377.83447941176502</v>
      </c>
      <c r="T155" s="26">
        <v>10898.515588235299</v>
      </c>
      <c r="U155" s="52">
        <v>8412.3820588235303</v>
      </c>
      <c r="V155" s="52">
        <v>1.0840698529411801</v>
      </c>
      <c r="W155" s="26">
        <v>378.62946397058801</v>
      </c>
      <c r="X155" s="26">
        <v>20.452784558823499</v>
      </c>
      <c r="Y155" s="26">
        <v>20.091427941176502</v>
      </c>
      <c r="Z155" s="26">
        <v>130.016111029412</v>
      </c>
      <c r="AA155" s="52">
        <v>8947.1898529411792</v>
      </c>
      <c r="AB155" s="26">
        <v>1.0840698529411801</v>
      </c>
      <c r="AC155" s="26">
        <v>6.07079117647059</v>
      </c>
      <c r="AD155" s="73">
        <v>0</v>
      </c>
      <c r="AE155" s="26">
        <v>0.93952720588235294</v>
      </c>
      <c r="AF155" s="52">
        <v>14.3097220588235</v>
      </c>
      <c r="AG155" s="52">
        <v>2.60176764705882</v>
      </c>
      <c r="AH155" s="52">
        <v>14.3097220588235</v>
      </c>
      <c r="AI155" s="52">
        <v>6.7935044117647099</v>
      </c>
      <c r="AJ155" s="52">
        <v>68.368672058823606</v>
      </c>
      <c r="AK155" s="26">
        <v>362.29614485294098</v>
      </c>
      <c r="AL155" s="52">
        <v>6.7935044117647099</v>
      </c>
      <c r="AM155" s="26">
        <v>10.3347992647059</v>
      </c>
      <c r="AN155" s="73">
        <v>0</v>
      </c>
      <c r="AO155" s="26">
        <v>4.6253647058823599</v>
      </c>
      <c r="AP155" s="52">
        <v>0</v>
      </c>
      <c r="AQ155" s="52">
        <v>1.66224044117647</v>
      </c>
      <c r="AR155" s="74">
        <v>0</v>
      </c>
      <c r="AS155" s="26">
        <v>7.2271323529411804E-2</v>
      </c>
      <c r="AT155" s="26">
        <v>0</v>
      </c>
      <c r="AU155" s="26">
        <v>7.2271323529411804E-2</v>
      </c>
      <c r="AV155" s="73">
        <v>0</v>
      </c>
      <c r="AW155" s="26">
        <v>0.86725588235294204</v>
      </c>
      <c r="AX155" s="52">
        <v>1368.81886764706</v>
      </c>
      <c r="AY155" s="52">
        <v>20.886412499999999</v>
      </c>
      <c r="AZ155" s="52">
        <v>36.2802044117647</v>
      </c>
      <c r="BA155" s="52">
        <v>3.9749227941176501</v>
      </c>
      <c r="BB155" s="52">
        <v>13.081109558823499</v>
      </c>
      <c r="BC155" s="52">
        <v>1.8067830882353</v>
      </c>
      <c r="BD155" s="52">
        <v>0.36135661764705901</v>
      </c>
      <c r="BE155" s="52">
        <v>1.2286125000000001</v>
      </c>
      <c r="BF155" s="52">
        <v>0.21681397058823501</v>
      </c>
      <c r="BG155" s="52">
        <v>1.01179852941177</v>
      </c>
      <c r="BH155" s="52">
        <v>0.21681397058823501</v>
      </c>
      <c r="BI155" s="52">
        <v>0.50589926470588298</v>
      </c>
      <c r="BJ155" s="52">
        <v>7.2271323529411804E-2</v>
      </c>
      <c r="BK155" s="52">
        <v>0.57817058823529399</v>
      </c>
      <c r="BL155" s="52">
        <v>7.2271323529411804E-2</v>
      </c>
      <c r="BM155" s="26">
        <v>0.43362794117647102</v>
      </c>
      <c r="BN155" s="26">
        <v>0.144542647058824</v>
      </c>
      <c r="BO155" s="26">
        <v>0.650441911764706</v>
      </c>
      <c r="BP155" s="26">
        <v>0</v>
      </c>
      <c r="BQ155" s="26">
        <v>7.2271323529411804E-2</v>
      </c>
      <c r="BR155" s="26">
        <v>0.25382754036087402</v>
      </c>
      <c r="BS155" s="52">
        <v>0.86725588235294204</v>
      </c>
      <c r="BT155" s="52">
        <v>0</v>
      </c>
      <c r="BU155" s="73">
        <v>0</v>
      </c>
      <c r="BV155" s="26">
        <v>0.650441911764706</v>
      </c>
      <c r="BW155" s="52">
        <v>1.66224044117647</v>
      </c>
      <c r="BX155" s="53">
        <v>0.650441911764706</v>
      </c>
    </row>
    <row r="156" spans="1:76" ht="14" x14ac:dyDescent="0.15">
      <c r="A156" s="58">
        <v>6</v>
      </c>
      <c r="B156" s="65" t="s">
        <v>362</v>
      </c>
      <c r="C156" s="58" t="s">
        <v>416</v>
      </c>
      <c r="D156" s="69" t="s">
        <v>190</v>
      </c>
      <c r="E156" s="58">
        <v>0.5</v>
      </c>
      <c r="F156" s="58">
        <v>3900227</v>
      </c>
      <c r="G156" s="58">
        <v>458945</v>
      </c>
      <c r="H156" s="59">
        <v>2720</v>
      </c>
      <c r="I156" s="58" t="s">
        <v>335</v>
      </c>
      <c r="J156" s="58">
        <v>0.18</v>
      </c>
      <c r="K156" s="25" t="s">
        <v>127</v>
      </c>
      <c r="M156" s="52">
        <v>0.85894077294686</v>
      </c>
      <c r="N156" s="27">
        <v>14185.7372270531</v>
      </c>
      <c r="O156" s="26">
        <v>247.044580772947</v>
      </c>
      <c r="P156" s="26">
        <v>17165.600985507299</v>
      </c>
      <c r="Q156" s="26">
        <v>47.1095977777778</v>
      </c>
      <c r="R156" s="52">
        <v>313.38123739130498</v>
      </c>
      <c r="S156" s="74">
        <v>0</v>
      </c>
      <c r="T156" s="26">
        <v>6251.7673797101497</v>
      </c>
      <c r="U156" s="52">
        <v>8001.3636618357496</v>
      </c>
      <c r="V156" s="52">
        <v>12.7519668599034</v>
      </c>
      <c r="W156" s="26">
        <v>211.29943014492801</v>
      </c>
      <c r="X156" s="26">
        <v>10.968012946859901</v>
      </c>
      <c r="Y156" s="26">
        <v>10.968012946859901</v>
      </c>
      <c r="Z156" s="26">
        <v>71.556373623188506</v>
      </c>
      <c r="AA156" s="52">
        <v>8199.5807632850301</v>
      </c>
      <c r="AB156" s="26">
        <v>1.1232302415458899</v>
      </c>
      <c r="AC156" s="26">
        <v>2.7750394202898598</v>
      </c>
      <c r="AD156" s="73">
        <v>0</v>
      </c>
      <c r="AE156" s="73">
        <v>0</v>
      </c>
      <c r="AF156" s="52">
        <v>14.073414202898601</v>
      </c>
      <c r="AG156" s="52">
        <v>3.7000525603864798</v>
      </c>
      <c r="AH156" s="52">
        <v>17.112743091787401</v>
      </c>
      <c r="AI156" s="52">
        <v>3.5018354589372001</v>
      </c>
      <c r="AJ156" s="52">
        <v>62.570531690821298</v>
      </c>
      <c r="AK156" s="26">
        <v>169.73991120772999</v>
      </c>
      <c r="AL156" s="52">
        <v>7.9286840579710196</v>
      </c>
      <c r="AM156" s="26">
        <v>2.24646048309179</v>
      </c>
      <c r="AN156" s="26">
        <v>3.0393288888888899</v>
      </c>
      <c r="AO156" s="26">
        <v>8.0608287922705397</v>
      </c>
      <c r="AP156" s="52">
        <v>0.52857893719806803</v>
      </c>
      <c r="AQ156" s="52">
        <v>1.9160986473429999</v>
      </c>
      <c r="AR156" s="52">
        <v>6.8054538164251301</v>
      </c>
      <c r="AS156" s="26">
        <v>32.705821739130499</v>
      </c>
      <c r="AT156" s="26">
        <v>0.99108550724637701</v>
      </c>
      <c r="AU156" s="26">
        <v>1.51966444444445</v>
      </c>
      <c r="AV156" s="26">
        <v>0.59465130434782598</v>
      </c>
      <c r="AW156" s="26">
        <v>1.9160986473429999</v>
      </c>
      <c r="AX156" s="52">
        <v>1187.9811613526599</v>
      </c>
      <c r="AY156" s="52">
        <v>21.8038811594203</v>
      </c>
      <c r="AZ156" s="52">
        <v>36.8683808695652</v>
      </c>
      <c r="BA156" s="52">
        <v>4.3607762318840599</v>
      </c>
      <c r="BB156" s="52">
        <v>13.412690531400999</v>
      </c>
      <c r="BC156" s="52">
        <v>2.3786052173913101</v>
      </c>
      <c r="BD156" s="52">
        <v>1.0571578743961401</v>
      </c>
      <c r="BE156" s="52">
        <v>1.9160986473429999</v>
      </c>
      <c r="BF156" s="52">
        <v>0.79286840579710205</v>
      </c>
      <c r="BG156" s="52">
        <v>1.5857368115942001</v>
      </c>
      <c r="BH156" s="52">
        <v>0.79286840579710205</v>
      </c>
      <c r="BI156" s="52">
        <v>1.18930260869565</v>
      </c>
      <c r="BJ156" s="52">
        <v>0.72679603864734399</v>
      </c>
      <c r="BK156" s="52">
        <v>1.25537497584541</v>
      </c>
      <c r="BL156" s="52">
        <v>0.79286840579710205</v>
      </c>
      <c r="BM156" s="26">
        <v>1.98217101449276</v>
      </c>
      <c r="BN156" s="26">
        <v>0.46250657004830997</v>
      </c>
      <c r="BO156" s="26">
        <v>10.1090721739131</v>
      </c>
      <c r="BP156" s="26">
        <v>1.51966444444445</v>
      </c>
      <c r="BQ156" s="26">
        <v>1.25537497584541</v>
      </c>
      <c r="BR156" s="26">
        <v>0.190370655270655</v>
      </c>
      <c r="BS156" s="52">
        <v>1.3875197101449299</v>
      </c>
      <c r="BT156" s="52">
        <v>1.3214473429951701</v>
      </c>
      <c r="BU156" s="26">
        <v>2.8411117874396199</v>
      </c>
      <c r="BV156" s="26">
        <v>29.3361310144928</v>
      </c>
      <c r="BW156" s="52">
        <v>39.841637391304403</v>
      </c>
      <c r="BX156" s="53">
        <v>1.3875197101449299</v>
      </c>
    </row>
    <row r="157" spans="1:76" ht="14" x14ac:dyDescent="0.15">
      <c r="A157" s="58">
        <v>6</v>
      </c>
      <c r="B157" s="65" t="s">
        <v>362</v>
      </c>
      <c r="C157" s="58" t="s">
        <v>416</v>
      </c>
      <c r="D157" s="69" t="s">
        <v>190</v>
      </c>
      <c r="E157" s="58">
        <v>0.5</v>
      </c>
      <c r="F157" s="58">
        <v>3900227</v>
      </c>
      <c r="G157" s="58">
        <v>458945</v>
      </c>
      <c r="H157" s="59">
        <v>2720</v>
      </c>
      <c r="I157" s="58" t="s">
        <v>335</v>
      </c>
      <c r="J157" s="58">
        <v>0.18</v>
      </c>
      <c r="K157" s="25" t="s">
        <v>127</v>
      </c>
      <c r="M157" s="52">
        <v>1.18930260869565</v>
      </c>
      <c r="N157" s="27">
        <v>13227.6879033817</v>
      </c>
      <c r="O157" s="26">
        <v>266.20556724637697</v>
      </c>
      <c r="P157" s="26">
        <v>18513.4772753623</v>
      </c>
      <c r="Q157" s="26">
        <v>55.699005507246397</v>
      </c>
      <c r="R157" s="74">
        <v>0</v>
      </c>
      <c r="S157" s="74">
        <v>0</v>
      </c>
      <c r="T157" s="26">
        <v>6686.5235555555601</v>
      </c>
      <c r="U157" s="52">
        <v>8100.4722125603903</v>
      </c>
      <c r="V157" s="52">
        <v>8.4572629951690903</v>
      </c>
      <c r="W157" s="26">
        <v>216.25485768115999</v>
      </c>
      <c r="X157" s="26">
        <v>11.2323024154589</v>
      </c>
      <c r="Y157" s="26">
        <v>8.6554800966183603</v>
      </c>
      <c r="Z157" s="26">
        <v>70.367071014492794</v>
      </c>
      <c r="AA157" s="52">
        <v>8450.6557584541097</v>
      </c>
      <c r="AB157" s="26">
        <v>0.79286840579710205</v>
      </c>
      <c r="AC157" s="26">
        <v>3.17147362318841</v>
      </c>
      <c r="AD157" s="73">
        <v>0</v>
      </c>
      <c r="AE157" s="73">
        <v>0</v>
      </c>
      <c r="AF157" s="52">
        <v>14.2055589371981</v>
      </c>
      <c r="AG157" s="52">
        <v>2.7089670531400998</v>
      </c>
      <c r="AH157" s="52">
        <v>16.848453623188401</v>
      </c>
      <c r="AI157" s="52">
        <v>2.9732565217391298</v>
      </c>
      <c r="AJ157" s="52">
        <v>63.363400096618399</v>
      </c>
      <c r="AK157" s="26">
        <v>164.982700772947</v>
      </c>
      <c r="AL157" s="52">
        <v>7.4661774879227103</v>
      </c>
      <c r="AM157" s="26">
        <v>1.8500262801932399</v>
      </c>
      <c r="AN157" s="26">
        <v>2.44467758454106</v>
      </c>
      <c r="AO157" s="26">
        <v>5.5500788405797099</v>
      </c>
      <c r="AP157" s="52">
        <v>0.39643420289855102</v>
      </c>
      <c r="AQ157" s="52">
        <v>1.7839539130434801</v>
      </c>
      <c r="AR157" s="52">
        <v>5.3518617391304399</v>
      </c>
      <c r="AS157" s="26">
        <v>20.8127956521739</v>
      </c>
      <c r="AT157" s="26">
        <v>0.59465130434782598</v>
      </c>
      <c r="AU157" s="26">
        <v>0.99108550724637701</v>
      </c>
      <c r="AV157" s="73">
        <v>0</v>
      </c>
      <c r="AW157" s="26">
        <v>1.3875197101449299</v>
      </c>
      <c r="AX157" s="52">
        <v>1283.78609371981</v>
      </c>
      <c r="AY157" s="52">
        <v>21.5395916908213</v>
      </c>
      <c r="AZ157" s="52">
        <v>36.604091400966198</v>
      </c>
      <c r="BA157" s="52">
        <v>4.16255913043479</v>
      </c>
      <c r="BB157" s="52">
        <v>13.016256328502401</v>
      </c>
      <c r="BC157" s="52">
        <v>2.1143157487922699</v>
      </c>
      <c r="BD157" s="52">
        <v>0.79286840579710205</v>
      </c>
      <c r="BE157" s="52">
        <v>1.6518091787439599</v>
      </c>
      <c r="BF157" s="52">
        <v>0.52857893719806803</v>
      </c>
      <c r="BG157" s="52">
        <v>1.3875197101449299</v>
      </c>
      <c r="BH157" s="52">
        <v>0.52857893719806803</v>
      </c>
      <c r="BI157" s="52">
        <v>0.85894077294686</v>
      </c>
      <c r="BJ157" s="52">
        <v>0.46250657004830997</v>
      </c>
      <c r="BK157" s="52">
        <v>0.85894077294686</v>
      </c>
      <c r="BL157" s="52">
        <v>0.46250657004830997</v>
      </c>
      <c r="BM157" s="26">
        <v>1.45359207729469</v>
      </c>
      <c r="BN157" s="26">
        <v>0.33036183574879202</v>
      </c>
      <c r="BO157" s="26">
        <v>6.2768748792270603</v>
      </c>
      <c r="BP157" s="26">
        <v>0.79286840579710205</v>
      </c>
      <c r="BQ157" s="26">
        <v>0.79286840579710205</v>
      </c>
      <c r="BR157" s="26">
        <v>0.12691377018043701</v>
      </c>
      <c r="BS157" s="52">
        <v>1.25537497584541</v>
      </c>
      <c r="BT157" s="52">
        <v>0.79286840579710205</v>
      </c>
      <c r="BU157" s="26">
        <v>1.8500262801932399</v>
      </c>
      <c r="BV157" s="26">
        <v>16.319874685990399</v>
      </c>
      <c r="BW157" s="52">
        <v>29.9968546859904</v>
      </c>
      <c r="BX157" s="53">
        <v>1.18930260869565</v>
      </c>
    </row>
    <row r="158" spans="1:76" ht="14" x14ac:dyDescent="0.15">
      <c r="A158" s="58">
        <v>6</v>
      </c>
      <c r="B158" s="65" t="s">
        <v>362</v>
      </c>
      <c r="C158" s="58" t="s">
        <v>416</v>
      </c>
      <c r="D158" s="69" t="s">
        <v>190</v>
      </c>
      <c r="E158" s="58">
        <v>0.5</v>
      </c>
      <c r="F158" s="58">
        <v>3900227</v>
      </c>
      <c r="G158" s="58">
        <v>458945</v>
      </c>
      <c r="H158" s="59">
        <v>2720</v>
      </c>
      <c r="I158" s="58" t="s">
        <v>335</v>
      </c>
      <c r="J158" s="58">
        <v>0.18</v>
      </c>
      <c r="K158" s="25" t="s">
        <v>127</v>
      </c>
      <c r="M158" s="52">
        <v>0.66072367149758504</v>
      </c>
      <c r="N158" s="27">
        <v>12923.755014492799</v>
      </c>
      <c r="O158" s="26">
        <v>230.394344251208</v>
      </c>
      <c r="P158" s="26">
        <v>16531.306260869598</v>
      </c>
      <c r="Q158" s="26">
        <v>70.499215748792295</v>
      </c>
      <c r="R158" s="52">
        <v>1073.01524251208</v>
      </c>
      <c r="S158" s="74">
        <v>0</v>
      </c>
      <c r="T158" s="26">
        <v>6143.4086975845503</v>
      </c>
      <c r="U158" s="52">
        <v>8060.8287922705404</v>
      </c>
      <c r="V158" s="52">
        <v>4.8893551690821297</v>
      </c>
      <c r="W158" s="26">
        <v>213.08338405797099</v>
      </c>
      <c r="X158" s="26">
        <v>9.9769274396135295</v>
      </c>
      <c r="Y158" s="26">
        <v>8.9197695652174005</v>
      </c>
      <c r="Z158" s="26">
        <v>66.733090821256098</v>
      </c>
      <c r="AA158" s="52">
        <v>8351.5472077294708</v>
      </c>
      <c r="AB158" s="26">
        <v>0.72679603864734399</v>
      </c>
      <c r="AC158" s="26">
        <v>2.8411117874396199</v>
      </c>
      <c r="AD158" s="73">
        <v>0</v>
      </c>
      <c r="AE158" s="73">
        <v>0</v>
      </c>
      <c r="AF158" s="52">
        <v>14.4698484057971</v>
      </c>
      <c r="AG158" s="52">
        <v>2.51074995169082</v>
      </c>
      <c r="AH158" s="52">
        <v>16.3859470531401</v>
      </c>
      <c r="AI158" s="52">
        <v>1.8500262801932399</v>
      </c>
      <c r="AJ158" s="52">
        <v>63.429472463768199</v>
      </c>
      <c r="AK158" s="26">
        <v>163.859470531401</v>
      </c>
      <c r="AL158" s="52">
        <v>7.0697432850241597</v>
      </c>
      <c r="AM158" s="26">
        <v>1.7839539130434801</v>
      </c>
      <c r="AN158" s="26">
        <v>2.0482433816425099</v>
      </c>
      <c r="AO158" s="26">
        <v>4.6250657004831002</v>
      </c>
      <c r="AP158" s="52">
        <v>0.26428946859903402</v>
      </c>
      <c r="AQ158" s="52">
        <v>1.71788154589372</v>
      </c>
      <c r="AR158" s="52">
        <v>4.2947038647343003</v>
      </c>
      <c r="AS158" s="26">
        <v>15.460933913043499</v>
      </c>
      <c r="AT158" s="26">
        <v>0.46250657004830997</v>
      </c>
      <c r="AU158" s="26">
        <v>0.79286840579710205</v>
      </c>
      <c r="AV158" s="26">
        <v>0.13214473429951701</v>
      </c>
      <c r="AW158" s="26">
        <v>1.25537497584541</v>
      </c>
      <c r="AX158" s="52">
        <v>1280.48247536232</v>
      </c>
      <c r="AY158" s="52">
        <v>20.878868019323701</v>
      </c>
      <c r="AZ158" s="52">
        <v>35.943367729468598</v>
      </c>
      <c r="BA158" s="52">
        <v>4.0304143961352699</v>
      </c>
      <c r="BB158" s="52">
        <v>12.7519668599034</v>
      </c>
      <c r="BC158" s="52">
        <v>2.0482433816425099</v>
      </c>
      <c r="BD158" s="52">
        <v>0.66072367149758504</v>
      </c>
      <c r="BE158" s="52">
        <v>1.6518091787439599</v>
      </c>
      <c r="BF158" s="52">
        <v>0.39643420289855102</v>
      </c>
      <c r="BG158" s="52">
        <v>1.25537497584541</v>
      </c>
      <c r="BH158" s="52">
        <v>0.39643420289855102</v>
      </c>
      <c r="BI158" s="52">
        <v>0.79286840579710205</v>
      </c>
      <c r="BJ158" s="52">
        <v>0.33036183574879202</v>
      </c>
      <c r="BK158" s="52">
        <v>0.79286840579710205</v>
      </c>
      <c r="BL158" s="52">
        <v>0.33036183574879202</v>
      </c>
      <c r="BM158" s="26">
        <v>1.3214473429951701</v>
      </c>
      <c r="BN158" s="26">
        <v>0.39643420289855102</v>
      </c>
      <c r="BO158" s="26">
        <v>5.3518617391304399</v>
      </c>
      <c r="BP158" s="26">
        <v>0.66072367149758504</v>
      </c>
      <c r="BQ158" s="26">
        <v>0.72679603864734399</v>
      </c>
      <c r="BR158" s="26">
        <v>5.9720406278854998E-2</v>
      </c>
      <c r="BS158" s="52">
        <v>1.51966444444445</v>
      </c>
      <c r="BT158" s="52">
        <v>0.59465130434782598</v>
      </c>
      <c r="BU158" s="26">
        <v>1.3875197101449299</v>
      </c>
      <c r="BV158" s="26">
        <v>10.835868212560399</v>
      </c>
      <c r="BW158" s="52">
        <v>22.8610390338164</v>
      </c>
      <c r="BX158" s="53">
        <v>0.99108550724637701</v>
      </c>
    </row>
    <row r="159" spans="1:76" ht="14" x14ac:dyDescent="0.15">
      <c r="A159" s="58">
        <v>6</v>
      </c>
      <c r="B159" s="65" t="s">
        <v>363</v>
      </c>
      <c r="C159" s="58" t="s">
        <v>416</v>
      </c>
      <c r="D159" s="69" t="s">
        <v>191</v>
      </c>
      <c r="E159" s="58">
        <v>0.5</v>
      </c>
      <c r="F159" s="58">
        <v>3900227</v>
      </c>
      <c r="G159" s="58">
        <v>458945</v>
      </c>
      <c r="H159" s="59">
        <v>2720</v>
      </c>
      <c r="I159" s="58" t="s">
        <v>336</v>
      </c>
      <c r="J159" s="58">
        <v>1.65</v>
      </c>
      <c r="K159" s="25" t="s">
        <v>127</v>
      </c>
      <c r="M159" s="52">
        <v>1.7133358974359001</v>
      </c>
      <c r="N159" s="27">
        <v>5290.4005099715096</v>
      </c>
      <c r="O159" s="26">
        <v>5737.1369810066399</v>
      </c>
      <c r="P159" s="26">
        <v>28917.3025356125</v>
      </c>
      <c r="Q159" s="26">
        <v>413.167778822412</v>
      </c>
      <c r="R159" s="52">
        <v>111.684117758784</v>
      </c>
      <c r="S159" s="74">
        <v>0</v>
      </c>
      <c r="T159" s="26">
        <v>9556.6068945868901</v>
      </c>
      <c r="U159" s="52">
        <v>13719.3785565052</v>
      </c>
      <c r="V159" s="52">
        <v>16.435333238366599</v>
      </c>
      <c r="W159" s="26">
        <v>1631.47651566951</v>
      </c>
      <c r="X159" s="26">
        <v>45.117845299145301</v>
      </c>
      <c r="Y159" s="26">
        <v>22.654107977208</v>
      </c>
      <c r="Z159" s="26">
        <v>446.29227283950598</v>
      </c>
      <c r="AA159" s="52">
        <v>40383.961671415003</v>
      </c>
      <c r="AB159" s="26">
        <v>7.17062801519468</v>
      </c>
      <c r="AC159" s="26">
        <v>13.516316524216499</v>
      </c>
      <c r="AD159" s="26">
        <v>14.9758248812915</v>
      </c>
      <c r="AE159" s="26">
        <v>98.802370085470002</v>
      </c>
      <c r="AF159" s="52">
        <v>29.2536240265907</v>
      </c>
      <c r="AG159" s="52">
        <v>5.2669214624881304</v>
      </c>
      <c r="AH159" s="52">
        <v>37.185734662868001</v>
      </c>
      <c r="AI159" s="52">
        <v>3.6170424501424501</v>
      </c>
      <c r="AJ159" s="52">
        <v>147.53725783475801</v>
      </c>
      <c r="AK159" s="26">
        <v>104.83077416904101</v>
      </c>
      <c r="AL159" s="52">
        <v>23.669418138651501</v>
      </c>
      <c r="AM159" s="26">
        <v>6.4726022792022802</v>
      </c>
      <c r="AN159" s="26">
        <v>1.45950835707502</v>
      </c>
      <c r="AO159" s="26">
        <v>3.6170424501424501</v>
      </c>
      <c r="AP159" s="52">
        <v>0.190370655270655</v>
      </c>
      <c r="AQ159" s="52">
        <v>2.9824735992402598</v>
      </c>
      <c r="AR159" s="52">
        <v>3.9343268755935399</v>
      </c>
      <c r="AS159" s="26">
        <v>9.3916189933523206</v>
      </c>
      <c r="AT159" s="26">
        <v>0.31728442545109198</v>
      </c>
      <c r="AU159" s="26">
        <v>0.76148262108262099</v>
      </c>
      <c r="AV159" s="73">
        <v>0</v>
      </c>
      <c r="AW159" s="26">
        <v>4.1246975308642</v>
      </c>
      <c r="AX159" s="52">
        <v>805.26787179487098</v>
      </c>
      <c r="AY159" s="52">
        <v>30.9669599240266</v>
      </c>
      <c r="AZ159" s="52">
        <v>59.014903133903097</v>
      </c>
      <c r="BA159" s="52">
        <v>6.66297293447293</v>
      </c>
      <c r="BB159" s="52">
        <v>25.1923833808167</v>
      </c>
      <c r="BC159" s="52">
        <v>5.0130939221272497</v>
      </c>
      <c r="BD159" s="52">
        <v>1.0153101614434901</v>
      </c>
      <c r="BE159" s="52">
        <v>4.4419819563152902</v>
      </c>
      <c r="BF159" s="52">
        <v>0.76148262108262099</v>
      </c>
      <c r="BG159" s="52">
        <v>3.8074131054131</v>
      </c>
      <c r="BH159" s="52">
        <v>0.82493950617283895</v>
      </c>
      <c r="BI159" s="52">
        <v>2.0306203228869899</v>
      </c>
      <c r="BJ159" s="52">
        <v>0.44419819563152901</v>
      </c>
      <c r="BK159" s="52">
        <v>1.84024966761633</v>
      </c>
      <c r="BL159" s="52">
        <v>0.38074131054131</v>
      </c>
      <c r="BM159" s="26">
        <v>1.84024966761633</v>
      </c>
      <c r="BN159" s="26">
        <v>0.57111196581196599</v>
      </c>
      <c r="BO159" s="26">
        <v>4.8227232668565998</v>
      </c>
      <c r="BP159" s="26">
        <v>0.38074131054131</v>
      </c>
      <c r="BQ159" s="26">
        <v>0.50765508072174703</v>
      </c>
      <c r="BR159" s="26">
        <v>5.9720406278854998E-2</v>
      </c>
      <c r="BS159" s="52">
        <v>1.6498790123456799</v>
      </c>
      <c r="BT159" s="52">
        <v>0.38074131054131</v>
      </c>
      <c r="BU159" s="26">
        <v>0.88839639126305703</v>
      </c>
      <c r="BV159" s="26">
        <v>5.1400076923076901</v>
      </c>
      <c r="BW159" s="52">
        <v>28.174856980057001</v>
      </c>
      <c r="BX159" s="53">
        <v>2.2209909781576398</v>
      </c>
    </row>
    <row r="160" spans="1:76" ht="14" x14ac:dyDescent="0.15">
      <c r="A160" s="58">
        <v>6</v>
      </c>
      <c r="B160" s="65" t="s">
        <v>363</v>
      </c>
      <c r="C160" s="58" t="s">
        <v>416</v>
      </c>
      <c r="D160" s="69" t="s">
        <v>191</v>
      </c>
      <c r="E160" s="58">
        <v>0.5</v>
      </c>
      <c r="F160" s="58">
        <v>3900227</v>
      </c>
      <c r="G160" s="58">
        <v>458945</v>
      </c>
      <c r="H160" s="59">
        <v>2720</v>
      </c>
      <c r="I160" s="58" t="s">
        <v>336</v>
      </c>
      <c r="J160" s="58">
        <v>1.65</v>
      </c>
      <c r="K160" s="25" t="s">
        <v>127</v>
      </c>
      <c r="M160" s="52">
        <v>1.6498790123456799</v>
      </c>
      <c r="N160" s="27">
        <v>5371.62532288699</v>
      </c>
      <c r="O160" s="26">
        <v>6177.5277635327602</v>
      </c>
      <c r="P160" s="26">
        <v>31005.034055080701</v>
      </c>
      <c r="Q160" s="26">
        <v>523.90004330484305</v>
      </c>
      <c r="R160" s="74">
        <v>0</v>
      </c>
      <c r="S160" s="52">
        <v>300.97600598290597</v>
      </c>
      <c r="T160" s="26">
        <v>10197.521433998099</v>
      </c>
      <c r="U160" s="52">
        <v>13471.8967046534</v>
      </c>
      <c r="V160" s="52">
        <v>17.958298480531798</v>
      </c>
      <c r="W160" s="26">
        <v>1712.0667597340901</v>
      </c>
      <c r="X160" s="26">
        <v>46.069698575498499</v>
      </c>
      <c r="Y160" s="26">
        <v>22.527194207027499</v>
      </c>
      <c r="Z160" s="26">
        <v>457.90488281101602</v>
      </c>
      <c r="AA160" s="52">
        <v>40352.233228869904</v>
      </c>
      <c r="AB160" s="26">
        <v>7.2975417853751203</v>
      </c>
      <c r="AC160" s="26">
        <v>13.706687179487201</v>
      </c>
      <c r="AD160" s="26">
        <v>18.021755365621999</v>
      </c>
      <c r="AE160" s="26">
        <v>105.528799905033</v>
      </c>
      <c r="AF160" s="52">
        <v>27.730658784425401</v>
      </c>
      <c r="AG160" s="52">
        <v>5.3938352326685601</v>
      </c>
      <c r="AH160" s="52">
        <v>37.439562203228803</v>
      </c>
      <c r="AI160" s="52">
        <v>2.5382754036087398</v>
      </c>
      <c r="AJ160" s="52">
        <v>147.473800949668</v>
      </c>
      <c r="AK160" s="26">
        <v>107.178678917379</v>
      </c>
      <c r="AL160" s="52">
        <v>23.161763057929701</v>
      </c>
      <c r="AM160" s="26">
        <v>7.3609986704653299</v>
      </c>
      <c r="AN160" s="26">
        <v>1.2056808167141499</v>
      </c>
      <c r="AO160" s="26">
        <v>3.2363011396011401</v>
      </c>
      <c r="AP160" s="52">
        <v>0.12691377018043701</v>
      </c>
      <c r="AQ160" s="52">
        <v>2.1575340930674298</v>
      </c>
      <c r="AR160" s="52">
        <v>3.5535855650522299</v>
      </c>
      <c r="AS160" s="26">
        <v>6.9802573599240203</v>
      </c>
      <c r="AT160" s="26">
        <v>0.25382754036087402</v>
      </c>
      <c r="AU160" s="26">
        <v>0.69802573599240203</v>
      </c>
      <c r="AV160" s="73">
        <v>0</v>
      </c>
      <c r="AW160" s="26">
        <v>4.1246975308642</v>
      </c>
      <c r="AX160" s="52">
        <v>788.13451282051301</v>
      </c>
      <c r="AY160" s="52">
        <v>30.205477302944001</v>
      </c>
      <c r="AZ160" s="52">
        <v>57.7457654320987</v>
      </c>
      <c r="BA160" s="52">
        <v>6.5360591642925003</v>
      </c>
      <c r="BB160" s="52">
        <v>24.557814529914499</v>
      </c>
      <c r="BC160" s="52">
        <v>5.2034645773979102</v>
      </c>
      <c r="BD160" s="52">
        <v>1.0153101614434901</v>
      </c>
      <c r="BE160" s="52">
        <v>4.2516113010446297</v>
      </c>
      <c r="BF160" s="52">
        <v>0.69802573599240203</v>
      </c>
      <c r="BG160" s="52">
        <v>3.5535855650522299</v>
      </c>
      <c r="BH160" s="52">
        <v>0.82493950617283895</v>
      </c>
      <c r="BI160" s="52">
        <v>2.0940772079772101</v>
      </c>
      <c r="BJ160" s="52">
        <v>0.38074131054131</v>
      </c>
      <c r="BK160" s="52">
        <v>1.90370655270655</v>
      </c>
      <c r="BL160" s="52">
        <v>0.38074131054131</v>
      </c>
      <c r="BM160" s="26">
        <v>1.84024966761633</v>
      </c>
      <c r="BN160" s="26">
        <v>0.57111196581196599</v>
      </c>
      <c r="BO160" s="26">
        <v>4.2516113010446297</v>
      </c>
      <c r="BP160" s="26">
        <v>0.31728442545109198</v>
      </c>
      <c r="BQ160" s="26">
        <v>0.44419819563152901</v>
      </c>
      <c r="BR160" s="26">
        <v>5.9720406278854998E-2</v>
      </c>
      <c r="BS160" s="52">
        <v>1.2691377018043699</v>
      </c>
      <c r="BT160" s="52">
        <v>0.25382754036087402</v>
      </c>
      <c r="BU160" s="26">
        <v>0.69802573599240203</v>
      </c>
      <c r="BV160" s="26">
        <v>3.8708699905033201</v>
      </c>
      <c r="BW160" s="52">
        <v>26.144236657170001</v>
      </c>
      <c r="BX160" s="53">
        <v>2.1575340930674298</v>
      </c>
    </row>
    <row r="161" spans="1:76" ht="14" x14ac:dyDescent="0.15">
      <c r="A161" s="58">
        <v>6</v>
      </c>
      <c r="B161" s="65" t="s">
        <v>363</v>
      </c>
      <c r="C161" s="58" t="s">
        <v>416</v>
      </c>
      <c r="D161" s="69" t="s">
        <v>191</v>
      </c>
      <c r="E161" s="58">
        <v>0.5</v>
      </c>
      <c r="F161" s="58">
        <v>3900227</v>
      </c>
      <c r="G161" s="58">
        <v>458945</v>
      </c>
      <c r="H161" s="59">
        <v>2720</v>
      </c>
      <c r="I161" s="58" t="s">
        <v>336</v>
      </c>
      <c r="J161" s="58">
        <v>1.65</v>
      </c>
      <c r="K161" s="25" t="s">
        <v>127</v>
      </c>
      <c r="M161" s="52">
        <v>1.07876704653371</v>
      </c>
      <c r="N161" s="27">
        <v>5629.8948452041795</v>
      </c>
      <c r="O161" s="26">
        <v>6053.15226875593</v>
      </c>
      <c r="P161" s="26">
        <v>30624.292744539402</v>
      </c>
      <c r="Q161" s="26">
        <v>440.32732564102503</v>
      </c>
      <c r="R161" s="52">
        <v>581.39198119658101</v>
      </c>
      <c r="S161" s="74">
        <v>0</v>
      </c>
      <c r="T161" s="26">
        <v>10083.2990408357</v>
      </c>
      <c r="U161" s="52">
        <v>14582.392193732199</v>
      </c>
      <c r="V161" s="52">
        <v>17.196815859449199</v>
      </c>
      <c r="W161" s="26">
        <v>1720.95072364672</v>
      </c>
      <c r="X161" s="26">
        <v>45.181302184235498</v>
      </c>
      <c r="Y161" s="26">
        <v>23.161763057929701</v>
      </c>
      <c r="Z161" s="26">
        <v>456.44537445394099</v>
      </c>
      <c r="AA161" s="52">
        <v>42623.989715099699</v>
      </c>
      <c r="AB161" s="26">
        <v>7.2975417853751203</v>
      </c>
      <c r="AC161" s="26">
        <v>14.0239716049383</v>
      </c>
      <c r="AD161" s="26">
        <v>18.021755365621999</v>
      </c>
      <c r="AE161" s="26">
        <v>105.211515479582</v>
      </c>
      <c r="AF161" s="52">
        <v>29.2536240265907</v>
      </c>
      <c r="AG161" s="52">
        <v>5.0130939221272497</v>
      </c>
      <c r="AH161" s="52">
        <v>41.373889078822401</v>
      </c>
      <c r="AI161" s="52">
        <v>5.0130939221272497</v>
      </c>
      <c r="AJ161" s="52">
        <v>152.86763618233601</v>
      </c>
      <c r="AK161" s="26">
        <v>106.036454985755</v>
      </c>
      <c r="AL161" s="52">
        <v>23.669418138651501</v>
      </c>
      <c r="AM161" s="26">
        <v>7.2975417853751203</v>
      </c>
      <c r="AN161" s="26">
        <v>1.07876704653371</v>
      </c>
      <c r="AO161" s="26">
        <v>2.9824735992402598</v>
      </c>
      <c r="AP161" s="52">
        <v>0.12691377018043701</v>
      </c>
      <c r="AQ161" s="52">
        <v>2.3479047483380802</v>
      </c>
      <c r="AR161" s="52">
        <v>3.1093873694207002</v>
      </c>
      <c r="AS161" s="26">
        <v>5.8380334283000899</v>
      </c>
      <c r="AT161" s="26">
        <v>0.25382754036087402</v>
      </c>
      <c r="AU161" s="26">
        <v>0.57111196581196599</v>
      </c>
      <c r="AV161" s="73">
        <v>0</v>
      </c>
      <c r="AW161" s="26">
        <v>3.9343268755935399</v>
      </c>
      <c r="AX161" s="52">
        <v>842.70743399809999</v>
      </c>
      <c r="AY161" s="52">
        <v>30.713132383665702</v>
      </c>
      <c r="AZ161" s="52">
        <v>57.999592972459602</v>
      </c>
      <c r="BA161" s="52">
        <v>6.5995160493827099</v>
      </c>
      <c r="BB161" s="52">
        <v>25.002012725545999</v>
      </c>
      <c r="BC161" s="52">
        <v>5.0130939221272497</v>
      </c>
      <c r="BD161" s="52">
        <v>1.0153101614434901</v>
      </c>
      <c r="BE161" s="52">
        <v>4.1881544159544202</v>
      </c>
      <c r="BF161" s="52">
        <v>0.69802573599240203</v>
      </c>
      <c r="BG161" s="52">
        <v>3.5535855650522299</v>
      </c>
      <c r="BH161" s="52">
        <v>0.76148262108262099</v>
      </c>
      <c r="BI161" s="52">
        <v>1.90370655270655</v>
      </c>
      <c r="BJ161" s="52">
        <v>0.38074131054131</v>
      </c>
      <c r="BK161" s="52">
        <v>1.9671634377967699</v>
      </c>
      <c r="BL161" s="52">
        <v>0.38074131054131</v>
      </c>
      <c r="BM161" s="26">
        <v>1.7133358974359001</v>
      </c>
      <c r="BN161" s="26">
        <v>0.50765508072174703</v>
      </c>
      <c r="BO161" s="26">
        <v>3.6804993352326698</v>
      </c>
      <c r="BP161" s="26">
        <v>0.25382754036087402</v>
      </c>
      <c r="BQ161" s="26">
        <v>0.38074131054131</v>
      </c>
      <c r="BR161" s="26">
        <v>4.3655258001306298E-2</v>
      </c>
      <c r="BS161" s="52">
        <v>1.2056808167141499</v>
      </c>
      <c r="BT161" s="52">
        <v>0.25382754036087402</v>
      </c>
      <c r="BU161" s="26">
        <v>0.50765508072174703</v>
      </c>
      <c r="BV161" s="26">
        <v>2.8555598290598301</v>
      </c>
      <c r="BW161" s="52">
        <v>23.225219943019901</v>
      </c>
      <c r="BX161" s="53">
        <v>2.0940772079772101</v>
      </c>
    </row>
    <row r="162" spans="1:76" ht="14" x14ac:dyDescent="0.15">
      <c r="A162" s="58">
        <v>6</v>
      </c>
      <c r="B162" s="65" t="s">
        <v>363</v>
      </c>
      <c r="C162" s="58" t="s">
        <v>416</v>
      </c>
      <c r="D162" s="69" t="s">
        <v>192</v>
      </c>
      <c r="E162" s="58">
        <v>0.5</v>
      </c>
      <c r="F162" s="58">
        <v>3900227</v>
      </c>
      <c r="G162" s="58">
        <v>458945</v>
      </c>
      <c r="H162" s="59">
        <v>2720</v>
      </c>
      <c r="I162" s="58" t="s">
        <v>336</v>
      </c>
      <c r="J162" s="58">
        <v>1.65</v>
      </c>
      <c r="K162" s="25" t="s">
        <v>127</v>
      </c>
      <c r="M162" s="52">
        <v>1.8513325946445101</v>
      </c>
      <c r="N162" s="27">
        <v>5655.5224746075701</v>
      </c>
      <c r="O162" s="26">
        <v>6079.5373591874404</v>
      </c>
      <c r="P162" s="26">
        <v>30415.602917820899</v>
      </c>
      <c r="Q162" s="26">
        <v>414.99710323176299</v>
      </c>
      <c r="R162" s="52">
        <v>1531.23121698984</v>
      </c>
      <c r="S162" s="74">
        <v>0</v>
      </c>
      <c r="T162" s="26">
        <v>9853.8670360110791</v>
      </c>
      <c r="U162" s="52">
        <v>13693.8891597415</v>
      </c>
      <c r="V162" s="52">
        <v>14.750940350877199</v>
      </c>
      <c r="W162" s="26">
        <v>1688.29588550323</v>
      </c>
      <c r="X162" s="26">
        <v>42.520929270544798</v>
      </c>
      <c r="Y162" s="26">
        <v>22.036829916897499</v>
      </c>
      <c r="Z162" s="26">
        <v>429.38972114496801</v>
      </c>
      <c r="AA162" s="52">
        <v>39218.390803324102</v>
      </c>
      <c r="AB162" s="26">
        <v>6.8081263157894698</v>
      </c>
      <c r="AC162" s="26">
        <v>10.391350692520801</v>
      </c>
      <c r="AD162" s="26">
        <v>17.259197414589099</v>
      </c>
      <c r="AE162" s="26">
        <v>44.730584302862397</v>
      </c>
      <c r="AF162" s="52">
        <v>25.2020114496768</v>
      </c>
      <c r="AG162" s="52">
        <v>5.19567534626038</v>
      </c>
      <c r="AH162" s="52">
        <v>35.414200923361001</v>
      </c>
      <c r="AI162" s="52">
        <v>4.35958965835641</v>
      </c>
      <c r="AJ162" s="52">
        <v>140.104073130194</v>
      </c>
      <c r="AK162" s="26">
        <v>97.702584672206797</v>
      </c>
      <c r="AL162" s="52">
        <v>21.320185041551198</v>
      </c>
      <c r="AM162" s="26">
        <v>8.4802976915974106</v>
      </c>
      <c r="AN162" s="26">
        <v>0.77636528162511498</v>
      </c>
      <c r="AO162" s="26">
        <v>2.44853665743305</v>
      </c>
      <c r="AP162" s="52">
        <v>5.9720406278854998E-2</v>
      </c>
      <c r="AQ162" s="52">
        <v>2.0304938134810699</v>
      </c>
      <c r="AR162" s="52">
        <v>2.44853665743305</v>
      </c>
      <c r="AS162" s="26">
        <v>4.35958965835641</v>
      </c>
      <c r="AT162" s="26">
        <v>0.11944081255771</v>
      </c>
      <c r="AU162" s="26">
        <v>0.41804284395198499</v>
      </c>
      <c r="AV162" s="73">
        <v>0</v>
      </c>
      <c r="AW162" s="26">
        <v>3.5235039704524498</v>
      </c>
      <c r="AX162" s="52">
        <v>739.33862973222494</v>
      </c>
      <c r="AY162" s="52">
        <v>28.6060746075715</v>
      </c>
      <c r="AZ162" s="52">
        <v>53.867806463527202</v>
      </c>
      <c r="BA162" s="52">
        <v>6.2109222530009198</v>
      </c>
      <c r="BB162" s="52">
        <v>22.932636011080302</v>
      </c>
      <c r="BC162" s="52">
        <v>4.5387508771929799</v>
      </c>
      <c r="BD162" s="52">
        <v>0.95552650046167997</v>
      </c>
      <c r="BE162" s="52">
        <v>4.0609876269621399</v>
      </c>
      <c r="BF162" s="52">
        <v>0.65692446906740498</v>
      </c>
      <c r="BG162" s="52">
        <v>3.3443427516158799</v>
      </c>
      <c r="BH162" s="52">
        <v>0.71664487534625998</v>
      </c>
      <c r="BI162" s="52">
        <v>1.9110530009233599</v>
      </c>
      <c r="BJ162" s="52">
        <v>0.29860203139427499</v>
      </c>
      <c r="BK162" s="52">
        <v>1.7916121883656499</v>
      </c>
      <c r="BL162" s="52">
        <v>0.29860203139427499</v>
      </c>
      <c r="BM162" s="26">
        <v>1.43328975069252</v>
      </c>
      <c r="BN162" s="26">
        <v>0.41804284395198499</v>
      </c>
      <c r="BO162" s="26">
        <v>2.7471386888273299</v>
      </c>
      <c r="BP162" s="26">
        <v>0.11944081255771</v>
      </c>
      <c r="BQ162" s="26">
        <v>0.41804284395198499</v>
      </c>
      <c r="BR162" s="26">
        <v>4.3655258001306298E-2</v>
      </c>
      <c r="BS162" s="52">
        <v>1.7318917820868001</v>
      </c>
      <c r="BT162" s="52">
        <v>0.17916121883656499</v>
      </c>
      <c r="BU162" s="26">
        <v>0.29860203139427499</v>
      </c>
      <c r="BV162" s="26">
        <v>1.7916121883656499</v>
      </c>
      <c r="BW162" s="52">
        <v>16.781434164358298</v>
      </c>
      <c r="BX162" s="53">
        <v>1.9110530009233599</v>
      </c>
    </row>
    <row r="163" spans="1:76" ht="14" x14ac:dyDescent="0.15">
      <c r="A163" s="58">
        <v>6</v>
      </c>
      <c r="B163" s="65" t="s">
        <v>363</v>
      </c>
      <c r="C163" s="58" t="s">
        <v>416</v>
      </c>
      <c r="D163" s="69" t="s">
        <v>192</v>
      </c>
      <c r="E163" s="58">
        <v>0.5</v>
      </c>
      <c r="F163" s="58">
        <v>3900227</v>
      </c>
      <c r="G163" s="58">
        <v>458945</v>
      </c>
      <c r="H163" s="59">
        <v>2720</v>
      </c>
      <c r="I163" s="58" t="s">
        <v>336</v>
      </c>
      <c r="J163" s="58">
        <v>1.65</v>
      </c>
      <c r="K163" s="25" t="s">
        <v>127</v>
      </c>
      <c r="M163" s="52">
        <v>2.0902142197599201</v>
      </c>
      <c r="N163" s="27">
        <v>5304.3664856879004</v>
      </c>
      <c r="O163" s="26">
        <v>5739.72824746075</v>
      </c>
      <c r="P163" s="26">
        <v>28641.906851338899</v>
      </c>
      <c r="Q163" s="26">
        <v>428.43419464450602</v>
      </c>
      <c r="R163" s="52">
        <v>644.38318374884602</v>
      </c>
      <c r="S163" s="74">
        <v>0</v>
      </c>
      <c r="T163" s="26">
        <v>9394.0199076638892</v>
      </c>
      <c r="U163" s="52">
        <v>13861.1062973222</v>
      </c>
      <c r="V163" s="52">
        <v>15.5870260387812</v>
      </c>
      <c r="W163" s="26">
        <v>1606.4789289012001</v>
      </c>
      <c r="X163" s="26">
        <v>41.147359926131102</v>
      </c>
      <c r="Y163" s="26">
        <v>22.5145931671283</v>
      </c>
      <c r="Z163" s="26">
        <v>421.26774589104298</v>
      </c>
      <c r="AA163" s="52">
        <v>40257.525872576203</v>
      </c>
      <c r="AB163" s="26">
        <v>6.4498038781163398</v>
      </c>
      <c r="AC163" s="26">
        <v>10.7496731301939</v>
      </c>
      <c r="AD163" s="26">
        <v>14.213456694367499</v>
      </c>
      <c r="AE163" s="26">
        <v>42.8792517082179</v>
      </c>
      <c r="AF163" s="52">
        <v>29.024117451523502</v>
      </c>
      <c r="AG163" s="52">
        <v>5.19567534626038</v>
      </c>
      <c r="AH163" s="52">
        <v>38.818264081255698</v>
      </c>
      <c r="AI163" s="52">
        <v>4.6581916897506899</v>
      </c>
      <c r="AJ163" s="52">
        <v>148.04688716528199</v>
      </c>
      <c r="AK163" s="26">
        <v>98.658111172668399</v>
      </c>
      <c r="AL163" s="52">
        <v>21.9771095106186</v>
      </c>
      <c r="AM163" s="26">
        <v>8.7191793167128306</v>
      </c>
      <c r="AN163" s="26">
        <v>0.71664487534625998</v>
      </c>
      <c r="AO163" s="26">
        <v>1.9707734072022201</v>
      </c>
      <c r="AP163" s="52">
        <v>5.9720406278854998E-2</v>
      </c>
      <c r="AQ163" s="52">
        <v>2.2096550323176398</v>
      </c>
      <c r="AR163" s="52">
        <v>2.44853665743305</v>
      </c>
      <c r="AS163" s="26">
        <v>3.5235039704524498</v>
      </c>
      <c r="AT163" s="26">
        <v>0.11944081255771</v>
      </c>
      <c r="AU163" s="26">
        <v>0.41804284395198499</v>
      </c>
      <c r="AV163" s="73">
        <v>0</v>
      </c>
      <c r="AW163" s="26">
        <v>3.64294478301015</v>
      </c>
      <c r="AX163" s="52">
        <v>783.531730378578</v>
      </c>
      <c r="AY163" s="52">
        <v>29.1435582640812</v>
      </c>
      <c r="AZ163" s="52">
        <v>54.644171745152299</v>
      </c>
      <c r="BA163" s="52">
        <v>6.3900834718374897</v>
      </c>
      <c r="BB163" s="52">
        <v>23.052076823638</v>
      </c>
      <c r="BC163" s="52">
        <v>4.59847128347183</v>
      </c>
      <c r="BD163" s="52">
        <v>0.95552650046167997</v>
      </c>
      <c r="BE163" s="52">
        <v>4.0609876269621399</v>
      </c>
      <c r="BF163" s="52">
        <v>0.59720406278854998</v>
      </c>
      <c r="BG163" s="52">
        <v>3.28462234533702</v>
      </c>
      <c r="BH163" s="52">
        <v>0.71664487534625998</v>
      </c>
      <c r="BI163" s="52">
        <v>1.8513325946445101</v>
      </c>
      <c r="BJ163" s="52">
        <v>0.35832243767312999</v>
      </c>
      <c r="BK163" s="52">
        <v>1.7916121883656499</v>
      </c>
      <c r="BL163" s="52">
        <v>0.29860203139427499</v>
      </c>
      <c r="BM163" s="26">
        <v>1.4930101569713801</v>
      </c>
      <c r="BN163" s="26">
        <v>0.47776325023083999</v>
      </c>
      <c r="BO163" s="26">
        <v>2.7471386888273299</v>
      </c>
      <c r="BP163" s="26">
        <v>5.9720406278854998E-2</v>
      </c>
      <c r="BQ163" s="26">
        <v>0.29860203139427499</v>
      </c>
      <c r="BR163" s="26">
        <v>4.3655258001306298E-2</v>
      </c>
      <c r="BS163" s="52">
        <v>1.7318917820868001</v>
      </c>
      <c r="BT163" s="52">
        <v>0.17916121883656499</v>
      </c>
      <c r="BU163" s="26">
        <v>0.23888162511541999</v>
      </c>
      <c r="BV163" s="26">
        <v>1.55273056325023</v>
      </c>
      <c r="BW163" s="52">
        <v>17.4980790397045</v>
      </c>
      <c r="BX163" s="53">
        <v>1.9110530009233599</v>
      </c>
    </row>
    <row r="164" spans="1:76" ht="14" x14ac:dyDescent="0.15">
      <c r="A164" s="58">
        <v>6</v>
      </c>
      <c r="B164" s="65" t="s">
        <v>363</v>
      </c>
      <c r="C164" s="58" t="s">
        <v>416</v>
      </c>
      <c r="D164" s="69" t="s">
        <v>192</v>
      </c>
      <c r="E164" s="58">
        <v>0.5</v>
      </c>
      <c r="F164" s="58">
        <v>3900227</v>
      </c>
      <c r="G164" s="58">
        <v>458945</v>
      </c>
      <c r="H164" s="59">
        <v>2720</v>
      </c>
      <c r="I164" s="58" t="s">
        <v>336</v>
      </c>
      <c r="J164" s="58">
        <v>1.65</v>
      </c>
      <c r="K164" s="25" t="s">
        <v>127</v>
      </c>
      <c r="M164" s="52">
        <v>1.67217137580794</v>
      </c>
      <c r="N164" s="27">
        <v>4949.6272723914999</v>
      </c>
      <c r="O164" s="26">
        <v>5736.7422271468104</v>
      </c>
      <c r="P164" s="26">
        <v>29143.558264081199</v>
      </c>
      <c r="Q164" s="26">
        <v>400.18644247460702</v>
      </c>
      <c r="R164" s="52">
        <v>615.71738873499498</v>
      </c>
      <c r="S164" s="74">
        <v>0</v>
      </c>
      <c r="T164" s="26">
        <v>9716.5101015697091</v>
      </c>
      <c r="U164" s="52">
        <v>12935.44</v>
      </c>
      <c r="V164" s="52">
        <v>15.1092627885503</v>
      </c>
      <c r="W164" s="26">
        <v>1690.0874976916</v>
      </c>
      <c r="X164" s="26">
        <v>41.505682363804198</v>
      </c>
      <c r="Y164" s="26">
        <v>20.245217728531799</v>
      </c>
      <c r="Z164" s="26">
        <v>432.55490267774701</v>
      </c>
      <c r="AA164" s="52">
        <v>39528.936915974104</v>
      </c>
      <c r="AB164" s="26">
        <v>6.8081263157894698</v>
      </c>
      <c r="AC164" s="26">
        <v>10.9885547553093</v>
      </c>
      <c r="AD164" s="26">
        <v>15.825907663896601</v>
      </c>
      <c r="AE164" s="26">
        <v>49.627657617728502</v>
      </c>
      <c r="AF164" s="52">
        <v>26.874182825484699</v>
      </c>
      <c r="AG164" s="52">
        <v>5.7331590027700798</v>
      </c>
      <c r="AH164" s="52">
        <v>35.593362142197599</v>
      </c>
      <c r="AI164" s="52">
        <v>0.53748365650969498</v>
      </c>
      <c r="AJ164" s="52">
        <v>145.299748476454</v>
      </c>
      <c r="AK164" s="26">
        <v>102.838539612188</v>
      </c>
      <c r="AL164" s="52">
        <v>21.7382278855032</v>
      </c>
      <c r="AM164" s="26">
        <v>9.4358241920590906</v>
      </c>
      <c r="AN164" s="26">
        <v>0.65692446906740498</v>
      </c>
      <c r="AO164" s="26">
        <v>2.1499346260387799</v>
      </c>
      <c r="AP164" s="52">
        <v>5.9720406278854998E-2</v>
      </c>
      <c r="AQ164" s="52">
        <v>2.0902142197599201</v>
      </c>
      <c r="AR164" s="52">
        <v>2.1499346260387799</v>
      </c>
      <c r="AS164" s="26">
        <v>3.4637835641735899</v>
      </c>
      <c r="AT164" s="26">
        <v>0.11944081255771</v>
      </c>
      <c r="AU164" s="26">
        <v>0.41804284395198499</v>
      </c>
      <c r="AV164" s="73">
        <v>0</v>
      </c>
      <c r="AW164" s="26">
        <v>3.76238559556786</v>
      </c>
      <c r="AX164" s="52">
        <v>803.83666851338796</v>
      </c>
      <c r="AY164" s="52">
        <v>28.665795013850399</v>
      </c>
      <c r="AZ164" s="52">
        <v>53.987247276084901</v>
      </c>
      <c r="BA164" s="52">
        <v>6.0914814404432098</v>
      </c>
      <c r="BB164" s="52">
        <v>23.2909584487534</v>
      </c>
      <c r="BC164" s="52">
        <v>4.59847128347183</v>
      </c>
      <c r="BD164" s="52">
        <v>0.95552650046167997</v>
      </c>
      <c r="BE164" s="52">
        <v>4.0012672206832898</v>
      </c>
      <c r="BF164" s="52">
        <v>0.59720406278854998</v>
      </c>
      <c r="BG164" s="52">
        <v>3.40406315789473</v>
      </c>
      <c r="BH164" s="52">
        <v>0.65692446906740498</v>
      </c>
      <c r="BI164" s="52">
        <v>1.8513325946445101</v>
      </c>
      <c r="BJ164" s="52">
        <v>0.29860203139427499</v>
      </c>
      <c r="BK164" s="52">
        <v>1.67217137580794</v>
      </c>
      <c r="BL164" s="52">
        <v>0.29860203139427499</v>
      </c>
      <c r="BM164" s="26">
        <v>1.4930101569713801</v>
      </c>
      <c r="BN164" s="26">
        <v>0.47776325023083999</v>
      </c>
      <c r="BO164" s="26">
        <v>2.7471386888273299</v>
      </c>
      <c r="BP164" s="26">
        <v>0.11944081255771</v>
      </c>
      <c r="BQ164" s="26">
        <v>0.35832243767312999</v>
      </c>
      <c r="BR164" s="26">
        <v>0</v>
      </c>
      <c r="BS164" s="52">
        <v>1.9110530009233599</v>
      </c>
      <c r="BT164" s="52">
        <v>0.11944081255771</v>
      </c>
      <c r="BU164" s="26">
        <v>0.23888162511541999</v>
      </c>
      <c r="BV164" s="26">
        <v>1.3735693444136601</v>
      </c>
      <c r="BW164" s="52">
        <v>16.542552539242799</v>
      </c>
      <c r="BX164" s="53">
        <v>1.9110530009233599</v>
      </c>
    </row>
    <row r="165" spans="1:76" ht="14" x14ac:dyDescent="0.15">
      <c r="A165" s="58">
        <v>6</v>
      </c>
      <c r="B165" s="65" t="s">
        <v>364</v>
      </c>
      <c r="C165" s="58" t="s">
        <v>417</v>
      </c>
      <c r="D165" s="69" t="s">
        <v>193</v>
      </c>
      <c r="E165" s="58">
        <v>0.5</v>
      </c>
      <c r="F165" s="58">
        <v>3900141</v>
      </c>
      <c r="G165" s="58">
        <v>461561</v>
      </c>
      <c r="H165" s="59">
        <v>2816</v>
      </c>
      <c r="I165" s="58" t="s">
        <v>335</v>
      </c>
      <c r="J165" s="58">
        <v>0.48</v>
      </c>
      <c r="K165" s="25" t="s">
        <v>127</v>
      </c>
      <c r="M165" s="52">
        <v>0.30558680600914401</v>
      </c>
      <c r="N165" s="27">
        <v>11564.277844546001</v>
      </c>
      <c r="O165" s="26">
        <v>358.32235767472201</v>
      </c>
      <c r="P165" s="26">
        <v>20552.895467015001</v>
      </c>
      <c r="Q165" s="26">
        <v>156.19851312867399</v>
      </c>
      <c r="R165" s="52">
        <v>439.17189549314099</v>
      </c>
      <c r="S165" s="74">
        <v>0</v>
      </c>
      <c r="T165" s="26">
        <v>14305.828047028101</v>
      </c>
      <c r="U165" s="52">
        <v>11363.46365774</v>
      </c>
      <c r="V165" s="52">
        <v>2.5756602220770701</v>
      </c>
      <c r="W165" s="26">
        <v>234.51604598301699</v>
      </c>
      <c r="X165" s="26">
        <v>9.6478120182886897</v>
      </c>
      <c r="Y165" s="26">
        <v>9.4731909862834698</v>
      </c>
      <c r="Z165" s="26">
        <v>65.351921227955501</v>
      </c>
      <c r="AA165" s="52">
        <v>10123.654330502901</v>
      </c>
      <c r="AB165" s="26">
        <v>0.69848412802090099</v>
      </c>
      <c r="AC165" s="26">
        <v>3.0995233180927499</v>
      </c>
      <c r="AD165" s="26">
        <v>1.22234722403658</v>
      </c>
      <c r="AE165" s="26">
        <v>5.1513204441541403</v>
      </c>
      <c r="AF165" s="52">
        <v>15.803203396472901</v>
      </c>
      <c r="AG165" s="52">
        <v>2.8812470280862201</v>
      </c>
      <c r="AH165" s="52">
        <v>17.5057584585238</v>
      </c>
      <c r="AI165" s="52">
        <v>4.93304415414761</v>
      </c>
      <c r="AJ165" s="52">
        <v>136.24806022207699</v>
      </c>
      <c r="AK165" s="26">
        <v>124.504795819726</v>
      </c>
      <c r="AL165" s="52">
        <v>11.5686433703462</v>
      </c>
      <c r="AM165" s="26">
        <v>1.7462103200522501</v>
      </c>
      <c r="AN165" s="26">
        <v>0.34924206401044999</v>
      </c>
      <c r="AO165" s="26">
        <v>2.0954523840627002</v>
      </c>
      <c r="AP165" s="52">
        <v>4.3655258001306298E-2</v>
      </c>
      <c r="AQ165" s="52">
        <v>2.0517971260614001</v>
      </c>
      <c r="AR165" s="52">
        <v>0.87310516002612604</v>
      </c>
      <c r="AS165" s="26">
        <v>1.9644866100587799</v>
      </c>
      <c r="AT165" s="26">
        <v>4.3655258001306298E-2</v>
      </c>
      <c r="AU165" s="26">
        <v>0.13096577400391901</v>
      </c>
      <c r="AV165" s="73">
        <v>0</v>
      </c>
      <c r="AW165" s="26">
        <v>1.0477261920313501</v>
      </c>
      <c r="AX165" s="52">
        <v>1547.5788961463099</v>
      </c>
      <c r="AY165" s="52">
        <v>19.688521358589099</v>
      </c>
      <c r="AZ165" s="52">
        <v>31.650062050947099</v>
      </c>
      <c r="BA165" s="52">
        <v>3.92897322011757</v>
      </c>
      <c r="BB165" s="52">
        <v>13.751406270411501</v>
      </c>
      <c r="BC165" s="52">
        <v>2.4010391900718502</v>
      </c>
      <c r="BD165" s="52">
        <v>0.56751835401698203</v>
      </c>
      <c r="BE165" s="52">
        <v>2.1391076420640101</v>
      </c>
      <c r="BF165" s="52">
        <v>0.30558680600914401</v>
      </c>
      <c r="BG165" s="52">
        <v>1.7898655780535599</v>
      </c>
      <c r="BH165" s="52">
        <v>0.34924206401044999</v>
      </c>
      <c r="BI165" s="52">
        <v>0.91676041802743202</v>
      </c>
      <c r="BJ165" s="52">
        <v>0.174621032005225</v>
      </c>
      <c r="BK165" s="52">
        <v>0.96041567602873901</v>
      </c>
      <c r="BL165" s="52">
        <v>0.174621032005225</v>
      </c>
      <c r="BM165" s="26">
        <v>0.39289732201175698</v>
      </c>
      <c r="BN165" s="26">
        <v>0.13096577400391901</v>
      </c>
      <c r="BO165" s="26">
        <v>1.30965774003919</v>
      </c>
      <c r="BP165" s="26">
        <v>4.3655258001306298E-2</v>
      </c>
      <c r="BQ165" s="26">
        <v>0.30558680600914401</v>
      </c>
      <c r="BR165" s="26">
        <v>3.5054401686874001E-2</v>
      </c>
      <c r="BS165" s="52">
        <v>1.6588998040496401</v>
      </c>
      <c r="BT165" s="52">
        <v>0.13096577400391901</v>
      </c>
      <c r="BU165" s="26">
        <v>0.174621032005225</v>
      </c>
      <c r="BV165" s="26">
        <v>0.61117361201828801</v>
      </c>
      <c r="BW165" s="52">
        <v>5.8498045721750396</v>
      </c>
      <c r="BX165" s="53">
        <v>1.52793403004572</v>
      </c>
    </row>
    <row r="166" spans="1:76" ht="14" x14ac:dyDescent="0.15">
      <c r="A166" s="58">
        <v>6</v>
      </c>
      <c r="B166" s="65" t="s">
        <v>364</v>
      </c>
      <c r="C166" s="58" t="s">
        <v>417</v>
      </c>
      <c r="D166" s="69" t="s">
        <v>193</v>
      </c>
      <c r="E166" s="58">
        <v>0.5</v>
      </c>
      <c r="F166" s="58">
        <v>3900141</v>
      </c>
      <c r="G166" s="58">
        <v>461561</v>
      </c>
      <c r="H166" s="59">
        <v>2816</v>
      </c>
      <c r="I166" s="58" t="s">
        <v>335</v>
      </c>
      <c r="J166" s="58">
        <v>0.48</v>
      </c>
      <c r="K166" s="25" t="s">
        <v>127</v>
      </c>
      <c r="M166" s="52">
        <v>0.69848412802090099</v>
      </c>
      <c r="N166" s="27">
        <v>10918.1800261267</v>
      </c>
      <c r="O166" s="26">
        <v>352.03600052253398</v>
      </c>
      <c r="P166" s="26">
        <v>20042.128948399699</v>
      </c>
      <c r="Q166" s="26">
        <v>80.107398432397105</v>
      </c>
      <c r="R166" s="52">
        <v>901.48107772697495</v>
      </c>
      <c r="S166" s="74">
        <v>0</v>
      </c>
      <c r="T166" s="26">
        <v>14205.4209536251</v>
      </c>
      <c r="U166" s="52">
        <v>11284.884193337701</v>
      </c>
      <c r="V166" s="52">
        <v>2.31372867406923</v>
      </c>
      <c r="W166" s="26">
        <v>242.02475035924201</v>
      </c>
      <c r="X166" s="26">
        <v>9.77877779229261</v>
      </c>
      <c r="Y166" s="26">
        <v>8.8620173742651804</v>
      </c>
      <c r="Z166" s="26">
        <v>65.046334421946398</v>
      </c>
      <c r="AA166" s="52">
        <v>9892.2814630960092</v>
      </c>
      <c r="AB166" s="26">
        <v>0.654828870019594</v>
      </c>
      <c r="AC166" s="26">
        <v>3.0558680600914401</v>
      </c>
      <c r="AD166" s="73">
        <v>0</v>
      </c>
      <c r="AE166" s="26">
        <v>8.7747068582625705</v>
      </c>
      <c r="AF166" s="52">
        <v>14.4935456564337</v>
      </c>
      <c r="AG166" s="52">
        <v>2.4883497060744602</v>
      </c>
      <c r="AH166" s="52">
        <v>19.688521358589099</v>
      </c>
      <c r="AI166" s="52">
        <v>0.43655258001306302</v>
      </c>
      <c r="AJ166" s="52">
        <v>135.33129980404999</v>
      </c>
      <c r="AK166" s="26">
        <v>122.016446113651</v>
      </c>
      <c r="AL166" s="52">
        <v>11.7869196603527</v>
      </c>
      <c r="AM166" s="26">
        <v>1.70255506205095</v>
      </c>
      <c r="AN166" s="26">
        <v>0.34924206401044999</v>
      </c>
      <c r="AO166" s="26">
        <v>2.0517971260614001</v>
      </c>
      <c r="AP166" s="52">
        <v>4.3655258001306298E-2</v>
      </c>
      <c r="AQ166" s="52">
        <v>2.0081418680600902</v>
      </c>
      <c r="AR166" s="52">
        <v>0.78579464402351296</v>
      </c>
      <c r="AS166" s="26">
        <v>1.8771760940561699</v>
      </c>
      <c r="AT166" s="26">
        <v>4.3655258001306298E-2</v>
      </c>
      <c r="AU166" s="26">
        <v>0.174621032005225</v>
      </c>
      <c r="AV166" s="26">
        <v>0</v>
      </c>
      <c r="AW166" s="26">
        <v>1.09138145003266</v>
      </c>
      <c r="AX166" s="52">
        <v>1521.82229392554</v>
      </c>
      <c r="AY166" s="52">
        <v>19.470245068582599</v>
      </c>
      <c r="AZ166" s="52">
        <v>30.951577922926202</v>
      </c>
      <c r="BA166" s="52">
        <v>3.7980074461136502</v>
      </c>
      <c r="BB166" s="52">
        <v>13.8823720444154</v>
      </c>
      <c r="BC166" s="52">
        <v>2.4883497060744602</v>
      </c>
      <c r="BD166" s="52">
        <v>0.56751835401698203</v>
      </c>
      <c r="BE166" s="52">
        <v>2.0954523840627002</v>
      </c>
      <c r="BF166" s="52">
        <v>0.30558680600914401</v>
      </c>
      <c r="BG166" s="52">
        <v>1.7462103200522501</v>
      </c>
      <c r="BH166" s="52">
        <v>0.34924206401044999</v>
      </c>
      <c r="BI166" s="52">
        <v>0.96041567602873901</v>
      </c>
      <c r="BJ166" s="52">
        <v>0.174621032005225</v>
      </c>
      <c r="BK166" s="52">
        <v>0.82944990202482005</v>
      </c>
      <c r="BL166" s="52">
        <v>0.174621032005225</v>
      </c>
      <c r="BM166" s="26">
        <v>0.30558680600914401</v>
      </c>
      <c r="BN166" s="26">
        <v>0.13096577400391901</v>
      </c>
      <c r="BO166" s="26">
        <v>1.30965774003919</v>
      </c>
      <c r="BP166" s="26">
        <v>4.3655258001306298E-2</v>
      </c>
      <c r="BQ166" s="26">
        <v>0.26193154800783802</v>
      </c>
      <c r="BR166" s="26">
        <v>0</v>
      </c>
      <c r="BS166" s="52">
        <v>1.6588998040496401</v>
      </c>
      <c r="BT166" s="52">
        <v>8.7310516002612595E-2</v>
      </c>
      <c r="BU166" s="26">
        <v>0.13096577400391901</v>
      </c>
      <c r="BV166" s="26">
        <v>0.480207838014369</v>
      </c>
      <c r="BW166" s="52">
        <v>6.1117361201828801</v>
      </c>
      <c r="BX166" s="53">
        <v>1.4842787720444099</v>
      </c>
    </row>
    <row r="167" spans="1:76" ht="14" x14ac:dyDescent="0.15">
      <c r="A167" s="58">
        <v>6</v>
      </c>
      <c r="B167" s="65" t="s">
        <v>364</v>
      </c>
      <c r="C167" s="58" t="s">
        <v>417</v>
      </c>
      <c r="D167" s="69" t="s">
        <v>193</v>
      </c>
      <c r="E167" s="58">
        <v>0.5</v>
      </c>
      <c r="F167" s="58">
        <v>3900141</v>
      </c>
      <c r="G167" s="58">
        <v>461561</v>
      </c>
      <c r="H167" s="59">
        <v>2816</v>
      </c>
      <c r="I167" s="58" t="s">
        <v>335</v>
      </c>
      <c r="J167" s="58">
        <v>0.48</v>
      </c>
      <c r="K167" s="25" t="s">
        <v>127</v>
      </c>
      <c r="M167" s="52">
        <v>1.1786919660352699</v>
      </c>
      <c r="N167" s="27">
        <v>10302.6408883083</v>
      </c>
      <c r="O167" s="26">
        <v>344.43998563030698</v>
      </c>
      <c r="P167" s="26">
        <v>19465.879542782499</v>
      </c>
      <c r="Q167" s="26">
        <v>133.89067629000601</v>
      </c>
      <c r="R167" s="74">
        <v>0</v>
      </c>
      <c r="S167" s="74">
        <v>0</v>
      </c>
      <c r="T167" s="26">
        <v>13882.372044415401</v>
      </c>
      <c r="U167" s="52">
        <v>10787.2142521228</v>
      </c>
      <c r="V167" s="52">
        <v>1.83352083605486</v>
      </c>
      <c r="W167" s="26">
        <v>230.89265956890901</v>
      </c>
      <c r="X167" s="26">
        <v>9.4295357282821595</v>
      </c>
      <c r="Y167" s="26">
        <v>9.2112594382756292</v>
      </c>
      <c r="Z167" s="26">
        <v>63.911297713912397</v>
      </c>
      <c r="AA167" s="52">
        <v>10023.2472370999</v>
      </c>
      <c r="AB167" s="26">
        <v>0.78579464402351296</v>
      </c>
      <c r="AC167" s="26">
        <v>2.9685575440888301</v>
      </c>
      <c r="AD167" s="73">
        <v>0</v>
      </c>
      <c r="AE167" s="26">
        <v>3.7106969301110402</v>
      </c>
      <c r="AF167" s="52">
        <v>15.672237622469</v>
      </c>
      <c r="AG167" s="52">
        <v>2.0954523840627002</v>
      </c>
      <c r="AH167" s="52">
        <v>19.295624036577401</v>
      </c>
      <c r="AI167" s="52">
        <v>1.2660024820378799</v>
      </c>
      <c r="AJ167" s="52">
        <v>138.86737570215499</v>
      </c>
      <c r="AK167" s="26">
        <v>120.96871992162001</v>
      </c>
      <c r="AL167" s="52">
        <v>11.6996091443501</v>
      </c>
      <c r="AM167" s="26">
        <v>1.7462103200522501</v>
      </c>
      <c r="AN167" s="26">
        <v>0.30558680600914401</v>
      </c>
      <c r="AO167" s="26">
        <v>1.9644866100587799</v>
      </c>
      <c r="AP167" s="52">
        <v>4.3655258001306298E-2</v>
      </c>
      <c r="AQ167" s="52">
        <v>1.92083135205748</v>
      </c>
      <c r="AR167" s="52">
        <v>0.52386309601567504</v>
      </c>
      <c r="AS167" s="26">
        <v>1.5715892880470299</v>
      </c>
      <c r="AT167" s="26">
        <v>8.7310516002612595E-2</v>
      </c>
      <c r="AU167" s="26">
        <v>0.174621032005225</v>
      </c>
      <c r="AV167" s="73">
        <v>0</v>
      </c>
      <c r="AW167" s="26">
        <v>1.0477261920313501</v>
      </c>
      <c r="AX167" s="52">
        <v>1599.5286531678601</v>
      </c>
      <c r="AY167" s="52">
        <v>19.38293455258</v>
      </c>
      <c r="AZ167" s="52">
        <v>30.820612148922201</v>
      </c>
      <c r="BA167" s="52">
        <v>3.8853179621162601</v>
      </c>
      <c r="BB167" s="52">
        <v>13.8823720444154</v>
      </c>
      <c r="BC167" s="52">
        <v>2.53200496407577</v>
      </c>
      <c r="BD167" s="52">
        <v>0.56751835401698203</v>
      </c>
      <c r="BE167" s="52">
        <v>2.0081418680600902</v>
      </c>
      <c r="BF167" s="52">
        <v>0.30558680600914401</v>
      </c>
      <c r="BG167" s="52">
        <v>1.7462103200522501</v>
      </c>
      <c r="BH167" s="52">
        <v>0.34924206401044999</v>
      </c>
      <c r="BI167" s="52">
        <v>0.96041567602873901</v>
      </c>
      <c r="BJ167" s="52">
        <v>0.13096577400391901</v>
      </c>
      <c r="BK167" s="52">
        <v>0.87310516002612604</v>
      </c>
      <c r="BL167" s="52">
        <v>0.174621032005225</v>
      </c>
      <c r="BM167" s="26">
        <v>0.34924206401044999</v>
      </c>
      <c r="BN167" s="26">
        <v>0.13096577400391901</v>
      </c>
      <c r="BO167" s="26">
        <v>1.1786919660352699</v>
      </c>
      <c r="BP167" s="26">
        <v>4.3655258001306298E-2</v>
      </c>
      <c r="BQ167" s="26">
        <v>0.26193154800783802</v>
      </c>
      <c r="BR167" s="26">
        <v>0</v>
      </c>
      <c r="BS167" s="52">
        <v>1.70255506205095</v>
      </c>
      <c r="BT167" s="52">
        <v>8.7310516002612595E-2</v>
      </c>
      <c r="BU167" s="26">
        <v>8.7310516002612595E-2</v>
      </c>
      <c r="BV167" s="26">
        <v>0.43655258001306302</v>
      </c>
      <c r="BW167" s="52">
        <v>5.9371150881776602</v>
      </c>
      <c r="BX167" s="53">
        <v>1.52793403004572</v>
      </c>
    </row>
    <row r="168" spans="1:76" ht="14" x14ac:dyDescent="0.15">
      <c r="A168" s="58">
        <v>6</v>
      </c>
      <c r="B168" s="65" t="s">
        <v>364</v>
      </c>
      <c r="C168" s="58" t="s">
        <v>417</v>
      </c>
      <c r="D168" s="69" t="s">
        <v>194</v>
      </c>
      <c r="E168" s="58">
        <v>0.5</v>
      </c>
      <c r="F168" s="58">
        <v>3900141</v>
      </c>
      <c r="G168" s="58">
        <v>461561</v>
      </c>
      <c r="H168" s="59">
        <v>2816</v>
      </c>
      <c r="I168" s="58" t="s">
        <v>335</v>
      </c>
      <c r="J168" s="58">
        <v>0.48</v>
      </c>
      <c r="K168" s="25" t="s">
        <v>127</v>
      </c>
      <c r="M168" s="52">
        <v>0.45570722192936203</v>
      </c>
      <c r="N168" s="27">
        <v>10653.032672641</v>
      </c>
      <c r="O168" s="26">
        <v>349.03667759620402</v>
      </c>
      <c r="P168" s="26">
        <v>19416.633094359499</v>
      </c>
      <c r="Q168" s="26">
        <v>144.70457016341601</v>
      </c>
      <c r="R168" s="52">
        <v>845.16162467053198</v>
      </c>
      <c r="S168" s="74">
        <v>0</v>
      </c>
      <c r="T168" s="26">
        <v>13793.9070637849</v>
      </c>
      <c r="U168" s="52">
        <v>11199.8813389562</v>
      </c>
      <c r="V168" s="52">
        <v>1.78777448603057</v>
      </c>
      <c r="W168" s="26">
        <v>237.28324501845</v>
      </c>
      <c r="X168" s="26">
        <v>6.7654995255666801</v>
      </c>
      <c r="Y168" s="26">
        <v>7.7470227727991601</v>
      </c>
      <c r="Z168" s="26">
        <v>61.415311755403202</v>
      </c>
      <c r="AA168" s="52">
        <v>9552.3244596731693</v>
      </c>
      <c r="AB168" s="26">
        <v>0.59592482867685803</v>
      </c>
      <c r="AC168" s="26">
        <v>2.5589713231418001</v>
      </c>
      <c r="AD168" s="73">
        <v>0</v>
      </c>
      <c r="AE168" s="26">
        <v>3.4353313653136501</v>
      </c>
      <c r="AF168" s="52">
        <v>15.178555930416399</v>
      </c>
      <c r="AG168" s="52">
        <v>2.3135905113336799</v>
      </c>
      <c r="AH168" s="52">
        <v>15.599208750658899</v>
      </c>
      <c r="AI168" s="52">
        <v>4.5220178176067503</v>
      </c>
      <c r="AJ168" s="52">
        <v>135.66053452820199</v>
      </c>
      <c r="AK168" s="26">
        <v>117.958061676331</v>
      </c>
      <c r="AL168" s="52">
        <v>11.5679525566684</v>
      </c>
      <c r="AM168" s="26">
        <v>4.3116914074855002</v>
      </c>
      <c r="AN168" s="26">
        <v>0.17527200843436999</v>
      </c>
      <c r="AO168" s="26">
        <v>1.3320672641012099</v>
      </c>
      <c r="AP168" s="52">
        <v>0</v>
      </c>
      <c r="AQ168" s="52">
        <v>1.1918496573537201</v>
      </c>
      <c r="AR168" s="52">
        <v>0.385598418555614</v>
      </c>
      <c r="AS168" s="26">
        <v>1.29701286241434</v>
      </c>
      <c r="AT168" s="26">
        <v>3.5054401686874001E-2</v>
      </c>
      <c r="AU168" s="26">
        <v>0.105163205060622</v>
      </c>
      <c r="AV168" s="73">
        <v>0</v>
      </c>
      <c r="AW168" s="26">
        <v>0.91141444385872405</v>
      </c>
      <c r="AX168" s="52">
        <v>1562.3746831839701</v>
      </c>
      <c r="AY168" s="52">
        <v>18.403560885608901</v>
      </c>
      <c r="AZ168" s="52">
        <v>29.165262203479202</v>
      </c>
      <c r="BA168" s="52">
        <v>3.6807121771217699</v>
      </c>
      <c r="BB168" s="52">
        <v>13.530999051133399</v>
      </c>
      <c r="BC168" s="52">
        <v>2.3836993147074299</v>
      </c>
      <c r="BD168" s="52">
        <v>0.56087042698998402</v>
      </c>
      <c r="BE168" s="52">
        <v>2.03315529783869</v>
      </c>
      <c r="BF168" s="52">
        <v>0.31548961518186602</v>
      </c>
      <c r="BG168" s="52">
        <v>1.6826112809699501</v>
      </c>
      <c r="BH168" s="52">
        <v>0.35054401686873998</v>
      </c>
      <c r="BI168" s="52">
        <v>0.94646884554559796</v>
      </c>
      <c r="BJ168" s="52">
        <v>0.140217606747496</v>
      </c>
      <c r="BK168" s="52">
        <v>0.91141444385872405</v>
      </c>
      <c r="BL168" s="52">
        <v>0.140217606747496</v>
      </c>
      <c r="BM168" s="26">
        <v>0.385598418555614</v>
      </c>
      <c r="BN168" s="26">
        <v>0.17527200843436999</v>
      </c>
      <c r="BO168" s="26">
        <v>0.87636004217185004</v>
      </c>
      <c r="BP168" s="26">
        <v>0</v>
      </c>
      <c r="BQ168" s="26">
        <v>0.17527200843436999</v>
      </c>
      <c r="BR168" s="26">
        <v>0</v>
      </c>
      <c r="BS168" s="52">
        <v>0.94646884554559796</v>
      </c>
      <c r="BT168" s="52">
        <v>3.5054401686874001E-2</v>
      </c>
      <c r="BU168" s="26">
        <v>7.0108803373748002E-2</v>
      </c>
      <c r="BV168" s="26">
        <v>0.31548961518186602</v>
      </c>
      <c r="BW168" s="52">
        <v>4.5921266209804896</v>
      </c>
      <c r="BX168" s="53">
        <v>1.5774480759093299</v>
      </c>
    </row>
    <row r="169" spans="1:76" ht="14" x14ac:dyDescent="0.15">
      <c r="A169" s="58">
        <v>6</v>
      </c>
      <c r="B169" s="65" t="s">
        <v>364</v>
      </c>
      <c r="C169" s="58" t="s">
        <v>417</v>
      </c>
      <c r="D169" s="69" t="s">
        <v>194</v>
      </c>
      <c r="E169" s="58">
        <v>0.5</v>
      </c>
      <c r="F169" s="58">
        <v>3900141</v>
      </c>
      <c r="G169" s="58">
        <v>461561</v>
      </c>
      <c r="H169" s="59">
        <v>2816</v>
      </c>
      <c r="I169" s="58" t="s">
        <v>335</v>
      </c>
      <c r="J169" s="58">
        <v>0.48</v>
      </c>
      <c r="K169" s="25" t="s">
        <v>127</v>
      </c>
      <c r="M169" s="52">
        <v>0.31548961518186602</v>
      </c>
      <c r="N169" s="27">
        <v>11077.190933052199</v>
      </c>
      <c r="O169" s="26">
        <v>324.11299799683701</v>
      </c>
      <c r="P169" s="26">
        <v>18606.8764153927</v>
      </c>
      <c r="Q169" s="26">
        <v>154.83529225092201</v>
      </c>
      <c r="R169" s="74">
        <v>0</v>
      </c>
      <c r="S169" s="74">
        <v>0</v>
      </c>
      <c r="T169" s="26">
        <v>13201.4876752767</v>
      </c>
      <c r="U169" s="52">
        <v>11417.2186294149</v>
      </c>
      <c r="V169" s="52">
        <v>2.03315529783869</v>
      </c>
      <c r="W169" s="26">
        <v>229.32589583552999</v>
      </c>
      <c r="X169" s="26">
        <v>6.87066273062731</v>
      </c>
      <c r="Y169" s="26">
        <v>6.87066273062731</v>
      </c>
      <c r="Z169" s="26">
        <v>60.714223721665803</v>
      </c>
      <c r="AA169" s="52">
        <v>9727.5964681075402</v>
      </c>
      <c r="AB169" s="26">
        <v>0.63097923036373205</v>
      </c>
      <c r="AC169" s="26">
        <v>2.8043521349499199</v>
      </c>
      <c r="AD169" s="73">
        <v>0</v>
      </c>
      <c r="AE169" s="26">
        <v>4.7323442277279897</v>
      </c>
      <c r="AF169" s="52">
        <v>15.318773537163899</v>
      </c>
      <c r="AG169" s="52">
        <v>1.96304649446494</v>
      </c>
      <c r="AH169" s="52">
        <v>15.458991143911399</v>
      </c>
      <c r="AI169" s="52">
        <v>1.12174085397997</v>
      </c>
      <c r="AJ169" s="52">
        <v>131.73444153927301</v>
      </c>
      <c r="AK169" s="26">
        <v>116.941484027412</v>
      </c>
      <c r="AL169" s="52">
        <v>11.532898154981501</v>
      </c>
      <c r="AM169" s="26">
        <v>4.27663700579863</v>
      </c>
      <c r="AN169" s="26">
        <v>0.17527200843436999</v>
      </c>
      <c r="AO169" s="26">
        <v>1.3320672641012099</v>
      </c>
      <c r="AP169" s="52">
        <v>0</v>
      </c>
      <c r="AQ169" s="52">
        <v>1.1918496573537201</v>
      </c>
      <c r="AR169" s="52">
        <v>0.45570722192936203</v>
      </c>
      <c r="AS169" s="26">
        <v>1.0866864522930899</v>
      </c>
      <c r="AT169" s="26">
        <v>3.5054401686874001E-2</v>
      </c>
      <c r="AU169" s="26">
        <v>0.17527200843436999</v>
      </c>
      <c r="AV169" s="73">
        <v>0</v>
      </c>
      <c r="AW169" s="26">
        <v>0.91141444385872405</v>
      </c>
      <c r="AX169" s="52">
        <v>1509.7930806536599</v>
      </c>
      <c r="AY169" s="52">
        <v>18.333452082235102</v>
      </c>
      <c r="AZ169" s="52">
        <v>29.410643015287299</v>
      </c>
      <c r="BA169" s="52">
        <v>3.6456577754349002</v>
      </c>
      <c r="BB169" s="52">
        <v>13.2155094359515</v>
      </c>
      <c r="BC169" s="52">
        <v>2.4538081180811799</v>
      </c>
      <c r="BD169" s="52">
        <v>0.52581602530311</v>
      </c>
      <c r="BE169" s="52">
        <v>2.03315529783869</v>
      </c>
      <c r="BF169" s="52">
        <v>0.31548961518186602</v>
      </c>
      <c r="BG169" s="52">
        <v>1.6826112809699501</v>
      </c>
      <c r="BH169" s="52">
        <v>0.35054401686873998</v>
      </c>
      <c r="BI169" s="52">
        <v>0.94646884554559796</v>
      </c>
      <c r="BJ169" s="52">
        <v>0.17527200843436999</v>
      </c>
      <c r="BK169" s="52">
        <v>0.94646884554559796</v>
      </c>
      <c r="BL169" s="52">
        <v>0.140217606747496</v>
      </c>
      <c r="BM169" s="26">
        <v>0.45570722192936203</v>
      </c>
      <c r="BN169" s="26">
        <v>0.31548961518186602</v>
      </c>
      <c r="BO169" s="26">
        <v>0.771196837111228</v>
      </c>
      <c r="BP169" s="26">
        <v>3.5054401686874001E-2</v>
      </c>
      <c r="BQ169" s="26">
        <v>0.17527200843436999</v>
      </c>
      <c r="BR169" s="26">
        <v>0</v>
      </c>
      <c r="BS169" s="52">
        <v>0.98152324723247197</v>
      </c>
      <c r="BT169" s="52">
        <v>7.0108803373748002E-2</v>
      </c>
      <c r="BU169" s="26">
        <v>7.0108803373748002E-2</v>
      </c>
      <c r="BV169" s="26">
        <v>0.24538081180811799</v>
      </c>
      <c r="BW169" s="52">
        <v>5.2581602530311002</v>
      </c>
      <c r="BX169" s="53">
        <v>1.5774480759093299</v>
      </c>
    </row>
    <row r="170" spans="1:76" ht="14" x14ac:dyDescent="0.15">
      <c r="A170" s="58">
        <v>6</v>
      </c>
      <c r="B170" s="65" t="s">
        <v>364</v>
      </c>
      <c r="C170" s="58" t="s">
        <v>417</v>
      </c>
      <c r="D170" s="69" t="s">
        <v>194</v>
      </c>
      <c r="E170" s="58">
        <v>0.5</v>
      </c>
      <c r="F170" s="58">
        <v>3900141</v>
      </c>
      <c r="G170" s="58">
        <v>461561</v>
      </c>
      <c r="H170" s="59">
        <v>2816</v>
      </c>
      <c r="I170" s="58" t="s">
        <v>335</v>
      </c>
      <c r="J170" s="58">
        <v>0.48</v>
      </c>
      <c r="K170" s="25" t="s">
        <v>127</v>
      </c>
      <c r="M170" s="52">
        <v>0.66603363205060595</v>
      </c>
      <c r="N170" s="27">
        <v>10547.8694675804</v>
      </c>
      <c r="O170" s="26">
        <v>319.52087137585698</v>
      </c>
      <c r="P170" s="26">
        <v>18669.9743384291</v>
      </c>
      <c r="Q170" s="26">
        <v>146.80783426462801</v>
      </c>
      <c r="R170" s="74">
        <v>0</v>
      </c>
      <c r="S170" s="74">
        <v>0</v>
      </c>
      <c r="T170" s="26">
        <v>13390.781444385901</v>
      </c>
      <c r="U170" s="52">
        <v>10947.4896468108</v>
      </c>
      <c r="V170" s="52">
        <v>1.8929376910911999</v>
      </c>
      <c r="W170" s="26">
        <v>239.176182709541</v>
      </c>
      <c r="X170" s="26">
        <v>6.87066273062731</v>
      </c>
      <c r="Y170" s="26">
        <v>7.2212067474960504</v>
      </c>
      <c r="Z170" s="26">
        <v>61.204985345281997</v>
      </c>
      <c r="AA170" s="52">
        <v>9759.1454296257198</v>
      </c>
      <c r="AB170" s="26">
        <v>0.63097923036373205</v>
      </c>
      <c r="AC170" s="26">
        <v>2.4888625197680501</v>
      </c>
      <c r="AD170" s="73">
        <v>0</v>
      </c>
      <c r="AE170" s="26">
        <v>4.4869634159198704</v>
      </c>
      <c r="AF170" s="52">
        <v>16.615786399578301</v>
      </c>
      <c r="AG170" s="52">
        <v>2.5589713231418001</v>
      </c>
      <c r="AH170" s="52">
        <v>16.756004006325799</v>
      </c>
      <c r="AI170" s="52">
        <v>0.94646884554559796</v>
      </c>
      <c r="AJ170" s="52">
        <v>137.833907432789</v>
      </c>
      <c r="AK170" s="26">
        <v>117.221919240907</v>
      </c>
      <c r="AL170" s="52">
        <v>10.901918924617799</v>
      </c>
      <c r="AM170" s="26">
        <v>4.4869634159198704</v>
      </c>
      <c r="AN170" s="26">
        <v>0.140217606747496</v>
      </c>
      <c r="AO170" s="26">
        <v>1.2619584607274601</v>
      </c>
      <c r="AP170" s="52">
        <v>3.5054401686874001E-2</v>
      </c>
      <c r="AQ170" s="52">
        <v>1.1567952556668399</v>
      </c>
      <c r="AR170" s="52">
        <v>0.385598418555614</v>
      </c>
      <c r="AS170" s="26">
        <v>1.1918496573537201</v>
      </c>
      <c r="AT170" s="26">
        <v>3.5054401686874001E-2</v>
      </c>
      <c r="AU170" s="26">
        <v>0.17527200843436999</v>
      </c>
      <c r="AV170" s="73">
        <v>0</v>
      </c>
      <c r="AW170" s="26">
        <v>0.94646884554559796</v>
      </c>
      <c r="AX170" s="52">
        <v>1567.63284343701</v>
      </c>
      <c r="AY170" s="52">
        <v>17.702472851871399</v>
      </c>
      <c r="AZ170" s="52">
        <v>28.499228571428599</v>
      </c>
      <c r="BA170" s="52">
        <v>3.5054401686874002</v>
      </c>
      <c r="BB170" s="52">
        <v>12.8649654190828</v>
      </c>
      <c r="BC170" s="52">
        <v>2.2785361096468102</v>
      </c>
      <c r="BD170" s="52">
        <v>0.52581602530311</v>
      </c>
      <c r="BE170" s="52">
        <v>1.8929376910911999</v>
      </c>
      <c r="BF170" s="52">
        <v>0.28043521349499201</v>
      </c>
      <c r="BG170" s="52">
        <v>1.71766568265683</v>
      </c>
      <c r="BH170" s="52">
        <v>0.31548961518186602</v>
      </c>
      <c r="BI170" s="52">
        <v>0.91141444385872405</v>
      </c>
      <c r="BJ170" s="52">
        <v>0.140217606747496</v>
      </c>
      <c r="BK170" s="52">
        <v>0.87636004217185004</v>
      </c>
      <c r="BL170" s="52">
        <v>0.140217606747496</v>
      </c>
      <c r="BM170" s="26">
        <v>0.385598418555614</v>
      </c>
      <c r="BN170" s="26">
        <v>0.17527200843436999</v>
      </c>
      <c r="BO170" s="26">
        <v>0.771196837111228</v>
      </c>
      <c r="BP170" s="26">
        <v>0</v>
      </c>
      <c r="BQ170" s="26">
        <v>0.140217606747496</v>
      </c>
      <c r="BR170" s="26">
        <v>0</v>
      </c>
      <c r="BS170" s="52">
        <v>0.87636004217185004</v>
      </c>
      <c r="BT170" s="52">
        <v>7.0108803373748002E-2</v>
      </c>
      <c r="BU170" s="26">
        <v>3.5054401686874001E-2</v>
      </c>
      <c r="BV170" s="26">
        <v>0.21032641012124401</v>
      </c>
      <c r="BW170" s="52">
        <v>5.3633234580917204</v>
      </c>
      <c r="BX170" s="53">
        <v>1.5774480759093299</v>
      </c>
    </row>
    <row r="171" spans="1:76" ht="14" x14ac:dyDescent="0.15">
      <c r="A171" s="58">
        <v>6</v>
      </c>
      <c r="B171" s="65" t="s">
        <v>365</v>
      </c>
      <c r="C171" s="58" t="s">
        <v>417</v>
      </c>
      <c r="D171" s="69" t="s">
        <v>195</v>
      </c>
      <c r="E171" s="58">
        <v>0.5</v>
      </c>
      <c r="F171" s="58">
        <v>3900141</v>
      </c>
      <c r="G171" s="58">
        <v>461561</v>
      </c>
      <c r="H171" s="59">
        <v>2816</v>
      </c>
      <c r="I171" s="58" t="s">
        <v>336</v>
      </c>
      <c r="J171" s="58">
        <v>1.33</v>
      </c>
      <c r="K171" s="25" t="s">
        <v>127</v>
      </c>
      <c r="M171" s="52">
        <v>1.1847513119533499</v>
      </c>
      <c r="N171" s="27">
        <v>14194.085072886301</v>
      </c>
      <c r="O171" s="26">
        <v>1661.3270816326501</v>
      </c>
      <c r="P171" s="26">
        <v>23993.124956268199</v>
      </c>
      <c r="Q171" s="26">
        <v>290.14941807580198</v>
      </c>
      <c r="R171" s="52">
        <v>276.39101574343999</v>
      </c>
      <c r="S171" s="74">
        <v>0</v>
      </c>
      <c r="T171" s="26">
        <v>7655.0221865889298</v>
      </c>
      <c r="U171" s="52">
        <v>22055.483294460701</v>
      </c>
      <c r="V171" s="52">
        <v>6.5734588921282802</v>
      </c>
      <c r="W171" s="26">
        <v>1480.55696209913</v>
      </c>
      <c r="X171" s="26">
        <v>37.835606413994199</v>
      </c>
      <c r="Y171" s="26">
        <v>13.4526600583091</v>
      </c>
      <c r="Z171" s="26">
        <v>200.337625072886</v>
      </c>
      <c r="AA171" s="52">
        <v>26683.656967930099</v>
      </c>
      <c r="AB171" s="26">
        <v>2.56059154518951</v>
      </c>
      <c r="AC171" s="26">
        <v>5.3504897959183699</v>
      </c>
      <c r="AD171" s="26">
        <v>1.1847513119533499</v>
      </c>
      <c r="AE171" s="26">
        <v>13.987709037900901</v>
      </c>
      <c r="AF171" s="52">
        <v>21.096216909620999</v>
      </c>
      <c r="AG171" s="52">
        <v>3.8982139941691001</v>
      </c>
      <c r="AH171" s="52">
        <v>15.5928559766764</v>
      </c>
      <c r="AI171" s="52">
        <v>4.0128673469387799</v>
      </c>
      <c r="AJ171" s="52">
        <v>82.435760641399497</v>
      </c>
      <c r="AK171" s="26">
        <v>205.07663032069999</v>
      </c>
      <c r="AL171" s="52">
        <v>24.6122530612245</v>
      </c>
      <c r="AM171" s="26">
        <v>19.261763265306101</v>
      </c>
      <c r="AN171" s="26">
        <v>0.152871137026239</v>
      </c>
      <c r="AO171" s="26">
        <v>1.4522758017492701</v>
      </c>
      <c r="AP171" s="52">
        <v>0</v>
      </c>
      <c r="AQ171" s="52">
        <v>1.64336472303207</v>
      </c>
      <c r="AR171" s="52">
        <v>0.72613790087463603</v>
      </c>
      <c r="AS171" s="26">
        <v>0.95544460641399498</v>
      </c>
      <c r="AT171" s="26">
        <v>3.8217784256559799E-2</v>
      </c>
      <c r="AU171" s="26">
        <v>0.152871137026239</v>
      </c>
      <c r="AV171" s="26">
        <v>3.8217784256559799E-2</v>
      </c>
      <c r="AW171" s="26">
        <v>0.95544460641399498</v>
      </c>
      <c r="AX171" s="52">
        <v>1004.36337026239</v>
      </c>
      <c r="AY171" s="52">
        <v>44.944114285714299</v>
      </c>
      <c r="AZ171" s="52">
        <v>87.098330320699802</v>
      </c>
      <c r="BA171" s="52">
        <v>10.0894950437318</v>
      </c>
      <c r="BB171" s="52">
        <v>36.345112827988402</v>
      </c>
      <c r="BC171" s="52">
        <v>6.1530632653061303</v>
      </c>
      <c r="BD171" s="52">
        <v>1.41405801749271</v>
      </c>
      <c r="BE171" s="52">
        <v>4.8536586005830902</v>
      </c>
      <c r="BF171" s="52">
        <v>0.64970233236151698</v>
      </c>
      <c r="BG171" s="52">
        <v>3.7835606413994198</v>
      </c>
      <c r="BH171" s="52">
        <v>0.72613790087463603</v>
      </c>
      <c r="BI171" s="52">
        <v>1.9873247813411099</v>
      </c>
      <c r="BJ171" s="52">
        <v>0.305742274052478</v>
      </c>
      <c r="BK171" s="52">
        <v>2.0255425655976702</v>
      </c>
      <c r="BL171" s="52">
        <v>0.34396005830903797</v>
      </c>
      <c r="BM171" s="26">
        <v>1.10831574344023</v>
      </c>
      <c r="BN171" s="26">
        <v>0.34396005830903797</v>
      </c>
      <c r="BO171" s="26">
        <v>0.76435568513119601</v>
      </c>
      <c r="BP171" s="26">
        <v>0</v>
      </c>
      <c r="BQ171" s="26">
        <v>0.191088921282799</v>
      </c>
      <c r="BR171" s="26">
        <v>0</v>
      </c>
      <c r="BS171" s="52">
        <v>1.3758402332361499</v>
      </c>
      <c r="BT171" s="52">
        <v>3.8217784256559799E-2</v>
      </c>
      <c r="BU171" s="26">
        <v>0</v>
      </c>
      <c r="BV171" s="26">
        <v>0.229306705539359</v>
      </c>
      <c r="BW171" s="52">
        <v>7.9492991253644396</v>
      </c>
      <c r="BX171" s="53">
        <v>2.0255425655976702</v>
      </c>
    </row>
    <row r="172" spans="1:76" ht="14" x14ac:dyDescent="0.15">
      <c r="A172" s="58">
        <v>6</v>
      </c>
      <c r="B172" s="65" t="s">
        <v>365</v>
      </c>
      <c r="C172" s="58" t="s">
        <v>417</v>
      </c>
      <c r="D172" s="69" t="s">
        <v>195</v>
      </c>
      <c r="E172" s="58">
        <v>0.5</v>
      </c>
      <c r="F172" s="58">
        <v>3900141</v>
      </c>
      <c r="G172" s="58">
        <v>461561</v>
      </c>
      <c r="H172" s="59">
        <v>2816</v>
      </c>
      <c r="I172" s="58" t="s">
        <v>336</v>
      </c>
      <c r="J172" s="58">
        <v>1.33</v>
      </c>
      <c r="K172" s="25" t="s">
        <v>127</v>
      </c>
      <c r="M172" s="52">
        <v>0.72613790087463603</v>
      </c>
      <c r="N172" s="27">
        <v>13651.3925364432</v>
      </c>
      <c r="O172" s="26">
        <v>1646.80432361516</v>
      </c>
      <c r="P172" s="26">
        <v>23664.4520116618</v>
      </c>
      <c r="Q172" s="26">
        <v>163.95429446064199</v>
      </c>
      <c r="R172" s="52">
        <v>1086.14942857143</v>
      </c>
      <c r="S172" s="74">
        <v>0</v>
      </c>
      <c r="T172" s="26">
        <v>7590.0519533527804</v>
      </c>
      <c r="U172" s="52">
        <v>22529.383819242001</v>
      </c>
      <c r="V172" s="52">
        <v>7.8728635568513203</v>
      </c>
      <c r="W172" s="26">
        <v>1484.3787405247799</v>
      </c>
      <c r="X172" s="26">
        <v>36.956597376093299</v>
      </c>
      <c r="Y172" s="26">
        <v>13.873055685131201</v>
      </c>
      <c r="Z172" s="26">
        <v>200.796238483965</v>
      </c>
      <c r="AA172" s="52">
        <v>28105.358542274102</v>
      </c>
      <c r="AB172" s="26">
        <v>2.4077204081632702</v>
      </c>
      <c r="AC172" s="26">
        <v>5.3887075801749296</v>
      </c>
      <c r="AD172" s="26">
        <v>1.1465335276967901</v>
      </c>
      <c r="AE172" s="26">
        <v>17.962358600583102</v>
      </c>
      <c r="AF172" s="52">
        <v>21.134434693877601</v>
      </c>
      <c r="AG172" s="52">
        <v>4.8918763848396596</v>
      </c>
      <c r="AH172" s="52">
        <v>18.994238775510201</v>
      </c>
      <c r="AI172" s="52">
        <v>3.7453428571428602</v>
      </c>
      <c r="AJ172" s="52">
        <v>89.391397376093394</v>
      </c>
      <c r="AK172" s="26">
        <v>206.567123906706</v>
      </c>
      <c r="AL172" s="52">
        <v>24.7269064139942</v>
      </c>
      <c r="AM172" s="26">
        <v>21.3255236151604</v>
      </c>
      <c r="AN172" s="26">
        <v>0.114653352769679</v>
      </c>
      <c r="AO172" s="26">
        <v>1.52871137026239</v>
      </c>
      <c r="AP172" s="52">
        <v>0</v>
      </c>
      <c r="AQ172" s="52">
        <v>1.64336472303207</v>
      </c>
      <c r="AR172" s="52">
        <v>0.72613790087463603</v>
      </c>
      <c r="AS172" s="26">
        <v>0.80257346938775598</v>
      </c>
      <c r="AT172" s="26">
        <v>3.8217784256559799E-2</v>
      </c>
      <c r="AU172" s="26">
        <v>0.191088921282799</v>
      </c>
      <c r="AV172" s="26">
        <v>0.191088921282799</v>
      </c>
      <c r="AW172" s="26">
        <v>1.03188017492711</v>
      </c>
      <c r="AX172" s="52">
        <v>1123.6028571428601</v>
      </c>
      <c r="AY172" s="52">
        <v>45.058767638483999</v>
      </c>
      <c r="AZ172" s="52">
        <v>87.327637026239202</v>
      </c>
      <c r="BA172" s="52">
        <v>10.0894950437318</v>
      </c>
      <c r="BB172" s="52">
        <v>36.727290670553998</v>
      </c>
      <c r="BC172" s="52">
        <v>6.19128104956269</v>
      </c>
      <c r="BD172" s="52">
        <v>1.33762244897959</v>
      </c>
      <c r="BE172" s="52">
        <v>5.0065297376093296</v>
      </c>
      <c r="BF172" s="52">
        <v>0.68792011661807595</v>
      </c>
      <c r="BG172" s="52">
        <v>3.7835606413994198</v>
      </c>
      <c r="BH172" s="52">
        <v>0.72613790087463603</v>
      </c>
      <c r="BI172" s="52">
        <v>1.9873247813411099</v>
      </c>
      <c r="BJ172" s="52">
        <v>0.305742274052478</v>
      </c>
      <c r="BK172" s="52">
        <v>1.94910699708455</v>
      </c>
      <c r="BL172" s="52">
        <v>0.34396005830903797</v>
      </c>
      <c r="BM172" s="26">
        <v>1.1847513119533499</v>
      </c>
      <c r="BN172" s="26">
        <v>0.34396005830903797</v>
      </c>
      <c r="BO172" s="26">
        <v>0.72613790087463603</v>
      </c>
      <c r="BP172" s="26">
        <v>0</v>
      </c>
      <c r="BQ172" s="26">
        <v>0.191088921282799</v>
      </c>
      <c r="BR172" s="26">
        <v>0</v>
      </c>
      <c r="BS172" s="52">
        <v>1.3758402332361499</v>
      </c>
      <c r="BT172" s="52">
        <v>7.6435568513119598E-2</v>
      </c>
      <c r="BU172" s="26">
        <v>0</v>
      </c>
      <c r="BV172" s="26">
        <v>0.229306705539359</v>
      </c>
      <c r="BW172" s="52">
        <v>9.1340504373177893</v>
      </c>
      <c r="BX172" s="53">
        <v>2.0255425655976702</v>
      </c>
    </row>
    <row r="173" spans="1:76" ht="12.5" customHeight="1" x14ac:dyDescent="0.15">
      <c r="A173" s="58">
        <v>6</v>
      </c>
      <c r="B173" s="65" t="s">
        <v>365</v>
      </c>
      <c r="C173" s="58" t="s">
        <v>417</v>
      </c>
      <c r="D173" s="69" t="s">
        <v>195</v>
      </c>
      <c r="E173" s="58">
        <v>0.5</v>
      </c>
      <c r="F173" s="58">
        <v>3900141</v>
      </c>
      <c r="G173" s="58">
        <v>461561</v>
      </c>
      <c r="H173" s="59">
        <v>2816</v>
      </c>
      <c r="I173" s="58" t="s">
        <v>336</v>
      </c>
      <c r="J173" s="58">
        <v>1.33</v>
      </c>
      <c r="K173" s="25" t="s">
        <v>127</v>
      </c>
      <c r="M173" s="52">
        <v>0.84079125364431595</v>
      </c>
      <c r="N173" s="27">
        <v>12455.1758892128</v>
      </c>
      <c r="O173" s="26">
        <v>1570.75093294461</v>
      </c>
      <c r="P173" s="26">
        <v>22850.413206997098</v>
      </c>
      <c r="Q173" s="26">
        <v>179.12675481049601</v>
      </c>
      <c r="R173" s="74">
        <v>0</v>
      </c>
      <c r="S173" s="74">
        <v>0</v>
      </c>
      <c r="T173" s="26">
        <v>7379.8541399416999</v>
      </c>
      <c r="U173" s="52">
        <v>21654.196559766799</v>
      </c>
      <c r="V173" s="52">
        <v>7.6435568513119598</v>
      </c>
      <c r="W173" s="26">
        <v>1481.7034956268201</v>
      </c>
      <c r="X173" s="26">
        <v>36.192241690962099</v>
      </c>
      <c r="Y173" s="26">
        <v>12.4972154518951</v>
      </c>
      <c r="Z173" s="26">
        <v>194.52852186588899</v>
      </c>
      <c r="AA173" s="52">
        <v>28705.377755102101</v>
      </c>
      <c r="AB173" s="26">
        <v>2.3695026239067101</v>
      </c>
      <c r="AC173" s="26">
        <v>5.1976186588921296</v>
      </c>
      <c r="AD173" s="26">
        <v>1.29940466472303</v>
      </c>
      <c r="AE173" s="26">
        <v>13.9494912536443</v>
      </c>
      <c r="AF173" s="52">
        <v>23.236412827988399</v>
      </c>
      <c r="AG173" s="52">
        <v>4.0893029154519001</v>
      </c>
      <c r="AH173" s="52">
        <v>18.459189795918402</v>
      </c>
      <c r="AI173" s="52">
        <v>5.0065297376093296</v>
      </c>
      <c r="AJ173" s="52">
        <v>96.0412918367348</v>
      </c>
      <c r="AK173" s="26">
        <v>208.09583527696799</v>
      </c>
      <c r="AL173" s="52">
        <v>24.9944309037901</v>
      </c>
      <c r="AM173" s="26">
        <v>21.669483673469401</v>
      </c>
      <c r="AN173" s="26">
        <v>0.114653352769679</v>
      </c>
      <c r="AO173" s="26">
        <v>1.60514693877551</v>
      </c>
      <c r="AP173" s="52">
        <v>0</v>
      </c>
      <c r="AQ173" s="52">
        <v>1.6815825072886299</v>
      </c>
      <c r="AR173" s="52">
        <v>0.64970233236151698</v>
      </c>
      <c r="AS173" s="26">
        <v>0.72613790087463603</v>
      </c>
      <c r="AT173" s="26">
        <v>3.8217784256559799E-2</v>
      </c>
      <c r="AU173" s="26">
        <v>7.6435568513119598E-2</v>
      </c>
      <c r="AV173" s="73">
        <v>0</v>
      </c>
      <c r="AW173" s="26">
        <v>0.99366239067055495</v>
      </c>
      <c r="AX173" s="52">
        <v>1226.7908746355699</v>
      </c>
      <c r="AY173" s="52">
        <v>45.746687755102101</v>
      </c>
      <c r="AZ173" s="52">
        <v>88.627041690962201</v>
      </c>
      <c r="BA173" s="52">
        <v>10.242366180757999</v>
      </c>
      <c r="BB173" s="52">
        <v>36.880161807580201</v>
      </c>
      <c r="BC173" s="52">
        <v>6.2677166180758102</v>
      </c>
      <c r="BD173" s="52">
        <v>1.41405801749271</v>
      </c>
      <c r="BE173" s="52">
        <v>4.9300941690962201</v>
      </c>
      <c r="BF173" s="52">
        <v>0.68792011661807595</v>
      </c>
      <c r="BG173" s="52">
        <v>3.8982139941691001</v>
      </c>
      <c r="BH173" s="52">
        <v>0.76435568513119601</v>
      </c>
      <c r="BI173" s="52">
        <v>2.0637603498542298</v>
      </c>
      <c r="BJ173" s="52">
        <v>0.305742274052478</v>
      </c>
      <c r="BK173" s="52">
        <v>2.1019781341107899</v>
      </c>
      <c r="BL173" s="52">
        <v>0.34396005830903797</v>
      </c>
      <c r="BM173" s="26">
        <v>1.2611868804664701</v>
      </c>
      <c r="BN173" s="26">
        <v>0.382177842565598</v>
      </c>
      <c r="BO173" s="26">
        <v>0.80257346938775598</v>
      </c>
      <c r="BP173" s="26">
        <v>0</v>
      </c>
      <c r="BQ173" s="26">
        <v>0.191088921282799</v>
      </c>
      <c r="BR173" s="26">
        <v>0</v>
      </c>
      <c r="BS173" s="52">
        <v>1.41405801749271</v>
      </c>
      <c r="BT173" s="52">
        <v>3.8217784256559799E-2</v>
      </c>
      <c r="BU173" s="26">
        <v>0</v>
      </c>
      <c r="BV173" s="26">
        <v>0.229306705539359</v>
      </c>
      <c r="BW173" s="52">
        <v>9.6690994169096296</v>
      </c>
      <c r="BX173" s="53">
        <v>2.0637603498542298</v>
      </c>
    </row>
    <row r="174" spans="1:76" ht="12.75" customHeight="1" x14ac:dyDescent="0.15">
      <c r="A174" s="58">
        <v>6</v>
      </c>
      <c r="B174" s="65" t="s">
        <v>365</v>
      </c>
      <c r="C174" s="58" t="s">
        <v>417</v>
      </c>
      <c r="D174" s="69" t="s">
        <v>196</v>
      </c>
      <c r="E174" s="58">
        <v>0.5</v>
      </c>
      <c r="F174" s="58">
        <v>3900141</v>
      </c>
      <c r="G174" s="58">
        <v>461561</v>
      </c>
      <c r="H174" s="59">
        <v>2816</v>
      </c>
      <c r="I174" s="58" t="s">
        <v>336</v>
      </c>
      <c r="J174" s="58">
        <v>1.33</v>
      </c>
      <c r="K174" s="25" t="s">
        <v>127</v>
      </c>
      <c r="M174" s="52">
        <v>1.2914886430678501</v>
      </c>
      <c r="N174" s="27">
        <v>16327.3968067847</v>
      </c>
      <c r="O174" s="26">
        <v>1689.3664904129801</v>
      </c>
      <c r="P174" s="26">
        <v>25670.820412979301</v>
      </c>
      <c r="Q174" s="26">
        <v>313.33501386430697</v>
      </c>
      <c r="R174" s="52">
        <v>318.649986356932</v>
      </c>
      <c r="S174" s="74">
        <v>0</v>
      </c>
      <c r="T174" s="26">
        <v>7992.32779498525</v>
      </c>
      <c r="U174" s="52">
        <v>24568.0878023599</v>
      </c>
      <c r="V174" s="52">
        <v>8.0966403392330406</v>
      </c>
      <c r="W174" s="26">
        <v>1586.54412536873</v>
      </c>
      <c r="X174" s="26">
        <v>42.072726179941</v>
      </c>
      <c r="Y174" s="26">
        <v>11.6233977876106</v>
      </c>
      <c r="Z174" s="26">
        <v>207.18458193215301</v>
      </c>
      <c r="AA174" s="52">
        <v>30479.131976401201</v>
      </c>
      <c r="AB174" s="26">
        <v>2.43395936578171</v>
      </c>
      <c r="AC174" s="26">
        <v>5.3149724926253699</v>
      </c>
      <c r="AD174" s="26">
        <v>0.59607168141592903</v>
      </c>
      <c r="AE174" s="26">
        <v>12.070451548672599</v>
      </c>
      <c r="AF174" s="52">
        <v>23.842867256637199</v>
      </c>
      <c r="AG174" s="52">
        <v>4.4705376106194699</v>
      </c>
      <c r="AH174" s="52">
        <v>12.6168505899705</v>
      </c>
      <c r="AI174" s="52">
        <v>1.7385424041297901</v>
      </c>
      <c r="AJ174" s="52">
        <v>86.927120206489704</v>
      </c>
      <c r="AK174" s="26">
        <v>221.93735604719799</v>
      </c>
      <c r="AL174" s="52">
        <v>25.382719100294999</v>
      </c>
      <c r="AM174" s="26">
        <v>22.452033333333301</v>
      </c>
      <c r="AN174" s="26">
        <v>9.9345280235988195E-2</v>
      </c>
      <c r="AO174" s="26">
        <v>1.39083392330383</v>
      </c>
      <c r="AP174" s="52">
        <v>0</v>
      </c>
      <c r="AQ174" s="52">
        <v>1.5398518436578199</v>
      </c>
      <c r="AR174" s="52">
        <v>0.69541696165191702</v>
      </c>
      <c r="AS174" s="26">
        <v>0.79476224188790601</v>
      </c>
      <c r="AT174" s="26">
        <v>0</v>
      </c>
      <c r="AU174" s="26">
        <v>0.198690560471976</v>
      </c>
      <c r="AV174" s="73">
        <v>0</v>
      </c>
      <c r="AW174" s="26">
        <v>1.04312544247788</v>
      </c>
      <c r="AX174" s="52">
        <v>1056.04032890855</v>
      </c>
      <c r="AY174" s="52">
        <v>46.890972271386403</v>
      </c>
      <c r="AZ174" s="52">
        <v>90.404205014749294</v>
      </c>
      <c r="BA174" s="52">
        <v>10.381581784660799</v>
      </c>
      <c r="BB174" s="52">
        <v>38.446623451327397</v>
      </c>
      <c r="BC174" s="52">
        <v>6.55678849557522</v>
      </c>
      <c r="BD174" s="52">
        <v>1.4405065634218299</v>
      </c>
      <c r="BE174" s="52">
        <v>5.1659545722713904</v>
      </c>
      <c r="BF174" s="52">
        <v>0.69541696165191702</v>
      </c>
      <c r="BG174" s="52">
        <v>3.92413856932153</v>
      </c>
      <c r="BH174" s="52">
        <v>0.74508960176991101</v>
      </c>
      <c r="BI174" s="52">
        <v>2.1359235250737498</v>
      </c>
      <c r="BJ174" s="52">
        <v>0.29803584070796502</v>
      </c>
      <c r="BK174" s="52">
        <v>2.0862508849557502</v>
      </c>
      <c r="BL174" s="52">
        <v>0.397381120943953</v>
      </c>
      <c r="BM174" s="26">
        <v>1.2914886430678501</v>
      </c>
      <c r="BN174" s="26">
        <v>0.34770848082595901</v>
      </c>
      <c r="BO174" s="26">
        <v>0.79476224188790601</v>
      </c>
      <c r="BP174" s="26">
        <v>0</v>
      </c>
      <c r="BQ174" s="26">
        <v>0.24836320058997</v>
      </c>
      <c r="BR174" s="26">
        <v>0</v>
      </c>
      <c r="BS174" s="52">
        <v>1.49017920353982</v>
      </c>
      <c r="BT174" s="52">
        <v>4.9672640117994098E-2</v>
      </c>
      <c r="BU174" s="73">
        <v>0</v>
      </c>
      <c r="BV174" s="26">
        <v>0.24836320058997</v>
      </c>
      <c r="BW174" s="52">
        <v>10.8783081858407</v>
      </c>
      <c r="BX174" s="53">
        <v>2.2849414454277301</v>
      </c>
    </row>
    <row r="175" spans="1:76" ht="14" x14ac:dyDescent="0.15">
      <c r="A175" s="58">
        <v>6</v>
      </c>
      <c r="B175" s="65" t="s">
        <v>365</v>
      </c>
      <c r="C175" s="58" t="s">
        <v>417</v>
      </c>
      <c r="D175" s="69" t="s">
        <v>196</v>
      </c>
      <c r="E175" s="58">
        <v>0.5</v>
      </c>
      <c r="F175" s="58">
        <v>3900141</v>
      </c>
      <c r="G175" s="58">
        <v>461561</v>
      </c>
      <c r="H175" s="59">
        <v>2816</v>
      </c>
      <c r="I175" s="58" t="s">
        <v>336</v>
      </c>
      <c r="J175" s="58">
        <v>1.33</v>
      </c>
      <c r="K175" s="25" t="s">
        <v>127</v>
      </c>
      <c r="M175" s="52">
        <v>0.59607168141592903</v>
      </c>
      <c r="N175" s="27">
        <v>15706.4888053097</v>
      </c>
      <c r="O175" s="26">
        <v>1698.3075656342201</v>
      </c>
      <c r="P175" s="26">
        <v>25854.609181415901</v>
      </c>
      <c r="Q175" s="26">
        <v>192.680171017699</v>
      </c>
      <c r="R175" s="52">
        <v>509.64128761061897</v>
      </c>
      <c r="S175" s="74">
        <v>0</v>
      </c>
      <c r="T175" s="26">
        <v>7952.5896828908499</v>
      </c>
      <c r="U175" s="52">
        <v>23669.013016224199</v>
      </c>
      <c r="V175" s="52">
        <v>8.9410752212389397</v>
      </c>
      <c r="W175" s="26">
        <v>1622.30842625369</v>
      </c>
      <c r="X175" s="26">
        <v>41.029600737463099</v>
      </c>
      <c r="Y175" s="26">
        <v>11.6730704277286</v>
      </c>
      <c r="Z175" s="26">
        <v>202.56502640118001</v>
      </c>
      <c r="AA175" s="52">
        <v>30171.161607669601</v>
      </c>
      <c r="AB175" s="26">
        <v>2.5333046460177</v>
      </c>
      <c r="AC175" s="26">
        <v>5.71235361356932</v>
      </c>
      <c r="AD175" s="26">
        <v>1.7385424041297901</v>
      </c>
      <c r="AE175" s="26">
        <v>11.6730704277286</v>
      </c>
      <c r="AF175" s="52">
        <v>21.607598451327402</v>
      </c>
      <c r="AG175" s="52">
        <v>4.3215196902654904</v>
      </c>
      <c r="AH175" s="52">
        <v>12.6168505899705</v>
      </c>
      <c r="AI175" s="52">
        <v>5.0666092920354</v>
      </c>
      <c r="AJ175" s="52">
        <v>88.019918289085496</v>
      </c>
      <c r="AK175" s="26">
        <v>219.15568820058999</v>
      </c>
      <c r="AL175" s="52">
        <v>25.680754941002899</v>
      </c>
      <c r="AM175" s="26">
        <v>23.594504056047199</v>
      </c>
      <c r="AN175" s="26">
        <v>9.9345280235988195E-2</v>
      </c>
      <c r="AO175" s="26">
        <v>1.4405065634218299</v>
      </c>
      <c r="AP175" s="52">
        <v>0</v>
      </c>
      <c r="AQ175" s="52">
        <v>1.58952448377581</v>
      </c>
      <c r="AR175" s="52">
        <v>0.74508960176991101</v>
      </c>
      <c r="AS175" s="26">
        <v>0.94378016224188799</v>
      </c>
      <c r="AT175" s="26">
        <v>0</v>
      </c>
      <c r="AU175" s="26">
        <v>0.198690560471976</v>
      </c>
      <c r="AV175" s="73">
        <v>0</v>
      </c>
      <c r="AW175" s="26">
        <v>0.99345280235988198</v>
      </c>
      <c r="AX175" s="52">
        <v>1058.5239609144501</v>
      </c>
      <c r="AY175" s="52">
        <v>47.636061873156301</v>
      </c>
      <c r="AZ175" s="52">
        <v>91.099621976401195</v>
      </c>
      <c r="BA175" s="52">
        <v>10.530599705014801</v>
      </c>
      <c r="BB175" s="52">
        <v>38.595641371681403</v>
      </c>
      <c r="BC175" s="52">
        <v>6.6561337758112096</v>
      </c>
      <c r="BD175" s="52">
        <v>1.49017920353982</v>
      </c>
      <c r="BE175" s="52">
        <v>5.1659545722713904</v>
      </c>
      <c r="BF175" s="52">
        <v>0.74508960176991101</v>
      </c>
      <c r="BG175" s="52">
        <v>3.8744659292035402</v>
      </c>
      <c r="BH175" s="52">
        <v>0.74508960176991101</v>
      </c>
      <c r="BI175" s="52">
        <v>2.0862508849557502</v>
      </c>
      <c r="BJ175" s="52">
        <v>0.29803584070796502</v>
      </c>
      <c r="BK175" s="52">
        <v>2.1359235250737498</v>
      </c>
      <c r="BL175" s="52">
        <v>0.34770848082595901</v>
      </c>
      <c r="BM175" s="26">
        <v>1.2914886430678501</v>
      </c>
      <c r="BN175" s="26">
        <v>0.34770848082595901</v>
      </c>
      <c r="BO175" s="26">
        <v>0.74508960176991101</v>
      </c>
      <c r="BP175" s="26">
        <v>0</v>
      </c>
      <c r="BQ175" s="26">
        <v>0.34770848082595901</v>
      </c>
      <c r="BR175" s="26">
        <v>0</v>
      </c>
      <c r="BS175" s="52">
        <v>1.39083392330383</v>
      </c>
      <c r="BT175" s="52">
        <v>4.9672640117994098E-2</v>
      </c>
      <c r="BU175" s="73">
        <v>0</v>
      </c>
      <c r="BV175" s="26">
        <v>0.24836320058997</v>
      </c>
      <c r="BW175" s="52">
        <v>12.517505309734499</v>
      </c>
      <c r="BX175" s="53">
        <v>2.33461408554572</v>
      </c>
    </row>
    <row r="176" spans="1:76" ht="14" x14ac:dyDescent="0.15">
      <c r="A176" s="58">
        <v>6</v>
      </c>
      <c r="B176" s="65" t="s">
        <v>365</v>
      </c>
      <c r="C176" s="58" t="s">
        <v>417</v>
      </c>
      <c r="D176" s="69" t="s">
        <v>196</v>
      </c>
      <c r="E176" s="58">
        <v>0.5</v>
      </c>
      <c r="F176" s="58">
        <v>3900141</v>
      </c>
      <c r="G176" s="58">
        <v>461561</v>
      </c>
      <c r="H176" s="59">
        <v>2816</v>
      </c>
      <c r="I176" s="58" t="s">
        <v>336</v>
      </c>
      <c r="J176" s="58">
        <v>1.33</v>
      </c>
      <c r="K176" s="25" t="s">
        <v>127</v>
      </c>
      <c r="M176" s="52">
        <v>1.24181600294985</v>
      </c>
      <c r="N176" s="27">
        <v>14956.431939528</v>
      </c>
      <c r="O176" s="26">
        <v>1562.70125811209</v>
      </c>
      <c r="P176" s="26">
        <v>24225.3465855457</v>
      </c>
      <c r="Q176" s="26">
        <v>163.522331268437</v>
      </c>
      <c r="R176" s="52">
        <v>500.20348598820101</v>
      </c>
      <c r="S176" s="74">
        <v>0</v>
      </c>
      <c r="T176" s="26">
        <v>7639.6520501474897</v>
      </c>
      <c r="U176" s="52">
        <v>23594.504056047201</v>
      </c>
      <c r="V176" s="52">
        <v>8.0469676991150507</v>
      </c>
      <c r="W176" s="26">
        <v>1531.90422123894</v>
      </c>
      <c r="X176" s="26">
        <v>40.1851658554572</v>
      </c>
      <c r="Y176" s="26">
        <v>11.3750345870206</v>
      </c>
      <c r="Z176" s="26">
        <v>198.44219727138599</v>
      </c>
      <c r="AA176" s="52">
        <v>31909.7040117994</v>
      </c>
      <c r="AB176" s="26">
        <v>2.5829772861356899</v>
      </c>
      <c r="AC176" s="26">
        <v>5.5633356932153397</v>
      </c>
      <c r="AD176" s="26">
        <v>1.49017920353982</v>
      </c>
      <c r="AE176" s="26">
        <v>11.5240525073746</v>
      </c>
      <c r="AF176" s="52">
        <v>24.190575737463099</v>
      </c>
      <c r="AG176" s="52">
        <v>4.9175913716814197</v>
      </c>
      <c r="AH176" s="52">
        <v>15.150155235988199</v>
      </c>
      <c r="AI176" s="52">
        <v>2.5333046460177</v>
      </c>
      <c r="AJ176" s="52">
        <v>94.775397345132703</v>
      </c>
      <c r="AK176" s="26">
        <v>215.67860339232999</v>
      </c>
      <c r="AL176" s="52">
        <v>25.531737020649</v>
      </c>
      <c r="AM176" s="26">
        <v>24.190575737463099</v>
      </c>
      <c r="AN176" s="26">
        <v>9.9345280235988195E-2</v>
      </c>
      <c r="AO176" s="26">
        <v>1.24181600294985</v>
      </c>
      <c r="AP176" s="52">
        <v>0</v>
      </c>
      <c r="AQ176" s="52">
        <v>1.58952448377581</v>
      </c>
      <c r="AR176" s="52">
        <v>0.64574432153392303</v>
      </c>
      <c r="AS176" s="26">
        <v>0.69541696165191702</v>
      </c>
      <c r="AT176" s="26">
        <v>0</v>
      </c>
      <c r="AU176" s="26">
        <v>0.198690560471976</v>
      </c>
      <c r="AV176" s="73">
        <v>0</v>
      </c>
      <c r="AW176" s="26">
        <v>1.04312544247788</v>
      </c>
      <c r="AX176" s="52">
        <v>1169.7906747787599</v>
      </c>
      <c r="AY176" s="52">
        <v>46.3445732300885</v>
      </c>
      <c r="AZ176" s="52">
        <v>89.410752212389397</v>
      </c>
      <c r="BA176" s="52">
        <v>10.381581784660799</v>
      </c>
      <c r="BB176" s="52">
        <v>38.0492423303835</v>
      </c>
      <c r="BC176" s="52">
        <v>6.5071158554572301</v>
      </c>
      <c r="BD176" s="52">
        <v>1.4405065634218299</v>
      </c>
      <c r="BE176" s="52">
        <v>5.1659545722713904</v>
      </c>
      <c r="BF176" s="52">
        <v>0.69541696165191702</v>
      </c>
      <c r="BG176" s="52">
        <v>3.8247932890855498</v>
      </c>
      <c r="BH176" s="52">
        <v>0.74508960176991101</v>
      </c>
      <c r="BI176" s="52">
        <v>2.0365782448377598</v>
      </c>
      <c r="BJ176" s="52">
        <v>0.29803584070796502</v>
      </c>
      <c r="BK176" s="52">
        <v>2.0862508849557502</v>
      </c>
      <c r="BL176" s="52">
        <v>0.34770848082595901</v>
      </c>
      <c r="BM176" s="26">
        <v>1.3411612831858399</v>
      </c>
      <c r="BN176" s="26">
        <v>0.34770848082595901</v>
      </c>
      <c r="BO176" s="26">
        <v>0.74508960176991101</v>
      </c>
      <c r="BP176" s="26">
        <v>0</v>
      </c>
      <c r="BQ176" s="26">
        <v>0.29803584070796502</v>
      </c>
      <c r="BR176" s="26">
        <v>0</v>
      </c>
      <c r="BS176" s="52">
        <v>1.3411612831858399</v>
      </c>
      <c r="BT176" s="52">
        <v>4.9672640117994098E-2</v>
      </c>
      <c r="BU176" s="73">
        <v>0</v>
      </c>
      <c r="BV176" s="26">
        <v>0.24836320058997</v>
      </c>
      <c r="BW176" s="52">
        <v>12.4678326696165</v>
      </c>
      <c r="BX176" s="53">
        <v>2.33461408554572</v>
      </c>
    </row>
    <row r="177" spans="1:76" ht="14" x14ac:dyDescent="0.15">
      <c r="A177" s="58">
        <v>6</v>
      </c>
      <c r="B177" s="58" t="s">
        <v>366</v>
      </c>
      <c r="C177" s="58" t="s">
        <v>418</v>
      </c>
      <c r="D177" s="69" t="s">
        <v>197</v>
      </c>
      <c r="E177" s="58">
        <v>0.5</v>
      </c>
      <c r="F177" s="58">
        <v>3900620</v>
      </c>
      <c r="G177" s="58">
        <v>461832</v>
      </c>
      <c r="H177" s="59">
        <v>2827</v>
      </c>
      <c r="I177" s="58" t="s">
        <v>335</v>
      </c>
      <c r="J177" s="58">
        <v>0.52</v>
      </c>
      <c r="K177" s="25" t="s">
        <v>127</v>
      </c>
      <c r="M177" s="52">
        <v>0.95405441860465201</v>
      </c>
      <c r="N177" s="27">
        <v>11747.5900744186</v>
      </c>
      <c r="O177" s="26">
        <v>260.07523451162803</v>
      </c>
      <c r="P177" s="26">
        <v>20658.4583441861</v>
      </c>
      <c r="Q177" s="26">
        <v>147.87843488372101</v>
      </c>
      <c r="R177" s="52">
        <v>84.465617860465201</v>
      </c>
      <c r="S177" s="74">
        <v>0</v>
      </c>
      <c r="T177" s="26">
        <v>14756.0416744186</v>
      </c>
      <c r="U177" s="52">
        <v>11238.761051162801</v>
      </c>
      <c r="V177" s="52">
        <v>1.4628834418604699</v>
      </c>
      <c r="W177" s="26">
        <v>315.15597627906999</v>
      </c>
      <c r="X177" s="26">
        <v>9.2225260465116392</v>
      </c>
      <c r="Y177" s="26">
        <v>11.1306348837209</v>
      </c>
      <c r="Z177" s="26">
        <v>50.246866046511698</v>
      </c>
      <c r="AA177" s="52">
        <v>8351.1563441860599</v>
      </c>
      <c r="AB177" s="26">
        <v>0.57243265116279096</v>
      </c>
      <c r="AC177" s="26">
        <v>4.0706321860465202</v>
      </c>
      <c r="AD177" s="73">
        <v>0</v>
      </c>
      <c r="AE177" s="73">
        <v>0</v>
      </c>
      <c r="AF177" s="52">
        <v>15.5192852093023</v>
      </c>
      <c r="AG177" s="52">
        <v>2.3533342325581401</v>
      </c>
      <c r="AH177" s="52">
        <v>4.00702855813954</v>
      </c>
      <c r="AI177" s="52">
        <v>2.86216325581396</v>
      </c>
      <c r="AJ177" s="52">
        <v>138.14707981395401</v>
      </c>
      <c r="AK177" s="26">
        <v>199.969806139535</v>
      </c>
      <c r="AL177" s="52">
        <v>8.4592825116279204</v>
      </c>
      <c r="AM177" s="26">
        <v>4.00702855813954</v>
      </c>
      <c r="AN177" s="26">
        <v>6.3603627906976795E-2</v>
      </c>
      <c r="AO177" s="26">
        <v>2.0989197209302302</v>
      </c>
      <c r="AP177" s="52">
        <v>0</v>
      </c>
      <c r="AQ177" s="52">
        <v>2.4805414883721002</v>
      </c>
      <c r="AR177" s="52">
        <v>0</v>
      </c>
      <c r="AS177" s="26">
        <v>0.76324353488372199</v>
      </c>
      <c r="AT177" s="26">
        <v>0</v>
      </c>
      <c r="AU177" s="26">
        <v>0</v>
      </c>
      <c r="AV177" s="73">
        <v>0</v>
      </c>
      <c r="AW177" s="26">
        <v>0.95405441860465201</v>
      </c>
      <c r="AX177" s="52">
        <v>1944.9989413953499</v>
      </c>
      <c r="AY177" s="52">
        <v>13.4839691162791</v>
      </c>
      <c r="AZ177" s="52">
        <v>22.388477023255799</v>
      </c>
      <c r="BA177" s="52">
        <v>2.7985596279069802</v>
      </c>
      <c r="BB177" s="52">
        <v>10.6218058604651</v>
      </c>
      <c r="BC177" s="52">
        <v>1.9717124651162801</v>
      </c>
      <c r="BD177" s="52">
        <v>0.50882902325581403</v>
      </c>
      <c r="BE177" s="52">
        <v>1.59009069767442</v>
      </c>
      <c r="BF177" s="52">
        <v>0.25441451162790701</v>
      </c>
      <c r="BG177" s="52">
        <v>1.27207255813954</v>
      </c>
      <c r="BH177" s="52">
        <v>0.25441451162790701</v>
      </c>
      <c r="BI177" s="52">
        <v>0.63603627906976801</v>
      </c>
      <c r="BJ177" s="52">
        <v>6.3603627906976795E-2</v>
      </c>
      <c r="BK177" s="52">
        <v>0.63603627906976801</v>
      </c>
      <c r="BL177" s="52">
        <v>0.12720725581395401</v>
      </c>
      <c r="BM177" s="26">
        <v>0.38162176744186099</v>
      </c>
      <c r="BN177" s="26">
        <v>0.12720725581395401</v>
      </c>
      <c r="BO177" s="26">
        <v>0.44522539534883798</v>
      </c>
      <c r="BP177" s="26">
        <v>0</v>
      </c>
      <c r="BQ177" s="26">
        <v>0.25441451162790701</v>
      </c>
      <c r="BR177" s="26">
        <v>0</v>
      </c>
      <c r="BS177" s="52">
        <v>1.84450520930233</v>
      </c>
      <c r="BT177" s="52">
        <v>6.3603627906976795E-2</v>
      </c>
      <c r="BU177" s="73">
        <v>0</v>
      </c>
      <c r="BV177" s="26">
        <v>0.12720725581395401</v>
      </c>
      <c r="BW177" s="52">
        <v>3.3709922790697702</v>
      </c>
      <c r="BX177" s="53">
        <v>1.0812616744186101</v>
      </c>
    </row>
    <row r="178" spans="1:76" ht="14" x14ac:dyDescent="0.15">
      <c r="A178" s="58">
        <v>6</v>
      </c>
      <c r="B178" s="58" t="s">
        <v>366</v>
      </c>
      <c r="C178" s="58" t="s">
        <v>418</v>
      </c>
      <c r="D178" s="69" t="s">
        <v>197</v>
      </c>
      <c r="E178" s="58">
        <v>0.5</v>
      </c>
      <c r="F178" s="58">
        <v>3900620</v>
      </c>
      <c r="G178" s="58">
        <v>461832</v>
      </c>
      <c r="H178" s="59">
        <v>2827</v>
      </c>
      <c r="I178" s="58" t="s">
        <v>335</v>
      </c>
      <c r="J178" s="58">
        <v>0.52</v>
      </c>
      <c r="K178" s="25" t="s">
        <v>127</v>
      </c>
      <c r="M178" s="52">
        <v>0</v>
      </c>
      <c r="N178" s="27">
        <v>12383.6263534884</v>
      </c>
      <c r="O178" s="26">
        <v>274.06803265116298</v>
      </c>
      <c r="P178" s="26">
        <v>21637.954213953501</v>
      </c>
      <c r="Q178" s="26">
        <v>135.539331069768</v>
      </c>
      <c r="R178" s="52">
        <v>4371.4773460465203</v>
      </c>
      <c r="S178" s="74">
        <v>0</v>
      </c>
      <c r="T178" s="26">
        <v>15322.1139627907</v>
      </c>
      <c r="U178" s="52">
        <v>11308.7250418605</v>
      </c>
      <c r="V178" s="52">
        <v>1.3356761860465101</v>
      </c>
      <c r="W178" s="26">
        <v>323.36084427907002</v>
      </c>
      <c r="X178" s="26">
        <v>9.9221659534883795</v>
      </c>
      <c r="Y178" s="26">
        <v>10.3673913488372</v>
      </c>
      <c r="Z178" s="26">
        <v>51.328127720930297</v>
      </c>
      <c r="AA178" s="52">
        <v>8561.0483162790806</v>
      </c>
      <c r="AB178" s="26">
        <v>0.57243265116279096</v>
      </c>
      <c r="AC178" s="26">
        <v>4.32504669767442</v>
      </c>
      <c r="AD178" s="73">
        <v>0</v>
      </c>
      <c r="AE178" s="26">
        <v>10.6218058604651</v>
      </c>
      <c r="AF178" s="52">
        <v>14.628834418604701</v>
      </c>
      <c r="AG178" s="52">
        <v>2.0353160930232601</v>
      </c>
      <c r="AH178" s="52">
        <v>6.0423446511628001</v>
      </c>
      <c r="AI178" s="52">
        <v>3.3073886511627899</v>
      </c>
      <c r="AJ178" s="52">
        <v>142.40852288372099</v>
      </c>
      <c r="AK178" s="26">
        <v>205.69413265116299</v>
      </c>
      <c r="AL178" s="52">
        <v>8.7773006511628004</v>
      </c>
      <c r="AM178" s="26">
        <v>3.6254067906976801</v>
      </c>
      <c r="AN178" s="26">
        <v>6.3603627906976795E-2</v>
      </c>
      <c r="AO178" s="26">
        <v>2.16252334883721</v>
      </c>
      <c r="AP178" s="52">
        <v>0</v>
      </c>
      <c r="AQ178" s="52">
        <v>2.4169378604651199</v>
      </c>
      <c r="AR178" s="52">
        <v>6.3603627906976795E-2</v>
      </c>
      <c r="AS178" s="26">
        <v>0.76324353488372199</v>
      </c>
      <c r="AT178" s="26">
        <v>0</v>
      </c>
      <c r="AU178" s="26">
        <v>0</v>
      </c>
      <c r="AV178" s="73">
        <v>0</v>
      </c>
      <c r="AW178" s="26">
        <v>1.0812616744186101</v>
      </c>
      <c r="AX178" s="52">
        <v>2006.6944604651201</v>
      </c>
      <c r="AY178" s="52">
        <v>13.5475727441861</v>
      </c>
      <c r="AZ178" s="52">
        <v>21.943251627906999</v>
      </c>
      <c r="BA178" s="52">
        <v>2.7349559999999999</v>
      </c>
      <c r="BB178" s="52">
        <v>10.176580465116301</v>
      </c>
      <c r="BC178" s="52">
        <v>1.84450520930233</v>
      </c>
      <c r="BD178" s="52">
        <v>0.50882902325581403</v>
      </c>
      <c r="BE178" s="52">
        <v>1.52648706976744</v>
      </c>
      <c r="BF178" s="52">
        <v>0.25441451162790701</v>
      </c>
      <c r="BG178" s="52">
        <v>1.3356761860465101</v>
      </c>
      <c r="BH178" s="52">
        <v>0.25441451162790701</v>
      </c>
      <c r="BI178" s="52">
        <v>0.69963990697674505</v>
      </c>
      <c r="BJ178" s="52">
        <v>0.12720725581395401</v>
      </c>
      <c r="BK178" s="52">
        <v>0.57243265116279096</v>
      </c>
      <c r="BL178" s="52">
        <v>6.3603627906976795E-2</v>
      </c>
      <c r="BM178" s="26">
        <v>0.318018139534884</v>
      </c>
      <c r="BN178" s="26">
        <v>6.3603627906976795E-2</v>
      </c>
      <c r="BO178" s="26">
        <v>0.44522539534883798</v>
      </c>
      <c r="BP178" s="26">
        <v>0</v>
      </c>
      <c r="BQ178" s="26">
        <v>0.19081088372093</v>
      </c>
      <c r="BR178" s="26">
        <v>0</v>
      </c>
      <c r="BS178" s="52">
        <v>1.9717124651162801</v>
      </c>
      <c r="BT178" s="52">
        <v>6.3603627906976795E-2</v>
      </c>
      <c r="BU178" s="73">
        <v>0</v>
      </c>
      <c r="BV178" s="26">
        <v>0.12720725581395401</v>
      </c>
      <c r="BW178" s="52">
        <v>3.1165777674418602</v>
      </c>
      <c r="BX178" s="53">
        <v>1.0812616744186101</v>
      </c>
    </row>
    <row r="179" spans="1:76" ht="14" x14ac:dyDescent="0.15">
      <c r="A179" s="58">
        <v>6</v>
      </c>
      <c r="B179" s="58" t="s">
        <v>366</v>
      </c>
      <c r="C179" s="58" t="s">
        <v>418</v>
      </c>
      <c r="D179" s="69" t="s">
        <v>197</v>
      </c>
      <c r="E179" s="58">
        <v>0.5</v>
      </c>
      <c r="F179" s="58">
        <v>3900620</v>
      </c>
      <c r="G179" s="58">
        <v>461832</v>
      </c>
      <c r="H179" s="59">
        <v>2827</v>
      </c>
      <c r="I179" s="58" t="s">
        <v>335</v>
      </c>
      <c r="J179" s="58">
        <v>0.52</v>
      </c>
      <c r="K179" s="25" t="s">
        <v>127</v>
      </c>
      <c r="M179" s="52">
        <v>0.50882902325581403</v>
      </c>
      <c r="N179" s="27">
        <v>10939.824000000001</v>
      </c>
      <c r="O179" s="26">
        <v>260.26604539534901</v>
      </c>
      <c r="P179" s="26">
        <v>21033.7197488372</v>
      </c>
      <c r="Q179" s="26">
        <v>123.136623627907</v>
      </c>
      <c r="R179" s="52">
        <v>536.560205023256</v>
      </c>
      <c r="S179" s="52">
        <v>82.239490883721004</v>
      </c>
      <c r="T179" s="26">
        <v>14794.2038511628</v>
      </c>
      <c r="U179" s="52">
        <v>11041.589804651199</v>
      </c>
      <c r="V179" s="52">
        <v>1.3992798139534901</v>
      </c>
      <c r="W179" s="26">
        <v>316.873274232558</v>
      </c>
      <c r="X179" s="26">
        <v>9.4133369302325693</v>
      </c>
      <c r="Y179" s="26">
        <v>11.321445767441899</v>
      </c>
      <c r="Z179" s="26">
        <v>51.455334976744197</v>
      </c>
      <c r="AA179" s="52">
        <v>8427.4806976744294</v>
      </c>
      <c r="AB179" s="26">
        <v>0.57243265116279096</v>
      </c>
      <c r="AC179" s="26">
        <v>3.5618031627906999</v>
      </c>
      <c r="AD179" s="73">
        <v>0</v>
      </c>
      <c r="AE179" s="73">
        <v>0</v>
      </c>
      <c r="AF179" s="52">
        <v>16.536943255813998</v>
      </c>
      <c r="AG179" s="52">
        <v>2.5441451162790698</v>
      </c>
      <c r="AH179" s="52">
        <v>6.6147773023255896</v>
      </c>
      <c r="AI179" s="52">
        <v>0.12720725581395401</v>
      </c>
      <c r="AJ179" s="52">
        <v>150.486183627907</v>
      </c>
      <c r="AK179" s="26">
        <v>205.94854716279099</v>
      </c>
      <c r="AL179" s="52">
        <v>8.9045079069767503</v>
      </c>
      <c r="AM179" s="26">
        <v>3.0529741395348902</v>
      </c>
      <c r="AN179" s="26">
        <v>6.3603627906976795E-2</v>
      </c>
      <c r="AO179" s="26">
        <v>2.4805414883721002</v>
      </c>
      <c r="AP179" s="52">
        <v>0</v>
      </c>
      <c r="AQ179" s="52">
        <v>2.5441451162790698</v>
      </c>
      <c r="AR179" s="52">
        <v>0.12720725581395401</v>
      </c>
      <c r="AS179" s="26">
        <v>0.57243265116279096</v>
      </c>
      <c r="AT179" s="26">
        <v>0</v>
      </c>
      <c r="AU179" s="26">
        <v>0</v>
      </c>
      <c r="AV179" s="73">
        <v>0</v>
      </c>
      <c r="AW179" s="26">
        <v>1.0812616744186101</v>
      </c>
      <c r="AX179" s="52">
        <v>2116.72873674419</v>
      </c>
      <c r="AY179" s="52">
        <v>13.67478</v>
      </c>
      <c r="AZ179" s="52">
        <v>22.452080651162799</v>
      </c>
      <c r="BA179" s="52">
        <v>2.86216325581396</v>
      </c>
      <c r="BB179" s="52">
        <v>10.6218058604651</v>
      </c>
      <c r="BC179" s="52">
        <v>1.9717124651162801</v>
      </c>
      <c r="BD179" s="52">
        <v>0.50882902325581403</v>
      </c>
      <c r="BE179" s="52">
        <v>1.59009069767442</v>
      </c>
      <c r="BF179" s="52">
        <v>0.25441451162790701</v>
      </c>
      <c r="BG179" s="52">
        <v>1.20846893023256</v>
      </c>
      <c r="BH179" s="52">
        <v>0.25441451162790701</v>
      </c>
      <c r="BI179" s="52">
        <v>0.63603627906976801</v>
      </c>
      <c r="BJ179" s="52">
        <v>0.12720725581395401</v>
      </c>
      <c r="BK179" s="52">
        <v>0.57243265116279096</v>
      </c>
      <c r="BL179" s="52">
        <v>6.3603627906976795E-2</v>
      </c>
      <c r="BM179" s="26">
        <v>0.318018139534884</v>
      </c>
      <c r="BN179" s="26">
        <v>0.12720725581395401</v>
      </c>
      <c r="BO179" s="26">
        <v>0.50882902325581403</v>
      </c>
      <c r="BP179" s="26">
        <v>0</v>
      </c>
      <c r="BQ179" s="26">
        <v>0.19081088372093</v>
      </c>
      <c r="BR179" s="26">
        <v>0</v>
      </c>
      <c r="BS179" s="52">
        <v>1.9081088372093</v>
      </c>
      <c r="BT179" s="52">
        <v>6.3603627906976795E-2</v>
      </c>
      <c r="BU179" s="73">
        <v>0</v>
      </c>
      <c r="BV179" s="26">
        <v>0.12720725581395401</v>
      </c>
      <c r="BW179" s="52">
        <v>2.9893705116279099</v>
      </c>
      <c r="BX179" s="53">
        <v>1.0812616744186101</v>
      </c>
    </row>
    <row r="180" spans="1:76" ht="14" x14ac:dyDescent="0.15">
      <c r="A180" s="58">
        <v>6</v>
      </c>
      <c r="B180" s="58" t="s">
        <v>366</v>
      </c>
      <c r="C180" s="58" t="s">
        <v>418</v>
      </c>
      <c r="D180" s="69" t="s">
        <v>198</v>
      </c>
      <c r="E180" s="58">
        <v>0.5</v>
      </c>
      <c r="F180" s="58">
        <v>3900620</v>
      </c>
      <c r="G180" s="58">
        <v>461832</v>
      </c>
      <c r="H180" s="59">
        <v>2827</v>
      </c>
      <c r="I180" s="58" t="s">
        <v>335</v>
      </c>
      <c r="J180" s="58">
        <v>0.52</v>
      </c>
      <c r="K180" s="25" t="s">
        <v>127</v>
      </c>
      <c r="M180" s="52">
        <v>0.84731965897693096</v>
      </c>
      <c r="N180" s="27">
        <v>10239.5321865597</v>
      </c>
      <c r="O180" s="26">
        <v>285.87261725175603</v>
      </c>
      <c r="P180" s="26">
        <v>20589.8677131394</v>
      </c>
      <c r="Q180" s="26">
        <v>82.255185356068296</v>
      </c>
      <c r="R180" s="52">
        <v>900.76597592778398</v>
      </c>
      <c r="S180" s="74">
        <v>0</v>
      </c>
      <c r="T180" s="26">
        <v>14091.577713139401</v>
      </c>
      <c r="U180" s="52">
        <v>10917.3879137412</v>
      </c>
      <c r="V180" s="52">
        <v>1.3035687061183601</v>
      </c>
      <c r="W180" s="26">
        <v>303.21008104313</v>
      </c>
      <c r="X180" s="26">
        <v>7.6258769307923799</v>
      </c>
      <c r="Y180" s="26">
        <v>9.2553378134403292</v>
      </c>
      <c r="Z180" s="26">
        <v>47.384722467402199</v>
      </c>
      <c r="AA180" s="52">
        <v>8505.7858074222695</v>
      </c>
      <c r="AB180" s="26">
        <v>0.456249047141425</v>
      </c>
      <c r="AC180" s="26">
        <v>4.17141985957874</v>
      </c>
      <c r="AD180" s="73">
        <v>0</v>
      </c>
      <c r="AE180" s="73">
        <v>0</v>
      </c>
      <c r="AF180" s="52">
        <v>17.598177532597798</v>
      </c>
      <c r="AG180" s="52">
        <v>2.1508883650952901</v>
      </c>
      <c r="AH180" s="52">
        <v>4.2365982948846597</v>
      </c>
      <c r="AI180" s="74">
        <v>0</v>
      </c>
      <c r="AJ180" s="52">
        <v>148.280940320963</v>
      </c>
      <c r="AK180" s="26">
        <v>190.58174483450401</v>
      </c>
      <c r="AL180" s="52">
        <v>8.4731965897693104</v>
      </c>
      <c r="AM180" s="26">
        <v>3.38927863590773</v>
      </c>
      <c r="AN180" s="26">
        <v>0</v>
      </c>
      <c r="AO180" s="26">
        <v>1.62946088264795</v>
      </c>
      <c r="AP180" s="52">
        <v>0</v>
      </c>
      <c r="AQ180" s="52">
        <v>1.9553530591775301</v>
      </c>
      <c r="AR180" s="52">
        <v>0.13035687061183601</v>
      </c>
      <c r="AS180" s="26">
        <v>0.58660591775325999</v>
      </c>
      <c r="AT180" s="26">
        <v>0</v>
      </c>
      <c r="AU180" s="26">
        <v>0</v>
      </c>
      <c r="AV180" s="73">
        <v>0</v>
      </c>
      <c r="AW180" s="26">
        <v>0.912498094282849</v>
      </c>
      <c r="AX180" s="52">
        <v>2114.3884413239698</v>
      </c>
      <c r="AY180" s="52">
        <v>13.2964008024072</v>
      </c>
      <c r="AZ180" s="52">
        <v>22.0303111334002</v>
      </c>
      <c r="BA180" s="52">
        <v>2.7374942828485498</v>
      </c>
      <c r="BB180" s="52">
        <v>10.493728084252799</v>
      </c>
      <c r="BC180" s="52">
        <v>1.8901746238716199</v>
      </c>
      <c r="BD180" s="52">
        <v>0.52142748244734205</v>
      </c>
      <c r="BE180" s="52">
        <v>1.56428244734203</v>
      </c>
      <c r="BF180" s="52">
        <v>0.26071374122367102</v>
      </c>
      <c r="BG180" s="52">
        <v>1.2383902708124399</v>
      </c>
      <c r="BH180" s="52">
        <v>0.26071374122367102</v>
      </c>
      <c r="BI180" s="52">
        <v>0.58660591775325999</v>
      </c>
      <c r="BJ180" s="52">
        <v>6.5178435305917798E-2</v>
      </c>
      <c r="BK180" s="52">
        <v>0.58660591775325999</v>
      </c>
      <c r="BL180" s="52">
        <v>6.5178435305917798E-2</v>
      </c>
      <c r="BM180" s="26">
        <v>0.32589217652958902</v>
      </c>
      <c r="BN180" s="26">
        <v>0.13035687061183601</v>
      </c>
      <c r="BO180" s="26">
        <v>0.26071374122367102</v>
      </c>
      <c r="BP180" s="26">
        <v>0</v>
      </c>
      <c r="BQ180" s="26">
        <v>0.26071374122367102</v>
      </c>
      <c r="BR180" s="26">
        <v>0</v>
      </c>
      <c r="BS180" s="52">
        <v>1.4991040120361101</v>
      </c>
      <c r="BT180" s="52">
        <v>6.5178435305917798E-2</v>
      </c>
      <c r="BU180" s="73">
        <v>0</v>
      </c>
      <c r="BV180" s="26">
        <v>0.13035687061183601</v>
      </c>
      <c r="BW180" s="52">
        <v>1.8901746238716199</v>
      </c>
      <c r="BX180" s="53">
        <v>0.912498094282849</v>
      </c>
    </row>
    <row r="181" spans="1:76" ht="14" x14ac:dyDescent="0.15">
      <c r="A181" s="58">
        <v>6</v>
      </c>
      <c r="B181" s="58" t="s">
        <v>366</v>
      </c>
      <c r="C181" s="58" t="s">
        <v>418</v>
      </c>
      <c r="D181" s="69" t="s">
        <v>198</v>
      </c>
      <c r="E181" s="58">
        <v>0.5</v>
      </c>
      <c r="F181" s="58">
        <v>3900620</v>
      </c>
      <c r="G181" s="58">
        <v>461832</v>
      </c>
      <c r="H181" s="59">
        <v>2827</v>
      </c>
      <c r="I181" s="58" t="s">
        <v>335</v>
      </c>
      <c r="J181" s="58">
        <v>0.52</v>
      </c>
      <c r="K181" s="25" t="s">
        <v>127</v>
      </c>
      <c r="M181" s="52">
        <v>0.78214122367101402</v>
      </c>
      <c r="N181" s="27">
        <v>10852.209478435299</v>
      </c>
      <c r="O181" s="26">
        <v>293.69402948846601</v>
      </c>
      <c r="P181" s="26">
        <v>20980.938324974901</v>
      </c>
      <c r="Q181" s="26">
        <v>58.7257702106319</v>
      </c>
      <c r="R181" s="52">
        <v>5109.9893279839598</v>
      </c>
      <c r="S181" s="74">
        <v>0</v>
      </c>
      <c r="T181" s="26">
        <v>14560.862447342</v>
      </c>
      <c r="U181" s="52">
        <v>10382.9247442327</v>
      </c>
      <c r="V181" s="52">
        <v>1.62946088264795</v>
      </c>
      <c r="W181" s="26">
        <v>324.132358776329</v>
      </c>
      <c r="X181" s="26">
        <v>7.4955200601805503</v>
      </c>
      <c r="Y181" s="26">
        <v>7.8865906720160499</v>
      </c>
      <c r="Z181" s="26">
        <v>49.144540220662002</v>
      </c>
      <c r="AA181" s="52">
        <v>8069.0902908726202</v>
      </c>
      <c r="AB181" s="26">
        <v>0.52142748244734205</v>
      </c>
      <c r="AC181" s="26">
        <v>3.9758845536609901</v>
      </c>
      <c r="AD181" s="73">
        <v>0</v>
      </c>
      <c r="AE181" s="73">
        <v>0</v>
      </c>
      <c r="AF181" s="52">
        <v>15.382110732196599</v>
      </c>
      <c r="AG181" s="52">
        <v>2.2160668004012098</v>
      </c>
      <c r="AH181" s="52">
        <v>4.17141985957874</v>
      </c>
      <c r="AI181" s="52">
        <v>2.7374942828485498</v>
      </c>
      <c r="AJ181" s="52">
        <v>135.76668074222701</v>
      </c>
      <c r="AK181" s="26">
        <v>195.013878435306</v>
      </c>
      <c r="AL181" s="52">
        <v>8.4080181544634005</v>
      </c>
      <c r="AM181" s="26">
        <v>3.5848139418254799</v>
      </c>
      <c r="AN181" s="26">
        <v>0</v>
      </c>
      <c r="AO181" s="26">
        <v>1.62946088264795</v>
      </c>
      <c r="AP181" s="52">
        <v>0</v>
      </c>
      <c r="AQ181" s="52">
        <v>1.9553530591775301</v>
      </c>
      <c r="AR181" s="52">
        <v>0.13035687061183601</v>
      </c>
      <c r="AS181" s="26">
        <v>0.65178435305917803</v>
      </c>
      <c r="AT181" s="26">
        <v>0</v>
      </c>
      <c r="AU181" s="26">
        <v>6.5178435305917798E-2</v>
      </c>
      <c r="AV181" s="73">
        <v>0</v>
      </c>
      <c r="AW181" s="26">
        <v>1.0428549648946801</v>
      </c>
      <c r="AX181" s="52">
        <v>1971.64766800401</v>
      </c>
      <c r="AY181" s="52">
        <v>12.9053301905717</v>
      </c>
      <c r="AZ181" s="52">
        <v>21.378526780341002</v>
      </c>
      <c r="BA181" s="52">
        <v>2.6071374122367099</v>
      </c>
      <c r="BB181" s="52">
        <v>10.233014343029099</v>
      </c>
      <c r="BC181" s="52">
        <v>1.8901746238716199</v>
      </c>
      <c r="BD181" s="52">
        <v>0.456249047141425</v>
      </c>
      <c r="BE181" s="52">
        <v>1.56428244734203</v>
      </c>
      <c r="BF181" s="52">
        <v>0.19553530591775301</v>
      </c>
      <c r="BG181" s="52">
        <v>1.17321183550652</v>
      </c>
      <c r="BH181" s="52">
        <v>0.19553530591775301</v>
      </c>
      <c r="BI181" s="52">
        <v>0.58660591775325999</v>
      </c>
      <c r="BJ181" s="52">
        <v>6.5178435305917798E-2</v>
      </c>
      <c r="BK181" s="52">
        <v>0.52142748244734205</v>
      </c>
      <c r="BL181" s="52">
        <v>6.5178435305917798E-2</v>
      </c>
      <c r="BM181" s="26">
        <v>0.26071374122367102</v>
      </c>
      <c r="BN181" s="26">
        <v>0.13035687061183601</v>
      </c>
      <c r="BO181" s="26">
        <v>0.26071374122367102</v>
      </c>
      <c r="BP181" s="26">
        <v>0</v>
      </c>
      <c r="BQ181" s="26">
        <v>0.19553530591775301</v>
      </c>
      <c r="BR181" s="26">
        <v>0</v>
      </c>
      <c r="BS181" s="52">
        <v>1.4991040120361101</v>
      </c>
      <c r="BT181" s="52">
        <v>6.5178435305917798E-2</v>
      </c>
      <c r="BU181" s="73">
        <v>0</v>
      </c>
      <c r="BV181" s="26">
        <v>0.19553530591775301</v>
      </c>
      <c r="BW181" s="52">
        <v>2.08570992978937</v>
      </c>
      <c r="BX181" s="53">
        <v>0.912498094282849</v>
      </c>
    </row>
    <row r="182" spans="1:76" ht="14" x14ac:dyDescent="0.15">
      <c r="A182" s="58">
        <v>6</v>
      </c>
      <c r="B182" s="58" t="s">
        <v>366</v>
      </c>
      <c r="C182" s="58" t="s">
        <v>418</v>
      </c>
      <c r="D182" s="69" t="s">
        <v>198</v>
      </c>
      <c r="E182" s="58">
        <v>0.5</v>
      </c>
      <c r="F182" s="58">
        <v>3900620</v>
      </c>
      <c r="G182" s="58">
        <v>461832</v>
      </c>
      <c r="H182" s="59">
        <v>2827</v>
      </c>
      <c r="I182" s="58" t="s">
        <v>335</v>
      </c>
      <c r="J182" s="58">
        <v>0.52</v>
      </c>
      <c r="K182" s="25" t="s">
        <v>127</v>
      </c>
      <c r="M182" s="52">
        <v>0.84731965897693096</v>
      </c>
      <c r="N182" s="27">
        <v>11660.4220762287</v>
      </c>
      <c r="O182" s="26">
        <v>271.92443209628902</v>
      </c>
      <c r="P182" s="26">
        <v>19957.636890672002</v>
      </c>
      <c r="Q182" s="26">
        <v>124.490811434303</v>
      </c>
      <c r="R182" s="52">
        <v>1240.3456238716201</v>
      </c>
      <c r="S182" s="52">
        <v>1106.7298314944801</v>
      </c>
      <c r="T182" s="26">
        <v>13830.8639719158</v>
      </c>
      <c r="U182" s="52">
        <v>10115.6931594784</v>
      </c>
      <c r="V182" s="52">
        <v>1.4991040120361101</v>
      </c>
      <c r="W182" s="26">
        <v>292.52081765295901</v>
      </c>
      <c r="X182" s="26">
        <v>8.1473044132397305</v>
      </c>
      <c r="Y182" s="26">
        <v>9.3856946840521598</v>
      </c>
      <c r="Z182" s="26">
        <v>47.840971514543703</v>
      </c>
      <c r="AA182" s="52">
        <v>7886.5906720160501</v>
      </c>
      <c r="AB182" s="26">
        <v>0.52142748244734205</v>
      </c>
      <c r="AC182" s="26">
        <v>3.71517081243731</v>
      </c>
      <c r="AD182" s="73">
        <v>0</v>
      </c>
      <c r="AE182" s="73">
        <v>0</v>
      </c>
      <c r="AF182" s="52">
        <v>14.4696126379138</v>
      </c>
      <c r="AG182" s="52">
        <v>1.8901746238716199</v>
      </c>
      <c r="AH182" s="52">
        <v>5.8660591775326001</v>
      </c>
      <c r="AI182" s="52">
        <v>0.65178435305917803</v>
      </c>
      <c r="AJ182" s="52">
        <v>130.68276278836501</v>
      </c>
      <c r="AK182" s="26">
        <v>190.255852657974</v>
      </c>
      <c r="AL182" s="52">
        <v>8.0821259779338099</v>
      </c>
      <c r="AM182" s="26">
        <v>3.38927863590773</v>
      </c>
      <c r="AN182" s="26">
        <v>0</v>
      </c>
      <c r="AO182" s="26">
        <v>1.62946088264795</v>
      </c>
      <c r="AP182" s="52">
        <v>0</v>
      </c>
      <c r="AQ182" s="52">
        <v>1.8249961885657</v>
      </c>
      <c r="AR182" s="52">
        <v>0</v>
      </c>
      <c r="AS182" s="26">
        <v>0.58660591775325999</v>
      </c>
      <c r="AT182" s="26">
        <v>0</v>
      </c>
      <c r="AU182" s="26">
        <v>0</v>
      </c>
      <c r="AV182" s="73">
        <v>0</v>
      </c>
      <c r="AW182" s="26">
        <v>0.912498094282849</v>
      </c>
      <c r="AX182" s="52">
        <v>1795.01410832498</v>
      </c>
      <c r="AY182" s="52">
        <v>12.709794884654</v>
      </c>
      <c r="AZ182" s="52">
        <v>20.987456168505499</v>
      </c>
      <c r="BA182" s="52">
        <v>2.6723158475426301</v>
      </c>
      <c r="BB182" s="52">
        <v>10.102657472417301</v>
      </c>
      <c r="BC182" s="52">
        <v>1.7598177532597801</v>
      </c>
      <c r="BD182" s="52">
        <v>0.52142748244734205</v>
      </c>
      <c r="BE182" s="52">
        <v>1.4339255767301899</v>
      </c>
      <c r="BF182" s="52">
        <v>0.19553530591775301</v>
      </c>
      <c r="BG182" s="52">
        <v>1.2383902708124399</v>
      </c>
      <c r="BH182" s="52">
        <v>0.19553530591775301</v>
      </c>
      <c r="BI182" s="52">
        <v>0.58660591775325999</v>
      </c>
      <c r="BJ182" s="52">
        <v>6.5178435305917798E-2</v>
      </c>
      <c r="BK182" s="52">
        <v>0.52142748244734205</v>
      </c>
      <c r="BL182" s="52">
        <v>6.5178435305917798E-2</v>
      </c>
      <c r="BM182" s="26">
        <v>0.32589217652958902</v>
      </c>
      <c r="BN182" s="26">
        <v>0.13035687061183601</v>
      </c>
      <c r="BO182" s="26">
        <v>0.26071374122367102</v>
      </c>
      <c r="BP182" s="26">
        <v>0</v>
      </c>
      <c r="BQ182" s="26">
        <v>0.19553530591775301</v>
      </c>
      <c r="BR182" s="26">
        <v>0</v>
      </c>
      <c r="BS182" s="52">
        <v>1.4991040120361101</v>
      </c>
      <c r="BT182" s="52">
        <v>6.5178435305917798E-2</v>
      </c>
      <c r="BU182" s="73">
        <v>0</v>
      </c>
      <c r="BV182" s="26">
        <v>0.13035687061183601</v>
      </c>
      <c r="BW182" s="52">
        <v>2.0205314944834498</v>
      </c>
      <c r="BX182" s="53">
        <v>0.912498094282849</v>
      </c>
    </row>
    <row r="183" spans="1:76" ht="14" x14ac:dyDescent="0.15">
      <c r="A183" s="58">
        <v>6</v>
      </c>
      <c r="B183" s="58" t="s">
        <v>367</v>
      </c>
      <c r="C183" s="58" t="s">
        <v>418</v>
      </c>
      <c r="D183" s="69" t="s">
        <v>199</v>
      </c>
      <c r="E183" s="58">
        <v>0.5</v>
      </c>
      <c r="F183" s="58">
        <v>3900620</v>
      </c>
      <c r="G183" s="58">
        <v>461832</v>
      </c>
      <c r="H183" s="59">
        <v>2827</v>
      </c>
      <c r="I183" s="58" t="s">
        <v>336</v>
      </c>
      <c r="J183" s="58">
        <v>1.21</v>
      </c>
      <c r="K183" s="25" t="s">
        <v>127</v>
      </c>
      <c r="M183" s="52">
        <v>1.8702173469387799</v>
      </c>
      <c r="N183" s="27">
        <v>14708.3544897959</v>
      </c>
      <c r="O183" s="26">
        <v>1156.5182755102001</v>
      </c>
      <c r="P183" s="26">
        <v>24759.2644897959</v>
      </c>
      <c r="Q183" s="26">
        <v>198.786005102041</v>
      </c>
      <c r="R183" s="52">
        <v>1538.4045918367301</v>
      </c>
      <c r="S183" s="74">
        <v>0</v>
      </c>
      <c r="T183" s="26">
        <v>8627.1316326530596</v>
      </c>
      <c r="U183" s="52">
        <v>17845.493265306101</v>
      </c>
      <c r="V183" s="52">
        <v>3.5594459183673499</v>
      </c>
      <c r="W183" s="26">
        <v>806.60664285714302</v>
      </c>
      <c r="X183" s="26">
        <v>18.460855102040799</v>
      </c>
      <c r="Y183" s="26">
        <v>8.5668020408163308</v>
      </c>
      <c r="Z183" s="26">
        <v>139.180368367347</v>
      </c>
      <c r="AA183" s="52">
        <v>13767.2128571429</v>
      </c>
      <c r="AB183" s="26">
        <v>1.4479102040816301</v>
      </c>
      <c r="AC183" s="26">
        <v>3.8610938775510202</v>
      </c>
      <c r="AD183" s="73">
        <v>0</v>
      </c>
      <c r="AE183" s="26">
        <v>10.4973489795918</v>
      </c>
      <c r="AF183" s="52">
        <v>20.632720408163301</v>
      </c>
      <c r="AG183" s="52">
        <v>3.0164795918367302</v>
      </c>
      <c r="AH183" s="52">
        <v>7.17922142857143</v>
      </c>
      <c r="AI183" s="52">
        <v>6.1536183673469402</v>
      </c>
      <c r="AJ183" s="52">
        <v>106.05942244898</v>
      </c>
      <c r="AK183" s="26">
        <v>220.38399897959201</v>
      </c>
      <c r="AL183" s="52">
        <v>16.168330612244901</v>
      </c>
      <c r="AM183" s="26">
        <v>8.50647244897959</v>
      </c>
      <c r="AN183" s="26">
        <v>0</v>
      </c>
      <c r="AO183" s="26">
        <v>1.80988775510204</v>
      </c>
      <c r="AP183" s="52">
        <v>0</v>
      </c>
      <c r="AQ183" s="52">
        <v>1.68922857142857</v>
      </c>
      <c r="AR183" s="52">
        <v>0.18098877551020401</v>
      </c>
      <c r="AS183" s="26">
        <v>0.48263673469387802</v>
      </c>
      <c r="AT183" s="26">
        <v>0</v>
      </c>
      <c r="AU183" s="26">
        <v>6.0329591836734697E-2</v>
      </c>
      <c r="AV183" s="73">
        <v>0</v>
      </c>
      <c r="AW183" s="26">
        <v>1.4479102040816301</v>
      </c>
      <c r="AX183" s="52">
        <v>1195.73251020408</v>
      </c>
      <c r="AY183" s="52">
        <v>26.4243612244898</v>
      </c>
      <c r="AZ183" s="52">
        <v>49.470265306122499</v>
      </c>
      <c r="BA183" s="52">
        <v>5.7916408163265301</v>
      </c>
      <c r="BB183" s="52">
        <v>21.778982653061199</v>
      </c>
      <c r="BC183" s="52">
        <v>3.9817530612244898</v>
      </c>
      <c r="BD183" s="52">
        <v>0.90494387755102002</v>
      </c>
      <c r="BE183" s="52">
        <v>3.1371387755101998</v>
      </c>
      <c r="BF183" s="52">
        <v>0.42230714285714299</v>
      </c>
      <c r="BG183" s="52">
        <v>2.4735132653061198</v>
      </c>
      <c r="BH183" s="52">
        <v>0.48263673469387802</v>
      </c>
      <c r="BI183" s="52">
        <v>1.2065918367346899</v>
      </c>
      <c r="BJ183" s="52">
        <v>0.18098877551020401</v>
      </c>
      <c r="BK183" s="52">
        <v>1.14626224489796</v>
      </c>
      <c r="BL183" s="52">
        <v>0.18098877551020401</v>
      </c>
      <c r="BM183" s="26">
        <v>0.48263673469387802</v>
      </c>
      <c r="BN183" s="26">
        <v>0.24131836734693901</v>
      </c>
      <c r="BO183" s="26">
        <v>0.36197755102040802</v>
      </c>
      <c r="BP183" s="26">
        <v>0</v>
      </c>
      <c r="BQ183" s="26">
        <v>0.12065918367346901</v>
      </c>
      <c r="BR183" s="26">
        <v>0</v>
      </c>
      <c r="BS183" s="52">
        <v>1.4479102040816301</v>
      </c>
      <c r="BT183" s="52">
        <v>6.0329591836734697E-2</v>
      </c>
      <c r="BU183" s="73">
        <v>0</v>
      </c>
      <c r="BV183" s="26">
        <v>0.12065918367346901</v>
      </c>
      <c r="BW183" s="52">
        <v>3.4387867346938799</v>
      </c>
      <c r="BX183" s="53">
        <v>1.68922857142857</v>
      </c>
    </row>
    <row r="184" spans="1:76" ht="14" x14ac:dyDescent="0.15">
      <c r="A184" s="58">
        <v>6</v>
      </c>
      <c r="B184" s="58" t="s">
        <v>367</v>
      </c>
      <c r="C184" s="58" t="s">
        <v>418</v>
      </c>
      <c r="D184" s="69" t="s">
        <v>199</v>
      </c>
      <c r="E184" s="58">
        <v>0.5</v>
      </c>
      <c r="F184" s="58">
        <v>3900620</v>
      </c>
      <c r="G184" s="58">
        <v>461832</v>
      </c>
      <c r="H184" s="59">
        <v>2827</v>
      </c>
      <c r="I184" s="58" t="s">
        <v>336</v>
      </c>
      <c r="J184" s="58">
        <v>1.21</v>
      </c>
      <c r="K184" s="25" t="s">
        <v>127</v>
      </c>
      <c r="M184" s="52">
        <v>2.4131836734693901</v>
      </c>
      <c r="N184" s="27">
        <v>14123.1574489796</v>
      </c>
      <c r="O184" s="26">
        <v>1116.0974489795899</v>
      </c>
      <c r="P184" s="26">
        <v>23787.958061224501</v>
      </c>
      <c r="Q184" s="26">
        <v>111.12710816326501</v>
      </c>
      <c r="R184" s="74">
        <v>0</v>
      </c>
      <c r="S184" s="74">
        <v>0</v>
      </c>
      <c r="T184" s="26">
        <v>8434.0769387755099</v>
      </c>
      <c r="U184" s="52">
        <v>16850.055</v>
      </c>
      <c r="V184" s="52">
        <v>3.4387867346938799</v>
      </c>
      <c r="W184" s="26">
        <v>789.11106122448996</v>
      </c>
      <c r="X184" s="26">
        <v>18.3401959183673</v>
      </c>
      <c r="Y184" s="26">
        <v>8.3858132653061208</v>
      </c>
      <c r="Z184" s="26">
        <v>136.948173469388</v>
      </c>
      <c r="AA184" s="52">
        <v>13640.5207142857</v>
      </c>
      <c r="AB184" s="26">
        <v>1.4479102040816301</v>
      </c>
      <c r="AC184" s="26">
        <v>4.1024122448979599</v>
      </c>
      <c r="AD184" s="73">
        <v>0</v>
      </c>
      <c r="AE184" s="26">
        <v>11.2816336734694</v>
      </c>
      <c r="AF184" s="52">
        <v>19.969094897959199</v>
      </c>
      <c r="AG184" s="52">
        <v>2.7751612244897998</v>
      </c>
      <c r="AH184" s="52">
        <v>8.6874612244898</v>
      </c>
      <c r="AI184" s="52">
        <v>0.72395510204081603</v>
      </c>
      <c r="AJ184" s="52">
        <v>104.128875510204</v>
      </c>
      <c r="AK184" s="26">
        <v>224.607070408163</v>
      </c>
      <c r="AL184" s="52">
        <v>16.2889897959184</v>
      </c>
      <c r="AM184" s="26">
        <v>9.4114163265306097</v>
      </c>
      <c r="AN184" s="26">
        <v>0</v>
      </c>
      <c r="AO184" s="26">
        <v>1.5685693877550999</v>
      </c>
      <c r="AP184" s="52">
        <v>0</v>
      </c>
      <c r="AQ184" s="52">
        <v>1.50823979591837</v>
      </c>
      <c r="AR184" s="52">
        <v>0</v>
      </c>
      <c r="AS184" s="26">
        <v>0.48263673469387802</v>
      </c>
      <c r="AT184" s="26">
        <v>0</v>
      </c>
      <c r="AU184" s="26">
        <v>0.12065918367346901</v>
      </c>
      <c r="AV184" s="73">
        <v>0</v>
      </c>
      <c r="AW184" s="26">
        <v>1.50823979591837</v>
      </c>
      <c r="AX184" s="52">
        <v>1200.55887755102</v>
      </c>
      <c r="AY184" s="52">
        <v>26.5450204081633</v>
      </c>
      <c r="AZ184" s="52">
        <v>49.6512540816327</v>
      </c>
      <c r="BA184" s="52">
        <v>5.7916408163265301</v>
      </c>
      <c r="BB184" s="52">
        <v>22.020301020408201</v>
      </c>
      <c r="BC184" s="52">
        <v>3.8610938775510202</v>
      </c>
      <c r="BD184" s="52">
        <v>0.90494387755102002</v>
      </c>
      <c r="BE184" s="52">
        <v>3.1974683673469402</v>
      </c>
      <c r="BF184" s="52">
        <v>0.42230714285714299</v>
      </c>
      <c r="BG184" s="52">
        <v>2.3528540816326502</v>
      </c>
      <c r="BH184" s="52">
        <v>0.48263673469387802</v>
      </c>
      <c r="BI184" s="52">
        <v>1.14626224489796</v>
      </c>
      <c r="BJ184" s="52">
        <v>0.18098877551020401</v>
      </c>
      <c r="BK184" s="52">
        <v>1.0859326530612201</v>
      </c>
      <c r="BL184" s="52">
        <v>0.18098877551020401</v>
      </c>
      <c r="BM184" s="26">
        <v>0.54296632653061205</v>
      </c>
      <c r="BN184" s="26">
        <v>0.24131836734693901</v>
      </c>
      <c r="BO184" s="26">
        <v>0.48263673469387802</v>
      </c>
      <c r="BP184" s="26">
        <v>0</v>
      </c>
      <c r="BQ184" s="26">
        <v>0.12065918367346901</v>
      </c>
      <c r="BR184" s="26">
        <v>0</v>
      </c>
      <c r="BS184" s="52">
        <v>0.78428469387755095</v>
      </c>
      <c r="BT184" s="52">
        <v>6.0329591836734697E-2</v>
      </c>
      <c r="BU184" s="73">
        <v>0</v>
      </c>
      <c r="BV184" s="26">
        <v>0.12065918367346901</v>
      </c>
      <c r="BW184" s="52">
        <v>4.4040602040816301</v>
      </c>
      <c r="BX184" s="53">
        <v>1.62889897959184</v>
      </c>
    </row>
    <row r="185" spans="1:76" ht="14" x14ac:dyDescent="0.15">
      <c r="A185" s="58">
        <v>6</v>
      </c>
      <c r="B185" s="58" t="s">
        <v>367</v>
      </c>
      <c r="C185" s="58" t="s">
        <v>418</v>
      </c>
      <c r="D185" s="69" t="s">
        <v>199</v>
      </c>
      <c r="E185" s="58">
        <v>0.5</v>
      </c>
      <c r="F185" s="58">
        <v>3900620</v>
      </c>
      <c r="G185" s="58">
        <v>461832</v>
      </c>
      <c r="H185" s="59">
        <v>2827</v>
      </c>
      <c r="I185" s="58" t="s">
        <v>336</v>
      </c>
      <c r="J185" s="58">
        <v>1.21</v>
      </c>
      <c r="K185" s="25" t="s">
        <v>127</v>
      </c>
      <c r="M185" s="52">
        <v>1.32725102040816</v>
      </c>
      <c r="N185" s="27">
        <v>13495.7296938776</v>
      </c>
      <c r="O185" s="26">
        <v>1113.6842653061201</v>
      </c>
      <c r="P185" s="26">
        <v>23631.101122448999</v>
      </c>
      <c r="Q185" s="26">
        <v>196.131503061225</v>
      </c>
      <c r="R185" s="52">
        <v>932.695489795919</v>
      </c>
      <c r="S185" s="74">
        <v>0</v>
      </c>
      <c r="T185" s="26">
        <v>8277.2199999999993</v>
      </c>
      <c r="U185" s="52">
        <v>17531.779387755101</v>
      </c>
      <c r="V185" s="52">
        <v>3.6197755102040801</v>
      </c>
      <c r="W185" s="26">
        <v>790.92094897959203</v>
      </c>
      <c r="X185" s="26">
        <v>18.400525510204101</v>
      </c>
      <c r="Y185" s="26">
        <v>8.9891091836734702</v>
      </c>
      <c r="Z185" s="26">
        <v>134.53498979591799</v>
      </c>
      <c r="AA185" s="52">
        <v>13942.168673469399</v>
      </c>
      <c r="AB185" s="26">
        <v>1.4479102040816301</v>
      </c>
      <c r="AC185" s="26">
        <v>3.9214234693877601</v>
      </c>
      <c r="AD185" s="73">
        <v>0</v>
      </c>
      <c r="AE185" s="26">
        <v>7.8428469387755104</v>
      </c>
      <c r="AF185" s="52">
        <v>22.3822785714286</v>
      </c>
      <c r="AG185" s="52">
        <v>2.8958204081632699</v>
      </c>
      <c r="AH185" s="52">
        <v>8.9891091836734702</v>
      </c>
      <c r="AI185" s="52">
        <v>2.6545020408163298</v>
      </c>
      <c r="AJ185" s="52">
        <v>108.59326530612201</v>
      </c>
      <c r="AK185" s="26">
        <v>221.46993163265299</v>
      </c>
      <c r="AL185" s="52">
        <v>15.866682653061201</v>
      </c>
      <c r="AM185" s="26">
        <v>9.8940530612244899</v>
      </c>
      <c r="AN185" s="26">
        <v>0</v>
      </c>
      <c r="AO185" s="26">
        <v>1.50823979591837</v>
      </c>
      <c r="AP185" s="52">
        <v>0</v>
      </c>
      <c r="AQ185" s="52">
        <v>1.50823979591837</v>
      </c>
      <c r="AR185" s="74">
        <v>0</v>
      </c>
      <c r="AS185" s="26">
        <v>0.42230714285714299</v>
      </c>
      <c r="AT185" s="26">
        <v>0</v>
      </c>
      <c r="AU185" s="26">
        <v>6.0329591836734697E-2</v>
      </c>
      <c r="AV185" s="73">
        <v>0</v>
      </c>
      <c r="AW185" s="26">
        <v>1.4479102040816301</v>
      </c>
      <c r="AX185" s="52">
        <v>1270.54120408163</v>
      </c>
      <c r="AY185" s="52">
        <v>26.1227132653061</v>
      </c>
      <c r="AZ185" s="52">
        <v>48.8066397959184</v>
      </c>
      <c r="BA185" s="52">
        <v>5.7916408163265301</v>
      </c>
      <c r="BB185" s="52">
        <v>21.175686734693901</v>
      </c>
      <c r="BC185" s="52">
        <v>4.0420826530612297</v>
      </c>
      <c r="BD185" s="52">
        <v>0.90494387755102002</v>
      </c>
      <c r="BE185" s="52">
        <v>3.1371387755101998</v>
      </c>
      <c r="BF185" s="52">
        <v>0.42230714285714299</v>
      </c>
      <c r="BG185" s="52">
        <v>2.4131836734693901</v>
      </c>
      <c r="BH185" s="52">
        <v>0.42230714285714299</v>
      </c>
      <c r="BI185" s="52">
        <v>1.2065918367346899</v>
      </c>
      <c r="BJ185" s="52">
        <v>0.18098877551020401</v>
      </c>
      <c r="BK185" s="52">
        <v>1.14626224489796</v>
      </c>
      <c r="BL185" s="52">
        <v>0.18098877551020401</v>
      </c>
      <c r="BM185" s="26">
        <v>0.54296632653061205</v>
      </c>
      <c r="BN185" s="26">
        <v>0.24131836734693901</v>
      </c>
      <c r="BO185" s="26">
        <v>0.36197755102040802</v>
      </c>
      <c r="BP185" s="26">
        <v>0</v>
      </c>
      <c r="BQ185" s="26">
        <v>0.12065918367346901</v>
      </c>
      <c r="BR185" s="26">
        <v>0</v>
      </c>
      <c r="BS185" s="52">
        <v>0.78428469387755095</v>
      </c>
      <c r="BT185" s="52">
        <v>6.0329591836734697E-2</v>
      </c>
      <c r="BU185" s="73">
        <v>0</v>
      </c>
      <c r="BV185" s="26">
        <v>0.12065918367346901</v>
      </c>
      <c r="BW185" s="52">
        <v>4.5247193877551002</v>
      </c>
      <c r="BX185" s="53">
        <v>1.62889897959184</v>
      </c>
    </row>
    <row r="186" spans="1:76" ht="14" x14ac:dyDescent="0.15">
      <c r="A186" s="58">
        <v>6</v>
      </c>
      <c r="B186" s="58" t="s">
        <v>367</v>
      </c>
      <c r="C186" s="58" t="s">
        <v>418</v>
      </c>
      <c r="D186" s="69" t="s">
        <v>200</v>
      </c>
      <c r="E186" s="58">
        <v>0.5</v>
      </c>
      <c r="F186" s="58">
        <v>3900620</v>
      </c>
      <c r="G186" s="58">
        <v>461832</v>
      </c>
      <c r="H186" s="59">
        <v>2827</v>
      </c>
      <c r="I186" s="58" t="s">
        <v>336</v>
      </c>
      <c r="J186" s="58">
        <v>1.21</v>
      </c>
      <c r="K186" s="25" t="s">
        <v>127</v>
      </c>
      <c r="M186" s="52">
        <v>0.46428643902438999</v>
      </c>
      <c r="N186" s="27">
        <v>6672.4593951219504</v>
      </c>
      <c r="O186" s="26">
        <v>486.24055492682999</v>
      </c>
      <c r="P186" s="26">
        <v>11772.9775609756</v>
      </c>
      <c r="Q186" s="26">
        <v>72.097051317073195</v>
      </c>
      <c r="R186" s="74">
        <v>0</v>
      </c>
      <c r="S186" s="74">
        <v>0</v>
      </c>
      <c r="T186" s="26">
        <v>3836.9957853658598</v>
      </c>
      <c r="U186" s="52">
        <v>8317.3599219512198</v>
      </c>
      <c r="V186" s="52">
        <v>1.26020604878049</v>
      </c>
      <c r="W186" s="26">
        <v>413.74554380487803</v>
      </c>
      <c r="X186" s="26">
        <v>17.974517853658501</v>
      </c>
      <c r="Y186" s="26">
        <v>9.0867488780487804</v>
      </c>
      <c r="Z186" s="26">
        <v>61.086830048780499</v>
      </c>
      <c r="AA186" s="52">
        <v>7169.90915121952</v>
      </c>
      <c r="AB186" s="26">
        <v>0.729592975609757</v>
      </c>
      <c r="AC186" s="26">
        <v>3.5153116097560999</v>
      </c>
      <c r="AD186" s="73">
        <v>0</v>
      </c>
      <c r="AE186" s="73">
        <v>0</v>
      </c>
      <c r="AF186" s="52">
        <v>9.7500152195121998</v>
      </c>
      <c r="AG186" s="52">
        <v>1.19387941463415</v>
      </c>
      <c r="AH186" s="52">
        <v>4.17857795121951</v>
      </c>
      <c r="AI186" s="52">
        <v>0.729592975609757</v>
      </c>
      <c r="AJ186" s="52">
        <v>47.489870048780503</v>
      </c>
      <c r="AK186" s="26">
        <v>106.255267902439</v>
      </c>
      <c r="AL186" s="52">
        <v>6.6989900487804901</v>
      </c>
      <c r="AM186" s="26">
        <v>3.3163317073170702</v>
      </c>
      <c r="AN186" s="73">
        <v>0</v>
      </c>
      <c r="AO186" s="26">
        <v>1.9897990243902499</v>
      </c>
      <c r="AP186" s="52">
        <v>0</v>
      </c>
      <c r="AQ186" s="52">
        <v>1.12755278048781</v>
      </c>
      <c r="AR186" s="74">
        <v>0</v>
      </c>
      <c r="AS186" s="26">
        <v>0.39795980487804899</v>
      </c>
      <c r="AT186" s="26">
        <v>0</v>
      </c>
      <c r="AU186" s="26">
        <v>6.6326634146341504E-2</v>
      </c>
      <c r="AV186" s="73">
        <v>0</v>
      </c>
      <c r="AW186" s="26">
        <v>0.59693970731707302</v>
      </c>
      <c r="AX186" s="52">
        <v>563.84271687804903</v>
      </c>
      <c r="AY186" s="52">
        <v>11.806140878048801</v>
      </c>
      <c r="AZ186" s="52">
        <v>23.2143219512195</v>
      </c>
      <c r="BA186" s="52">
        <v>2.719392</v>
      </c>
      <c r="BB186" s="52">
        <v>9.9489951219512207</v>
      </c>
      <c r="BC186" s="52">
        <v>1.7908191219512199</v>
      </c>
      <c r="BD186" s="52">
        <v>0.39795980487804899</v>
      </c>
      <c r="BE186" s="52">
        <v>1.52551258536585</v>
      </c>
      <c r="BF186" s="52">
        <v>0.198979902439024</v>
      </c>
      <c r="BG186" s="52">
        <v>1.0612261463414601</v>
      </c>
      <c r="BH186" s="52">
        <v>0.198979902439024</v>
      </c>
      <c r="BI186" s="52">
        <v>0.53061307317073203</v>
      </c>
      <c r="BJ186" s="52">
        <v>6.6326634146341504E-2</v>
      </c>
      <c r="BK186" s="52">
        <v>0.46428643902439098</v>
      </c>
      <c r="BL186" s="52">
        <v>6.6326634146341504E-2</v>
      </c>
      <c r="BM186" s="26">
        <v>0.26530653658536602</v>
      </c>
      <c r="BN186" s="26">
        <v>6.6326634146341504E-2</v>
      </c>
      <c r="BO186" s="26">
        <v>0.13265326829268301</v>
      </c>
      <c r="BP186" s="26">
        <v>0</v>
      </c>
      <c r="BQ186" s="26">
        <v>0.13265326829268301</v>
      </c>
      <c r="BR186" s="26">
        <v>0</v>
      </c>
      <c r="BS186" s="52">
        <v>0.59693970731707302</v>
      </c>
      <c r="BT186" s="52">
        <v>6.6326634146341504E-2</v>
      </c>
      <c r="BU186" s="73">
        <v>0</v>
      </c>
      <c r="BV186" s="26">
        <v>6.6326634146341504E-2</v>
      </c>
      <c r="BW186" s="52">
        <v>1.32653268292683</v>
      </c>
      <c r="BX186" s="53">
        <v>0.66326634146341501</v>
      </c>
    </row>
    <row r="187" spans="1:76" ht="14" x14ac:dyDescent="0.15">
      <c r="A187" s="58">
        <v>6</v>
      </c>
      <c r="B187" s="58" t="s">
        <v>367</v>
      </c>
      <c r="C187" s="58" t="s">
        <v>418</v>
      </c>
      <c r="D187" s="69" t="s">
        <v>200</v>
      </c>
      <c r="E187" s="58">
        <v>0.5</v>
      </c>
      <c r="F187" s="58">
        <v>3900620</v>
      </c>
      <c r="G187" s="58">
        <v>461832</v>
      </c>
      <c r="H187" s="59">
        <v>2827</v>
      </c>
      <c r="I187" s="58" t="s">
        <v>336</v>
      </c>
      <c r="J187" s="58">
        <v>1.21</v>
      </c>
      <c r="K187" s="25" t="s">
        <v>127</v>
      </c>
      <c r="M187" s="52">
        <v>0.92857287804878097</v>
      </c>
      <c r="N187" s="27">
        <v>6712.2553756097604</v>
      </c>
      <c r="O187" s="26">
        <v>521.92428409756099</v>
      </c>
      <c r="P187" s="26">
        <v>11335.2217756098</v>
      </c>
      <c r="Q187" s="26">
        <v>94.250147121951301</v>
      </c>
      <c r="R187" s="52">
        <v>3236.73974634146</v>
      </c>
      <c r="S187" s="74">
        <v>0</v>
      </c>
      <c r="T187" s="26">
        <v>3866.8427707317101</v>
      </c>
      <c r="U187" s="52">
        <v>8721.9523902439105</v>
      </c>
      <c r="V187" s="52">
        <v>1.32653268292683</v>
      </c>
      <c r="W187" s="26">
        <v>390.33224195122</v>
      </c>
      <c r="X187" s="26">
        <v>16.449005268292701</v>
      </c>
      <c r="Y187" s="26">
        <v>8.6887890731707405</v>
      </c>
      <c r="Z187" s="26">
        <v>64.005201951219505</v>
      </c>
      <c r="AA187" s="52">
        <v>7229.6031219512197</v>
      </c>
      <c r="AB187" s="26">
        <v>0.79591960975609799</v>
      </c>
      <c r="AC187" s="26">
        <v>3.7806181463414701</v>
      </c>
      <c r="AD187" s="73">
        <v>0</v>
      </c>
      <c r="AE187" s="26">
        <v>8.8214423414634204</v>
      </c>
      <c r="AF187" s="52">
        <v>10.3469549268293</v>
      </c>
      <c r="AG187" s="52">
        <v>1.7908191219512199</v>
      </c>
      <c r="AH187" s="52">
        <v>3.3163317073170702</v>
      </c>
      <c r="AI187" s="52">
        <v>1.5918392195122</v>
      </c>
      <c r="AJ187" s="52">
        <v>46.693950439024398</v>
      </c>
      <c r="AK187" s="26">
        <v>112.29099160975601</v>
      </c>
      <c r="AL187" s="52">
        <v>6.8979699512195198</v>
      </c>
      <c r="AM187" s="26">
        <v>7.0306232195121998</v>
      </c>
      <c r="AN187" s="73">
        <v>0</v>
      </c>
      <c r="AO187" s="26">
        <v>1.9897990243902499</v>
      </c>
      <c r="AP187" s="52">
        <v>0</v>
      </c>
      <c r="AQ187" s="52">
        <v>1.0612261463414601</v>
      </c>
      <c r="AR187" s="74">
        <v>0</v>
      </c>
      <c r="AS187" s="26">
        <v>0.39795980487804899</v>
      </c>
      <c r="AT187" s="26">
        <v>0</v>
      </c>
      <c r="AU187" s="26">
        <v>0</v>
      </c>
      <c r="AV187" s="73">
        <v>0</v>
      </c>
      <c r="AW187" s="26">
        <v>0.59693970731707302</v>
      </c>
      <c r="AX187" s="52">
        <v>585.46519960975604</v>
      </c>
      <c r="AY187" s="52">
        <v>12.2041006829268</v>
      </c>
      <c r="AZ187" s="52">
        <v>23.877588292682901</v>
      </c>
      <c r="BA187" s="52">
        <v>2.78571863414634</v>
      </c>
      <c r="BB187" s="52">
        <v>10.4132815609756</v>
      </c>
      <c r="BC187" s="52">
        <v>2.1887789268292699</v>
      </c>
      <c r="BD187" s="52">
        <v>0.39795980487804899</v>
      </c>
      <c r="BE187" s="52">
        <v>1.45918595121951</v>
      </c>
      <c r="BF187" s="52">
        <v>0.198979902439024</v>
      </c>
      <c r="BG187" s="52">
        <v>1.19387941463415</v>
      </c>
      <c r="BH187" s="52">
        <v>0.198979902439024</v>
      </c>
      <c r="BI187" s="52">
        <v>0.53061307317073203</v>
      </c>
      <c r="BJ187" s="52">
        <v>6.6326634146341504E-2</v>
      </c>
      <c r="BK187" s="52">
        <v>0.53061307317073203</v>
      </c>
      <c r="BL187" s="52">
        <v>6.6326634146341504E-2</v>
      </c>
      <c r="BM187" s="26">
        <v>0.59693970731707302</v>
      </c>
      <c r="BN187" s="26">
        <v>6.6326634146341504E-2</v>
      </c>
      <c r="BO187" s="26">
        <v>0.198979902439024</v>
      </c>
      <c r="BP187" s="26">
        <v>0</v>
      </c>
      <c r="BQ187" s="26">
        <v>0.13265326829268301</v>
      </c>
      <c r="BR187" s="26">
        <v>0</v>
      </c>
      <c r="BS187" s="52">
        <v>0.59693970731707302</v>
      </c>
      <c r="BT187" s="52">
        <v>6.6326634146341504E-2</v>
      </c>
      <c r="BU187" s="73">
        <v>0</v>
      </c>
      <c r="BV187" s="26">
        <v>6.6326634146341504E-2</v>
      </c>
      <c r="BW187" s="52">
        <v>1.45918595121951</v>
      </c>
      <c r="BX187" s="53">
        <v>0.729592975609757</v>
      </c>
    </row>
    <row r="188" spans="1:76" ht="14" x14ac:dyDescent="0.15">
      <c r="A188" s="58">
        <v>6</v>
      </c>
      <c r="B188" s="58" t="s">
        <v>367</v>
      </c>
      <c r="C188" s="58" t="s">
        <v>418</v>
      </c>
      <c r="D188" s="69" t="s">
        <v>200</v>
      </c>
      <c r="E188" s="58">
        <v>0.5</v>
      </c>
      <c r="F188" s="58">
        <v>3900620</v>
      </c>
      <c r="G188" s="58">
        <v>461832</v>
      </c>
      <c r="H188" s="59">
        <v>2827</v>
      </c>
      <c r="I188" s="58" t="s">
        <v>336</v>
      </c>
      <c r="J188" s="58">
        <v>1.21</v>
      </c>
      <c r="K188" s="25" t="s">
        <v>127</v>
      </c>
      <c r="M188" s="52">
        <v>0</v>
      </c>
      <c r="N188" s="27">
        <v>6765.3166829268303</v>
      </c>
      <c r="O188" s="26">
        <v>438.81701151219499</v>
      </c>
      <c r="P188" s="26">
        <v>10671.955434146301</v>
      </c>
      <c r="Q188" s="26">
        <v>81.316453463414703</v>
      </c>
      <c r="R188" s="52">
        <v>1727.8088195122</v>
      </c>
      <c r="S188" s="52">
        <v>768.72568975609795</v>
      </c>
      <c r="T188" s="26">
        <v>3612.1484956097602</v>
      </c>
      <c r="U188" s="52">
        <v>8138.2780097560999</v>
      </c>
      <c r="V188" s="52">
        <v>1.39285931707317</v>
      </c>
      <c r="W188" s="26">
        <v>385.82203082926799</v>
      </c>
      <c r="X188" s="26">
        <v>18.1734977560976</v>
      </c>
      <c r="Y188" s="26">
        <v>9.0867488780487804</v>
      </c>
      <c r="Z188" s="26">
        <v>59.627644097561003</v>
      </c>
      <c r="AA188" s="52">
        <v>7110.2151804878104</v>
      </c>
      <c r="AB188" s="26">
        <v>0.79591960975609799</v>
      </c>
      <c r="AC188" s="26">
        <v>4.9744975609756104</v>
      </c>
      <c r="AD188" s="73">
        <v>0</v>
      </c>
      <c r="AE188" s="73">
        <v>0</v>
      </c>
      <c r="AF188" s="52">
        <v>10.3469549268293</v>
      </c>
      <c r="AG188" s="52">
        <v>1.19387941463415</v>
      </c>
      <c r="AH188" s="52">
        <v>3.7142915121951199</v>
      </c>
      <c r="AI188" s="74">
        <v>0</v>
      </c>
      <c r="AJ188" s="52">
        <v>47.887829853658602</v>
      </c>
      <c r="AK188" s="26">
        <v>108.04608702439</v>
      </c>
      <c r="AL188" s="52">
        <v>7.0306232195121998</v>
      </c>
      <c r="AM188" s="26">
        <v>3.1173518048780502</v>
      </c>
      <c r="AN188" s="73">
        <v>0</v>
      </c>
      <c r="AO188" s="26">
        <v>1.8571457560975599</v>
      </c>
      <c r="AP188" s="52">
        <v>0</v>
      </c>
      <c r="AQ188" s="52">
        <v>1.0612261463414601</v>
      </c>
      <c r="AR188" s="74">
        <v>0</v>
      </c>
      <c r="AS188" s="26">
        <v>0.26530653658536602</v>
      </c>
      <c r="AT188" s="26">
        <v>0</v>
      </c>
      <c r="AU188" s="26">
        <v>0</v>
      </c>
      <c r="AV188" s="73">
        <v>0</v>
      </c>
      <c r="AW188" s="26">
        <v>0.66326634146341501</v>
      </c>
      <c r="AX188" s="52">
        <v>586.32744585365901</v>
      </c>
      <c r="AY188" s="52">
        <v>12.0051207804878</v>
      </c>
      <c r="AZ188" s="52">
        <v>23.612281756097602</v>
      </c>
      <c r="BA188" s="52">
        <v>2.719392</v>
      </c>
      <c r="BB188" s="52">
        <v>10.8112413658537</v>
      </c>
      <c r="BC188" s="52">
        <v>1.9897990243902499</v>
      </c>
      <c r="BD188" s="52">
        <v>0.39795980487804899</v>
      </c>
      <c r="BE188" s="52">
        <v>1.45918595121951</v>
      </c>
      <c r="BF188" s="52">
        <v>0.198979902439024</v>
      </c>
      <c r="BG188" s="52">
        <v>1.0612261463414601</v>
      </c>
      <c r="BH188" s="52">
        <v>0.198979902439024</v>
      </c>
      <c r="BI188" s="52">
        <v>0.53061307317073203</v>
      </c>
      <c r="BJ188" s="52">
        <v>6.6326634146341504E-2</v>
      </c>
      <c r="BK188" s="52">
        <v>0.53061307317073203</v>
      </c>
      <c r="BL188" s="52">
        <v>6.6326634146341504E-2</v>
      </c>
      <c r="BM188" s="26">
        <v>0.26530653658536602</v>
      </c>
      <c r="BN188" s="26">
        <v>6.6326634146341504E-2</v>
      </c>
      <c r="BO188" s="26">
        <v>0.26530653658536602</v>
      </c>
      <c r="BP188" s="26">
        <v>0</v>
      </c>
      <c r="BQ188" s="26">
        <v>0.26530653658536602</v>
      </c>
      <c r="BR188" s="26">
        <v>0</v>
      </c>
      <c r="BS188" s="52">
        <v>0.729592975609757</v>
      </c>
      <c r="BT188" s="52">
        <v>6.6326634146341504E-2</v>
      </c>
      <c r="BU188" s="73">
        <v>0</v>
      </c>
      <c r="BV188" s="26">
        <v>6.6326634146341504E-2</v>
      </c>
      <c r="BW188" s="52">
        <v>1.39285931707317</v>
      </c>
      <c r="BX188" s="53">
        <v>0.66326634146341501</v>
      </c>
    </row>
    <row r="189" spans="1:76" ht="14" x14ac:dyDescent="0.15">
      <c r="A189" s="58">
        <v>5</v>
      </c>
      <c r="B189" s="58" t="s">
        <v>368</v>
      </c>
      <c r="C189" s="58" t="s">
        <v>419</v>
      </c>
      <c r="D189" s="69" t="s">
        <v>201</v>
      </c>
      <c r="E189" s="58">
        <v>0.5</v>
      </c>
      <c r="F189" s="58">
        <v>3902807</v>
      </c>
      <c r="G189" s="58">
        <v>461841</v>
      </c>
      <c r="H189" s="58">
        <v>2764</v>
      </c>
      <c r="I189" s="58" t="s">
        <v>335</v>
      </c>
      <c r="J189" s="58">
        <v>0.22</v>
      </c>
      <c r="K189" s="25" t="s">
        <v>127</v>
      </c>
      <c r="M189" s="52">
        <v>0.24957338403041801</v>
      </c>
      <c r="N189" s="27">
        <v>11555.2476806084</v>
      </c>
      <c r="O189" s="26">
        <v>179.75522984790899</v>
      </c>
      <c r="P189" s="26">
        <v>20415.102813688201</v>
      </c>
      <c r="Q189" s="26">
        <v>58.337778517110301</v>
      </c>
      <c r="R189" s="52">
        <v>1366.41427756654</v>
      </c>
      <c r="S189" s="74">
        <v>0</v>
      </c>
      <c r="T189" s="26">
        <v>16858.682091254799</v>
      </c>
      <c r="U189" s="52">
        <v>9808.2339923954405</v>
      </c>
      <c r="V189" s="52">
        <v>0.99829353612167404</v>
      </c>
      <c r="W189" s="26">
        <v>287.69571844106503</v>
      </c>
      <c r="X189" s="26">
        <v>8.3607083650190201</v>
      </c>
      <c r="Y189" s="26">
        <v>22.835964638783299</v>
      </c>
      <c r="Z189" s="26">
        <v>56.653158174905002</v>
      </c>
      <c r="AA189" s="52">
        <v>8036.2629657794696</v>
      </c>
      <c r="AB189" s="26">
        <v>0.56154011406844095</v>
      </c>
      <c r="AC189" s="26">
        <v>4.6171076045627402</v>
      </c>
      <c r="AD189" s="73">
        <v>0</v>
      </c>
      <c r="AE189" s="73">
        <v>0</v>
      </c>
      <c r="AF189" s="52">
        <v>14.2256828897338</v>
      </c>
      <c r="AG189" s="52">
        <v>1.55983365019011</v>
      </c>
      <c r="AH189" s="52">
        <v>1.1854735741444899</v>
      </c>
      <c r="AI189" s="74">
        <v>0</v>
      </c>
      <c r="AJ189" s="52">
        <v>151.927797528517</v>
      </c>
      <c r="AK189" s="26">
        <v>221.99552509505699</v>
      </c>
      <c r="AL189" s="52">
        <v>7.2376281368821296</v>
      </c>
      <c r="AM189" s="26">
        <v>1.62222699619772</v>
      </c>
      <c r="AN189" s="73">
        <v>0</v>
      </c>
      <c r="AO189" s="26">
        <v>2.24616045627377</v>
      </c>
      <c r="AP189" s="52">
        <v>0</v>
      </c>
      <c r="AQ189" s="52">
        <v>2.3709471482889701</v>
      </c>
      <c r="AR189" s="74">
        <v>0</v>
      </c>
      <c r="AS189" s="26">
        <v>0.43675342205323198</v>
      </c>
      <c r="AT189" s="26">
        <v>0</v>
      </c>
      <c r="AU189" s="26">
        <v>0</v>
      </c>
      <c r="AV189" s="73">
        <v>0</v>
      </c>
      <c r="AW189" s="26">
        <v>0.74872015209125498</v>
      </c>
      <c r="AX189" s="52">
        <v>2662.3240741444902</v>
      </c>
      <c r="AY189" s="52">
        <v>13.2273893536122</v>
      </c>
      <c r="AZ189" s="52">
        <v>22.461604562737701</v>
      </c>
      <c r="BA189" s="52">
        <v>2.6829138783270001</v>
      </c>
      <c r="BB189" s="52">
        <v>10.1077220532319</v>
      </c>
      <c r="BC189" s="52">
        <v>1.6846203422053201</v>
      </c>
      <c r="BD189" s="52">
        <v>0.49914676806083702</v>
      </c>
      <c r="BE189" s="52">
        <v>1.3726536121673001</v>
      </c>
      <c r="BF189" s="52">
        <v>0.18718003802281399</v>
      </c>
      <c r="BG189" s="52">
        <v>1.0606868821292801</v>
      </c>
      <c r="BH189" s="52">
        <v>0.18718003802281399</v>
      </c>
      <c r="BI189" s="52">
        <v>0.49914676806083702</v>
      </c>
      <c r="BJ189" s="52">
        <v>6.23933460076046E-2</v>
      </c>
      <c r="BK189" s="52">
        <v>0.49914676806083702</v>
      </c>
      <c r="BL189" s="52">
        <v>6.23933460076046E-2</v>
      </c>
      <c r="BM189" s="26">
        <v>6.23933460076046E-2</v>
      </c>
      <c r="BN189" s="26">
        <v>0</v>
      </c>
      <c r="BO189" s="26">
        <v>0.12478669201520901</v>
      </c>
      <c r="BP189" s="26">
        <v>0</v>
      </c>
      <c r="BQ189" s="26">
        <v>0.18718003802281399</v>
      </c>
      <c r="BR189" s="26">
        <v>0</v>
      </c>
      <c r="BS189" s="52">
        <v>1.6846203422053201</v>
      </c>
      <c r="BT189" s="52">
        <v>0</v>
      </c>
      <c r="BU189" s="73">
        <v>0</v>
      </c>
      <c r="BV189" s="26">
        <v>6.23933460076046E-2</v>
      </c>
      <c r="BW189" s="52">
        <v>1.0606868821292801</v>
      </c>
      <c r="BX189" s="53">
        <v>0.623933460076046</v>
      </c>
    </row>
    <row r="190" spans="1:76" ht="14" x14ac:dyDescent="0.15">
      <c r="A190" s="58">
        <v>5</v>
      </c>
      <c r="B190" s="58" t="s">
        <v>368</v>
      </c>
      <c r="C190" s="58" t="s">
        <v>419</v>
      </c>
      <c r="D190" s="69" t="s">
        <v>201</v>
      </c>
      <c r="E190" s="58">
        <v>0.5</v>
      </c>
      <c r="F190" s="58">
        <v>3902807</v>
      </c>
      <c r="G190" s="58">
        <v>461841</v>
      </c>
      <c r="H190" s="58">
        <v>2764</v>
      </c>
      <c r="I190" s="58" t="s">
        <v>335</v>
      </c>
      <c r="J190" s="58">
        <v>0.22</v>
      </c>
      <c r="K190" s="25" t="s">
        <v>127</v>
      </c>
      <c r="M190" s="52">
        <v>0.49914676806083702</v>
      </c>
      <c r="N190" s="27">
        <v>10756.612851710999</v>
      </c>
      <c r="O190" s="26">
        <v>167.151773954373</v>
      </c>
      <c r="P190" s="26">
        <v>18337.404391634998</v>
      </c>
      <c r="Q190" s="26">
        <v>161.03722604562799</v>
      </c>
      <c r="R190" s="52">
        <v>1664.6544714828899</v>
      </c>
      <c r="S190" s="52">
        <v>555.79992623574196</v>
      </c>
      <c r="T190" s="26">
        <v>15635.772509505699</v>
      </c>
      <c r="U190" s="52">
        <v>9602.3359505703502</v>
      </c>
      <c r="V190" s="52">
        <v>1.0606868821292801</v>
      </c>
      <c r="W190" s="26">
        <v>284.57605114068502</v>
      </c>
      <c r="X190" s="26">
        <v>8.5478884030418296</v>
      </c>
      <c r="Y190" s="26">
        <v>20.465017490494301</v>
      </c>
      <c r="Z190" s="26">
        <v>54.219817680608401</v>
      </c>
      <c r="AA190" s="52">
        <v>7930.1942775665502</v>
      </c>
      <c r="AB190" s="26">
        <v>0.56154011406844095</v>
      </c>
      <c r="AC190" s="26">
        <v>4.6171076045627402</v>
      </c>
      <c r="AD190" s="73">
        <v>0</v>
      </c>
      <c r="AE190" s="73">
        <v>0</v>
      </c>
      <c r="AF190" s="52">
        <v>14.662436311787101</v>
      </c>
      <c r="AG190" s="52">
        <v>1.4350469581749099</v>
      </c>
      <c r="AH190" s="52">
        <v>1.24786692015209</v>
      </c>
      <c r="AI190" s="52">
        <v>2.1213737642585602</v>
      </c>
      <c r="AJ190" s="52">
        <v>152.614124334601</v>
      </c>
      <c r="AK190" s="26">
        <v>218.87585779467699</v>
      </c>
      <c r="AL190" s="52">
        <v>7.17523479087453</v>
      </c>
      <c r="AM190" s="26">
        <v>1.62222699619772</v>
      </c>
      <c r="AN190" s="73">
        <v>0</v>
      </c>
      <c r="AO190" s="26">
        <v>2.6205205323193899</v>
      </c>
      <c r="AP190" s="52">
        <v>0</v>
      </c>
      <c r="AQ190" s="52">
        <v>2.3709471482889701</v>
      </c>
      <c r="AR190" s="74">
        <v>0</v>
      </c>
      <c r="AS190" s="26">
        <v>0.37436007604562799</v>
      </c>
      <c r="AT190" s="26">
        <v>0</v>
      </c>
      <c r="AU190" s="26">
        <v>0</v>
      </c>
      <c r="AV190" s="73">
        <v>0</v>
      </c>
      <c r="AW190" s="26">
        <v>0.81111349809886002</v>
      </c>
      <c r="AX190" s="52">
        <v>2709.1190836501901</v>
      </c>
      <c r="AY190" s="52">
        <v>12.977815969581799</v>
      </c>
      <c r="AZ190" s="52">
        <v>22.087244486692001</v>
      </c>
      <c r="BA190" s="52">
        <v>2.6205205323193899</v>
      </c>
      <c r="BB190" s="52">
        <v>9.8581486692015297</v>
      </c>
      <c r="BC190" s="52">
        <v>1.62222699619772</v>
      </c>
      <c r="BD190" s="52">
        <v>0.56154011406844095</v>
      </c>
      <c r="BE190" s="52">
        <v>1.3102602661597</v>
      </c>
      <c r="BF190" s="52">
        <v>0.18718003802281399</v>
      </c>
      <c r="BG190" s="52">
        <v>0.99829353612167404</v>
      </c>
      <c r="BH190" s="52">
        <v>0.18718003802281399</v>
      </c>
      <c r="BI190" s="52">
        <v>0.56154011406844095</v>
      </c>
      <c r="BJ190" s="52">
        <v>6.23933460076046E-2</v>
      </c>
      <c r="BK190" s="52">
        <v>0.43675342205323198</v>
      </c>
      <c r="BL190" s="52">
        <v>6.23933460076046E-2</v>
      </c>
      <c r="BM190" s="26">
        <v>0.12478669201520901</v>
      </c>
      <c r="BN190" s="26">
        <v>6.23933460076046E-2</v>
      </c>
      <c r="BO190" s="26">
        <v>6.23933460076046E-2</v>
      </c>
      <c r="BP190" s="26">
        <v>0</v>
      </c>
      <c r="BQ190" s="26">
        <v>0.12478669201520901</v>
      </c>
      <c r="BR190" s="26">
        <v>0</v>
      </c>
      <c r="BS190" s="52">
        <v>1.6846203422053201</v>
      </c>
      <c r="BT190" s="52">
        <v>6.23933460076046E-2</v>
      </c>
      <c r="BU190" s="73">
        <v>0</v>
      </c>
      <c r="BV190" s="26">
        <v>0</v>
      </c>
      <c r="BW190" s="52">
        <v>1.24786692015209</v>
      </c>
      <c r="BX190" s="53">
        <v>0.56154011406844095</v>
      </c>
    </row>
    <row r="191" spans="1:76" ht="14" x14ac:dyDescent="0.15">
      <c r="A191" s="58">
        <v>5</v>
      </c>
      <c r="B191" s="58" t="s">
        <v>368</v>
      </c>
      <c r="C191" s="58" t="s">
        <v>419</v>
      </c>
      <c r="D191" s="69" t="s">
        <v>201</v>
      </c>
      <c r="E191" s="58">
        <v>0.5</v>
      </c>
      <c r="F191" s="58">
        <v>3902807</v>
      </c>
      <c r="G191" s="58">
        <v>461841</v>
      </c>
      <c r="H191" s="58">
        <v>2764</v>
      </c>
      <c r="I191" s="58" t="s">
        <v>335</v>
      </c>
      <c r="J191" s="58">
        <v>0.22</v>
      </c>
      <c r="K191" s="25" t="s">
        <v>127</v>
      </c>
      <c r="M191" s="52">
        <v>0.87350684410646395</v>
      </c>
      <c r="N191" s="27">
        <v>10881.3995437262</v>
      </c>
      <c r="O191" s="26">
        <v>175.01333555133101</v>
      </c>
      <c r="P191" s="26">
        <v>19778.6906844107</v>
      </c>
      <c r="Q191" s="26">
        <v>104.259281178707</v>
      </c>
      <c r="R191" s="52">
        <v>3693.6860836501901</v>
      </c>
      <c r="S191" s="52">
        <v>1208.5591121673001</v>
      </c>
      <c r="T191" s="26">
        <v>16565.433365018998</v>
      </c>
      <c r="U191" s="52">
        <v>9408.9165779467694</v>
      </c>
      <c r="V191" s="52">
        <v>0.81111349809886002</v>
      </c>
      <c r="W191" s="26">
        <v>303.294054942966</v>
      </c>
      <c r="X191" s="26">
        <v>8.2983150190114099</v>
      </c>
      <c r="Y191" s="26">
        <v>22.835964638783299</v>
      </c>
      <c r="Z191" s="26">
        <v>54.406997718631203</v>
      </c>
      <c r="AA191" s="52">
        <v>8354.4690304182604</v>
      </c>
      <c r="AB191" s="26">
        <v>0.56154011406844095</v>
      </c>
      <c r="AC191" s="26">
        <v>4.4299275665399298</v>
      </c>
      <c r="AD191" s="73">
        <v>0</v>
      </c>
      <c r="AE191" s="73">
        <v>0</v>
      </c>
      <c r="AF191" s="52">
        <v>16.2846633079848</v>
      </c>
      <c r="AG191" s="52">
        <v>1.55983365019011</v>
      </c>
      <c r="AH191" s="52">
        <v>2.24616045627377</v>
      </c>
      <c r="AI191" s="52">
        <v>6.23933460076046E-2</v>
      </c>
      <c r="AJ191" s="52">
        <v>162.03551958174901</v>
      </c>
      <c r="AK191" s="26">
        <v>219.125431178707</v>
      </c>
      <c r="AL191" s="52">
        <v>7.17523479087453</v>
      </c>
      <c r="AM191" s="26">
        <v>1.80940703422053</v>
      </c>
      <c r="AN191" s="73">
        <v>0</v>
      </c>
      <c r="AO191" s="26">
        <v>2.24616045627377</v>
      </c>
      <c r="AP191" s="52">
        <v>0</v>
      </c>
      <c r="AQ191" s="52">
        <v>2.3709471482889701</v>
      </c>
      <c r="AR191" s="74">
        <v>0</v>
      </c>
      <c r="AS191" s="26">
        <v>0.24957338403041801</v>
      </c>
      <c r="AT191" s="26">
        <v>0</v>
      </c>
      <c r="AU191" s="26">
        <v>0</v>
      </c>
      <c r="AV191" s="73">
        <v>0</v>
      </c>
      <c r="AW191" s="26">
        <v>0.68632680608365104</v>
      </c>
      <c r="AX191" s="52">
        <v>2947.4616653992398</v>
      </c>
      <c r="AY191" s="52">
        <v>13.1649960076046</v>
      </c>
      <c r="AZ191" s="52">
        <v>22.336817870722399</v>
      </c>
      <c r="BA191" s="52">
        <v>2.6205205323193899</v>
      </c>
      <c r="BB191" s="52">
        <v>10.2325087452472</v>
      </c>
      <c r="BC191" s="52">
        <v>1.7470136882129299</v>
      </c>
      <c r="BD191" s="52">
        <v>0.56154011406844095</v>
      </c>
      <c r="BE191" s="52">
        <v>1.3102602661597</v>
      </c>
      <c r="BF191" s="52">
        <v>0.18718003802281399</v>
      </c>
      <c r="BG191" s="52">
        <v>0.99829353612167404</v>
      </c>
      <c r="BH191" s="52">
        <v>0.18718003802281399</v>
      </c>
      <c r="BI191" s="52">
        <v>0.49914676806083702</v>
      </c>
      <c r="BJ191" s="52">
        <v>6.23933460076046E-2</v>
      </c>
      <c r="BK191" s="52">
        <v>0.43675342205323198</v>
      </c>
      <c r="BL191" s="52">
        <v>6.23933460076046E-2</v>
      </c>
      <c r="BM191" s="26">
        <v>0.12478669201520901</v>
      </c>
      <c r="BN191" s="26">
        <v>6.23933460076046E-2</v>
      </c>
      <c r="BO191" s="26">
        <v>0</v>
      </c>
      <c r="BP191" s="26">
        <v>0</v>
      </c>
      <c r="BQ191" s="26">
        <v>0.18718003802281399</v>
      </c>
      <c r="BR191" s="26">
        <v>0</v>
      </c>
      <c r="BS191" s="52">
        <v>1.6846203422053201</v>
      </c>
      <c r="BT191" s="52">
        <v>6.23933460076046E-2</v>
      </c>
      <c r="BU191" s="73">
        <v>0</v>
      </c>
      <c r="BV191" s="26">
        <v>6.23933460076046E-2</v>
      </c>
      <c r="BW191" s="52">
        <v>1.3102602661597</v>
      </c>
      <c r="BX191" s="53">
        <v>0.623933460076046</v>
      </c>
    </row>
    <row r="192" spans="1:76" ht="14" x14ac:dyDescent="0.15">
      <c r="A192" s="58">
        <v>5</v>
      </c>
      <c r="B192" s="58" t="s">
        <v>368</v>
      </c>
      <c r="C192" s="58" t="s">
        <v>419</v>
      </c>
      <c r="D192" s="69" t="s">
        <v>202</v>
      </c>
      <c r="E192" s="58">
        <v>0.5</v>
      </c>
      <c r="F192" s="58">
        <v>3902807</v>
      </c>
      <c r="G192" s="58">
        <v>461841</v>
      </c>
      <c r="H192" s="58">
        <v>2764</v>
      </c>
      <c r="I192" s="58" t="s">
        <v>335</v>
      </c>
      <c r="J192" s="58">
        <v>0.22</v>
      </c>
      <c r="K192" s="25" t="s">
        <v>127</v>
      </c>
      <c r="M192" s="52">
        <v>0.19252571157495299</v>
      </c>
      <c r="N192" s="27">
        <v>9536.4402466793199</v>
      </c>
      <c r="O192" s="26">
        <v>151.64608548387099</v>
      </c>
      <c r="P192" s="26">
        <v>17449.246992409899</v>
      </c>
      <c r="Q192" s="26">
        <v>117.312333586338</v>
      </c>
      <c r="R192" s="52">
        <v>2511.1770313093002</v>
      </c>
      <c r="S192" s="74">
        <v>0</v>
      </c>
      <c r="T192" s="26">
        <v>14631.954079696399</v>
      </c>
      <c r="U192" s="52">
        <v>8086.0798861480098</v>
      </c>
      <c r="V192" s="52">
        <v>0.44922666034155601</v>
      </c>
      <c r="W192" s="26">
        <v>267.09733719165098</v>
      </c>
      <c r="X192" s="26">
        <v>5.0698437381404204</v>
      </c>
      <c r="Y192" s="26">
        <v>10.2680379506641</v>
      </c>
      <c r="Z192" s="26">
        <v>48.003077419354902</v>
      </c>
      <c r="AA192" s="52">
        <v>7097.7812333965903</v>
      </c>
      <c r="AB192" s="26">
        <v>0.51340189753320697</v>
      </c>
      <c r="AC192" s="26">
        <v>6.0324722960151904</v>
      </c>
      <c r="AD192" s="73">
        <v>0</v>
      </c>
      <c r="AE192" s="73">
        <v>0</v>
      </c>
      <c r="AF192" s="52">
        <v>13.1559236242884</v>
      </c>
      <c r="AG192" s="52">
        <v>2.24613330170778</v>
      </c>
      <c r="AH192" s="52">
        <v>2.5028342504743901</v>
      </c>
      <c r="AI192" s="52">
        <v>0.38505142314990498</v>
      </c>
      <c r="AJ192" s="52">
        <v>134.83217333965899</v>
      </c>
      <c r="AK192" s="26">
        <v>195.28524677419401</v>
      </c>
      <c r="AL192" s="52">
        <v>6.0324722960151798</v>
      </c>
      <c r="AM192" s="26">
        <v>1.41185521821632</v>
      </c>
      <c r="AN192" s="73">
        <v>0</v>
      </c>
      <c r="AO192" s="26">
        <v>2.0536075901328301</v>
      </c>
      <c r="AP192" s="52">
        <v>0</v>
      </c>
      <c r="AQ192" s="52">
        <v>1.92525711574953</v>
      </c>
      <c r="AR192" s="74">
        <v>0</v>
      </c>
      <c r="AS192" s="26">
        <v>0.19252571157495299</v>
      </c>
      <c r="AT192" s="26">
        <v>0</v>
      </c>
      <c r="AU192" s="26">
        <v>0</v>
      </c>
      <c r="AV192" s="73">
        <v>0</v>
      </c>
      <c r="AW192" s="26">
        <v>0.64175237191650902</v>
      </c>
      <c r="AX192" s="52">
        <v>2402.0791280834901</v>
      </c>
      <c r="AY192" s="52">
        <v>11.230666508538899</v>
      </c>
      <c r="AZ192" s="52">
        <v>18.8675197343454</v>
      </c>
      <c r="BA192" s="52">
        <v>2.24613330170778</v>
      </c>
      <c r="BB192" s="52">
        <v>8.2786055977229704</v>
      </c>
      <c r="BC192" s="52">
        <v>1.41185521821632</v>
      </c>
      <c r="BD192" s="52">
        <v>0.44922666034155601</v>
      </c>
      <c r="BE192" s="52">
        <v>1.1551542694497201</v>
      </c>
      <c r="BF192" s="52">
        <v>0.12835047438330199</v>
      </c>
      <c r="BG192" s="52">
        <v>0.83427808349146204</v>
      </c>
      <c r="BH192" s="52">
        <v>0.12835047438330199</v>
      </c>
      <c r="BI192" s="52">
        <v>0.38505142314990498</v>
      </c>
      <c r="BJ192" s="52">
        <v>6.41752371916509E-2</v>
      </c>
      <c r="BK192" s="52">
        <v>0.38505142314990498</v>
      </c>
      <c r="BL192" s="52">
        <v>6.41752371916509E-2</v>
      </c>
      <c r="BM192" s="26">
        <v>6.41752371916509E-2</v>
      </c>
      <c r="BN192" s="26">
        <v>6.41752371916509E-2</v>
      </c>
      <c r="BO192" s="26">
        <v>0</v>
      </c>
      <c r="BP192" s="26">
        <v>0</v>
      </c>
      <c r="BQ192" s="26">
        <v>6.41752371916509E-2</v>
      </c>
      <c r="BR192" s="26">
        <v>0</v>
      </c>
      <c r="BS192" s="52">
        <v>1.47603045540797</v>
      </c>
      <c r="BT192" s="52">
        <v>6.41752371916509E-2</v>
      </c>
      <c r="BU192" s="73">
        <v>0</v>
      </c>
      <c r="BV192" s="26">
        <v>0</v>
      </c>
      <c r="BW192" s="52">
        <v>0.38505142314990498</v>
      </c>
      <c r="BX192" s="53">
        <v>0.44922666034155601</v>
      </c>
    </row>
    <row r="193" spans="1:76" ht="14" x14ac:dyDescent="0.15">
      <c r="A193" s="58">
        <v>5</v>
      </c>
      <c r="B193" s="58" t="s">
        <v>368</v>
      </c>
      <c r="C193" s="58" t="s">
        <v>419</v>
      </c>
      <c r="D193" s="69" t="s">
        <v>202</v>
      </c>
      <c r="E193" s="58">
        <v>0.5</v>
      </c>
      <c r="F193" s="58">
        <v>3902807</v>
      </c>
      <c r="G193" s="58">
        <v>461841</v>
      </c>
      <c r="H193" s="58">
        <v>2764</v>
      </c>
      <c r="I193" s="58" t="s">
        <v>335</v>
      </c>
      <c r="J193" s="58">
        <v>0.22</v>
      </c>
      <c r="K193" s="25" t="s">
        <v>127</v>
      </c>
      <c r="M193" s="52">
        <v>0.19252571157495299</v>
      </c>
      <c r="N193" s="27">
        <v>10454.1461385199</v>
      </c>
      <c r="O193" s="26">
        <v>140.67211992409901</v>
      </c>
      <c r="P193" s="26">
        <v>16820.329667931699</v>
      </c>
      <c r="Q193" s="26">
        <v>138.93938851992399</v>
      </c>
      <c r="R193" s="52">
        <v>1307.2495815939301</v>
      </c>
      <c r="S193" s="52">
        <v>2421.33169924099</v>
      </c>
      <c r="T193" s="26">
        <v>14144.2222770399</v>
      </c>
      <c r="U193" s="52">
        <v>9266.9042504743902</v>
      </c>
      <c r="V193" s="52">
        <v>0.57757713472485805</v>
      </c>
      <c r="W193" s="26">
        <v>241.68394326375699</v>
      </c>
      <c r="X193" s="26">
        <v>5.3265446869070301</v>
      </c>
      <c r="Y193" s="26">
        <v>11.038140796964001</v>
      </c>
      <c r="Z193" s="26">
        <v>47.489675521821702</v>
      </c>
      <c r="AA193" s="52">
        <v>7315.9770398481996</v>
      </c>
      <c r="AB193" s="26">
        <v>0.44922666034155601</v>
      </c>
      <c r="AC193" s="26">
        <v>5.9682970588235298</v>
      </c>
      <c r="AD193" s="73">
        <v>0</v>
      </c>
      <c r="AE193" s="73">
        <v>0</v>
      </c>
      <c r="AF193" s="52">
        <v>13.5409750474383</v>
      </c>
      <c r="AG193" s="52">
        <v>1.6043809297912699</v>
      </c>
      <c r="AH193" s="52">
        <v>2.69535996204934</v>
      </c>
      <c r="AI193" s="52">
        <v>1.34767998102467</v>
      </c>
      <c r="AJ193" s="52">
        <v>144.71515986717301</v>
      </c>
      <c r="AK193" s="26">
        <v>199.32828671726801</v>
      </c>
      <c r="AL193" s="52">
        <v>5.9041218216318798</v>
      </c>
      <c r="AM193" s="26">
        <v>1.34767998102467</v>
      </c>
      <c r="AN193" s="73">
        <v>0</v>
      </c>
      <c r="AO193" s="26">
        <v>1.9894323529411799</v>
      </c>
      <c r="AP193" s="52">
        <v>0</v>
      </c>
      <c r="AQ193" s="52">
        <v>1.92525711574953</v>
      </c>
      <c r="AR193" s="74">
        <v>0</v>
      </c>
      <c r="AS193" s="26">
        <v>0.25670094876660399</v>
      </c>
      <c r="AT193" s="26">
        <v>0</v>
      </c>
      <c r="AU193" s="26">
        <v>0</v>
      </c>
      <c r="AV193" s="73">
        <v>0</v>
      </c>
      <c r="AW193" s="26">
        <v>0.57757713472485805</v>
      </c>
      <c r="AX193" s="52">
        <v>2487.4321935483899</v>
      </c>
      <c r="AY193" s="52">
        <v>10.909790322580699</v>
      </c>
      <c r="AZ193" s="52">
        <v>18.289942599620499</v>
      </c>
      <c r="BA193" s="52">
        <v>2.1177828273244801</v>
      </c>
      <c r="BB193" s="52">
        <v>8.0860798861480099</v>
      </c>
      <c r="BC193" s="52">
        <v>1.41185521821632</v>
      </c>
      <c r="BD193" s="52">
        <v>0.44922666034155601</v>
      </c>
      <c r="BE193" s="52">
        <v>1.02680379506641</v>
      </c>
      <c r="BF193" s="52">
        <v>0.19252571157495299</v>
      </c>
      <c r="BG193" s="52">
        <v>0.83427808349146204</v>
      </c>
      <c r="BH193" s="52">
        <v>0.12835047438330199</v>
      </c>
      <c r="BI193" s="52">
        <v>0.38505142314990498</v>
      </c>
      <c r="BJ193" s="52">
        <v>6.41752371916509E-2</v>
      </c>
      <c r="BK193" s="52">
        <v>0.32087618595825501</v>
      </c>
      <c r="BL193" s="52">
        <v>6.41752371916509E-2</v>
      </c>
      <c r="BM193" s="26">
        <v>0.12835047438330199</v>
      </c>
      <c r="BN193" s="26">
        <v>6.41752371916509E-2</v>
      </c>
      <c r="BO193" s="26">
        <v>0</v>
      </c>
      <c r="BP193" s="26">
        <v>0</v>
      </c>
      <c r="BQ193" s="26">
        <v>6.41752371916509E-2</v>
      </c>
      <c r="BR193" s="26">
        <v>0</v>
      </c>
      <c r="BS193" s="52">
        <v>1.41185521821632</v>
      </c>
      <c r="BT193" s="52">
        <v>0</v>
      </c>
      <c r="BU193" s="73">
        <v>0</v>
      </c>
      <c r="BV193" s="26">
        <v>0</v>
      </c>
      <c r="BW193" s="52">
        <v>0.57757713472485805</v>
      </c>
      <c r="BX193" s="53">
        <v>0.44922666034155601</v>
      </c>
    </row>
    <row r="194" spans="1:76" ht="14" x14ac:dyDescent="0.15">
      <c r="A194" s="58">
        <v>5</v>
      </c>
      <c r="B194" s="58" t="s">
        <v>368</v>
      </c>
      <c r="C194" s="58" t="s">
        <v>419</v>
      </c>
      <c r="D194" s="69" t="s">
        <v>202</v>
      </c>
      <c r="E194" s="58">
        <v>0.5</v>
      </c>
      <c r="F194" s="58">
        <v>3902807</v>
      </c>
      <c r="G194" s="58">
        <v>461841</v>
      </c>
      <c r="H194" s="58">
        <v>2764</v>
      </c>
      <c r="I194" s="58" t="s">
        <v>335</v>
      </c>
      <c r="J194" s="58">
        <v>0.22</v>
      </c>
      <c r="K194" s="25" t="s">
        <v>127</v>
      </c>
      <c r="M194" s="52">
        <v>0.25670094876660399</v>
      </c>
      <c r="N194" s="27">
        <v>8695.7446394686995</v>
      </c>
      <c r="O194" s="26">
        <v>139.19608946869101</v>
      </c>
      <c r="P194" s="26">
        <v>16833.16471537</v>
      </c>
      <c r="Q194" s="26">
        <v>111.279861290323</v>
      </c>
      <c r="R194" s="74">
        <v>0</v>
      </c>
      <c r="S194" s="74">
        <v>0</v>
      </c>
      <c r="T194" s="26">
        <v>14060.794468690699</v>
      </c>
      <c r="U194" s="52">
        <v>7752.3686527514301</v>
      </c>
      <c r="V194" s="52">
        <v>0.51340189753320697</v>
      </c>
      <c r="W194" s="26">
        <v>249.96254886148</v>
      </c>
      <c r="X194" s="26">
        <v>4.9414932637571196</v>
      </c>
      <c r="Y194" s="26">
        <v>11.615717931688801</v>
      </c>
      <c r="Z194" s="26">
        <v>46.398696489563598</v>
      </c>
      <c r="AA194" s="52">
        <v>7315.9770398481996</v>
      </c>
      <c r="AB194" s="26">
        <v>0.44922666034155601</v>
      </c>
      <c r="AC194" s="26">
        <v>6.2891732447817903</v>
      </c>
      <c r="AD194" s="73">
        <v>0</v>
      </c>
      <c r="AE194" s="73">
        <v>0</v>
      </c>
      <c r="AF194" s="52">
        <v>14.118552182163199</v>
      </c>
      <c r="AG194" s="52">
        <v>1.2193295066413701</v>
      </c>
      <c r="AH194" s="52">
        <v>3.1445866223908898</v>
      </c>
      <c r="AI194" s="52">
        <v>2.0536075901328301</v>
      </c>
      <c r="AJ194" s="52">
        <v>142.982428462998</v>
      </c>
      <c r="AK194" s="26">
        <v>198.87906005692599</v>
      </c>
      <c r="AL194" s="52">
        <v>5.7757713472485799</v>
      </c>
      <c r="AM194" s="26">
        <v>1.47603045540797</v>
      </c>
      <c r="AN194" s="73">
        <v>0</v>
      </c>
      <c r="AO194" s="26">
        <v>1.79690664136623</v>
      </c>
      <c r="AP194" s="52">
        <v>0</v>
      </c>
      <c r="AQ194" s="52">
        <v>2.0536075901328301</v>
      </c>
      <c r="AR194" s="74">
        <v>0</v>
      </c>
      <c r="AS194" s="26">
        <v>0.19252571157495299</v>
      </c>
      <c r="AT194" s="26">
        <v>0</v>
      </c>
      <c r="AU194" s="26">
        <v>0</v>
      </c>
      <c r="AV194" s="73">
        <v>0</v>
      </c>
      <c r="AW194" s="26">
        <v>0.64175237191650902</v>
      </c>
      <c r="AX194" s="52">
        <v>2570.8600018975299</v>
      </c>
      <c r="AY194" s="52">
        <v>10.909790322580699</v>
      </c>
      <c r="AZ194" s="52">
        <v>18.3541178368122</v>
      </c>
      <c r="BA194" s="52">
        <v>2.1819580645161301</v>
      </c>
      <c r="BB194" s="52">
        <v>8.0219046489563599</v>
      </c>
      <c r="BC194" s="52">
        <v>1.41185521821632</v>
      </c>
      <c r="BD194" s="52">
        <v>0.44922666034155601</v>
      </c>
      <c r="BE194" s="52">
        <v>1.02680379506641</v>
      </c>
      <c r="BF194" s="52">
        <v>0.12835047438330199</v>
      </c>
      <c r="BG194" s="52">
        <v>0.83427808349146204</v>
      </c>
      <c r="BH194" s="52">
        <v>0.19252571157495299</v>
      </c>
      <c r="BI194" s="52">
        <v>0.44922666034155601</v>
      </c>
      <c r="BJ194" s="52">
        <v>6.41752371916509E-2</v>
      </c>
      <c r="BK194" s="52">
        <v>0.32087618595825501</v>
      </c>
      <c r="BL194" s="52">
        <v>6.41752371916509E-2</v>
      </c>
      <c r="BM194" s="26">
        <v>6.41752371916509E-2</v>
      </c>
      <c r="BN194" s="26">
        <v>6.41752371916509E-2</v>
      </c>
      <c r="BO194" s="26">
        <v>0</v>
      </c>
      <c r="BP194" s="26">
        <v>0</v>
      </c>
      <c r="BQ194" s="26">
        <v>0.19252571157495299</v>
      </c>
      <c r="BR194" s="26">
        <v>0</v>
      </c>
      <c r="BS194" s="52">
        <v>1.5402056925996199</v>
      </c>
      <c r="BT194" s="52">
        <v>0</v>
      </c>
      <c r="BU194" s="73">
        <v>0</v>
      </c>
      <c r="BV194" s="26">
        <v>0</v>
      </c>
      <c r="BW194" s="52">
        <v>0.57757713472485805</v>
      </c>
      <c r="BX194" s="53">
        <v>0.44922666034155601</v>
      </c>
    </row>
    <row r="195" spans="1:76" ht="14" x14ac:dyDescent="0.15">
      <c r="A195" s="58">
        <v>5</v>
      </c>
      <c r="B195" s="58" t="s">
        <v>369</v>
      </c>
      <c r="C195" s="58" t="s">
        <v>419</v>
      </c>
      <c r="D195" s="69" t="s">
        <v>207</v>
      </c>
      <c r="E195" s="58">
        <v>0.5</v>
      </c>
      <c r="F195" s="58">
        <v>3902807</v>
      </c>
      <c r="G195" s="58">
        <v>461841</v>
      </c>
      <c r="H195" s="59">
        <v>2764</v>
      </c>
      <c r="I195" s="58" t="s">
        <v>336</v>
      </c>
      <c r="J195" s="58">
        <v>1.67</v>
      </c>
      <c r="K195" s="25" t="s">
        <v>127</v>
      </c>
      <c r="M195" s="52">
        <v>0.96119854014598505</v>
      </c>
      <c r="N195" s="27">
        <v>8257.5692767086894</v>
      </c>
      <c r="O195" s="26">
        <v>1176.1574863968101</v>
      </c>
      <c r="P195" s="26">
        <v>12307.710398142</v>
      </c>
      <c r="Q195" s="26">
        <v>130.723001459854</v>
      </c>
      <c r="R195" s="74">
        <v>0</v>
      </c>
      <c r="S195" s="52">
        <v>612.10870670205702</v>
      </c>
      <c r="T195" s="26">
        <v>3730.7610610484398</v>
      </c>
      <c r="U195" s="52">
        <v>13496.1013205043</v>
      </c>
      <c r="V195" s="52">
        <v>4.3253934306569297</v>
      </c>
      <c r="W195" s="26">
        <v>1008.82155872595</v>
      </c>
      <c r="X195" s="26">
        <v>37.006143795620403</v>
      </c>
      <c r="Y195" s="26">
        <v>13.456779562043801</v>
      </c>
      <c r="Z195" s="26">
        <v>147.32552169873901</v>
      </c>
      <c r="AA195" s="52">
        <v>23501.304306569298</v>
      </c>
      <c r="AB195" s="26">
        <v>2.0971604512275999</v>
      </c>
      <c r="AC195" s="26">
        <v>5.4176644990046396</v>
      </c>
      <c r="AD195" s="26">
        <v>0.39321758460517597</v>
      </c>
      <c r="AE195" s="26">
        <v>10.485802256137999</v>
      </c>
      <c r="AF195" s="52">
        <v>13.500470404777699</v>
      </c>
      <c r="AG195" s="52">
        <v>2.92728646317186</v>
      </c>
      <c r="AH195" s="52">
        <v>6.02933629727936</v>
      </c>
      <c r="AI195" s="52">
        <v>2.8399047777040498</v>
      </c>
      <c r="AJ195" s="52">
        <v>53.040683078964797</v>
      </c>
      <c r="AK195" s="26">
        <v>134.69886814864</v>
      </c>
      <c r="AL195" s="52">
        <v>15.728703384207</v>
      </c>
      <c r="AM195" s="26">
        <v>6.8594623092236198</v>
      </c>
      <c r="AN195" s="73">
        <v>0</v>
      </c>
      <c r="AO195" s="26">
        <v>2.1408512939615099</v>
      </c>
      <c r="AP195" s="52">
        <v>0</v>
      </c>
      <c r="AQ195" s="52">
        <v>1.7476337093563401</v>
      </c>
      <c r="AR195" s="74">
        <v>0</v>
      </c>
      <c r="AS195" s="26">
        <v>8.73816854678168E-2</v>
      </c>
      <c r="AT195" s="26">
        <v>0</v>
      </c>
      <c r="AU195" s="26">
        <v>8.73816854678168E-2</v>
      </c>
      <c r="AV195" s="73">
        <v>0</v>
      </c>
      <c r="AW195" s="26">
        <v>0.83012601194425994</v>
      </c>
      <c r="AX195" s="52">
        <v>587.64183477106803</v>
      </c>
      <c r="AY195" s="52">
        <v>21.058986197743899</v>
      </c>
      <c r="AZ195" s="52">
        <v>41.3752280690113</v>
      </c>
      <c r="BA195" s="52">
        <v>4.9807560716655601</v>
      </c>
      <c r="BB195" s="52">
        <v>18.568608161911101</v>
      </c>
      <c r="BC195" s="52">
        <v>3.6263399469144</v>
      </c>
      <c r="BD195" s="52">
        <v>0.78643516921035095</v>
      </c>
      <c r="BE195" s="52">
        <v>2.7962139349701398</v>
      </c>
      <c r="BF195" s="52">
        <v>0.39321758460517597</v>
      </c>
      <c r="BG195" s="52">
        <v>2.4029963503649601</v>
      </c>
      <c r="BH195" s="52">
        <v>0.48059927007299202</v>
      </c>
      <c r="BI195" s="52">
        <v>1.3107252820172499</v>
      </c>
      <c r="BJ195" s="52">
        <v>0.17476337093563399</v>
      </c>
      <c r="BK195" s="52">
        <v>1.3544161247511599</v>
      </c>
      <c r="BL195" s="52">
        <v>0.21845421366954201</v>
      </c>
      <c r="BM195" s="26">
        <v>0.34952674187126698</v>
      </c>
      <c r="BN195" s="26">
        <v>0.21845421366954201</v>
      </c>
      <c r="BO195" s="26">
        <v>0.61167179827471796</v>
      </c>
      <c r="BP195" s="26">
        <v>0</v>
      </c>
      <c r="BQ195" s="26">
        <v>4.36908427339084E-2</v>
      </c>
      <c r="BR195" s="26">
        <v>0</v>
      </c>
      <c r="BS195" s="52">
        <v>1.2233435965494399</v>
      </c>
      <c r="BT195" s="52">
        <v>0</v>
      </c>
      <c r="BU195" s="73">
        <v>0</v>
      </c>
      <c r="BV195" s="26">
        <v>4.36908427339084E-2</v>
      </c>
      <c r="BW195" s="52">
        <v>6.3788630391506302</v>
      </c>
      <c r="BX195" s="53">
        <v>2.1408512939615099</v>
      </c>
    </row>
    <row r="196" spans="1:76" ht="14" x14ac:dyDescent="0.15">
      <c r="A196" s="58">
        <v>5</v>
      </c>
      <c r="B196" s="58" t="s">
        <v>369</v>
      </c>
      <c r="C196" s="58" t="s">
        <v>419</v>
      </c>
      <c r="D196" s="69" t="s">
        <v>207</v>
      </c>
      <c r="E196" s="58">
        <v>0.5</v>
      </c>
      <c r="F196" s="58">
        <v>3902807</v>
      </c>
      <c r="G196" s="58">
        <v>461841</v>
      </c>
      <c r="H196" s="59">
        <v>2764</v>
      </c>
      <c r="I196" s="58" t="s">
        <v>336</v>
      </c>
      <c r="J196" s="58">
        <v>1.67</v>
      </c>
      <c r="K196" s="25" t="s">
        <v>127</v>
      </c>
      <c r="M196" s="52">
        <v>0.96119854014598505</v>
      </c>
      <c r="N196" s="27">
        <v>7501.7176974120703</v>
      </c>
      <c r="O196" s="26">
        <v>1170.91458526875</v>
      </c>
      <c r="P196" s="26">
        <v>12128.577942933</v>
      </c>
      <c r="Q196" s="26">
        <v>151.34507923025899</v>
      </c>
      <c r="R196" s="74">
        <v>0</v>
      </c>
      <c r="S196" s="52">
        <v>504.62923357664198</v>
      </c>
      <c r="T196" s="26">
        <v>3700.1774711347002</v>
      </c>
      <c r="U196" s="52">
        <v>13050.454724618399</v>
      </c>
      <c r="V196" s="52">
        <v>6.16040882548109</v>
      </c>
      <c r="W196" s="26">
        <v>1010.13228400796</v>
      </c>
      <c r="X196" s="26">
        <v>36.438162840079599</v>
      </c>
      <c r="Y196" s="26">
        <v>11.403309953550099</v>
      </c>
      <c r="Z196" s="26">
        <v>146.27694147312499</v>
      </c>
      <c r="AA196" s="52">
        <v>24488.717352355699</v>
      </c>
      <c r="AB196" s="26">
        <v>2.1845421366954199</v>
      </c>
      <c r="AC196" s="26">
        <v>5.3739736562707296</v>
      </c>
      <c r="AD196" s="73">
        <v>0</v>
      </c>
      <c r="AE196" s="26">
        <v>9.56829455872594</v>
      </c>
      <c r="AF196" s="52">
        <v>13.1946345056403</v>
      </c>
      <c r="AG196" s="52">
        <v>3.05835899137359</v>
      </c>
      <c r="AH196" s="52">
        <v>4.5875384870603799</v>
      </c>
      <c r="AI196" s="52">
        <v>1.9660879230258801</v>
      </c>
      <c r="AJ196" s="52">
        <v>55.880587856668797</v>
      </c>
      <c r="AK196" s="26">
        <v>130.32978387524901</v>
      </c>
      <c r="AL196" s="52">
        <v>15.7723942269409</v>
      </c>
      <c r="AM196" s="26">
        <v>7.6458974784339704</v>
      </c>
      <c r="AN196" s="73">
        <v>0</v>
      </c>
      <c r="AO196" s="26">
        <v>2.4903780358327801</v>
      </c>
      <c r="AP196" s="52">
        <v>0</v>
      </c>
      <c r="AQ196" s="52">
        <v>1.7039428666224301</v>
      </c>
      <c r="AR196" s="74">
        <v>0</v>
      </c>
      <c r="AS196" s="26">
        <v>4.36908427339084E-2</v>
      </c>
      <c r="AT196" s="26">
        <v>0</v>
      </c>
      <c r="AU196" s="26">
        <v>4.36908427339084E-2</v>
      </c>
      <c r="AV196" s="73">
        <v>0</v>
      </c>
      <c r="AW196" s="26">
        <v>0.74274432647644295</v>
      </c>
      <c r="AX196" s="52">
        <v>652.30428201725204</v>
      </c>
      <c r="AY196" s="52">
        <v>21.233749568679499</v>
      </c>
      <c r="AZ196" s="52">
        <v>41.724754810882501</v>
      </c>
      <c r="BA196" s="52">
        <v>4.9807560716655601</v>
      </c>
      <c r="BB196" s="52">
        <v>19.049207431984101</v>
      </c>
      <c r="BC196" s="52">
        <v>3.6263399469144</v>
      </c>
      <c r="BD196" s="52">
        <v>0.83012601194425994</v>
      </c>
      <c r="BE196" s="52">
        <v>2.88359562043795</v>
      </c>
      <c r="BF196" s="52">
        <v>0.43690842733908403</v>
      </c>
      <c r="BG196" s="52">
        <v>2.4466871930988701</v>
      </c>
      <c r="BH196" s="52">
        <v>0.48059927007299202</v>
      </c>
      <c r="BI196" s="52">
        <v>1.3544161247511599</v>
      </c>
      <c r="BJ196" s="52">
        <v>0.21845421366954201</v>
      </c>
      <c r="BK196" s="52">
        <v>1.3107252820172499</v>
      </c>
      <c r="BL196" s="52">
        <v>0.21845421366954201</v>
      </c>
      <c r="BM196" s="26">
        <v>0.34952674187126698</v>
      </c>
      <c r="BN196" s="26">
        <v>0.26214505640344998</v>
      </c>
      <c r="BO196" s="26">
        <v>0.61167179827471796</v>
      </c>
      <c r="BP196" s="26">
        <v>0</v>
      </c>
      <c r="BQ196" s="26">
        <v>8.73816854678168E-2</v>
      </c>
      <c r="BR196" s="26">
        <v>0</v>
      </c>
      <c r="BS196" s="52">
        <v>1.3107252820172499</v>
      </c>
      <c r="BT196" s="52">
        <v>0</v>
      </c>
      <c r="BU196" s="73">
        <v>0</v>
      </c>
      <c r="BV196" s="26">
        <v>4.36908427339084E-2</v>
      </c>
      <c r="BW196" s="52">
        <v>10.3110388852024</v>
      </c>
      <c r="BX196" s="53">
        <v>2.1408512939615099</v>
      </c>
    </row>
    <row r="197" spans="1:76" ht="14" x14ac:dyDescent="0.15">
      <c r="A197" s="58">
        <v>5</v>
      </c>
      <c r="B197" s="58" t="s">
        <v>369</v>
      </c>
      <c r="C197" s="58" t="s">
        <v>419</v>
      </c>
      <c r="D197" s="69" t="s">
        <v>207</v>
      </c>
      <c r="E197" s="58">
        <v>0.5</v>
      </c>
      <c r="F197" s="58">
        <v>3902807</v>
      </c>
      <c r="G197" s="58">
        <v>461841</v>
      </c>
      <c r="H197" s="59">
        <v>2764</v>
      </c>
      <c r="I197" s="58" t="s">
        <v>336</v>
      </c>
      <c r="J197" s="58">
        <v>1.67</v>
      </c>
      <c r="K197" s="25" t="s">
        <v>127</v>
      </c>
      <c r="M197" s="52">
        <v>0.65536264100862596</v>
      </c>
      <c r="N197" s="27">
        <v>7243.9417252820103</v>
      </c>
      <c r="O197" s="26">
        <v>1145.1369880557399</v>
      </c>
      <c r="P197" s="26">
        <v>12001.8744990046</v>
      </c>
      <c r="Q197" s="26">
        <v>160.432774518912</v>
      </c>
      <c r="R197" s="52">
        <v>1068.6780132714</v>
      </c>
      <c r="S197" s="52">
        <v>1345.24104777704</v>
      </c>
      <c r="T197" s="26">
        <v>3670.4676980756499</v>
      </c>
      <c r="U197" s="52">
        <v>12281.4958925017</v>
      </c>
      <c r="V197" s="52">
        <v>6.7720806237557998</v>
      </c>
      <c r="W197" s="26">
        <v>1027.1717126741901</v>
      </c>
      <c r="X197" s="26">
        <v>37.006143795620403</v>
      </c>
      <c r="Y197" s="26">
        <v>11.5780733244857</v>
      </c>
      <c r="Z197" s="26">
        <v>148.505174452555</v>
      </c>
      <c r="AA197" s="52">
        <v>23409.553536828102</v>
      </c>
      <c r="AB197" s="26">
        <v>2.1408512939615099</v>
      </c>
      <c r="AC197" s="26">
        <v>4.6312293297942899</v>
      </c>
      <c r="AD197" s="73">
        <v>0</v>
      </c>
      <c r="AE197" s="26">
        <v>10.048893828798899</v>
      </c>
      <c r="AF197" s="52">
        <v>12.582962707365599</v>
      </c>
      <c r="AG197" s="52">
        <v>3.1020498341075</v>
      </c>
      <c r="AH197" s="52">
        <v>4.3253934306569297</v>
      </c>
      <c r="AI197" s="52">
        <v>5.0681377571333703</v>
      </c>
      <c r="AJ197" s="52">
        <v>53.827118248175204</v>
      </c>
      <c r="AK197" s="26">
        <v>133.169688652953</v>
      </c>
      <c r="AL197" s="52">
        <v>16.995737823490401</v>
      </c>
      <c r="AM197" s="26">
        <v>8.6944777040477703</v>
      </c>
      <c r="AN197" s="73">
        <v>0</v>
      </c>
      <c r="AO197" s="26">
        <v>2.1408512939615099</v>
      </c>
      <c r="AP197" s="52">
        <v>0</v>
      </c>
      <c r="AQ197" s="52">
        <v>1.8350153948241501</v>
      </c>
      <c r="AR197" s="74">
        <v>0</v>
      </c>
      <c r="AS197" s="26">
        <v>4.36908427339084E-2</v>
      </c>
      <c r="AT197" s="26">
        <v>0</v>
      </c>
      <c r="AU197" s="26">
        <v>8.73816854678168E-2</v>
      </c>
      <c r="AV197" s="73">
        <v>0</v>
      </c>
      <c r="AW197" s="26">
        <v>0.78643516921035095</v>
      </c>
      <c r="AX197" s="52">
        <v>616.47779097544799</v>
      </c>
      <c r="AY197" s="52">
        <v>22.151257266091601</v>
      </c>
      <c r="AZ197" s="52">
        <v>43.035480092899803</v>
      </c>
      <c r="BA197" s="52">
        <v>5.2429011280690103</v>
      </c>
      <c r="BB197" s="52">
        <v>19.7482609157266</v>
      </c>
      <c r="BC197" s="52">
        <v>3.58264910418049</v>
      </c>
      <c r="BD197" s="52">
        <v>0.87381685467816805</v>
      </c>
      <c r="BE197" s="52">
        <v>3.01466814863968</v>
      </c>
      <c r="BF197" s="52">
        <v>0.43690842733908403</v>
      </c>
      <c r="BG197" s="52">
        <v>2.5340688785666901</v>
      </c>
      <c r="BH197" s="52">
        <v>0.48059927007299202</v>
      </c>
      <c r="BI197" s="52">
        <v>1.3981069674850699</v>
      </c>
      <c r="BJ197" s="52">
        <v>0.21845421366954201</v>
      </c>
      <c r="BK197" s="52">
        <v>1.3107252820172499</v>
      </c>
      <c r="BL197" s="52">
        <v>0.21845421366954201</v>
      </c>
      <c r="BM197" s="26">
        <v>0.43690842733908403</v>
      </c>
      <c r="BN197" s="26">
        <v>0.26214505640344998</v>
      </c>
      <c r="BO197" s="26">
        <v>0.74274432647644295</v>
      </c>
      <c r="BP197" s="26">
        <v>0</v>
      </c>
      <c r="BQ197" s="26">
        <v>4.36908427339084E-2</v>
      </c>
      <c r="BR197" s="26">
        <v>0</v>
      </c>
      <c r="BS197" s="52">
        <v>1.0922710683477099</v>
      </c>
      <c r="BT197" s="52">
        <v>0</v>
      </c>
      <c r="BU197" s="73">
        <v>0</v>
      </c>
      <c r="BV197" s="26">
        <v>4.36908427339084E-2</v>
      </c>
      <c r="BW197" s="52">
        <v>11.359619110816199</v>
      </c>
      <c r="BX197" s="53">
        <v>2.1408512939615099</v>
      </c>
    </row>
    <row r="198" spans="1:76" ht="14" x14ac:dyDescent="0.15">
      <c r="A198" s="58">
        <v>5</v>
      </c>
      <c r="B198" s="58" t="s">
        <v>369</v>
      </c>
      <c r="C198" s="58" t="s">
        <v>419</v>
      </c>
      <c r="D198" s="69" t="s">
        <v>208</v>
      </c>
      <c r="E198" s="58">
        <v>0.5</v>
      </c>
      <c r="F198" s="58">
        <v>3902807</v>
      </c>
      <c r="G198" s="58">
        <v>461841</v>
      </c>
      <c r="H198" s="59">
        <v>2764</v>
      </c>
      <c r="I198" s="58" t="s">
        <v>336</v>
      </c>
      <c r="J198" s="58">
        <v>1.67</v>
      </c>
      <c r="K198" s="25" t="s">
        <v>127</v>
      </c>
      <c r="M198" s="52">
        <v>1.64913573141487</v>
      </c>
      <c r="N198" s="27">
        <v>15883.238513189401</v>
      </c>
      <c r="O198" s="26">
        <v>1410.01105035971</v>
      </c>
      <c r="P198" s="26">
        <v>22484.934988009602</v>
      </c>
      <c r="Q198" s="26">
        <v>169.242554436451</v>
      </c>
      <c r="R198" s="52">
        <v>261.64569088729002</v>
      </c>
      <c r="S198" s="74">
        <v>0</v>
      </c>
      <c r="T198" s="26">
        <v>6715.0745563549099</v>
      </c>
      <c r="U198" s="52">
        <v>19748.400383692999</v>
      </c>
      <c r="V198" s="52">
        <v>7.88493021582733</v>
      </c>
      <c r="W198" s="26">
        <v>1497.62138609113</v>
      </c>
      <c r="X198" s="26">
        <v>28.447591366906501</v>
      </c>
      <c r="Y198" s="26">
        <v>11.2347371702638</v>
      </c>
      <c r="Z198" s="26">
        <v>186.713086091127</v>
      </c>
      <c r="AA198" s="52">
        <v>22768.3801918465</v>
      </c>
      <c r="AB198" s="26">
        <v>2.4221681055155901</v>
      </c>
      <c r="AC198" s="26">
        <v>5.92658153477218</v>
      </c>
      <c r="AD198" s="73">
        <v>0</v>
      </c>
      <c r="AE198" s="26">
        <v>9.9463498800959194</v>
      </c>
      <c r="AF198" s="52">
        <v>23.0363647482014</v>
      </c>
      <c r="AG198" s="52">
        <v>3.8651618705035902</v>
      </c>
      <c r="AH198" s="52">
        <v>9.0702465227817708</v>
      </c>
      <c r="AI198" s="52">
        <v>1.9068131894484399</v>
      </c>
      <c r="AJ198" s="52">
        <v>83.384425419664197</v>
      </c>
      <c r="AK198" s="26">
        <v>242.52602350119901</v>
      </c>
      <c r="AL198" s="52">
        <v>22.1087258992806</v>
      </c>
      <c r="AM198" s="26">
        <v>29.8905851318945</v>
      </c>
      <c r="AN198" s="73">
        <v>0</v>
      </c>
      <c r="AO198" s="26">
        <v>1.23685179856115</v>
      </c>
      <c r="AP198" s="52">
        <v>0</v>
      </c>
      <c r="AQ198" s="52">
        <v>1.64913573141487</v>
      </c>
      <c r="AR198" s="74">
        <v>0</v>
      </c>
      <c r="AS198" s="26">
        <v>5.1535491606714598E-2</v>
      </c>
      <c r="AT198" s="26">
        <v>0</v>
      </c>
      <c r="AU198" s="26">
        <v>0.257677458033573</v>
      </c>
      <c r="AV198" s="73">
        <v>0</v>
      </c>
      <c r="AW198" s="26">
        <v>1.0822453237410099</v>
      </c>
      <c r="AX198" s="52">
        <v>1029.6791223021601</v>
      </c>
      <c r="AY198" s="52">
        <v>37.723979856115101</v>
      </c>
      <c r="AZ198" s="52">
        <v>72.922720623501206</v>
      </c>
      <c r="BA198" s="52">
        <v>8.6579625899280508</v>
      </c>
      <c r="BB198" s="52">
        <v>32.106611270983201</v>
      </c>
      <c r="BC198" s="52">
        <v>5.6689040767386096</v>
      </c>
      <c r="BD198" s="52">
        <v>1.33992278177458</v>
      </c>
      <c r="BE198" s="52">
        <v>4.5351232613908898</v>
      </c>
      <c r="BF198" s="52">
        <v>0.61842589928057501</v>
      </c>
      <c r="BG198" s="52">
        <v>3.4528779376498799</v>
      </c>
      <c r="BH198" s="52">
        <v>0.61842589928057501</v>
      </c>
      <c r="BI198" s="52">
        <v>1.8037422062350099</v>
      </c>
      <c r="BJ198" s="52">
        <v>0.257677458033573</v>
      </c>
      <c r="BK198" s="52">
        <v>1.7522067146283</v>
      </c>
      <c r="BL198" s="52">
        <v>0.309212949640288</v>
      </c>
      <c r="BM198" s="26">
        <v>1.1853163069544399</v>
      </c>
      <c r="BN198" s="26">
        <v>0.36074844124700201</v>
      </c>
      <c r="BO198" s="26">
        <v>0.309212949640288</v>
      </c>
      <c r="BP198" s="26">
        <v>0</v>
      </c>
      <c r="BQ198" s="26">
        <v>0.103070983213429</v>
      </c>
      <c r="BR198" s="26">
        <v>0</v>
      </c>
      <c r="BS198" s="52">
        <v>1.0822453237410099</v>
      </c>
      <c r="BT198" s="52">
        <v>0</v>
      </c>
      <c r="BU198" s="73">
        <v>0</v>
      </c>
      <c r="BV198" s="26">
        <v>5.1535491606714598E-2</v>
      </c>
      <c r="BW198" s="52">
        <v>6.1842589928057503</v>
      </c>
      <c r="BX198" s="53">
        <v>1.7522067146283</v>
      </c>
    </row>
    <row r="199" spans="1:76" ht="14" x14ac:dyDescent="0.15">
      <c r="A199" s="58">
        <v>5</v>
      </c>
      <c r="B199" s="58" t="s">
        <v>369</v>
      </c>
      <c r="C199" s="58" t="s">
        <v>419</v>
      </c>
      <c r="D199" s="69" t="s">
        <v>208</v>
      </c>
      <c r="E199" s="58">
        <v>0.5</v>
      </c>
      <c r="F199" s="58">
        <v>3902807</v>
      </c>
      <c r="G199" s="58">
        <v>461841</v>
      </c>
      <c r="H199" s="59">
        <v>2764</v>
      </c>
      <c r="I199" s="58" t="s">
        <v>336</v>
      </c>
      <c r="J199" s="58">
        <v>1.67</v>
      </c>
      <c r="K199" s="25" t="s">
        <v>127</v>
      </c>
      <c r="M199" s="52">
        <v>0.41228393285371701</v>
      </c>
      <c r="N199" s="27">
        <v>14677.3080095923</v>
      </c>
      <c r="O199" s="26">
        <v>1500.1981606714601</v>
      </c>
      <c r="P199" s="26">
        <v>22964.215059951999</v>
      </c>
      <c r="Q199" s="26">
        <v>131.67318105515599</v>
      </c>
      <c r="R199" s="52">
        <v>2255.7084676259001</v>
      </c>
      <c r="S199" s="74">
        <v>0</v>
      </c>
      <c r="T199" s="26">
        <v>6823.2990887290098</v>
      </c>
      <c r="U199" s="52">
        <v>18470.320191846498</v>
      </c>
      <c r="V199" s="52">
        <v>7.4211107913668997</v>
      </c>
      <c r="W199" s="26">
        <v>1519.2662925659499</v>
      </c>
      <c r="X199" s="26">
        <v>27.983771942446001</v>
      </c>
      <c r="Y199" s="26">
        <v>12.316982494004799</v>
      </c>
      <c r="Z199" s="26">
        <v>185.27009232613901</v>
      </c>
      <c r="AA199" s="52">
        <v>21701.595515587502</v>
      </c>
      <c r="AB199" s="26">
        <v>2.5252390887290201</v>
      </c>
      <c r="AC199" s="26">
        <v>5.4627621103117496</v>
      </c>
      <c r="AD199" s="73">
        <v>0</v>
      </c>
      <c r="AE199" s="26">
        <v>10.4101693045563</v>
      </c>
      <c r="AF199" s="52">
        <v>19.944235251798599</v>
      </c>
      <c r="AG199" s="52">
        <v>3.6590199040767399</v>
      </c>
      <c r="AH199" s="52">
        <v>9.6886724220623393</v>
      </c>
      <c r="AI199" s="52">
        <v>4.8958717026378897</v>
      </c>
      <c r="AJ199" s="52">
        <v>82.199109112709806</v>
      </c>
      <c r="AK199" s="26">
        <v>233.14656402877699</v>
      </c>
      <c r="AL199" s="52">
        <v>21.129551558753001</v>
      </c>
      <c r="AM199" s="26">
        <v>29.8905851318945</v>
      </c>
      <c r="AN199" s="73">
        <v>0</v>
      </c>
      <c r="AO199" s="26">
        <v>1.54606474820144</v>
      </c>
      <c r="AP199" s="52">
        <v>0</v>
      </c>
      <c r="AQ199" s="52">
        <v>1.5976002398081499</v>
      </c>
      <c r="AR199" s="74">
        <v>0</v>
      </c>
      <c r="AS199" s="26">
        <v>5.1535491606714598E-2</v>
      </c>
      <c r="AT199" s="26">
        <v>0</v>
      </c>
      <c r="AU199" s="26">
        <v>0.206141966426858</v>
      </c>
      <c r="AV199" s="73">
        <v>0</v>
      </c>
      <c r="AW199" s="26">
        <v>0.92763884892086301</v>
      </c>
      <c r="AX199" s="52">
        <v>992.573568345323</v>
      </c>
      <c r="AY199" s="52">
        <v>36.126379616306899</v>
      </c>
      <c r="AZ199" s="52">
        <v>69.624449160671404</v>
      </c>
      <c r="BA199" s="52">
        <v>8.1426076738609101</v>
      </c>
      <c r="BB199" s="52">
        <v>30.560546522781799</v>
      </c>
      <c r="BC199" s="52">
        <v>5.3081556354916</v>
      </c>
      <c r="BD199" s="52">
        <v>1.2883872901678599</v>
      </c>
      <c r="BE199" s="52">
        <v>4.3289812949640298</v>
      </c>
      <c r="BF199" s="52">
        <v>0.56689040767386101</v>
      </c>
      <c r="BG199" s="52">
        <v>3.2467359712230199</v>
      </c>
      <c r="BH199" s="52">
        <v>0.61842589928057501</v>
      </c>
      <c r="BI199" s="52">
        <v>1.7522067146283</v>
      </c>
      <c r="BJ199" s="52">
        <v>0.257677458033573</v>
      </c>
      <c r="BK199" s="52">
        <v>1.5976002398081499</v>
      </c>
      <c r="BL199" s="52">
        <v>0.257677458033573</v>
      </c>
      <c r="BM199" s="26">
        <v>1.33992278177458</v>
      </c>
      <c r="BN199" s="26">
        <v>0.36074844124700201</v>
      </c>
      <c r="BO199" s="26">
        <v>0.309212949640288</v>
      </c>
      <c r="BP199" s="26">
        <v>0</v>
      </c>
      <c r="BQ199" s="26">
        <v>5.1535491606714598E-2</v>
      </c>
      <c r="BR199" s="26">
        <v>0</v>
      </c>
      <c r="BS199" s="52">
        <v>0.92763884892086301</v>
      </c>
      <c r="BT199" s="52">
        <v>0</v>
      </c>
      <c r="BU199" s="73">
        <v>0</v>
      </c>
      <c r="BV199" s="26">
        <v>0</v>
      </c>
      <c r="BW199" s="52">
        <v>6.3904009592326103</v>
      </c>
      <c r="BX199" s="53">
        <v>1.7522067146283</v>
      </c>
    </row>
    <row r="200" spans="1:76" ht="14" x14ac:dyDescent="0.15">
      <c r="A200" s="58">
        <v>5</v>
      </c>
      <c r="B200" s="58" t="s">
        <v>369</v>
      </c>
      <c r="C200" s="58" t="s">
        <v>419</v>
      </c>
      <c r="D200" s="69" t="s">
        <v>208</v>
      </c>
      <c r="E200" s="58">
        <v>0.5</v>
      </c>
      <c r="F200" s="58">
        <v>3902807</v>
      </c>
      <c r="G200" s="58">
        <v>461841</v>
      </c>
      <c r="H200" s="59">
        <v>2764</v>
      </c>
      <c r="I200" s="58" t="s">
        <v>336</v>
      </c>
      <c r="J200" s="58">
        <v>1.67</v>
      </c>
      <c r="K200" s="25" t="s">
        <v>127</v>
      </c>
      <c r="M200" s="52">
        <v>0.46381942446043101</v>
      </c>
      <c r="N200" s="27">
        <v>15584.3326618705</v>
      </c>
      <c r="O200" s="26">
        <v>1384.24330455635</v>
      </c>
      <c r="P200" s="26">
        <v>22072.6510551559</v>
      </c>
      <c r="Q200" s="26">
        <v>146.15465419664301</v>
      </c>
      <c r="R200" s="52">
        <v>2059.3582446043101</v>
      </c>
      <c r="S200" s="52">
        <v>2281.47621342926</v>
      </c>
      <c r="T200" s="26">
        <v>6637.7713189448395</v>
      </c>
      <c r="U200" s="52">
        <v>20593.582446043201</v>
      </c>
      <c r="V200" s="52">
        <v>7.6272527577937597</v>
      </c>
      <c r="W200" s="26">
        <v>1509.98990407674</v>
      </c>
      <c r="X200" s="26">
        <v>28.396055875299702</v>
      </c>
      <c r="Y200" s="26">
        <v>13.244621342925701</v>
      </c>
      <c r="Z200" s="26">
        <v>187.12537002398099</v>
      </c>
      <c r="AA200" s="52">
        <v>23201.278321342899</v>
      </c>
      <c r="AB200" s="26">
        <v>2.37063261390887</v>
      </c>
      <c r="AC200" s="26">
        <v>5.8750460431654599</v>
      </c>
      <c r="AD200" s="73">
        <v>0</v>
      </c>
      <c r="AE200" s="26">
        <v>9.5856014388489204</v>
      </c>
      <c r="AF200" s="52">
        <v>21.1810870503597</v>
      </c>
      <c r="AG200" s="52">
        <v>4.5866587529976002</v>
      </c>
      <c r="AH200" s="52">
        <v>9.0187110311750605</v>
      </c>
      <c r="AI200" s="52">
        <v>2.6283100719424399</v>
      </c>
      <c r="AJ200" s="52">
        <v>89.465613429256507</v>
      </c>
      <c r="AK200" s="26">
        <v>242.52602350119901</v>
      </c>
      <c r="AL200" s="52">
        <v>22.366403357314098</v>
      </c>
      <c r="AM200" s="26">
        <v>33.085785611510801</v>
      </c>
      <c r="AN200" s="73">
        <v>0</v>
      </c>
      <c r="AO200" s="26">
        <v>1.3914582733812899</v>
      </c>
      <c r="AP200" s="52">
        <v>0</v>
      </c>
      <c r="AQ200" s="52">
        <v>2.0098841726618701</v>
      </c>
      <c r="AR200" s="74">
        <v>0</v>
      </c>
      <c r="AS200" s="26">
        <v>5.1535491606714598E-2</v>
      </c>
      <c r="AT200" s="26">
        <v>0</v>
      </c>
      <c r="AU200" s="26">
        <v>0.257677458033573</v>
      </c>
      <c r="AV200" s="73">
        <v>0</v>
      </c>
      <c r="AW200" s="26">
        <v>1.0822453237410099</v>
      </c>
      <c r="AX200" s="52">
        <v>1087.3988729016801</v>
      </c>
      <c r="AY200" s="52">
        <v>38.445476738609102</v>
      </c>
      <c r="AZ200" s="52">
        <v>74.056501438848898</v>
      </c>
      <c r="BA200" s="52">
        <v>8.6579625899280508</v>
      </c>
      <c r="BB200" s="52">
        <v>33.1888565947242</v>
      </c>
      <c r="BC200" s="52">
        <v>5.8235105515587504</v>
      </c>
      <c r="BD200" s="52">
        <v>1.33992278177458</v>
      </c>
      <c r="BE200" s="52">
        <v>4.5866587529976002</v>
      </c>
      <c r="BF200" s="52">
        <v>0.61842589928057501</v>
      </c>
      <c r="BG200" s="52">
        <v>3.5044134292565898</v>
      </c>
      <c r="BH200" s="52">
        <v>0.66996139088729001</v>
      </c>
      <c r="BI200" s="52">
        <v>1.85527769784173</v>
      </c>
      <c r="BJ200" s="52">
        <v>0.257677458033573</v>
      </c>
      <c r="BK200" s="52">
        <v>1.7522067146283</v>
      </c>
      <c r="BL200" s="52">
        <v>0.257677458033573</v>
      </c>
      <c r="BM200" s="26">
        <v>1.3914582733812899</v>
      </c>
      <c r="BN200" s="26">
        <v>0.36074844124700201</v>
      </c>
      <c r="BO200" s="26">
        <v>0.41228393285371701</v>
      </c>
      <c r="BP200" s="26">
        <v>0</v>
      </c>
      <c r="BQ200" s="26">
        <v>5.1535491606714598E-2</v>
      </c>
      <c r="BR200" s="26">
        <v>0</v>
      </c>
      <c r="BS200" s="52">
        <v>0.82456786570743301</v>
      </c>
      <c r="BT200" s="52">
        <v>0</v>
      </c>
      <c r="BU200" s="73">
        <v>0</v>
      </c>
      <c r="BV200" s="26">
        <v>5.1535491606714598E-2</v>
      </c>
      <c r="BW200" s="52">
        <v>6.8542203836930398</v>
      </c>
      <c r="BX200" s="53">
        <v>1.85527769784173</v>
      </c>
    </row>
    <row r="201" spans="1:76" ht="14" x14ac:dyDescent="0.15">
      <c r="A201" s="58">
        <v>5</v>
      </c>
      <c r="B201" s="58" t="s">
        <v>370</v>
      </c>
      <c r="C201" s="58" t="s">
        <v>420</v>
      </c>
      <c r="D201" s="69" t="s">
        <v>209</v>
      </c>
      <c r="E201" s="58">
        <v>0.5</v>
      </c>
      <c r="F201" s="58">
        <v>3903715</v>
      </c>
      <c r="G201" s="58">
        <v>461613</v>
      </c>
      <c r="H201" s="59">
        <v>2716</v>
      </c>
      <c r="I201" s="58" t="s">
        <v>335</v>
      </c>
      <c r="J201" s="58">
        <v>0.42</v>
      </c>
      <c r="K201" s="25" t="s">
        <v>127</v>
      </c>
      <c r="M201" s="52">
        <v>0.25966942800789</v>
      </c>
      <c r="N201" s="27">
        <v>12184.987909270199</v>
      </c>
      <c r="O201" s="26">
        <v>564.78100591715997</v>
      </c>
      <c r="P201" s="26">
        <v>17501.719447731801</v>
      </c>
      <c r="Q201" s="26">
        <v>169.693971203156</v>
      </c>
      <c r="R201" s="74">
        <v>0</v>
      </c>
      <c r="S201" s="74">
        <v>0</v>
      </c>
      <c r="T201" s="26">
        <v>10185.5333136095</v>
      </c>
      <c r="U201" s="52">
        <v>17767.880611439799</v>
      </c>
      <c r="V201" s="52">
        <v>3.3757025641025602</v>
      </c>
      <c r="W201" s="26">
        <v>453.25298658777098</v>
      </c>
      <c r="X201" s="26">
        <v>17.268016962524701</v>
      </c>
      <c r="Y201" s="26">
        <v>11.685124260355</v>
      </c>
      <c r="Z201" s="26">
        <v>151.192524457594</v>
      </c>
      <c r="AA201" s="52">
        <v>12438.165601577901</v>
      </c>
      <c r="AB201" s="26">
        <v>1.1685124260355</v>
      </c>
      <c r="AC201" s="26">
        <v>4.0897934911242597</v>
      </c>
      <c r="AD201" s="73">
        <v>0</v>
      </c>
      <c r="AE201" s="73">
        <v>0</v>
      </c>
      <c r="AF201" s="52">
        <v>13.3729755424063</v>
      </c>
      <c r="AG201" s="52">
        <v>2.2071901380670602</v>
      </c>
      <c r="AH201" s="52">
        <v>7.0110745562130203</v>
      </c>
      <c r="AI201" s="52">
        <v>1.4281818540433899</v>
      </c>
      <c r="AJ201" s="52">
        <v>107.89264733727801</v>
      </c>
      <c r="AK201" s="26">
        <v>185.27413688362901</v>
      </c>
      <c r="AL201" s="52">
        <v>13.6975623274162</v>
      </c>
      <c r="AM201" s="26">
        <v>6.7514051282051302</v>
      </c>
      <c r="AN201" s="73">
        <v>0</v>
      </c>
      <c r="AO201" s="26">
        <v>1.75276863905325</v>
      </c>
      <c r="AP201" s="52">
        <v>0</v>
      </c>
      <c r="AQ201" s="52">
        <v>1.8826033530571999</v>
      </c>
      <c r="AR201" s="74">
        <v>0</v>
      </c>
      <c r="AS201" s="26">
        <v>6.4917357001972403E-2</v>
      </c>
      <c r="AT201" s="26">
        <v>0</v>
      </c>
      <c r="AU201" s="26">
        <v>0</v>
      </c>
      <c r="AV201" s="73">
        <v>0</v>
      </c>
      <c r="AW201" s="26">
        <v>0.97376035502958602</v>
      </c>
      <c r="AX201" s="52">
        <v>1380.79218343195</v>
      </c>
      <c r="AY201" s="52">
        <v>18.436529388560199</v>
      </c>
      <c r="AZ201" s="52">
        <v>30.576075147929</v>
      </c>
      <c r="BA201" s="52">
        <v>3.8950414201183401</v>
      </c>
      <c r="BB201" s="52">
        <v>14.5414879684418</v>
      </c>
      <c r="BC201" s="52">
        <v>2.7265289940828401</v>
      </c>
      <c r="BD201" s="52">
        <v>0.64917357001972398</v>
      </c>
      <c r="BE201" s="52">
        <v>2.2721074950690299</v>
      </c>
      <c r="BF201" s="52">
        <v>0.32458678500986199</v>
      </c>
      <c r="BG201" s="52">
        <v>1.8176859960552301</v>
      </c>
      <c r="BH201" s="52">
        <v>0.38950414201183398</v>
      </c>
      <c r="BI201" s="52">
        <v>1.1035950690335301</v>
      </c>
      <c r="BJ201" s="52">
        <v>0.129834714003945</v>
      </c>
      <c r="BK201" s="52">
        <v>0.97376035502958602</v>
      </c>
      <c r="BL201" s="52">
        <v>0.19475207100591699</v>
      </c>
      <c r="BM201" s="26">
        <v>0.32458678500986199</v>
      </c>
      <c r="BN201" s="26">
        <v>0.129834714003945</v>
      </c>
      <c r="BO201" s="26">
        <v>0.129834714003945</v>
      </c>
      <c r="BP201" s="26">
        <v>0</v>
      </c>
      <c r="BQ201" s="26">
        <v>0</v>
      </c>
      <c r="BR201" s="26">
        <v>0</v>
      </c>
      <c r="BS201" s="52">
        <v>1.1685124260355</v>
      </c>
      <c r="BT201" s="52">
        <v>0</v>
      </c>
      <c r="BU201" s="73">
        <v>0</v>
      </c>
      <c r="BV201" s="26">
        <v>0</v>
      </c>
      <c r="BW201" s="52">
        <v>2.4668595660749499</v>
      </c>
      <c r="BX201" s="53">
        <v>1.1035950690335301</v>
      </c>
    </row>
    <row r="202" spans="1:76" ht="14" x14ac:dyDescent="0.15">
      <c r="A202" s="58">
        <v>5</v>
      </c>
      <c r="B202" s="58" t="s">
        <v>370</v>
      </c>
      <c r="C202" s="58" t="s">
        <v>420</v>
      </c>
      <c r="D202" s="69" t="s">
        <v>209</v>
      </c>
      <c r="E202" s="58">
        <v>0.5</v>
      </c>
      <c r="F202" s="58">
        <v>3903715</v>
      </c>
      <c r="G202" s="58">
        <v>461613</v>
      </c>
      <c r="H202" s="59">
        <v>2716</v>
      </c>
      <c r="I202" s="58" t="s">
        <v>335</v>
      </c>
      <c r="J202" s="58">
        <v>0.42</v>
      </c>
      <c r="K202" s="25" t="s">
        <v>127</v>
      </c>
      <c r="M202" s="52">
        <v>0.519338856015779</v>
      </c>
      <c r="N202" s="27">
        <v>10808.7399408284</v>
      </c>
      <c r="O202" s="26">
        <v>585.29489072978299</v>
      </c>
      <c r="P202" s="26">
        <v>17787.3558185404</v>
      </c>
      <c r="Q202" s="26">
        <v>113.021118540434</v>
      </c>
      <c r="R202" s="52">
        <v>2245.4913786982302</v>
      </c>
      <c r="S202" s="74">
        <v>0</v>
      </c>
      <c r="T202" s="26">
        <v>10412.744063116401</v>
      </c>
      <c r="U202" s="52">
        <v>17573.1285404339</v>
      </c>
      <c r="V202" s="52">
        <v>3.3107852071005901</v>
      </c>
      <c r="W202" s="26">
        <v>493.76141735700202</v>
      </c>
      <c r="X202" s="26">
        <v>17.787355818540401</v>
      </c>
      <c r="Y202" s="26">
        <v>14.3467358974359</v>
      </c>
      <c r="Z202" s="26">
        <v>153.075127810651</v>
      </c>
      <c r="AA202" s="52">
        <v>13385.9590138067</v>
      </c>
      <c r="AB202" s="26">
        <v>1.1035950690335301</v>
      </c>
      <c r="AC202" s="26">
        <v>3.83012406311637</v>
      </c>
      <c r="AD202" s="73">
        <v>0</v>
      </c>
      <c r="AE202" s="73">
        <v>0</v>
      </c>
      <c r="AF202" s="52">
        <v>16.424091321498999</v>
      </c>
      <c r="AG202" s="52">
        <v>2.7265289940828401</v>
      </c>
      <c r="AH202" s="52">
        <v>4.9337191321498999</v>
      </c>
      <c r="AI202" s="52">
        <v>5.2583059171597597</v>
      </c>
      <c r="AJ202" s="52">
        <v>125.61508579881701</v>
      </c>
      <c r="AK202" s="26">
        <v>191.50620315581901</v>
      </c>
      <c r="AL202" s="52">
        <v>13.8923143984221</v>
      </c>
      <c r="AM202" s="26">
        <v>6.2320662721893498</v>
      </c>
      <c r="AN202" s="73">
        <v>0</v>
      </c>
      <c r="AO202" s="26">
        <v>1.8826033530571999</v>
      </c>
      <c r="AP202" s="52">
        <v>0</v>
      </c>
      <c r="AQ202" s="52">
        <v>1.94752071005917</v>
      </c>
      <c r="AR202" s="74">
        <v>0</v>
      </c>
      <c r="AS202" s="26">
        <v>0</v>
      </c>
      <c r="AT202" s="26">
        <v>0</v>
      </c>
      <c r="AU202" s="26">
        <v>6.4917357001972403E-2</v>
      </c>
      <c r="AV202" s="73">
        <v>0</v>
      </c>
      <c r="AW202" s="26">
        <v>0.97376035502958602</v>
      </c>
      <c r="AX202" s="52">
        <v>1632.02235502959</v>
      </c>
      <c r="AY202" s="52">
        <v>18.6312814595661</v>
      </c>
      <c r="AZ202" s="52">
        <v>30.770827218934901</v>
      </c>
      <c r="BA202" s="52">
        <v>3.83012406311637</v>
      </c>
      <c r="BB202" s="52">
        <v>14.8011573964497</v>
      </c>
      <c r="BC202" s="52">
        <v>2.7265289940828401</v>
      </c>
      <c r="BD202" s="52">
        <v>0.64917357001972398</v>
      </c>
      <c r="BE202" s="52">
        <v>2.3370248520710102</v>
      </c>
      <c r="BF202" s="52">
        <v>0.32458678500986199</v>
      </c>
      <c r="BG202" s="52">
        <v>1.94752071005917</v>
      </c>
      <c r="BH202" s="52">
        <v>0.38950414201183398</v>
      </c>
      <c r="BI202" s="52">
        <v>1.03867771203156</v>
      </c>
      <c r="BJ202" s="52">
        <v>0.129834714003945</v>
      </c>
      <c r="BK202" s="52">
        <v>1.03867771203156</v>
      </c>
      <c r="BL202" s="52">
        <v>0.129834714003945</v>
      </c>
      <c r="BM202" s="26">
        <v>0.25966942800789</v>
      </c>
      <c r="BN202" s="26">
        <v>0.129834714003945</v>
      </c>
      <c r="BO202" s="26">
        <v>0.129834714003945</v>
      </c>
      <c r="BP202" s="26">
        <v>0</v>
      </c>
      <c r="BQ202" s="26">
        <v>6.4917357001972403E-2</v>
      </c>
      <c r="BR202" s="26">
        <v>0</v>
      </c>
      <c r="BS202" s="52">
        <v>1.1685124260355</v>
      </c>
      <c r="BT202" s="52">
        <v>0</v>
      </c>
      <c r="BU202" s="73">
        <v>0</v>
      </c>
      <c r="BV202" s="26">
        <v>0</v>
      </c>
      <c r="BW202" s="52">
        <v>2.66161163708087</v>
      </c>
      <c r="BX202" s="53">
        <v>1.1035950690335301</v>
      </c>
    </row>
    <row r="203" spans="1:76" ht="14" x14ac:dyDescent="0.15">
      <c r="A203" s="58">
        <v>5</v>
      </c>
      <c r="B203" s="58" t="s">
        <v>370</v>
      </c>
      <c r="C203" s="58" t="s">
        <v>420</v>
      </c>
      <c r="D203" s="69" t="s">
        <v>209</v>
      </c>
      <c r="E203" s="58">
        <v>0.5</v>
      </c>
      <c r="F203" s="58">
        <v>3903715</v>
      </c>
      <c r="G203" s="58">
        <v>461613</v>
      </c>
      <c r="H203" s="59">
        <v>2716</v>
      </c>
      <c r="I203" s="58" t="s">
        <v>335</v>
      </c>
      <c r="J203" s="58">
        <v>0.42</v>
      </c>
      <c r="K203" s="25" t="s">
        <v>127</v>
      </c>
      <c r="M203" s="52">
        <v>0.90884299802761404</v>
      </c>
      <c r="N203" s="27">
        <v>10730.839112426</v>
      </c>
      <c r="O203" s="26">
        <v>541.800261538462</v>
      </c>
      <c r="P203" s="26">
        <v>16644.810335305701</v>
      </c>
      <c r="Q203" s="26">
        <v>179.36665739644999</v>
      </c>
      <c r="R203" s="74">
        <v>0</v>
      </c>
      <c r="S203" s="74">
        <v>0</v>
      </c>
      <c r="T203" s="26">
        <v>9958.3225641025692</v>
      </c>
      <c r="U203" s="52">
        <v>17501.719447731801</v>
      </c>
      <c r="V203" s="52">
        <v>3.4406199211045401</v>
      </c>
      <c r="W203" s="26">
        <v>445.85240788954599</v>
      </c>
      <c r="X203" s="26">
        <v>16.683760749506899</v>
      </c>
      <c r="Y203" s="26">
        <v>10.841198619329401</v>
      </c>
      <c r="Z203" s="26">
        <v>148.336160749507</v>
      </c>
      <c r="AA203" s="52">
        <v>13334.025128205099</v>
      </c>
      <c r="AB203" s="26">
        <v>1.1035950690335301</v>
      </c>
      <c r="AC203" s="26">
        <v>4.2196282051282097</v>
      </c>
      <c r="AD203" s="73">
        <v>0</v>
      </c>
      <c r="AE203" s="73">
        <v>0</v>
      </c>
      <c r="AF203" s="52">
        <v>14.930992110453699</v>
      </c>
      <c r="AG203" s="52">
        <v>2.7265289940828401</v>
      </c>
      <c r="AH203" s="52">
        <v>5.9723968441814597</v>
      </c>
      <c r="AI203" s="74">
        <v>0</v>
      </c>
      <c r="AJ203" s="52">
        <v>124.316738658777</v>
      </c>
      <c r="AK203" s="26">
        <v>192.99930236686399</v>
      </c>
      <c r="AL203" s="52">
        <v>13.8923143984221</v>
      </c>
      <c r="AM203" s="26">
        <v>6.1022315581854096</v>
      </c>
      <c r="AN203" s="73">
        <v>0</v>
      </c>
      <c r="AO203" s="26">
        <v>1.8176859960552301</v>
      </c>
      <c r="AP203" s="52">
        <v>0</v>
      </c>
      <c r="AQ203" s="52">
        <v>1.8826033530571999</v>
      </c>
      <c r="AR203" s="74">
        <v>0</v>
      </c>
      <c r="AS203" s="73">
        <v>0</v>
      </c>
      <c r="AT203" s="26">
        <v>0</v>
      </c>
      <c r="AU203" s="26">
        <v>6.4917357001972403E-2</v>
      </c>
      <c r="AV203" s="73">
        <v>0</v>
      </c>
      <c r="AW203" s="26">
        <v>1.03867771203156</v>
      </c>
      <c r="AX203" s="52">
        <v>1665.13020710059</v>
      </c>
      <c r="AY203" s="52">
        <v>18.241777317554199</v>
      </c>
      <c r="AZ203" s="52">
        <v>30.576075147929</v>
      </c>
      <c r="BA203" s="52">
        <v>3.83012406311637</v>
      </c>
      <c r="BB203" s="52">
        <v>14.671322682445799</v>
      </c>
      <c r="BC203" s="52">
        <v>2.66161163708087</v>
      </c>
      <c r="BD203" s="52">
        <v>0.64917357001972398</v>
      </c>
      <c r="BE203" s="52">
        <v>2.3370248520710102</v>
      </c>
      <c r="BF203" s="52">
        <v>0.32458678500986199</v>
      </c>
      <c r="BG203" s="52">
        <v>1.8826033530571999</v>
      </c>
      <c r="BH203" s="52">
        <v>0.38950414201183398</v>
      </c>
      <c r="BI203" s="52">
        <v>1.03867771203156</v>
      </c>
      <c r="BJ203" s="52">
        <v>0.129834714003945</v>
      </c>
      <c r="BK203" s="52">
        <v>1.03867771203156</v>
      </c>
      <c r="BL203" s="52">
        <v>0.129834714003945</v>
      </c>
      <c r="BM203" s="26">
        <v>0.32458678500986199</v>
      </c>
      <c r="BN203" s="26">
        <v>0.129834714003945</v>
      </c>
      <c r="BO203" s="26">
        <v>0.19475207100591699</v>
      </c>
      <c r="BP203" s="26">
        <v>0</v>
      </c>
      <c r="BQ203" s="26">
        <v>6.4917357001972403E-2</v>
      </c>
      <c r="BR203" s="26">
        <v>0.94343999999999995</v>
      </c>
      <c r="BS203" s="52">
        <v>1.1685124260355</v>
      </c>
      <c r="BT203" s="74">
        <v>0</v>
      </c>
      <c r="BU203" s="73">
        <v>0</v>
      </c>
      <c r="BV203" s="26">
        <v>0</v>
      </c>
      <c r="BW203" s="52">
        <v>2.66161163708087</v>
      </c>
      <c r="BX203" s="53">
        <v>1.1035950690335301</v>
      </c>
    </row>
    <row r="204" spans="1:76" ht="14" x14ac:dyDescent="0.15">
      <c r="A204" s="58">
        <v>5</v>
      </c>
      <c r="B204" s="58" t="s">
        <v>370</v>
      </c>
      <c r="C204" s="58" t="s">
        <v>420</v>
      </c>
      <c r="D204" s="69" t="s">
        <v>210</v>
      </c>
      <c r="E204" s="58">
        <v>0.5</v>
      </c>
      <c r="F204" s="58">
        <v>3903715</v>
      </c>
      <c r="G204" s="58">
        <v>461613</v>
      </c>
      <c r="H204" s="59">
        <v>2716</v>
      </c>
      <c r="I204" s="58" t="s">
        <v>335</v>
      </c>
      <c r="J204" s="58">
        <v>0.42</v>
      </c>
      <c r="K204" s="25" t="s">
        <v>127</v>
      </c>
      <c r="M204" s="52">
        <v>0.46947651757188502</v>
      </c>
      <c r="N204" s="27">
        <v>11903.837923322701</v>
      </c>
      <c r="O204" s="26">
        <v>568.066586261981</v>
      </c>
      <c r="P204" s="26">
        <v>17631.451437699699</v>
      </c>
      <c r="Q204" s="26">
        <v>148.82405607028701</v>
      </c>
      <c r="R204" s="74">
        <v>0</v>
      </c>
      <c r="S204" s="52">
        <v>1221.6822268370599</v>
      </c>
      <c r="T204" s="26">
        <v>10453.677124600599</v>
      </c>
      <c r="U204" s="52">
        <v>17115.027268370599</v>
      </c>
      <c r="V204" s="52">
        <v>2.60820287539936</v>
      </c>
      <c r="W204" s="26">
        <v>472.032556389776</v>
      </c>
      <c r="X204" s="26">
        <v>16.848990575079899</v>
      </c>
      <c r="Y204" s="26">
        <v>10.902288019169299</v>
      </c>
      <c r="Z204" s="26">
        <v>155.81403977635799</v>
      </c>
      <c r="AA204" s="52">
        <v>13140.126086262</v>
      </c>
      <c r="AB204" s="26">
        <v>1.0954452076677299</v>
      </c>
      <c r="AC204" s="26">
        <v>4.22528865814696</v>
      </c>
      <c r="AD204" s="73">
        <v>0</v>
      </c>
      <c r="AE204" s="26">
        <v>1.4605936102236401</v>
      </c>
      <c r="AF204" s="52">
        <v>15.7535453674121</v>
      </c>
      <c r="AG204" s="52">
        <v>3.3906637380191702</v>
      </c>
      <c r="AH204" s="52">
        <v>10.3284833865815</v>
      </c>
      <c r="AI204" s="52">
        <v>4.22528865814696</v>
      </c>
      <c r="AJ204" s="52">
        <v>121.28143370607</v>
      </c>
      <c r="AK204" s="26">
        <v>202.13572284345</v>
      </c>
      <c r="AL204" s="52">
        <v>15.231904792332299</v>
      </c>
      <c r="AM204" s="26">
        <v>4.6947651757188504</v>
      </c>
      <c r="AN204" s="73">
        <v>0</v>
      </c>
      <c r="AO204" s="26">
        <v>2.08656230031949</v>
      </c>
      <c r="AP204" s="52">
        <v>0</v>
      </c>
      <c r="AQ204" s="52">
        <v>2.7125309904153299</v>
      </c>
      <c r="AR204" s="74">
        <v>0</v>
      </c>
      <c r="AS204" s="26">
        <v>5.2164057507987201E-2</v>
      </c>
      <c r="AT204" s="26">
        <v>0</v>
      </c>
      <c r="AU204" s="26">
        <v>0.104328115015974</v>
      </c>
      <c r="AV204" s="73">
        <v>0</v>
      </c>
      <c r="AW204" s="26">
        <v>1.0432811501597401</v>
      </c>
      <c r="AX204" s="52">
        <v>1556.57547603834</v>
      </c>
      <c r="AY204" s="52">
        <v>20.917787060702899</v>
      </c>
      <c r="AZ204" s="52">
        <v>35.575887220447299</v>
      </c>
      <c r="BA204" s="52">
        <v>4.5382730031948899</v>
      </c>
      <c r="BB204" s="52">
        <v>17.1619749201278</v>
      </c>
      <c r="BC204" s="52">
        <v>3.1298434504792301</v>
      </c>
      <c r="BD204" s="52">
        <v>0.73029680511182105</v>
      </c>
      <c r="BE204" s="52">
        <v>2.7646950479233201</v>
      </c>
      <c r="BF204" s="52">
        <v>0.36514840255591002</v>
      </c>
      <c r="BG204" s="52">
        <v>2.1908904153354598</v>
      </c>
      <c r="BH204" s="52">
        <v>0.41731246006389799</v>
      </c>
      <c r="BI204" s="52">
        <v>1.19977332268371</v>
      </c>
      <c r="BJ204" s="52">
        <v>0.156492172523962</v>
      </c>
      <c r="BK204" s="52">
        <v>1.19977332268371</v>
      </c>
      <c r="BL204" s="52">
        <v>0.156492172523962</v>
      </c>
      <c r="BM204" s="26">
        <v>0.26082028753993602</v>
      </c>
      <c r="BN204" s="26">
        <v>0.156492172523962</v>
      </c>
      <c r="BO204" s="26">
        <v>0.156492172523962</v>
      </c>
      <c r="BP204" s="26">
        <v>0</v>
      </c>
      <c r="BQ204" s="26">
        <v>0</v>
      </c>
      <c r="BR204" s="26">
        <v>0.61046117647058795</v>
      </c>
      <c r="BS204" s="52">
        <v>1.77357795527156</v>
      </c>
      <c r="BT204" s="52">
        <v>0</v>
      </c>
      <c r="BU204" s="73">
        <v>0</v>
      </c>
      <c r="BV204" s="26">
        <v>0</v>
      </c>
      <c r="BW204" s="52">
        <v>2.2430544728434501</v>
      </c>
      <c r="BX204" s="53">
        <v>1.25193738019169</v>
      </c>
    </row>
    <row r="205" spans="1:76" ht="14" x14ac:dyDescent="0.15">
      <c r="A205" s="58">
        <v>5</v>
      </c>
      <c r="B205" s="58" t="s">
        <v>370</v>
      </c>
      <c r="C205" s="58" t="s">
        <v>420</v>
      </c>
      <c r="D205" s="69" t="s">
        <v>210</v>
      </c>
      <c r="E205" s="58">
        <v>0.5</v>
      </c>
      <c r="F205" s="58">
        <v>3903715</v>
      </c>
      <c r="G205" s="58">
        <v>461613</v>
      </c>
      <c r="H205" s="59">
        <v>2716</v>
      </c>
      <c r="I205" s="58" t="s">
        <v>335</v>
      </c>
      <c r="J205" s="58">
        <v>0.42</v>
      </c>
      <c r="K205" s="25" t="s">
        <v>127</v>
      </c>
      <c r="M205" s="52">
        <v>1.5649217252396199</v>
      </c>
      <c r="N205" s="27">
        <v>10959.6684824281</v>
      </c>
      <c r="O205" s="26">
        <v>537.81143290734803</v>
      </c>
      <c r="P205" s="26">
        <v>17328.899904153299</v>
      </c>
      <c r="Q205" s="26">
        <v>167.185804313099</v>
      </c>
      <c r="R205" s="74">
        <v>0</v>
      </c>
      <c r="S205" s="74">
        <v>0</v>
      </c>
      <c r="T205" s="26">
        <v>10401.513067092599</v>
      </c>
      <c r="U205" s="52">
        <v>17720.130335463298</v>
      </c>
      <c r="V205" s="52">
        <v>3.3906637380191702</v>
      </c>
      <c r="W205" s="26">
        <v>455.28789392971203</v>
      </c>
      <c r="X205" s="26">
        <v>16.692498402555898</v>
      </c>
      <c r="Y205" s="26">
        <v>11.8412410543131</v>
      </c>
      <c r="Z205" s="26">
        <v>150.80629025559099</v>
      </c>
      <c r="AA205" s="52">
        <v>14162.5416134185</v>
      </c>
      <c r="AB205" s="26">
        <v>1.0954452076677299</v>
      </c>
      <c r="AC205" s="26">
        <v>4.8512573482428101</v>
      </c>
      <c r="AD205" s="73">
        <v>0</v>
      </c>
      <c r="AE205" s="26">
        <v>1.72141389776358</v>
      </c>
      <c r="AF205" s="52">
        <v>17.6836154952077</v>
      </c>
      <c r="AG205" s="52">
        <v>2.97335127795527</v>
      </c>
      <c r="AH205" s="52">
        <v>12.258553514377001</v>
      </c>
      <c r="AI205" s="52">
        <v>3.2341715654952101</v>
      </c>
      <c r="AJ205" s="52">
        <v>137.08714313099</v>
      </c>
      <c r="AK205" s="26">
        <v>202.500871246006</v>
      </c>
      <c r="AL205" s="52">
        <v>15.597053194888201</v>
      </c>
      <c r="AM205" s="26">
        <v>4.3817808306709303</v>
      </c>
      <c r="AN205" s="73">
        <v>0</v>
      </c>
      <c r="AO205" s="26">
        <v>2.08656230031949</v>
      </c>
      <c r="AP205" s="52">
        <v>0</v>
      </c>
      <c r="AQ205" s="52">
        <v>2.8690231629393002</v>
      </c>
      <c r="AR205" s="74">
        <v>0</v>
      </c>
      <c r="AS205" s="26">
        <v>0</v>
      </c>
      <c r="AT205" s="26">
        <v>0</v>
      </c>
      <c r="AU205" s="26">
        <v>5.2164057507987201E-2</v>
      </c>
      <c r="AV205" s="73">
        <v>0</v>
      </c>
      <c r="AW205" s="26">
        <v>1.0954452076677299</v>
      </c>
      <c r="AX205" s="52">
        <v>1859.6486501597401</v>
      </c>
      <c r="AY205" s="52">
        <v>21.230771405750801</v>
      </c>
      <c r="AZ205" s="52">
        <v>36.045363738019098</v>
      </c>
      <c r="BA205" s="52">
        <v>4.5904370607028699</v>
      </c>
      <c r="BB205" s="52">
        <v>17.214138977635798</v>
      </c>
      <c r="BC205" s="52">
        <v>3.33849968051118</v>
      </c>
      <c r="BD205" s="52">
        <v>0.73029680511182105</v>
      </c>
      <c r="BE205" s="52">
        <v>2.8168591054313099</v>
      </c>
      <c r="BF205" s="52">
        <v>0.36514840255591002</v>
      </c>
      <c r="BG205" s="52">
        <v>2.2952185303514399</v>
      </c>
      <c r="BH205" s="52">
        <v>0.41731246006389799</v>
      </c>
      <c r="BI205" s="52">
        <v>1.19977332268371</v>
      </c>
      <c r="BJ205" s="52">
        <v>0.156492172523962</v>
      </c>
      <c r="BK205" s="52">
        <v>1.0954452076677299</v>
      </c>
      <c r="BL205" s="52">
        <v>0.156492172523962</v>
      </c>
      <c r="BM205" s="26">
        <v>0.208656230031949</v>
      </c>
      <c r="BN205" s="26">
        <v>0.156492172523962</v>
      </c>
      <c r="BO205" s="26">
        <v>0.208656230031949</v>
      </c>
      <c r="BP205" s="26">
        <v>0</v>
      </c>
      <c r="BQ205" s="26">
        <v>0</v>
      </c>
      <c r="BR205" s="26">
        <v>0.49946823529411799</v>
      </c>
      <c r="BS205" s="52">
        <v>1.8257420127795501</v>
      </c>
      <c r="BT205" s="52">
        <v>0</v>
      </c>
      <c r="BU205" s="73">
        <v>0</v>
      </c>
      <c r="BV205" s="26">
        <v>0</v>
      </c>
      <c r="BW205" s="52">
        <v>3.0255153354632598</v>
      </c>
      <c r="BX205" s="53">
        <v>1.25193738019169</v>
      </c>
    </row>
    <row r="206" spans="1:76" ht="14" x14ac:dyDescent="0.15">
      <c r="A206" s="58">
        <v>5</v>
      </c>
      <c r="B206" s="58" t="s">
        <v>370</v>
      </c>
      <c r="C206" s="58" t="s">
        <v>420</v>
      </c>
      <c r="D206" s="69" t="s">
        <v>210</v>
      </c>
      <c r="E206" s="58">
        <v>0.5</v>
      </c>
      <c r="F206" s="58">
        <v>3903715</v>
      </c>
      <c r="G206" s="58">
        <v>461613</v>
      </c>
      <c r="H206" s="59">
        <v>2716</v>
      </c>
      <c r="I206" s="58" t="s">
        <v>335</v>
      </c>
      <c r="J206" s="58">
        <v>0.42</v>
      </c>
      <c r="K206" s="25" t="s">
        <v>127</v>
      </c>
      <c r="M206" s="52">
        <v>0.52164057507987205</v>
      </c>
      <c r="N206" s="27">
        <v>12201.1730511182</v>
      </c>
      <c r="O206" s="26">
        <v>563.89346166134203</v>
      </c>
      <c r="P206" s="26">
        <v>18038.331086261998</v>
      </c>
      <c r="Q206" s="26">
        <v>167.23796837060701</v>
      </c>
      <c r="R206" s="52">
        <v>3577.41106389776</v>
      </c>
      <c r="S206" s="52">
        <v>1155.4338738019201</v>
      </c>
      <c r="T206" s="26">
        <v>10818.825527156499</v>
      </c>
      <c r="U206" s="52">
        <v>17636.667843450501</v>
      </c>
      <c r="V206" s="52">
        <v>3.33849968051118</v>
      </c>
      <c r="W206" s="26">
        <v>479.70067284344998</v>
      </c>
      <c r="X206" s="26">
        <v>17.6836154952077</v>
      </c>
      <c r="Y206" s="26">
        <v>10.902288019169299</v>
      </c>
      <c r="Z206" s="26">
        <v>155.13590702875399</v>
      </c>
      <c r="AA206" s="52">
        <v>13442.677619808301</v>
      </c>
      <c r="AB206" s="26">
        <v>1.25193738019169</v>
      </c>
      <c r="AC206" s="26">
        <v>4.3817808306709303</v>
      </c>
      <c r="AD206" s="73">
        <v>0</v>
      </c>
      <c r="AE206" s="26">
        <v>1.5649217252396199</v>
      </c>
      <c r="AF206" s="52">
        <v>15.1797407348243</v>
      </c>
      <c r="AG206" s="52">
        <v>3.0776793929712398</v>
      </c>
      <c r="AH206" s="52">
        <v>10.2763193290735</v>
      </c>
      <c r="AI206" s="52">
        <v>3.6514840255591001</v>
      </c>
      <c r="AJ206" s="52">
        <v>120.446808785942</v>
      </c>
      <c r="AK206" s="26">
        <v>210.534136102236</v>
      </c>
      <c r="AL206" s="52">
        <v>16.223021884984</v>
      </c>
      <c r="AM206" s="26">
        <v>4.6947651757188504</v>
      </c>
      <c r="AN206" s="73">
        <v>0</v>
      </c>
      <c r="AO206" s="26">
        <v>2.13872635782747</v>
      </c>
      <c r="AP206" s="52">
        <v>0</v>
      </c>
      <c r="AQ206" s="52">
        <v>2.7646950479233201</v>
      </c>
      <c r="AR206" s="74">
        <v>0</v>
      </c>
      <c r="AS206" s="26">
        <v>5.2164057507987201E-2</v>
      </c>
      <c r="AT206" s="26">
        <v>0</v>
      </c>
      <c r="AU206" s="26">
        <v>5.2164057507987201E-2</v>
      </c>
      <c r="AV206" s="73">
        <v>0</v>
      </c>
      <c r="AW206" s="26">
        <v>1.1476092651757199</v>
      </c>
      <c r="AX206" s="52">
        <v>1622.3021884984</v>
      </c>
      <c r="AY206" s="52">
        <v>21.491591693290701</v>
      </c>
      <c r="AZ206" s="52">
        <v>36.358348083067099</v>
      </c>
      <c r="BA206" s="52">
        <v>4.6426011182108597</v>
      </c>
      <c r="BB206" s="52">
        <v>17.474959265175698</v>
      </c>
      <c r="BC206" s="52">
        <v>3.2341715654952101</v>
      </c>
      <c r="BD206" s="52">
        <v>0.78246086261980796</v>
      </c>
      <c r="BE206" s="52">
        <v>2.7125309904153299</v>
      </c>
      <c r="BF206" s="52">
        <v>0.36514840255591002</v>
      </c>
      <c r="BG206" s="52">
        <v>2.2952185303514399</v>
      </c>
      <c r="BH206" s="52">
        <v>0.41731246006389799</v>
      </c>
      <c r="BI206" s="52">
        <v>1.25193738019169</v>
      </c>
      <c r="BJ206" s="52">
        <v>0.208656230031949</v>
      </c>
      <c r="BK206" s="52">
        <v>1.0954452076677299</v>
      </c>
      <c r="BL206" s="52">
        <v>0.156492172523962</v>
      </c>
      <c r="BM206" s="26">
        <v>0.312984345047923</v>
      </c>
      <c r="BN206" s="26">
        <v>0.208656230031949</v>
      </c>
      <c r="BO206" s="26">
        <v>0.208656230031949</v>
      </c>
      <c r="BP206" s="26">
        <v>0</v>
      </c>
      <c r="BQ206" s="26">
        <v>5.2164057507987201E-2</v>
      </c>
      <c r="BR206" s="26">
        <v>0.128489820359281</v>
      </c>
      <c r="BS206" s="52">
        <v>1.77357795527156</v>
      </c>
      <c r="BT206" s="52">
        <v>0</v>
      </c>
      <c r="BU206" s="73">
        <v>0</v>
      </c>
      <c r="BV206" s="26">
        <v>0</v>
      </c>
      <c r="BW206" s="52">
        <v>3.2341715654952101</v>
      </c>
      <c r="BX206" s="53">
        <v>1.30410143769968</v>
      </c>
    </row>
    <row r="207" spans="1:76" ht="14" x14ac:dyDescent="0.15">
      <c r="A207" s="58">
        <v>5</v>
      </c>
      <c r="B207" s="58" t="s">
        <v>371</v>
      </c>
      <c r="C207" s="58" t="s">
        <v>420</v>
      </c>
      <c r="D207" s="70" t="s">
        <v>211</v>
      </c>
      <c r="E207" s="58">
        <v>0.5</v>
      </c>
      <c r="F207" s="58">
        <v>3903715</v>
      </c>
      <c r="G207" s="58">
        <v>461613</v>
      </c>
      <c r="H207" s="59">
        <v>2716</v>
      </c>
      <c r="I207" s="58" t="s">
        <v>336</v>
      </c>
      <c r="J207" s="58">
        <v>1.88</v>
      </c>
      <c r="K207" s="25" t="s">
        <v>127</v>
      </c>
      <c r="M207" s="52">
        <v>1.2764188235294101</v>
      </c>
      <c r="N207" s="52">
        <v>16870.927058823501</v>
      </c>
      <c r="O207" s="26">
        <v>2957.4069176470598</v>
      </c>
      <c r="P207" s="26">
        <v>31904.9209411765</v>
      </c>
      <c r="Q207" s="26">
        <v>292.355407058823</v>
      </c>
      <c r="R207" s="74">
        <v>0</v>
      </c>
      <c r="S207" s="55">
        <v>0</v>
      </c>
      <c r="T207" s="26">
        <v>9667.4851764705909</v>
      </c>
      <c r="U207" s="52">
        <v>17370.395294117599</v>
      </c>
      <c r="V207" s="52">
        <v>7.7140094117647102</v>
      </c>
      <c r="W207" s="26">
        <v>2293.66912941176</v>
      </c>
      <c r="X207" s="26">
        <v>82.023783529411801</v>
      </c>
      <c r="Y207" s="26">
        <v>25.195397647058801</v>
      </c>
      <c r="Z207" s="26">
        <v>340.13786823529398</v>
      </c>
      <c r="AA207" s="52">
        <v>29807.154352941201</v>
      </c>
      <c r="AB207" s="26">
        <v>5.4386541176470597</v>
      </c>
      <c r="AC207" s="26">
        <v>11.043797647058801</v>
      </c>
      <c r="AD207" s="26">
        <v>1.99787294117647</v>
      </c>
      <c r="AE207" s="26">
        <v>23.364014117647098</v>
      </c>
      <c r="AF207" s="52">
        <v>14.8175576470588</v>
      </c>
      <c r="AG207" s="52">
        <v>3.8847529411764699</v>
      </c>
      <c r="AH207" s="52">
        <v>4.3842211764705903</v>
      </c>
      <c r="AI207" s="52">
        <v>4.4397176470588198</v>
      </c>
      <c r="AJ207" s="52">
        <v>51.001256470588203</v>
      </c>
      <c r="AK207" s="26">
        <v>305.73005647058801</v>
      </c>
      <c r="AL207" s="52">
        <v>16.03848</v>
      </c>
      <c r="AM207" s="26">
        <v>47.116503529411801</v>
      </c>
      <c r="AN207" s="26">
        <v>2.4973411764705902</v>
      </c>
      <c r="AO207" s="26">
        <v>8.21347764705882</v>
      </c>
      <c r="AP207" s="52">
        <v>5.54964705882353E-2</v>
      </c>
      <c r="AQ207" s="52">
        <v>1.33191529411765</v>
      </c>
      <c r="AR207" s="52">
        <v>0.99893647058823498</v>
      </c>
      <c r="AS207" s="26">
        <v>47.061007058823499</v>
      </c>
      <c r="AT207" s="26">
        <v>1.10992941176471</v>
      </c>
      <c r="AU207" s="26">
        <v>1.7203905882352899</v>
      </c>
      <c r="AV207" s="26">
        <v>0.83244705882352898</v>
      </c>
      <c r="AW207" s="26">
        <v>3.3852847058823499</v>
      </c>
      <c r="AX207" s="52">
        <v>576.608329411765</v>
      </c>
      <c r="AY207" s="52">
        <v>22.920042352941199</v>
      </c>
      <c r="AZ207" s="52">
        <v>45.396112941176497</v>
      </c>
      <c r="BA207" s="52">
        <v>5.27216470588235</v>
      </c>
      <c r="BB207" s="52">
        <v>19.701247058823501</v>
      </c>
      <c r="BC207" s="52">
        <v>3.6627670588235302</v>
      </c>
      <c r="BD207" s="52">
        <v>0.88794352941176502</v>
      </c>
      <c r="BE207" s="52">
        <v>3.0523058823529401</v>
      </c>
      <c r="BF207" s="52">
        <v>0.44397176470588201</v>
      </c>
      <c r="BG207" s="52">
        <v>2.3863482352941201</v>
      </c>
      <c r="BH207" s="52">
        <v>0.49946823529411799</v>
      </c>
      <c r="BI207" s="52">
        <v>1.33191529411765</v>
      </c>
      <c r="BJ207" s="52">
        <v>0.22198588235294101</v>
      </c>
      <c r="BK207" s="52">
        <v>1.33191529411765</v>
      </c>
      <c r="BL207" s="52">
        <v>0.22198588235294101</v>
      </c>
      <c r="BM207" s="26">
        <v>5.1611717647058803</v>
      </c>
      <c r="BN207" s="26">
        <v>1.10992941176471</v>
      </c>
      <c r="BO207" s="26">
        <v>9.2679105882352903</v>
      </c>
      <c r="BP207" s="26">
        <v>1.44290823529412</v>
      </c>
      <c r="BQ207" s="26">
        <v>0.99893647058823498</v>
      </c>
      <c r="BR207" s="26">
        <v>0.128489820359281</v>
      </c>
      <c r="BS207" s="52">
        <v>0.66595764705882399</v>
      </c>
      <c r="BT207" s="52">
        <v>0.33297882352941199</v>
      </c>
      <c r="BU207" s="26">
        <v>3.3297882352941199</v>
      </c>
      <c r="BV207" s="26">
        <v>34.074832941176503</v>
      </c>
      <c r="BW207" s="52">
        <v>13.874117647058799</v>
      </c>
      <c r="BX207" s="53">
        <v>1.94237647058824</v>
      </c>
    </row>
    <row r="208" spans="1:76" ht="14" x14ac:dyDescent="0.15">
      <c r="A208" s="58">
        <v>5</v>
      </c>
      <c r="B208" s="58" t="s">
        <v>371</v>
      </c>
      <c r="C208" s="58" t="s">
        <v>420</v>
      </c>
      <c r="D208" s="70" t="s">
        <v>211</v>
      </c>
      <c r="E208" s="58">
        <v>0.5</v>
      </c>
      <c r="F208" s="58">
        <v>3903715</v>
      </c>
      <c r="G208" s="58">
        <v>461613</v>
      </c>
      <c r="H208" s="59">
        <v>2716</v>
      </c>
      <c r="I208" s="58" t="s">
        <v>336</v>
      </c>
      <c r="J208" s="58">
        <v>1.88</v>
      </c>
      <c r="K208" s="25" t="s">
        <v>127</v>
      </c>
      <c r="M208" s="52">
        <v>1.7203905882352899</v>
      </c>
      <c r="N208" s="52">
        <v>17242.753411764701</v>
      </c>
      <c r="O208" s="26">
        <v>3059.52042352941</v>
      </c>
      <c r="P208" s="26">
        <v>33164.690823529403</v>
      </c>
      <c r="Q208" s="26">
        <v>282.92100705882399</v>
      </c>
      <c r="R208" s="74">
        <v>0</v>
      </c>
      <c r="S208" s="55">
        <v>0</v>
      </c>
      <c r="T208" s="26">
        <v>9933.8682352941196</v>
      </c>
      <c r="U208" s="52">
        <v>16382.558117647101</v>
      </c>
      <c r="V208" s="52">
        <v>7.4920235294117701</v>
      </c>
      <c r="W208" s="26">
        <v>2330.2968000000001</v>
      </c>
      <c r="X208" s="26">
        <v>84.188145882352899</v>
      </c>
      <c r="Y208" s="26">
        <v>25.528376470588199</v>
      </c>
      <c r="Z208" s="26">
        <v>342.19123764705898</v>
      </c>
      <c r="AA208" s="52">
        <v>28308.749647058801</v>
      </c>
      <c r="AB208" s="26">
        <v>5.2166682352941196</v>
      </c>
      <c r="AC208" s="26">
        <v>11.487769411764701</v>
      </c>
      <c r="AD208" s="26">
        <v>3.0523058823529401</v>
      </c>
      <c r="AE208" s="26">
        <v>24.1409647058824</v>
      </c>
      <c r="AF208" s="52">
        <v>13.4856423529412</v>
      </c>
      <c r="AG208" s="52">
        <v>3.3852847058823499</v>
      </c>
      <c r="AH208" s="52">
        <v>3.94024941176471</v>
      </c>
      <c r="AI208" s="52">
        <v>6.4930870588235301</v>
      </c>
      <c r="AJ208" s="52">
        <v>47.837957647058801</v>
      </c>
      <c r="AK208" s="26">
        <v>306.45151058823501</v>
      </c>
      <c r="AL208" s="52">
        <v>15.5945082352941</v>
      </c>
      <c r="AM208" s="26">
        <v>54.2200517647059</v>
      </c>
      <c r="AN208" s="26">
        <v>2.0533694117647099</v>
      </c>
      <c r="AO208" s="26">
        <v>6.4930870588235301</v>
      </c>
      <c r="AP208" s="52">
        <v>0</v>
      </c>
      <c r="AQ208" s="52">
        <v>1.33191529411765</v>
      </c>
      <c r="AR208" s="52">
        <v>0.49946823529411799</v>
      </c>
      <c r="AS208" s="26">
        <v>23.086531764705899</v>
      </c>
      <c r="AT208" s="26">
        <v>0.61046117647058795</v>
      </c>
      <c r="AU208" s="26">
        <v>1.33191529411765</v>
      </c>
      <c r="AV208" s="26">
        <v>0.94343999999999995</v>
      </c>
      <c r="AW208" s="26">
        <v>2.7748235294117598</v>
      </c>
      <c r="AX208" s="52">
        <v>505.18437176470599</v>
      </c>
      <c r="AY208" s="52">
        <v>22.920042352941199</v>
      </c>
      <c r="AZ208" s="52">
        <v>44.896644705882402</v>
      </c>
      <c r="BA208" s="52">
        <v>5.27216470588235</v>
      </c>
      <c r="BB208" s="52">
        <v>19.645750588235298</v>
      </c>
      <c r="BC208" s="52">
        <v>3.3852847058823499</v>
      </c>
      <c r="BD208" s="52">
        <v>0.83244705882352898</v>
      </c>
      <c r="BE208" s="52">
        <v>2.94131294117647</v>
      </c>
      <c r="BF208" s="52">
        <v>0.38847529411764697</v>
      </c>
      <c r="BG208" s="52">
        <v>2.27535529411765</v>
      </c>
      <c r="BH208" s="52">
        <v>0.49946823529411799</v>
      </c>
      <c r="BI208" s="52">
        <v>1.33191529411765</v>
      </c>
      <c r="BJ208" s="52">
        <v>0.22198588235294101</v>
      </c>
      <c r="BK208" s="52">
        <v>1.3874117647058799</v>
      </c>
      <c r="BL208" s="52">
        <v>0.22198588235294101</v>
      </c>
      <c r="BM208" s="26">
        <v>4.7172000000000001</v>
      </c>
      <c r="BN208" s="26">
        <v>0.99893647058823498</v>
      </c>
      <c r="BO208" s="26">
        <v>6.5485835294117702</v>
      </c>
      <c r="BP208" s="26">
        <v>0.99893647058823498</v>
      </c>
      <c r="BQ208" s="26">
        <v>0.72145411764705902</v>
      </c>
      <c r="BR208" s="26">
        <v>0.128489820359281</v>
      </c>
      <c r="BS208" s="52">
        <v>0.66595764705882399</v>
      </c>
      <c r="BT208" s="52">
        <v>0.22198588235294101</v>
      </c>
      <c r="BU208" s="26">
        <v>2.16436235294118</v>
      </c>
      <c r="BV208" s="26">
        <v>18.2028423529412</v>
      </c>
      <c r="BW208" s="52">
        <v>15.760997647058799</v>
      </c>
      <c r="BX208" s="53">
        <v>1.8868799999999999</v>
      </c>
    </row>
    <row r="209" spans="1:76" ht="14" x14ac:dyDescent="0.15">
      <c r="A209" s="58">
        <v>5</v>
      </c>
      <c r="B209" s="58" t="s">
        <v>371</v>
      </c>
      <c r="C209" s="58" t="s">
        <v>420</v>
      </c>
      <c r="D209" s="70" t="s">
        <v>211</v>
      </c>
      <c r="E209" s="58">
        <v>0.5</v>
      </c>
      <c r="F209" s="58">
        <v>3903715</v>
      </c>
      <c r="G209" s="58">
        <v>461613</v>
      </c>
      <c r="H209" s="59">
        <v>2716</v>
      </c>
      <c r="I209" s="58" t="s">
        <v>336</v>
      </c>
      <c r="J209" s="58">
        <v>1.88</v>
      </c>
      <c r="K209" s="25" t="s">
        <v>127</v>
      </c>
      <c r="M209" s="52">
        <v>0.27748235294117701</v>
      </c>
      <c r="N209" s="52">
        <v>17975.306823529401</v>
      </c>
      <c r="O209" s="26">
        <v>2845.3040470588198</v>
      </c>
      <c r="P209" s="26">
        <v>30661.8</v>
      </c>
      <c r="Q209" s="26">
        <v>268.88040000000001</v>
      </c>
      <c r="R209" s="74">
        <v>0</v>
      </c>
      <c r="S209" s="55">
        <v>0</v>
      </c>
      <c r="T209" s="26">
        <v>9401.1021176470604</v>
      </c>
      <c r="U209" s="52">
        <v>16987.469647058799</v>
      </c>
      <c r="V209" s="52">
        <v>8.5464564705882395</v>
      </c>
      <c r="W209" s="26">
        <v>2289.7843764705899</v>
      </c>
      <c r="X209" s="26">
        <v>79.137967058823506</v>
      </c>
      <c r="Y209" s="26">
        <v>24.418447058823499</v>
      </c>
      <c r="Z209" s="26">
        <v>332.035383529412</v>
      </c>
      <c r="AA209" s="52">
        <v>27936.923294117601</v>
      </c>
      <c r="AB209" s="26">
        <v>5.3276611764705901</v>
      </c>
      <c r="AC209" s="26">
        <v>10.7663152941176</v>
      </c>
      <c r="AD209" s="26">
        <v>3.60727058823529</v>
      </c>
      <c r="AE209" s="26">
        <v>21.9766023529412</v>
      </c>
      <c r="AF209" s="52">
        <v>13.0416705882353</v>
      </c>
      <c r="AG209" s="52">
        <v>3.7182635294117601</v>
      </c>
      <c r="AH209" s="52">
        <v>3.9957458823529399</v>
      </c>
      <c r="AI209" s="52">
        <v>4.6617035294117697</v>
      </c>
      <c r="AJ209" s="52">
        <v>46.006574117647098</v>
      </c>
      <c r="AK209" s="26">
        <v>309.44832000000002</v>
      </c>
      <c r="AL209" s="52">
        <v>16.149472941176501</v>
      </c>
      <c r="AM209" s="26">
        <v>58.881755294117603</v>
      </c>
      <c r="AN209" s="26">
        <v>1.83138352941177</v>
      </c>
      <c r="AO209" s="26">
        <v>5.5496470588235303</v>
      </c>
      <c r="AP209" s="52">
        <v>0</v>
      </c>
      <c r="AQ209" s="52">
        <v>1.3874117647058799</v>
      </c>
      <c r="AR209" s="52">
        <v>0.33297882352941199</v>
      </c>
      <c r="AS209" s="26">
        <v>14.762061176470599</v>
      </c>
      <c r="AT209" s="26">
        <v>0.49946823529411799</v>
      </c>
      <c r="AU209" s="26">
        <v>1.16542588235294</v>
      </c>
      <c r="AV209" s="26">
        <v>0.55496470588235303</v>
      </c>
      <c r="AW209" s="26">
        <v>2.6083341176470598</v>
      </c>
      <c r="AX209" s="52">
        <v>480.76592470588201</v>
      </c>
      <c r="AY209" s="52">
        <v>23.585999999999999</v>
      </c>
      <c r="AZ209" s="52">
        <v>46.006574117647098</v>
      </c>
      <c r="BA209" s="52">
        <v>5.3276611764705901</v>
      </c>
      <c r="BB209" s="52">
        <v>19.7567435294118</v>
      </c>
      <c r="BC209" s="52">
        <v>3.5517741176470601</v>
      </c>
      <c r="BD209" s="52">
        <v>0.88794352941176502</v>
      </c>
      <c r="BE209" s="52">
        <v>3.2187952941176499</v>
      </c>
      <c r="BF209" s="52">
        <v>0.44397176470588201</v>
      </c>
      <c r="BG209" s="52">
        <v>2.5528376470588201</v>
      </c>
      <c r="BH209" s="52">
        <v>0.49946823529411799</v>
      </c>
      <c r="BI209" s="52">
        <v>1.2764188235294101</v>
      </c>
      <c r="BJ209" s="52">
        <v>0.22198588235294101</v>
      </c>
      <c r="BK209" s="52">
        <v>1.33191529411765</v>
      </c>
      <c r="BL209" s="52">
        <v>0.22198588235294101</v>
      </c>
      <c r="BM209" s="26">
        <v>4.8836894117647098</v>
      </c>
      <c r="BN209" s="26">
        <v>0.99893647058823498</v>
      </c>
      <c r="BO209" s="26">
        <v>5.4941505882352901</v>
      </c>
      <c r="BP209" s="26">
        <v>0.66595764705882399</v>
      </c>
      <c r="BQ209" s="26">
        <v>0.61046117647058795</v>
      </c>
      <c r="BR209" s="26">
        <v>0.129676266137041</v>
      </c>
      <c r="BS209" s="52">
        <v>0.66595764705882399</v>
      </c>
      <c r="BT209" s="52">
        <v>0.22198588235294101</v>
      </c>
      <c r="BU209" s="26">
        <v>1.77588705882353</v>
      </c>
      <c r="BV209" s="26">
        <v>12.3757129411765</v>
      </c>
      <c r="BW209" s="52">
        <v>15.760997647058799</v>
      </c>
      <c r="BX209" s="53">
        <v>1.94237647058824</v>
      </c>
    </row>
    <row r="210" spans="1:76" ht="14" x14ac:dyDescent="0.15">
      <c r="A210" s="58">
        <v>5</v>
      </c>
      <c r="B210" s="58" t="s">
        <v>371</v>
      </c>
      <c r="C210" s="58" t="s">
        <v>420</v>
      </c>
      <c r="D210" s="70" t="s">
        <v>212</v>
      </c>
      <c r="E210" s="58">
        <v>0.5</v>
      </c>
      <c r="F210" s="58">
        <v>3903715</v>
      </c>
      <c r="G210" s="58">
        <v>461613</v>
      </c>
      <c r="H210" s="59">
        <v>2716</v>
      </c>
      <c r="I210" s="58" t="s">
        <v>336</v>
      </c>
      <c r="J210" s="58">
        <v>1.88</v>
      </c>
      <c r="K210" s="25" t="s">
        <v>127</v>
      </c>
      <c r="M210" s="52">
        <v>1.4133880239520999</v>
      </c>
      <c r="N210" s="52">
        <v>20811.067904191601</v>
      </c>
      <c r="O210" s="26">
        <v>3542.0360479041901</v>
      </c>
      <c r="P210" s="26">
        <v>38230.0045508982</v>
      </c>
      <c r="Q210" s="26">
        <v>243.74518922155701</v>
      </c>
      <c r="R210" s="74">
        <v>0</v>
      </c>
      <c r="S210" s="55">
        <v>0</v>
      </c>
      <c r="T210" s="26">
        <v>11829.6294610778</v>
      </c>
      <c r="U210" s="52">
        <v>21659.100718562899</v>
      </c>
      <c r="V210" s="52">
        <v>10.4076754491018</v>
      </c>
      <c r="W210" s="26">
        <v>3117.5913413173698</v>
      </c>
      <c r="X210" s="26">
        <v>97.909243113772504</v>
      </c>
      <c r="Y210" s="26">
        <v>26.640222754490999</v>
      </c>
      <c r="Z210" s="26">
        <v>442.00498203592798</v>
      </c>
      <c r="AA210" s="52">
        <v>34987.778083832301</v>
      </c>
      <c r="AB210" s="26">
        <v>6.1246814371257496</v>
      </c>
      <c r="AC210" s="26">
        <v>11.906723353293399</v>
      </c>
      <c r="AD210" s="26">
        <v>5.0539329341317396</v>
      </c>
      <c r="AE210" s="26">
        <v>38.161476646706603</v>
      </c>
      <c r="AF210" s="52">
        <v>17.988574850299401</v>
      </c>
      <c r="AG210" s="52">
        <v>4.5399736526946102</v>
      </c>
      <c r="AH210" s="52">
        <v>5.65355209580839</v>
      </c>
      <c r="AI210" s="52">
        <v>5.61072215568863</v>
      </c>
      <c r="AJ210" s="52">
        <v>64.930189221556901</v>
      </c>
      <c r="AK210" s="26">
        <v>401.78766826347299</v>
      </c>
      <c r="AL210" s="52">
        <v>24.198916167664699</v>
      </c>
      <c r="AM210" s="26">
        <v>73.967306586826396</v>
      </c>
      <c r="AN210" s="26">
        <v>0.98508862275449105</v>
      </c>
      <c r="AO210" s="26">
        <v>4.3258239520958099</v>
      </c>
      <c r="AP210" s="52">
        <v>0</v>
      </c>
      <c r="AQ210" s="52">
        <v>1.5847077844311399</v>
      </c>
      <c r="AR210" s="52">
        <v>0.256979640718563</v>
      </c>
      <c r="AS210" s="26">
        <v>5.9961916167664704</v>
      </c>
      <c r="AT210" s="26">
        <v>0.21414970059880201</v>
      </c>
      <c r="AU210" s="26">
        <v>0.98508862275449105</v>
      </c>
      <c r="AV210" s="26">
        <v>0.34263952095808398</v>
      </c>
      <c r="AW210" s="26">
        <v>2.8267760479041901</v>
      </c>
      <c r="AX210" s="52">
        <v>672.00176047904199</v>
      </c>
      <c r="AY210" s="52">
        <v>33.236033532934101</v>
      </c>
      <c r="AZ210" s="52">
        <v>67.157346107784505</v>
      </c>
      <c r="BA210" s="52">
        <v>8.1376886227544905</v>
      </c>
      <c r="BB210" s="52">
        <v>31.6084958083832</v>
      </c>
      <c r="BC210" s="52">
        <v>5.61072215568863</v>
      </c>
      <c r="BD210" s="52">
        <v>1.28489820359282</v>
      </c>
      <c r="BE210" s="52">
        <v>4.9682730538922204</v>
      </c>
      <c r="BF210" s="52">
        <v>0.68527904191616795</v>
      </c>
      <c r="BG210" s="52">
        <v>3.6833748502993999</v>
      </c>
      <c r="BH210" s="52">
        <v>0.68527904191616795</v>
      </c>
      <c r="BI210" s="52">
        <v>1.9273473053892201</v>
      </c>
      <c r="BJ210" s="52">
        <v>0.29980958083832399</v>
      </c>
      <c r="BK210" s="52">
        <v>1.9273473053892201</v>
      </c>
      <c r="BL210" s="52">
        <v>0.34263952095808398</v>
      </c>
      <c r="BM210" s="26">
        <v>4.7112934131736601</v>
      </c>
      <c r="BN210" s="26">
        <v>1.3277281437125801</v>
      </c>
      <c r="BO210" s="26">
        <v>3.72620479041916</v>
      </c>
      <c r="BP210" s="26">
        <v>0.21414970059880201</v>
      </c>
      <c r="BQ210" s="26">
        <v>0.34263952095808398</v>
      </c>
      <c r="BR210" s="26">
        <v>0.129676266137041</v>
      </c>
      <c r="BS210" s="52">
        <v>0.98508862275449205</v>
      </c>
      <c r="BT210" s="52">
        <v>0.17131976047904199</v>
      </c>
      <c r="BU210" s="26">
        <v>0.85659880239521002</v>
      </c>
      <c r="BV210" s="26">
        <v>4.4543137724550901</v>
      </c>
      <c r="BW210" s="52">
        <v>15.1189688622755</v>
      </c>
      <c r="BX210" s="53">
        <v>2.69828622754491</v>
      </c>
    </row>
    <row r="211" spans="1:76" ht="14" x14ac:dyDescent="0.15">
      <c r="A211" s="58">
        <v>5</v>
      </c>
      <c r="B211" s="58" t="s">
        <v>371</v>
      </c>
      <c r="C211" s="58" t="s">
        <v>420</v>
      </c>
      <c r="D211" s="70" t="s">
        <v>212</v>
      </c>
      <c r="E211" s="58">
        <v>0.5</v>
      </c>
      <c r="F211" s="58">
        <v>3903715</v>
      </c>
      <c r="G211" s="58">
        <v>461613</v>
      </c>
      <c r="H211" s="59">
        <v>2716</v>
      </c>
      <c r="I211" s="58" t="s">
        <v>336</v>
      </c>
      <c r="J211" s="58">
        <v>1.88</v>
      </c>
      <c r="K211" s="25" t="s">
        <v>127</v>
      </c>
      <c r="M211" s="52">
        <v>2.26998682634731</v>
      </c>
      <c r="N211" s="52">
        <v>21239.367305389202</v>
      </c>
      <c r="O211" s="26">
        <v>3737.7688742515002</v>
      </c>
      <c r="P211" s="26">
        <v>40114.521916167701</v>
      </c>
      <c r="Q211" s="26">
        <v>386.66869940119801</v>
      </c>
      <c r="R211" s="74">
        <v>0</v>
      </c>
      <c r="S211" s="55">
        <v>0</v>
      </c>
      <c r="T211" s="26">
        <v>12476.361556886201</v>
      </c>
      <c r="U211" s="52">
        <v>21286.480239520999</v>
      </c>
      <c r="V211" s="52">
        <v>10.6646550898204</v>
      </c>
      <c r="W211" s="26">
        <v>3212.6738083832402</v>
      </c>
      <c r="X211" s="26">
        <v>99.536780838323395</v>
      </c>
      <c r="Y211" s="26">
        <v>28.010780838323399</v>
      </c>
      <c r="Z211" s="26">
        <v>446.28797604790401</v>
      </c>
      <c r="AA211" s="52">
        <v>34041.236407185599</v>
      </c>
      <c r="AB211" s="26">
        <v>5.9961916167664704</v>
      </c>
      <c r="AC211" s="26">
        <v>11.135784431137701</v>
      </c>
      <c r="AD211" s="26">
        <v>4.8397832335329403</v>
      </c>
      <c r="AE211" s="26">
        <v>38.761095808383303</v>
      </c>
      <c r="AF211" s="52">
        <v>17.260465868263498</v>
      </c>
      <c r="AG211" s="52">
        <v>4.41148383233533</v>
      </c>
      <c r="AH211" s="52">
        <v>6.2531712574850298</v>
      </c>
      <c r="AI211" s="52">
        <v>5.4822323353293401</v>
      </c>
      <c r="AJ211" s="52">
        <v>61.289644311377302</v>
      </c>
      <c r="AK211" s="26">
        <v>397.675994011976</v>
      </c>
      <c r="AL211" s="52">
        <v>23.684956886227599</v>
      </c>
      <c r="AM211" s="26">
        <v>76.836912574850402</v>
      </c>
      <c r="AN211" s="26">
        <v>0.85659880239521002</v>
      </c>
      <c r="AO211" s="26">
        <v>3.8975245508982002</v>
      </c>
      <c r="AP211" s="52">
        <v>4.2829940119760497E-2</v>
      </c>
      <c r="AQ211" s="52">
        <v>1.6275377245509</v>
      </c>
      <c r="AR211" s="52">
        <v>0.17131976047904199</v>
      </c>
      <c r="AS211" s="26">
        <v>4.41148383233533</v>
      </c>
      <c r="AT211" s="26">
        <v>0.21414970059880201</v>
      </c>
      <c r="AU211" s="26">
        <v>0.89942874251496996</v>
      </c>
      <c r="AV211" s="26">
        <v>4.2829940119760497E-2</v>
      </c>
      <c r="AW211" s="26">
        <v>2.8267760479041901</v>
      </c>
      <c r="AX211" s="52">
        <v>618.46433532934202</v>
      </c>
      <c r="AY211" s="52">
        <v>32.4650946107785</v>
      </c>
      <c r="AZ211" s="52">
        <v>65.401318562874295</v>
      </c>
      <c r="BA211" s="52">
        <v>7.8807089820359302</v>
      </c>
      <c r="BB211" s="52">
        <v>30.152277844311399</v>
      </c>
      <c r="BC211" s="52">
        <v>5.4822323353293401</v>
      </c>
      <c r="BD211" s="52">
        <v>1.24206826347305</v>
      </c>
      <c r="BE211" s="52">
        <v>4.5828035928143702</v>
      </c>
      <c r="BF211" s="52">
        <v>0.64244910179640702</v>
      </c>
      <c r="BG211" s="52">
        <v>3.5548850299401198</v>
      </c>
      <c r="BH211" s="52">
        <v>0.68527904191616795</v>
      </c>
      <c r="BI211" s="52">
        <v>1.8416874251497</v>
      </c>
      <c r="BJ211" s="52">
        <v>0.29980958083832399</v>
      </c>
      <c r="BK211" s="52">
        <v>1.8416874251497</v>
      </c>
      <c r="BL211" s="52">
        <v>0.29980958083832399</v>
      </c>
      <c r="BM211" s="26">
        <v>4.36865389221557</v>
      </c>
      <c r="BN211" s="26">
        <v>1.3277281437125801</v>
      </c>
      <c r="BO211" s="26">
        <v>3.34073532934132</v>
      </c>
      <c r="BP211" s="26">
        <v>0.256979640718563</v>
      </c>
      <c r="BQ211" s="26">
        <v>0.42829940119760501</v>
      </c>
      <c r="BR211" s="26">
        <v>6.4838133068520404E-2</v>
      </c>
      <c r="BS211" s="52">
        <v>1.28489820359282</v>
      </c>
      <c r="BT211" s="52">
        <v>0.17131976047904199</v>
      </c>
      <c r="BU211" s="26">
        <v>0.728108982035928</v>
      </c>
      <c r="BV211" s="26">
        <v>3.2122455089820399</v>
      </c>
      <c r="BW211" s="52">
        <v>16.489526946107802</v>
      </c>
      <c r="BX211" s="53">
        <v>2.6126263473053899</v>
      </c>
    </row>
    <row r="212" spans="1:76" ht="14" x14ac:dyDescent="0.15">
      <c r="A212" s="58">
        <v>5</v>
      </c>
      <c r="B212" s="58" t="s">
        <v>371</v>
      </c>
      <c r="C212" s="58" t="s">
        <v>420</v>
      </c>
      <c r="D212" s="70" t="s">
        <v>212</v>
      </c>
      <c r="E212" s="58">
        <v>0.5</v>
      </c>
      <c r="F212" s="58">
        <v>3903715</v>
      </c>
      <c r="G212" s="58">
        <v>461613</v>
      </c>
      <c r="H212" s="59">
        <v>2716</v>
      </c>
      <c r="I212" s="58" t="s">
        <v>336</v>
      </c>
      <c r="J212" s="58">
        <v>1.88</v>
      </c>
      <c r="K212" s="25" t="s">
        <v>127</v>
      </c>
      <c r="M212" s="52">
        <v>0.89942874251496996</v>
      </c>
      <c r="N212" s="52">
        <v>18224.139520958099</v>
      </c>
      <c r="O212" s="26">
        <v>3554.02843113773</v>
      </c>
      <c r="P212" s="26">
        <v>38110.080718562902</v>
      </c>
      <c r="Q212" s="26">
        <v>313.30101197604802</v>
      </c>
      <c r="R212" s="74">
        <v>0</v>
      </c>
      <c r="S212" s="55">
        <v>0</v>
      </c>
      <c r="T212" s="26">
        <v>12018.081197604801</v>
      </c>
      <c r="U212" s="52">
        <v>21072.330538922201</v>
      </c>
      <c r="V212" s="52">
        <v>11.7354035928144</v>
      </c>
      <c r="W212" s="26">
        <v>3195.5418323353301</v>
      </c>
      <c r="X212" s="26">
        <v>97.438113772455097</v>
      </c>
      <c r="Y212" s="26">
        <v>27.796631137724599</v>
      </c>
      <c r="Z212" s="26">
        <v>442.43328143712603</v>
      </c>
      <c r="AA212" s="52">
        <v>35964.300718562903</v>
      </c>
      <c r="AB212" s="26">
        <v>6.0818514970059896</v>
      </c>
      <c r="AC212" s="26">
        <v>11.821063473053901</v>
      </c>
      <c r="AD212" s="26">
        <v>5.3537425149700599</v>
      </c>
      <c r="AE212" s="26">
        <v>40.2173137724551</v>
      </c>
      <c r="AF212" s="52">
        <v>19.701772455089799</v>
      </c>
      <c r="AG212" s="52">
        <v>5.0111029940119796</v>
      </c>
      <c r="AH212" s="52">
        <v>6.2103413173652697</v>
      </c>
      <c r="AI212" s="52">
        <v>6.2960011976047898</v>
      </c>
      <c r="AJ212" s="52">
        <v>67.542815568862295</v>
      </c>
      <c r="AK212" s="26">
        <v>397.50467425149702</v>
      </c>
      <c r="AL212" s="52">
        <v>23.7706167664671</v>
      </c>
      <c r="AM212" s="26">
        <v>78.935579640718601</v>
      </c>
      <c r="AN212" s="26">
        <v>0.77093892215568904</v>
      </c>
      <c r="AO212" s="26">
        <v>4.0688443113772497</v>
      </c>
      <c r="AP212" s="52">
        <v>4.2829940119760497E-2</v>
      </c>
      <c r="AQ212" s="52">
        <v>1.67036766467066</v>
      </c>
      <c r="AR212" s="52">
        <v>0</v>
      </c>
      <c r="AS212" s="26">
        <v>3.6405449101796399</v>
      </c>
      <c r="AT212" s="26">
        <v>0.17131976047904199</v>
      </c>
      <c r="AU212" s="26">
        <v>0.98508862275449105</v>
      </c>
      <c r="AV212" s="26">
        <v>0.21414970059880201</v>
      </c>
      <c r="AW212" s="26">
        <v>2.6554562874251499</v>
      </c>
      <c r="AX212" s="52">
        <v>732.39197604790502</v>
      </c>
      <c r="AY212" s="52">
        <v>32.850564071856297</v>
      </c>
      <c r="AZ212" s="52">
        <v>66.986026347305398</v>
      </c>
      <c r="BA212" s="52">
        <v>8.0091988023952201</v>
      </c>
      <c r="BB212" s="52">
        <v>31.3086862275449</v>
      </c>
      <c r="BC212" s="52">
        <v>5.43940239520958</v>
      </c>
      <c r="BD212" s="52">
        <v>1.28489820359282</v>
      </c>
      <c r="BE212" s="52">
        <v>4.7541233532934202</v>
      </c>
      <c r="BF212" s="52">
        <v>0.68527904191616795</v>
      </c>
      <c r="BG212" s="52">
        <v>3.72620479041916</v>
      </c>
      <c r="BH212" s="52">
        <v>0.68527904191616795</v>
      </c>
      <c r="BI212" s="52">
        <v>2.0558371257485</v>
      </c>
      <c r="BJ212" s="52">
        <v>0.29980958083832399</v>
      </c>
      <c r="BK212" s="52">
        <v>2.0130071856287399</v>
      </c>
      <c r="BL212" s="52">
        <v>0.29980958083832399</v>
      </c>
      <c r="BM212" s="26">
        <v>4.2829940119760499</v>
      </c>
      <c r="BN212" s="26">
        <v>1.28489820359282</v>
      </c>
      <c r="BO212" s="26">
        <v>3.5120550898203602</v>
      </c>
      <c r="BP212" s="26">
        <v>0.21414970059880201</v>
      </c>
      <c r="BQ212" s="26">
        <v>0.42829940119760501</v>
      </c>
      <c r="BR212" s="26">
        <v>6.9074309109519005E-2</v>
      </c>
      <c r="BS212" s="52">
        <v>0.98508862275449205</v>
      </c>
      <c r="BT212" s="52">
        <v>0.17131976047904199</v>
      </c>
      <c r="BU212" s="26">
        <v>0.59961916167664697</v>
      </c>
      <c r="BV212" s="26">
        <v>2.6126263473053899</v>
      </c>
      <c r="BW212" s="52">
        <v>17.046316167664699</v>
      </c>
      <c r="BX212" s="53">
        <v>2.6554562874251499</v>
      </c>
    </row>
    <row r="213" spans="1:76" ht="14" x14ac:dyDescent="0.15">
      <c r="A213" s="58">
        <v>5</v>
      </c>
      <c r="B213" s="58" t="s">
        <v>372</v>
      </c>
      <c r="C213" s="58" t="s">
        <v>421</v>
      </c>
      <c r="D213" s="70" t="s">
        <v>213</v>
      </c>
      <c r="E213" s="58">
        <v>0.5</v>
      </c>
      <c r="F213" s="58">
        <v>3906744</v>
      </c>
      <c r="G213" s="58">
        <v>462024</v>
      </c>
      <c r="H213" s="58">
        <v>2700</v>
      </c>
      <c r="I213" s="58" t="s">
        <v>334</v>
      </c>
      <c r="J213" s="58">
        <v>0.21</v>
      </c>
      <c r="K213" s="25" t="s">
        <v>127</v>
      </c>
      <c r="M213" s="52">
        <v>1.7506295928500499</v>
      </c>
      <c r="N213" s="52">
        <v>14932.222045680301</v>
      </c>
      <c r="O213" s="26">
        <v>646.04715789473698</v>
      </c>
      <c r="P213" s="26">
        <v>32321.809334657399</v>
      </c>
      <c r="Q213" s="26">
        <v>458.340762661371</v>
      </c>
      <c r="R213" s="74">
        <v>0</v>
      </c>
      <c r="S213" s="55">
        <v>0</v>
      </c>
      <c r="T213" s="26">
        <v>23276.889771598799</v>
      </c>
      <c r="U213" s="52">
        <v>5089.7934458788504</v>
      </c>
      <c r="V213" s="52">
        <v>2.98255412115194</v>
      </c>
      <c r="W213" s="26">
        <v>630.550844091361</v>
      </c>
      <c r="X213" s="26">
        <v>11.670863952333701</v>
      </c>
      <c r="Y213" s="26">
        <v>14.5237418073486</v>
      </c>
      <c r="Z213" s="26">
        <v>95.312055610724997</v>
      </c>
      <c r="AA213" s="52">
        <v>12228.4718967229</v>
      </c>
      <c r="AB213" s="26">
        <v>1.42643892750745</v>
      </c>
      <c r="AC213" s="26">
        <v>7.3267090367428098</v>
      </c>
      <c r="AD213" s="73">
        <v>0</v>
      </c>
      <c r="AE213" s="26">
        <v>13.940198609731899</v>
      </c>
      <c r="AF213" s="52">
        <v>16.209533267130102</v>
      </c>
      <c r="AG213" s="52">
        <v>2.4638490566037801</v>
      </c>
      <c r="AH213" s="52">
        <v>55.371765640516401</v>
      </c>
      <c r="AI213" s="52">
        <v>10.438939424031799</v>
      </c>
      <c r="AJ213" s="52">
        <v>147.76610526315801</v>
      </c>
      <c r="AK213" s="26">
        <v>71.127431976166903</v>
      </c>
      <c r="AL213" s="52">
        <v>24.119785501489599</v>
      </c>
      <c r="AM213" s="26">
        <v>24.379138033763699</v>
      </c>
      <c r="AN213" s="26">
        <v>0.842895729890765</v>
      </c>
      <c r="AO213" s="26">
        <v>4.7331837140019903</v>
      </c>
      <c r="AP213" s="52">
        <v>0</v>
      </c>
      <c r="AQ213" s="52">
        <v>1.7506295928500499</v>
      </c>
      <c r="AR213" s="52">
        <v>0.19451439920556099</v>
      </c>
      <c r="AS213" s="26">
        <v>4.40899304865939</v>
      </c>
      <c r="AT213" s="26">
        <v>0.129676266137041</v>
      </c>
      <c r="AU213" s="26">
        <v>3.0473922542204601</v>
      </c>
      <c r="AV213" s="26">
        <v>2.13965839126117</v>
      </c>
      <c r="AW213" s="26">
        <v>5.7057557100298002</v>
      </c>
      <c r="AX213" s="52">
        <v>898.00814299900799</v>
      </c>
      <c r="AY213" s="52">
        <v>27.621044687189698</v>
      </c>
      <c r="AZ213" s="52">
        <v>48.174732869910699</v>
      </c>
      <c r="BA213" s="52">
        <v>5.4464031777557098</v>
      </c>
      <c r="BB213" s="52">
        <v>19.581116186693201</v>
      </c>
      <c r="BC213" s="52">
        <v>3.6309354518371402</v>
      </c>
      <c r="BD213" s="52">
        <v>0.45386693147964302</v>
      </c>
      <c r="BE213" s="52">
        <v>3.5012591857000999</v>
      </c>
      <c r="BF213" s="52">
        <v>0.58354319761668305</v>
      </c>
      <c r="BG213" s="52">
        <v>3.1122303872889798</v>
      </c>
      <c r="BH213" s="52">
        <v>0.64838133068520398</v>
      </c>
      <c r="BI213" s="52">
        <v>2.0099821251241301</v>
      </c>
      <c r="BJ213" s="52">
        <v>0.259352532274082</v>
      </c>
      <c r="BK213" s="52">
        <v>1.88030585898709</v>
      </c>
      <c r="BL213" s="52">
        <v>0.259352532274082</v>
      </c>
      <c r="BM213" s="26">
        <v>2.4638490566037801</v>
      </c>
      <c r="BN213" s="26">
        <v>0.71321946375372502</v>
      </c>
      <c r="BO213" s="26">
        <v>3.76061171797418</v>
      </c>
      <c r="BP213" s="26">
        <v>0.129676266137041</v>
      </c>
      <c r="BQ213" s="26">
        <v>0.45386693147964302</v>
      </c>
      <c r="BR213" s="26">
        <v>6.9074309109519005E-2</v>
      </c>
      <c r="BS213" s="52">
        <v>1.1670863952333701</v>
      </c>
      <c r="BT213" s="52">
        <v>0.19451439920556099</v>
      </c>
      <c r="BU213" s="26">
        <v>0.71321946375372502</v>
      </c>
      <c r="BV213" s="26">
        <v>3.56609731876862</v>
      </c>
      <c r="BW213" s="52">
        <v>9.7905580933465792</v>
      </c>
      <c r="BX213" s="53">
        <v>2.98255412115194</v>
      </c>
    </row>
    <row r="214" spans="1:76" ht="14" x14ac:dyDescent="0.15">
      <c r="A214" s="58">
        <v>5</v>
      </c>
      <c r="B214" s="58" t="s">
        <v>372</v>
      </c>
      <c r="C214" s="58" t="s">
        <v>421</v>
      </c>
      <c r="D214" s="70" t="s">
        <v>213</v>
      </c>
      <c r="E214" s="58">
        <v>0.5</v>
      </c>
      <c r="F214" s="58">
        <v>3906744</v>
      </c>
      <c r="G214" s="58">
        <v>462024</v>
      </c>
      <c r="H214" s="58">
        <v>2700</v>
      </c>
      <c r="I214" s="58" t="s">
        <v>334</v>
      </c>
      <c r="J214" s="58">
        <v>0.21</v>
      </c>
      <c r="K214" s="25" t="s">
        <v>127</v>
      </c>
      <c r="M214" s="52">
        <v>1.1670863952333701</v>
      </c>
      <c r="N214" s="52">
        <v>13324.236345580901</v>
      </c>
      <c r="O214" s="26">
        <v>656.16190665342697</v>
      </c>
      <c r="P214" s="26">
        <v>32075.424428997001</v>
      </c>
      <c r="Q214" s="26">
        <v>352.71944389275097</v>
      </c>
      <c r="R214" s="74">
        <v>0</v>
      </c>
      <c r="S214" s="55">
        <v>0</v>
      </c>
      <c r="T214" s="26">
        <v>23225.019265144001</v>
      </c>
      <c r="U214" s="52">
        <v>4886.2017080436999</v>
      </c>
      <c r="V214" s="52">
        <v>2.7232015888778598</v>
      </c>
      <c r="W214" s="26">
        <v>600.07692154915605</v>
      </c>
      <c r="X214" s="26">
        <v>11.476349553128101</v>
      </c>
      <c r="Y214" s="26">
        <v>15.561151936444899</v>
      </c>
      <c r="Z214" s="26">
        <v>95.506570009930599</v>
      </c>
      <c r="AA214" s="52">
        <v>12157.149950347601</v>
      </c>
      <c r="AB214" s="26">
        <v>1.1670863952333701</v>
      </c>
      <c r="AC214" s="26">
        <v>7.8454141012909702</v>
      </c>
      <c r="AD214" s="26">
        <v>0.38902879841112198</v>
      </c>
      <c r="AE214" s="26">
        <v>16.987590863952299</v>
      </c>
      <c r="AF214" s="52">
        <v>17.376619662363499</v>
      </c>
      <c r="AG214" s="52">
        <v>3.3067447864945398</v>
      </c>
      <c r="AH214" s="52">
        <v>59.780758689175798</v>
      </c>
      <c r="AI214" s="52">
        <v>11.1521588877855</v>
      </c>
      <c r="AJ214" s="52">
        <v>155.02797616683199</v>
      </c>
      <c r="AK214" s="26">
        <v>71.2571082423039</v>
      </c>
      <c r="AL214" s="52">
        <v>24.119785501489599</v>
      </c>
      <c r="AM214" s="26">
        <v>22.0449652432969</v>
      </c>
      <c r="AN214" s="26">
        <v>0.71321946375372502</v>
      </c>
      <c r="AO214" s="26">
        <v>4.6683455809334697</v>
      </c>
      <c r="AP214" s="52">
        <v>0</v>
      </c>
      <c r="AQ214" s="52">
        <v>1.8154677259185701</v>
      </c>
      <c r="AR214" s="74">
        <v>0</v>
      </c>
      <c r="AS214" s="26">
        <v>3.56609731876862</v>
      </c>
      <c r="AT214" s="26">
        <v>0.129676266137041</v>
      </c>
      <c r="AU214" s="26">
        <v>2.7232015888778598</v>
      </c>
      <c r="AV214" s="26">
        <v>1.5561151936444899</v>
      </c>
      <c r="AW214" s="26">
        <v>5.3815650446871901</v>
      </c>
      <c r="AX214" s="52">
        <v>957.65922542204601</v>
      </c>
      <c r="AY214" s="52">
        <v>27.945235352532301</v>
      </c>
      <c r="AZ214" s="52">
        <v>48.498923535253297</v>
      </c>
      <c r="BA214" s="52">
        <v>5.4464031777557098</v>
      </c>
      <c r="BB214" s="52">
        <v>20.099821251241298</v>
      </c>
      <c r="BC214" s="52">
        <v>3.56609731876862</v>
      </c>
      <c r="BD214" s="52">
        <v>0.45386693147964302</v>
      </c>
      <c r="BE214" s="52">
        <v>3.56609731876862</v>
      </c>
      <c r="BF214" s="52">
        <v>0.51870506454816301</v>
      </c>
      <c r="BG214" s="52">
        <v>3.37158291956306</v>
      </c>
      <c r="BH214" s="52">
        <v>0.64838133068520398</v>
      </c>
      <c r="BI214" s="52">
        <v>1.88030585898709</v>
      </c>
      <c r="BJ214" s="52">
        <v>0.259352532274082</v>
      </c>
      <c r="BK214" s="52">
        <v>1.8154677259185701</v>
      </c>
      <c r="BL214" s="52">
        <v>0.259352532274082</v>
      </c>
      <c r="BM214" s="26">
        <v>2.2693346573982098</v>
      </c>
      <c r="BN214" s="26">
        <v>0.71321946375372502</v>
      </c>
      <c r="BO214" s="26">
        <v>3.5012591857000999</v>
      </c>
      <c r="BP214" s="26">
        <v>0.129676266137041</v>
      </c>
      <c r="BQ214" s="26">
        <v>0.38902879841112198</v>
      </c>
      <c r="BR214" s="26">
        <v>6.9074309109519005E-2</v>
      </c>
      <c r="BS214" s="52">
        <v>1.1022482621648499</v>
      </c>
      <c r="BT214" s="52">
        <v>0.19451439920556099</v>
      </c>
      <c r="BU214" s="26">
        <v>0.58354319761668405</v>
      </c>
      <c r="BV214" s="26">
        <v>3.2419066534260201</v>
      </c>
      <c r="BW214" s="52">
        <v>10.049910625620701</v>
      </c>
      <c r="BX214" s="53">
        <v>3.1122303872889798</v>
      </c>
    </row>
    <row r="215" spans="1:76" ht="14" x14ac:dyDescent="0.15">
      <c r="A215" s="58">
        <v>5</v>
      </c>
      <c r="B215" s="58" t="s">
        <v>372</v>
      </c>
      <c r="C215" s="58" t="s">
        <v>421</v>
      </c>
      <c r="D215" s="70" t="s">
        <v>213</v>
      </c>
      <c r="E215" s="58">
        <v>0.5</v>
      </c>
      <c r="F215" s="58">
        <v>3906744</v>
      </c>
      <c r="G215" s="58">
        <v>462024</v>
      </c>
      <c r="H215" s="58">
        <v>2700</v>
      </c>
      <c r="I215" s="58" t="s">
        <v>334</v>
      </c>
      <c r="J215" s="58">
        <v>0.21</v>
      </c>
      <c r="K215" s="25" t="s">
        <v>127</v>
      </c>
      <c r="M215" s="52">
        <v>2.2044965243296901</v>
      </c>
      <c r="N215" s="52">
        <v>12403.534856008</v>
      </c>
      <c r="O215" s="26">
        <v>618.81514200595905</v>
      </c>
      <c r="P215" s="26">
        <v>31239.012512413101</v>
      </c>
      <c r="Q215" s="26">
        <v>397.71710824230399</v>
      </c>
      <c r="R215" s="74">
        <v>0</v>
      </c>
      <c r="S215" s="55">
        <v>0</v>
      </c>
      <c r="T215" s="26">
        <v>22738.733267130101</v>
      </c>
      <c r="U215" s="52">
        <v>4685.2034955312802</v>
      </c>
      <c r="V215" s="52">
        <v>2.98255412115194</v>
      </c>
      <c r="W215" s="26">
        <v>598.19661569016898</v>
      </c>
      <c r="X215" s="26">
        <v>10.8928063555114</v>
      </c>
      <c r="Y215" s="26">
        <v>14.8479324726912</v>
      </c>
      <c r="Z215" s="26">
        <v>92.913044687189696</v>
      </c>
      <c r="AA215" s="52">
        <v>12293.310029791501</v>
      </c>
      <c r="AB215" s="26">
        <v>1.42643892750745</v>
      </c>
      <c r="AC215" s="26">
        <v>6.93768023833168</v>
      </c>
      <c r="AD215" s="73">
        <v>0</v>
      </c>
      <c r="AE215" s="26">
        <v>17.311781529294901</v>
      </c>
      <c r="AF215" s="52">
        <v>18.478867924528299</v>
      </c>
      <c r="AG215" s="52">
        <v>3.1122303872889798</v>
      </c>
      <c r="AH215" s="52">
        <v>60.104949354518403</v>
      </c>
      <c r="AI215" s="52">
        <v>7.1970327706057597</v>
      </c>
      <c r="AJ215" s="52">
        <v>159.37213108242301</v>
      </c>
      <c r="AK215" s="26">
        <v>70.284536246276105</v>
      </c>
      <c r="AL215" s="52">
        <v>24.8978430983118</v>
      </c>
      <c r="AM215" s="26">
        <v>21.202069513406201</v>
      </c>
      <c r="AN215" s="26">
        <v>0.64838133068520398</v>
      </c>
      <c r="AO215" s="26">
        <v>4.79802184707051</v>
      </c>
      <c r="AP215" s="52">
        <v>0</v>
      </c>
      <c r="AQ215" s="52">
        <v>1.8154677259185701</v>
      </c>
      <c r="AR215" s="74">
        <v>0</v>
      </c>
      <c r="AS215" s="26">
        <v>3.2419066534260201</v>
      </c>
      <c r="AT215" s="26">
        <v>0.129676266137041</v>
      </c>
      <c r="AU215" s="26">
        <v>2.7880397219463799</v>
      </c>
      <c r="AV215" s="26">
        <v>2.2693346573982098</v>
      </c>
      <c r="AW215" s="26">
        <v>5.3815650446871901</v>
      </c>
      <c r="AX215" s="52">
        <v>1017.95868917577</v>
      </c>
      <c r="AY215" s="52">
        <v>28.658454816286</v>
      </c>
      <c r="AZ215" s="52">
        <v>49.795686196623699</v>
      </c>
      <c r="BA215" s="52">
        <v>5.7705938430983199</v>
      </c>
      <c r="BB215" s="52">
        <v>20.683364448858001</v>
      </c>
      <c r="BC215" s="52">
        <v>3.9551261171797401</v>
      </c>
      <c r="BD215" s="52">
        <v>0.45386693147964302</v>
      </c>
      <c r="BE215" s="52">
        <v>3.6309354518371402</v>
      </c>
      <c r="BF215" s="52">
        <v>0.51870506454816301</v>
      </c>
      <c r="BG215" s="52">
        <v>3.2419066534260201</v>
      </c>
      <c r="BH215" s="52">
        <v>0.64838133068520398</v>
      </c>
      <c r="BI215" s="52">
        <v>1.8154677259185701</v>
      </c>
      <c r="BJ215" s="52">
        <v>0.259352532274082</v>
      </c>
      <c r="BK215" s="52">
        <v>1.8154677259185701</v>
      </c>
      <c r="BL215" s="52">
        <v>0.259352532274082</v>
      </c>
      <c r="BM215" s="26">
        <v>2.0748202581926498</v>
      </c>
      <c r="BN215" s="26">
        <v>0.71321946375372502</v>
      </c>
      <c r="BO215" s="26">
        <v>3.2419066534260201</v>
      </c>
      <c r="BP215" s="26">
        <v>6.4838133068520404E-2</v>
      </c>
      <c r="BQ215" s="26">
        <v>0.38902879841112198</v>
      </c>
      <c r="BR215" s="26">
        <v>0</v>
      </c>
      <c r="BS215" s="52">
        <v>1.29676266137041</v>
      </c>
      <c r="BT215" s="52">
        <v>0.19451439920556099</v>
      </c>
      <c r="BU215" s="26">
        <v>0.58354319761668405</v>
      </c>
      <c r="BV215" s="26">
        <v>3.0473922542204601</v>
      </c>
      <c r="BW215" s="52">
        <v>10.438939424031799</v>
      </c>
      <c r="BX215" s="53">
        <v>3.1122303872889798</v>
      </c>
    </row>
    <row r="216" spans="1:76" ht="14" x14ac:dyDescent="0.15">
      <c r="A216" s="58">
        <v>5</v>
      </c>
      <c r="B216" s="58" t="s">
        <v>372</v>
      </c>
      <c r="C216" s="58" t="s">
        <v>421</v>
      </c>
      <c r="D216" s="70" t="s">
        <v>214</v>
      </c>
      <c r="E216" s="58">
        <v>0.5</v>
      </c>
      <c r="F216" s="58">
        <v>3906744</v>
      </c>
      <c r="G216" s="58">
        <v>462024</v>
      </c>
      <c r="H216" s="58">
        <v>2700</v>
      </c>
      <c r="I216" s="58" t="s">
        <v>334</v>
      </c>
      <c r="J216" s="58">
        <v>0.21</v>
      </c>
      <c r="K216" s="25" t="s">
        <v>127</v>
      </c>
      <c r="M216" s="52">
        <v>1.1742632548618199</v>
      </c>
      <c r="N216" s="52">
        <v>12723.487737973401</v>
      </c>
      <c r="O216" s="26">
        <v>684.871774820881</v>
      </c>
      <c r="P216" s="26">
        <v>34440.450522006198</v>
      </c>
      <c r="Q216" s="26">
        <v>527.589572978506</v>
      </c>
      <c r="R216" s="74">
        <v>0</v>
      </c>
      <c r="S216" s="55">
        <v>0</v>
      </c>
      <c r="T216" s="26">
        <v>24362.508822927401</v>
      </c>
      <c r="U216" s="52">
        <v>4803.4274554759504</v>
      </c>
      <c r="V216" s="52">
        <v>125.577093961106</v>
      </c>
      <c r="W216" s="26">
        <v>607.37040000000104</v>
      </c>
      <c r="X216" s="26">
        <v>7.8053969293756502</v>
      </c>
      <c r="Y216" s="26">
        <v>21.827481678607999</v>
      </c>
      <c r="Z216" s="26">
        <v>93.733837461617298</v>
      </c>
      <c r="AA216" s="52">
        <v>12426.4682088025</v>
      </c>
      <c r="AB216" s="26">
        <v>1.3814861821903801</v>
      </c>
      <c r="AC216" s="26">
        <v>9.9467005117707394</v>
      </c>
      <c r="AD216" s="73">
        <v>0</v>
      </c>
      <c r="AE216" s="26">
        <v>17.0613543500512</v>
      </c>
      <c r="AF216" s="52">
        <v>19.340806550665299</v>
      </c>
      <c r="AG216" s="52">
        <v>3.52278976458547</v>
      </c>
      <c r="AH216" s="52">
        <v>20.9295156601843</v>
      </c>
      <c r="AI216" s="52">
        <v>5.5950190378710403</v>
      </c>
      <c r="AJ216" s="52">
        <v>160.045174206756</v>
      </c>
      <c r="AK216" s="26">
        <v>65.275222108495498</v>
      </c>
      <c r="AL216" s="52">
        <v>167.85057113613101</v>
      </c>
      <c r="AM216" s="26">
        <v>19.2026579324463</v>
      </c>
      <c r="AN216" s="26">
        <v>0.55259447287615204</v>
      </c>
      <c r="AO216" s="26">
        <v>4.3516814738997001</v>
      </c>
      <c r="AP216" s="52">
        <v>118.117068577278</v>
      </c>
      <c r="AQ216" s="52">
        <v>119.15318321392</v>
      </c>
      <c r="AR216" s="52">
        <v>104.647578300921</v>
      </c>
      <c r="AS216" s="26">
        <v>2.2794522006141298</v>
      </c>
      <c r="AT216" s="26">
        <v>6.9074309109519005E-2</v>
      </c>
      <c r="AU216" s="26">
        <v>1.31241187308086</v>
      </c>
      <c r="AV216" s="73">
        <v>0</v>
      </c>
      <c r="AW216" s="26">
        <v>4.6970530194472904</v>
      </c>
      <c r="AX216" s="52">
        <v>991.90707881269304</v>
      </c>
      <c r="AY216" s="52">
        <v>138.70121269191401</v>
      </c>
      <c r="AZ216" s="52">
        <v>157.97294493346999</v>
      </c>
      <c r="BA216" s="52">
        <v>115.83761637666299</v>
      </c>
      <c r="BB216" s="52">
        <v>132.415450562948</v>
      </c>
      <c r="BC216" s="52">
        <v>114.525204503583</v>
      </c>
      <c r="BD216" s="52">
        <v>111.071489048107</v>
      </c>
      <c r="BE216" s="52">
        <v>114.17983295803501</v>
      </c>
      <c r="BF216" s="52">
        <v>111.96945506653</v>
      </c>
      <c r="BG216" s="52">
        <v>114.24890726714401</v>
      </c>
      <c r="BH216" s="52">
        <v>112.10760368474899</v>
      </c>
      <c r="BI216" s="52">
        <v>111.62408352098301</v>
      </c>
      <c r="BJ216" s="52">
        <v>111.900380757421</v>
      </c>
      <c r="BK216" s="52">
        <v>111.69315783009201</v>
      </c>
      <c r="BL216" s="52">
        <v>110.58796888434</v>
      </c>
      <c r="BM216" s="26">
        <v>1.6577834186284599</v>
      </c>
      <c r="BN216" s="26">
        <v>0.55259447287615204</v>
      </c>
      <c r="BO216" s="26">
        <v>2.3485265097236501</v>
      </c>
      <c r="BP216" s="26">
        <v>6.9074309109519005E-2</v>
      </c>
      <c r="BQ216" s="26">
        <v>0.41444585465711398</v>
      </c>
      <c r="BR216" s="26">
        <v>0</v>
      </c>
      <c r="BS216" s="52">
        <v>114.17983295803501</v>
      </c>
      <c r="BT216" s="52">
        <v>85.306771750256004</v>
      </c>
      <c r="BU216" s="26">
        <v>0.34537154554759503</v>
      </c>
      <c r="BV216" s="26">
        <v>0.96704032753326596</v>
      </c>
      <c r="BW216" s="52">
        <v>74.945625383828101</v>
      </c>
      <c r="BX216" s="53">
        <v>113.627238485159</v>
      </c>
    </row>
    <row r="217" spans="1:76" ht="14" x14ac:dyDescent="0.15">
      <c r="A217" s="58">
        <v>5</v>
      </c>
      <c r="B217" s="58" t="s">
        <v>372</v>
      </c>
      <c r="C217" s="58" t="s">
        <v>421</v>
      </c>
      <c r="D217" s="70" t="s">
        <v>214</v>
      </c>
      <c r="E217" s="58">
        <v>0.5</v>
      </c>
      <c r="F217" s="58">
        <v>3906744</v>
      </c>
      <c r="G217" s="58">
        <v>462024</v>
      </c>
      <c r="H217" s="59">
        <v>2700</v>
      </c>
      <c r="I217" s="58" t="s">
        <v>334</v>
      </c>
      <c r="J217" s="58">
        <v>0.21</v>
      </c>
      <c r="K217" s="25" t="s">
        <v>127</v>
      </c>
      <c r="M217" s="52">
        <v>1.5887091095189401</v>
      </c>
      <c r="N217" s="52">
        <v>12025.8372159673</v>
      </c>
      <c r="O217" s="26">
        <v>606.67965690890503</v>
      </c>
      <c r="P217" s="26">
        <v>31622.218710337798</v>
      </c>
      <c r="Q217" s="26">
        <v>437.792971136132</v>
      </c>
      <c r="R217" s="74">
        <v>0</v>
      </c>
      <c r="S217" s="55">
        <v>0</v>
      </c>
      <c r="T217" s="26">
        <v>22870.503746161699</v>
      </c>
      <c r="U217" s="52">
        <v>4525.0579897645903</v>
      </c>
      <c r="V217" s="52">
        <v>10.8446665301945</v>
      </c>
      <c r="W217" s="26">
        <v>586.44088433981597</v>
      </c>
      <c r="X217" s="26">
        <v>8.0126198567042</v>
      </c>
      <c r="Y217" s="26">
        <v>19.824326714432001</v>
      </c>
      <c r="Z217" s="26">
        <v>94.977175025588593</v>
      </c>
      <c r="AA217" s="52">
        <v>11342.001555782999</v>
      </c>
      <c r="AB217" s="26">
        <v>1.31241187308086</v>
      </c>
      <c r="AC217" s="26">
        <v>8.7033629477994001</v>
      </c>
      <c r="AD217" s="73">
        <v>0</v>
      </c>
      <c r="AE217" s="26">
        <v>16.923205731832201</v>
      </c>
      <c r="AF217" s="52">
        <v>17.1304286591607</v>
      </c>
      <c r="AG217" s="52">
        <v>2.9011209825997999</v>
      </c>
      <c r="AH217" s="52">
        <v>18.719137768679701</v>
      </c>
      <c r="AI217" s="52">
        <v>3.5918640736949898</v>
      </c>
      <c r="AJ217" s="52">
        <v>141.39511074718499</v>
      </c>
      <c r="AK217" s="26">
        <v>65.689667963152601</v>
      </c>
      <c r="AL217" s="52">
        <v>25.6265686796316</v>
      </c>
      <c r="AM217" s="26">
        <v>19.962475332651</v>
      </c>
      <c r="AN217" s="26">
        <v>0.48352016376663298</v>
      </c>
      <c r="AO217" s="26">
        <v>4.5589044012282498</v>
      </c>
      <c r="AP217" s="52">
        <v>0.34537154554759503</v>
      </c>
      <c r="AQ217" s="52">
        <v>2.9701952917093202</v>
      </c>
      <c r="AR217" s="52">
        <v>1.24333756397134</v>
      </c>
      <c r="AS217" s="26">
        <v>2.2794522006141298</v>
      </c>
      <c r="AT217" s="26">
        <v>6.9074309109519005E-2</v>
      </c>
      <c r="AU217" s="26">
        <v>1.3814861821903801</v>
      </c>
      <c r="AV217" s="73">
        <v>0</v>
      </c>
      <c r="AW217" s="26">
        <v>5.0424245649948896</v>
      </c>
      <c r="AX217" s="52">
        <v>809.55090276356304</v>
      </c>
      <c r="AY217" s="52">
        <v>28.320466734902801</v>
      </c>
      <c r="AZ217" s="52">
        <v>50.2170227226203</v>
      </c>
      <c r="BA217" s="52">
        <v>5.9403905834186297</v>
      </c>
      <c r="BB217" s="52">
        <v>20.3078468781986</v>
      </c>
      <c r="BC217" s="52">
        <v>3.9372356192425801</v>
      </c>
      <c r="BD217" s="52">
        <v>0.82889170931422795</v>
      </c>
      <c r="BE217" s="52">
        <v>4.0753842374616198</v>
      </c>
      <c r="BF217" s="52">
        <v>0.89796601842374701</v>
      </c>
      <c r="BG217" s="52">
        <v>3.9372356192425801</v>
      </c>
      <c r="BH217" s="52">
        <v>1.03611463664279</v>
      </c>
      <c r="BI217" s="52">
        <v>2.2794522006141298</v>
      </c>
      <c r="BJ217" s="52">
        <v>0.62166878198567099</v>
      </c>
      <c r="BK217" s="52">
        <v>2.1413035823950901</v>
      </c>
      <c r="BL217" s="52">
        <v>0.62166878198567099</v>
      </c>
      <c r="BM217" s="26">
        <v>1.5887091095189401</v>
      </c>
      <c r="BN217" s="26">
        <v>0.55259447287615204</v>
      </c>
      <c r="BO217" s="26">
        <v>2.48667512794268</v>
      </c>
      <c r="BP217" s="26">
        <v>6.9074309109519005E-2</v>
      </c>
      <c r="BQ217" s="26">
        <v>0.34537154554759503</v>
      </c>
      <c r="BR217" s="26">
        <v>5.1330105900151302E-2</v>
      </c>
      <c r="BS217" s="52">
        <v>2.2794522006141298</v>
      </c>
      <c r="BT217" s="52">
        <v>1.31241187308086</v>
      </c>
      <c r="BU217" s="26">
        <v>0.34537154554759503</v>
      </c>
      <c r="BV217" s="26">
        <v>0.89796601842374701</v>
      </c>
      <c r="BW217" s="52">
        <v>21.3439615148414</v>
      </c>
      <c r="BX217" s="53">
        <v>4.0063099283521</v>
      </c>
    </row>
    <row r="218" spans="1:76" ht="14" x14ac:dyDescent="0.15">
      <c r="A218" s="58">
        <v>5</v>
      </c>
      <c r="B218" s="58" t="s">
        <v>372</v>
      </c>
      <c r="C218" s="58" t="s">
        <v>421</v>
      </c>
      <c r="D218" s="70" t="s">
        <v>214</v>
      </c>
      <c r="E218" s="58">
        <v>0.5</v>
      </c>
      <c r="F218" s="58">
        <v>3906744</v>
      </c>
      <c r="G218" s="58">
        <v>462024</v>
      </c>
      <c r="H218" s="59">
        <v>2700</v>
      </c>
      <c r="I218" s="58" t="s">
        <v>334</v>
      </c>
      <c r="J218" s="58">
        <v>0.21</v>
      </c>
      <c r="K218" s="25" t="s">
        <v>127</v>
      </c>
      <c r="M218" s="52">
        <v>3.3846411463664299</v>
      </c>
      <c r="N218" s="52">
        <v>13856.3064073695</v>
      </c>
      <c r="O218" s="26">
        <v>577.39214984646901</v>
      </c>
      <c r="P218" s="26">
        <v>29087.191566018399</v>
      </c>
      <c r="Q218" s="26">
        <v>463.07416827021501</v>
      </c>
      <c r="R218" s="52">
        <v>71.353761310133095</v>
      </c>
      <c r="S218" s="55">
        <v>0</v>
      </c>
      <c r="T218" s="26">
        <v>21502.832425793302</v>
      </c>
      <c r="U218" s="52">
        <v>4942.2668167860902</v>
      </c>
      <c r="V218" s="52">
        <v>5.0424245649948896</v>
      </c>
      <c r="W218" s="26">
        <v>578.29011586489298</v>
      </c>
      <c r="X218" s="26">
        <v>7.3909510747185303</v>
      </c>
      <c r="Y218" s="26">
        <v>18.995435005117699</v>
      </c>
      <c r="Z218" s="26">
        <v>91.799756806550803</v>
      </c>
      <c r="AA218" s="52">
        <v>11866.966305015399</v>
      </c>
      <c r="AB218" s="26">
        <v>1.24333756397134</v>
      </c>
      <c r="AC218" s="26">
        <v>7.9435455475946899</v>
      </c>
      <c r="AD218" s="73">
        <v>0</v>
      </c>
      <c r="AE218" s="26">
        <v>12.9859701125896</v>
      </c>
      <c r="AF218" s="52">
        <v>16.577834186284601</v>
      </c>
      <c r="AG218" s="52">
        <v>2.8320466734902801</v>
      </c>
      <c r="AH218" s="52">
        <v>19.686178096212899</v>
      </c>
      <c r="AI218" s="52">
        <v>3.2464925281473902</v>
      </c>
      <c r="AJ218" s="52">
        <v>146.16123807574201</v>
      </c>
      <c r="AK218" s="26">
        <v>64.929850562947905</v>
      </c>
      <c r="AL218" s="52">
        <v>24.037859570112602</v>
      </c>
      <c r="AM218" s="26">
        <v>19.686178096212899</v>
      </c>
      <c r="AN218" s="26">
        <v>0.48352016376663298</v>
      </c>
      <c r="AO218" s="26">
        <v>4.2826071647901802</v>
      </c>
      <c r="AP218" s="52">
        <v>6.9074309109519005E-2</v>
      </c>
      <c r="AQ218" s="52">
        <v>2.6938980552712399</v>
      </c>
      <c r="AR218" s="52">
        <v>0.55259447287615204</v>
      </c>
      <c r="AS218" s="26">
        <v>1.9340806550665299</v>
      </c>
      <c r="AT218" s="26">
        <v>6.9074309109519005E-2</v>
      </c>
      <c r="AU218" s="26">
        <v>1.4505604912998999</v>
      </c>
      <c r="AV218" s="73">
        <v>0</v>
      </c>
      <c r="AW218" s="26">
        <v>4.9733502558853697</v>
      </c>
      <c r="AX218" s="52">
        <v>799.88049948823004</v>
      </c>
      <c r="AY218" s="52">
        <v>28.320466734902801</v>
      </c>
      <c r="AZ218" s="52">
        <v>49.8716511770727</v>
      </c>
      <c r="BA218" s="52">
        <v>5.5950190378710403</v>
      </c>
      <c r="BB218" s="52">
        <v>20.3078468781986</v>
      </c>
      <c r="BC218" s="52">
        <v>3.9372356192425801</v>
      </c>
      <c r="BD218" s="52">
        <v>0.48352016376663298</v>
      </c>
      <c r="BE218" s="52">
        <v>3.73001269191403</v>
      </c>
      <c r="BF218" s="52">
        <v>0.55259447287615204</v>
      </c>
      <c r="BG218" s="52">
        <v>3.4537154554759502</v>
      </c>
      <c r="BH218" s="52">
        <v>0.69074309109519005</v>
      </c>
      <c r="BI218" s="52">
        <v>1.79593203684749</v>
      </c>
      <c r="BJ218" s="52">
        <v>0.34537154554759503</v>
      </c>
      <c r="BK218" s="52">
        <v>2.00315496417605</v>
      </c>
      <c r="BL218" s="52">
        <v>0.34537154554759503</v>
      </c>
      <c r="BM218" s="26">
        <v>1.4505604912998999</v>
      </c>
      <c r="BN218" s="26">
        <v>0.62166878198567099</v>
      </c>
      <c r="BO218" s="26">
        <v>2.4176008188331699</v>
      </c>
      <c r="BP218" s="26">
        <v>6.9074309109519005E-2</v>
      </c>
      <c r="BQ218" s="26">
        <v>0.27629723643807602</v>
      </c>
      <c r="BR218" s="26">
        <v>0</v>
      </c>
      <c r="BS218" s="52">
        <v>2.0722292732855698</v>
      </c>
      <c r="BT218" s="52">
        <v>0.48352016376663298</v>
      </c>
      <c r="BU218" s="26">
        <v>0.34537154554759503</v>
      </c>
      <c r="BV218" s="26">
        <v>0.69074309109519005</v>
      </c>
      <c r="BW218" s="52">
        <v>15.196348004094199</v>
      </c>
      <c r="BX218" s="53">
        <v>3.2464925281473902</v>
      </c>
    </row>
    <row r="219" spans="1:76" ht="14" x14ac:dyDescent="0.15">
      <c r="A219" s="58">
        <v>5</v>
      </c>
      <c r="B219" s="58" t="s">
        <v>373</v>
      </c>
      <c r="C219" s="58" t="s">
        <v>421</v>
      </c>
      <c r="D219" s="70" t="s">
        <v>215</v>
      </c>
      <c r="E219" s="58">
        <v>0.5</v>
      </c>
      <c r="F219" s="58">
        <v>3906744</v>
      </c>
      <c r="G219" s="58">
        <v>462024</v>
      </c>
      <c r="H219" s="59">
        <v>2700</v>
      </c>
      <c r="I219" s="58" t="s">
        <v>336</v>
      </c>
      <c r="J219" s="58">
        <v>2.6</v>
      </c>
      <c r="K219" s="25" t="s">
        <v>127</v>
      </c>
      <c r="M219" s="52">
        <v>0.56463116490166398</v>
      </c>
      <c r="N219" s="52">
        <v>18725.2226323752</v>
      </c>
      <c r="O219" s="26">
        <v>2125.0663842662598</v>
      </c>
      <c r="P219" s="26">
        <v>35073.861361573399</v>
      </c>
      <c r="Q219" s="26">
        <v>320.710501664145</v>
      </c>
      <c r="R219" s="74">
        <v>0</v>
      </c>
      <c r="S219" s="55">
        <v>0</v>
      </c>
      <c r="T219" s="26">
        <v>11148.8990015129</v>
      </c>
      <c r="U219" s="52">
        <v>17457.3690166415</v>
      </c>
      <c r="V219" s="52">
        <v>7.2375449319213301</v>
      </c>
      <c r="W219" s="26">
        <v>2888.8583600605102</v>
      </c>
      <c r="X219" s="26">
        <v>65.394554916792799</v>
      </c>
      <c r="Y219" s="26">
        <v>22.687906807866899</v>
      </c>
      <c r="Z219" s="26">
        <v>296.53402178517399</v>
      </c>
      <c r="AA219" s="52">
        <v>23904.430317700499</v>
      </c>
      <c r="AB219" s="26">
        <v>3.9010880484114998</v>
      </c>
      <c r="AC219" s="26">
        <v>10.7279921331316</v>
      </c>
      <c r="AD219" s="73">
        <v>0</v>
      </c>
      <c r="AE219" s="26">
        <v>28.2315582450832</v>
      </c>
      <c r="AF219" s="52">
        <v>15.1423812405446</v>
      </c>
      <c r="AG219" s="52">
        <v>4.0550783661119496</v>
      </c>
      <c r="AH219" s="52">
        <v>10.112030862329799</v>
      </c>
      <c r="AI219" s="52">
        <v>4.4143891074130099</v>
      </c>
      <c r="AJ219" s="52">
        <v>50.662814523449299</v>
      </c>
      <c r="AK219" s="26">
        <v>410.64084720121002</v>
      </c>
      <c r="AL219" s="52">
        <v>18.889478971255699</v>
      </c>
      <c r="AM219" s="26">
        <v>46.402415733736802</v>
      </c>
      <c r="AN219" s="26">
        <v>0.30798063540090798</v>
      </c>
      <c r="AO219" s="26">
        <v>3.0284762481089298</v>
      </c>
      <c r="AP219" s="52">
        <v>0</v>
      </c>
      <c r="AQ219" s="52">
        <v>1.02660211800303</v>
      </c>
      <c r="AR219" s="74">
        <v>0</v>
      </c>
      <c r="AS219" s="26">
        <v>1.43724296520424</v>
      </c>
      <c r="AT219" s="26">
        <v>5.1330105900151302E-2</v>
      </c>
      <c r="AU219" s="26">
        <v>0.61596127080181495</v>
      </c>
      <c r="AV219" s="73">
        <v>0</v>
      </c>
      <c r="AW219" s="26">
        <v>1.7965537065053001</v>
      </c>
      <c r="AX219" s="52">
        <v>625.20068986384297</v>
      </c>
      <c r="AY219" s="52">
        <v>26.6403249621785</v>
      </c>
      <c r="AZ219" s="52">
        <v>54.923213313161902</v>
      </c>
      <c r="BA219" s="52">
        <v>6.5702535552193702</v>
      </c>
      <c r="BB219" s="52">
        <v>24.8437712556732</v>
      </c>
      <c r="BC219" s="52">
        <v>4.5683794251134699</v>
      </c>
      <c r="BD219" s="52">
        <v>1.12926232980333</v>
      </c>
      <c r="BE219" s="52">
        <v>3.8497579425113502</v>
      </c>
      <c r="BF219" s="52">
        <v>0.51330105900151302</v>
      </c>
      <c r="BG219" s="52">
        <v>2.8231558245083201</v>
      </c>
      <c r="BH219" s="52">
        <v>0.51330105900151302</v>
      </c>
      <c r="BI219" s="52">
        <v>1.5399031770045399</v>
      </c>
      <c r="BJ219" s="52">
        <v>0.20532042360060501</v>
      </c>
      <c r="BK219" s="52">
        <v>1.43724296520424</v>
      </c>
      <c r="BL219" s="52">
        <v>0.20532042360060501</v>
      </c>
      <c r="BM219" s="26">
        <v>2.2585246596066599</v>
      </c>
      <c r="BN219" s="26">
        <v>0.56463116490166398</v>
      </c>
      <c r="BO219" s="26">
        <v>1.7965537065053001</v>
      </c>
      <c r="BP219" s="26">
        <v>5.1330105900151302E-2</v>
      </c>
      <c r="BQ219" s="26">
        <v>0.25665052950075601</v>
      </c>
      <c r="BR219" s="26">
        <v>0</v>
      </c>
      <c r="BS219" s="52">
        <v>0.46197095310136199</v>
      </c>
      <c r="BT219" s="52">
        <v>0.20532042360060501</v>
      </c>
      <c r="BU219" s="26">
        <v>0.15399031770045399</v>
      </c>
      <c r="BV219" s="26">
        <v>0.56463116490166398</v>
      </c>
      <c r="BW219" s="52">
        <v>9.1880889561270802</v>
      </c>
      <c r="BX219" s="53">
        <v>2.0018741301059002</v>
      </c>
    </row>
    <row r="220" spans="1:76" ht="14" x14ac:dyDescent="0.15">
      <c r="A220" s="58">
        <v>5</v>
      </c>
      <c r="B220" s="58" t="s">
        <v>373</v>
      </c>
      <c r="C220" s="58" t="s">
        <v>421</v>
      </c>
      <c r="D220" s="70" t="s">
        <v>215</v>
      </c>
      <c r="E220" s="58">
        <v>0.5</v>
      </c>
      <c r="F220" s="58">
        <v>3906744</v>
      </c>
      <c r="G220" s="58">
        <v>462024</v>
      </c>
      <c r="H220" s="59">
        <v>2700</v>
      </c>
      <c r="I220" s="58" t="s">
        <v>336</v>
      </c>
      <c r="J220" s="58">
        <v>2.6</v>
      </c>
      <c r="K220" s="25" t="s">
        <v>127</v>
      </c>
      <c r="M220" s="52">
        <v>1.02660211800303</v>
      </c>
      <c r="N220" s="52">
        <v>18961.341119515899</v>
      </c>
      <c r="O220" s="26">
        <v>2018.8130650529499</v>
      </c>
      <c r="P220" s="26">
        <v>32938.528956127098</v>
      </c>
      <c r="Q220" s="26">
        <v>303.51491618759502</v>
      </c>
      <c r="R220" s="74">
        <v>0</v>
      </c>
      <c r="S220" s="55">
        <v>0</v>
      </c>
      <c r="T220" s="26">
        <v>10568.8688048412</v>
      </c>
      <c r="U220" s="52">
        <v>17431.703963691401</v>
      </c>
      <c r="V220" s="52">
        <v>7.7508459909228504</v>
      </c>
      <c r="W220" s="26">
        <v>2798.0040726172501</v>
      </c>
      <c r="X220" s="26">
        <v>63.495340998487201</v>
      </c>
      <c r="Y220" s="26">
        <v>21.866625113464501</v>
      </c>
      <c r="Z220" s="26">
        <v>280.51902874432699</v>
      </c>
      <c r="AA220" s="52">
        <v>24453.6624508321</v>
      </c>
      <c r="AB220" s="26">
        <v>3.5417773071104399</v>
      </c>
      <c r="AC220" s="26">
        <v>10.574001815431201</v>
      </c>
      <c r="AD220" s="26">
        <v>0.25665052950075601</v>
      </c>
      <c r="AE220" s="26">
        <v>25.7163830559758</v>
      </c>
      <c r="AF220" s="52">
        <v>16.528294099848701</v>
      </c>
      <c r="AG220" s="52">
        <v>3.6444375189107401</v>
      </c>
      <c r="AH220" s="52">
        <v>10.779322239031799</v>
      </c>
      <c r="AI220" s="52">
        <v>8.2641470499243592</v>
      </c>
      <c r="AJ220" s="52">
        <v>53.947941301058997</v>
      </c>
      <c r="AK220" s="26">
        <v>396.319747655068</v>
      </c>
      <c r="AL220" s="52">
        <v>19.659430559757901</v>
      </c>
      <c r="AM220" s="26">
        <v>48.8149307110439</v>
      </c>
      <c r="AN220" s="26">
        <v>0.25665052950075601</v>
      </c>
      <c r="AO220" s="26">
        <v>2.8231558245083201</v>
      </c>
      <c r="AP220" s="52">
        <v>0</v>
      </c>
      <c r="AQ220" s="52">
        <v>1.12926232980333</v>
      </c>
      <c r="AR220" s="74">
        <v>0</v>
      </c>
      <c r="AS220" s="26">
        <v>1.0779322239031801</v>
      </c>
      <c r="AT220" s="26">
        <v>5.1330105900151302E-2</v>
      </c>
      <c r="AU220" s="26">
        <v>0.66729137670196703</v>
      </c>
      <c r="AV220" s="73">
        <v>0</v>
      </c>
      <c r="AW220" s="26">
        <v>1.84788381240545</v>
      </c>
      <c r="AX220" s="52">
        <v>649.325839636914</v>
      </c>
      <c r="AY220" s="52">
        <v>27.050965809379701</v>
      </c>
      <c r="AZ220" s="52">
        <v>56.309126172466001</v>
      </c>
      <c r="BA220" s="52">
        <v>6.6729137670196703</v>
      </c>
      <c r="BB220" s="52">
        <v>26.588994856278401</v>
      </c>
      <c r="BC220" s="52">
        <v>4.6710396369137701</v>
      </c>
      <c r="BD220" s="52">
        <v>1.0779322239031801</v>
      </c>
      <c r="BE220" s="52">
        <v>4.0037482602118004</v>
      </c>
      <c r="BF220" s="52">
        <v>0.56463116490166398</v>
      </c>
      <c r="BG220" s="52">
        <v>2.72049561270802</v>
      </c>
      <c r="BH220" s="52">
        <v>0.51330105900151302</v>
      </c>
      <c r="BI220" s="52">
        <v>1.4885730711043901</v>
      </c>
      <c r="BJ220" s="52">
        <v>0.20532042360060501</v>
      </c>
      <c r="BK220" s="52">
        <v>1.43724296520424</v>
      </c>
      <c r="BL220" s="52">
        <v>0.20532042360060501</v>
      </c>
      <c r="BM220" s="26">
        <v>2.6691655068078699</v>
      </c>
      <c r="BN220" s="26">
        <v>0.56463116490166398</v>
      </c>
      <c r="BO220" s="26">
        <v>2.0018741301059002</v>
      </c>
      <c r="BP220" s="26">
        <v>0</v>
      </c>
      <c r="BQ220" s="26">
        <v>0.25665052950075601</v>
      </c>
      <c r="BR220" s="26">
        <v>0</v>
      </c>
      <c r="BS220" s="52">
        <v>0.359310741301059</v>
      </c>
      <c r="BT220" s="52">
        <v>0.15399031770045399</v>
      </c>
      <c r="BU220" s="26">
        <v>0.10266021180030301</v>
      </c>
      <c r="BV220" s="26">
        <v>0.51330105900151302</v>
      </c>
      <c r="BW220" s="52">
        <v>9.3934093797276894</v>
      </c>
      <c r="BX220" s="53">
        <v>2.0018741301059002</v>
      </c>
    </row>
    <row r="221" spans="1:76" ht="14" x14ac:dyDescent="0.15">
      <c r="A221" s="58">
        <v>5</v>
      </c>
      <c r="B221" s="58" t="s">
        <v>373</v>
      </c>
      <c r="C221" s="58" t="s">
        <v>421</v>
      </c>
      <c r="D221" s="70" t="s">
        <v>215</v>
      </c>
      <c r="E221" s="58">
        <v>0.5</v>
      </c>
      <c r="F221" s="58">
        <v>3906744</v>
      </c>
      <c r="G221" s="58">
        <v>462024</v>
      </c>
      <c r="H221" s="59">
        <v>2700</v>
      </c>
      <c r="I221" s="58" t="s">
        <v>336</v>
      </c>
      <c r="J221" s="58">
        <v>2.6</v>
      </c>
      <c r="K221" s="25" t="s">
        <v>127</v>
      </c>
      <c r="M221" s="52">
        <v>1.6425633888048401</v>
      </c>
      <c r="N221" s="52">
        <v>21450.851255673198</v>
      </c>
      <c r="O221" s="26">
        <v>2051.6643328290502</v>
      </c>
      <c r="P221" s="26">
        <v>33369.701845688403</v>
      </c>
      <c r="Q221" s="26">
        <v>316.60409319213301</v>
      </c>
      <c r="R221" s="74">
        <v>0</v>
      </c>
      <c r="S221" s="55">
        <v>0</v>
      </c>
      <c r="T221" s="26">
        <v>10897.381482602101</v>
      </c>
      <c r="U221" s="52">
        <v>18473.705113464501</v>
      </c>
      <c r="V221" s="52">
        <v>6.31360302571861</v>
      </c>
      <c r="W221" s="26">
        <v>2806.2168895612699</v>
      </c>
      <c r="X221" s="26">
        <v>62.776719515884999</v>
      </c>
      <c r="Y221" s="26">
        <v>22.328596066565801</v>
      </c>
      <c r="Z221" s="26">
        <v>286.832631770045</v>
      </c>
      <c r="AA221" s="52">
        <v>24879.702329803298</v>
      </c>
      <c r="AB221" s="26">
        <v>4.0037482602118004</v>
      </c>
      <c r="AC221" s="26">
        <v>11.6519340393343</v>
      </c>
      <c r="AD221" s="26">
        <v>0.82128169440242105</v>
      </c>
      <c r="AE221" s="26">
        <v>27.050965809379701</v>
      </c>
      <c r="AF221" s="52">
        <v>14.6804102874433</v>
      </c>
      <c r="AG221" s="52">
        <v>3.9010880484114998</v>
      </c>
      <c r="AH221" s="52">
        <v>10.2146910741301</v>
      </c>
      <c r="AI221" s="52">
        <v>5.5436514372163401</v>
      </c>
      <c r="AJ221" s="52">
        <v>53.331980030257199</v>
      </c>
      <c r="AK221" s="26">
        <v>401.09344750378199</v>
      </c>
      <c r="AL221" s="52">
        <v>18.684158547655102</v>
      </c>
      <c r="AM221" s="26">
        <v>52.562028441754897</v>
      </c>
      <c r="AN221" s="26">
        <v>0.25665052950075601</v>
      </c>
      <c r="AO221" s="26">
        <v>2.9771461422087699</v>
      </c>
      <c r="AP221" s="52">
        <v>0</v>
      </c>
      <c r="AQ221" s="52">
        <v>1.02660211800303</v>
      </c>
      <c r="AR221" s="52">
        <v>5.1330105900151302E-2</v>
      </c>
      <c r="AS221" s="26">
        <v>1.0779322239031801</v>
      </c>
      <c r="AT221" s="26">
        <v>5.1330105900151302E-2</v>
      </c>
      <c r="AU221" s="26">
        <v>0.56463116490166398</v>
      </c>
      <c r="AV221" s="73">
        <v>0</v>
      </c>
      <c r="AW221" s="26">
        <v>1.7965537065053001</v>
      </c>
      <c r="AX221" s="52">
        <v>615.961270801816</v>
      </c>
      <c r="AY221" s="52">
        <v>26.6403249621785</v>
      </c>
      <c r="AZ221" s="52">
        <v>54.974543419062002</v>
      </c>
      <c r="BA221" s="52">
        <v>6.6729137670196703</v>
      </c>
      <c r="BB221" s="52">
        <v>24.946431467473499</v>
      </c>
      <c r="BC221" s="52">
        <v>4.3630590015128599</v>
      </c>
      <c r="BD221" s="52">
        <v>1.02660211800303</v>
      </c>
      <c r="BE221" s="52">
        <v>3.7984278366112001</v>
      </c>
      <c r="BF221" s="52">
        <v>0.51330105900151302</v>
      </c>
      <c r="BG221" s="52">
        <v>2.7718257186081701</v>
      </c>
      <c r="BH221" s="52">
        <v>0.56463116490166398</v>
      </c>
      <c r="BI221" s="52">
        <v>1.5399031770045399</v>
      </c>
      <c r="BJ221" s="52">
        <v>0.25665052950075601</v>
      </c>
      <c r="BK221" s="52">
        <v>1.3859128593040899</v>
      </c>
      <c r="BL221" s="52">
        <v>0.20532042360060501</v>
      </c>
      <c r="BM221" s="26">
        <v>2.5151751891074099</v>
      </c>
      <c r="BN221" s="26">
        <v>0.56463116490166398</v>
      </c>
      <c r="BO221" s="26">
        <v>1.8992139183056</v>
      </c>
      <c r="BP221" s="26">
        <v>5.1330105900151302E-2</v>
      </c>
      <c r="BQ221" s="26">
        <v>0.359310741301059</v>
      </c>
      <c r="BR221" s="26">
        <v>0</v>
      </c>
      <c r="BS221" s="52">
        <v>0.46197095310136199</v>
      </c>
      <c r="BT221" s="52">
        <v>0.20532042360060501</v>
      </c>
      <c r="BU221" s="26">
        <v>0.10266021180030301</v>
      </c>
      <c r="BV221" s="26">
        <v>0.51330105900151302</v>
      </c>
      <c r="BW221" s="52">
        <v>8.6234577912254196</v>
      </c>
      <c r="BX221" s="53">
        <v>2.0018741301059002</v>
      </c>
    </row>
    <row r="222" spans="1:76" ht="14" x14ac:dyDescent="0.15">
      <c r="A222" s="58">
        <v>5</v>
      </c>
      <c r="B222" s="58" t="s">
        <v>373</v>
      </c>
      <c r="C222" s="58" t="s">
        <v>421</v>
      </c>
      <c r="D222" s="70" t="s">
        <v>216</v>
      </c>
      <c r="E222" s="58">
        <v>0.5</v>
      </c>
      <c r="F222" s="58">
        <v>3906744</v>
      </c>
      <c r="G222" s="58">
        <v>462024</v>
      </c>
      <c r="H222" s="59">
        <v>2700</v>
      </c>
      <c r="I222" s="58" t="s">
        <v>336</v>
      </c>
      <c r="J222" s="58">
        <v>2.6</v>
      </c>
      <c r="K222" s="25" t="s">
        <v>127</v>
      </c>
      <c r="M222" s="52">
        <v>1.5000844839857601</v>
      </c>
      <c r="N222" s="52">
        <v>20715.6828256228</v>
      </c>
      <c r="O222" s="26">
        <v>2316.9046804270401</v>
      </c>
      <c r="P222" s="26">
        <v>38857.027117437698</v>
      </c>
      <c r="Q222" s="26">
        <v>338.09968676156598</v>
      </c>
      <c r="R222" s="74">
        <v>0</v>
      </c>
      <c r="S222" s="55">
        <v>0</v>
      </c>
      <c r="T222" s="26">
        <v>12470.0571459075</v>
      </c>
      <c r="U222" s="52">
        <v>20425.343893238402</v>
      </c>
      <c r="V222" s="52">
        <v>5.7583888256227702</v>
      </c>
      <c r="W222" s="26">
        <v>3202.92232241993</v>
      </c>
      <c r="X222" s="26">
        <v>72.487953451957196</v>
      </c>
      <c r="Y222" s="26">
        <v>64.793971743772204</v>
      </c>
      <c r="Z222" s="26">
        <v>342.406380925267</v>
      </c>
      <c r="AA222" s="52">
        <v>28293.528960854099</v>
      </c>
      <c r="AB222" s="26">
        <v>4.6454229181494604</v>
      </c>
      <c r="AC222" s="26">
        <v>41.808806263345197</v>
      </c>
      <c r="AD222" s="26">
        <v>3.3872875444839798</v>
      </c>
      <c r="AE222" s="26">
        <v>23.6626229893238</v>
      </c>
      <c r="AF222" s="52">
        <v>19.0655898932384</v>
      </c>
      <c r="AG222" s="52">
        <v>4.5002534519572901</v>
      </c>
      <c r="AH222" s="52">
        <v>8.4198290391459008</v>
      </c>
      <c r="AI222" s="52">
        <v>5.2261007829181496</v>
      </c>
      <c r="AJ222" s="52">
        <v>61.4066841992882</v>
      </c>
      <c r="AK222" s="26">
        <v>454.52559864768602</v>
      </c>
      <c r="AL222" s="52">
        <v>22.7916061921708</v>
      </c>
      <c r="AM222" s="26">
        <v>43.744399145907401</v>
      </c>
      <c r="AN222" s="26">
        <v>0.19355928825622801</v>
      </c>
      <c r="AO222" s="26">
        <v>3.7744061209964399</v>
      </c>
      <c r="AP222" s="52">
        <v>4.8389822064056898E-2</v>
      </c>
      <c r="AQ222" s="52">
        <v>1.2581353736654799</v>
      </c>
      <c r="AR222" s="52">
        <v>4.8389822064056898E-2</v>
      </c>
      <c r="AS222" s="26">
        <v>0.96779644128113795</v>
      </c>
      <c r="AT222" s="26">
        <v>4.8389822064056898E-2</v>
      </c>
      <c r="AU222" s="26">
        <v>0.48389822064056898</v>
      </c>
      <c r="AV222" s="73">
        <v>0</v>
      </c>
      <c r="AW222" s="26">
        <v>1.88720306049822</v>
      </c>
      <c r="AX222" s="52">
        <v>806.65833380782897</v>
      </c>
      <c r="AY222" s="52">
        <v>35.179400640569398</v>
      </c>
      <c r="AZ222" s="52">
        <v>72.633122918149397</v>
      </c>
      <c r="BA222" s="52">
        <v>8.4682188612099605</v>
      </c>
      <c r="BB222" s="52">
        <v>32.905079003558697</v>
      </c>
      <c r="BC222" s="52">
        <v>5.8551684697508799</v>
      </c>
      <c r="BD222" s="52">
        <v>1.3065251957295401</v>
      </c>
      <c r="BE222" s="52">
        <v>4.5970330960854104</v>
      </c>
      <c r="BF222" s="52">
        <v>0.62906768683273995</v>
      </c>
      <c r="BG222" s="52">
        <v>3.43567736654804</v>
      </c>
      <c r="BH222" s="52">
        <v>0.67745750889679701</v>
      </c>
      <c r="BI222" s="52">
        <v>1.79042341637011</v>
      </c>
      <c r="BJ222" s="52">
        <v>0.24194911032028399</v>
      </c>
      <c r="BK222" s="52">
        <v>1.6936437722419899</v>
      </c>
      <c r="BL222" s="52">
        <v>0.24194911032028399</v>
      </c>
      <c r="BM222" s="26">
        <v>2.1775419928825599</v>
      </c>
      <c r="BN222" s="26">
        <v>0.62906768683273995</v>
      </c>
      <c r="BO222" s="26">
        <v>1.88720306049822</v>
      </c>
      <c r="BP222" s="26">
        <v>0</v>
      </c>
      <c r="BQ222" s="26">
        <v>0.19355928825622801</v>
      </c>
      <c r="BR222" s="26">
        <v>0</v>
      </c>
      <c r="BS222" s="52">
        <v>0.62906768683273995</v>
      </c>
      <c r="BT222" s="52">
        <v>0.145169466192171</v>
      </c>
      <c r="BU222" s="26">
        <v>4.8389822064056898E-2</v>
      </c>
      <c r="BV222" s="26">
        <v>0.33872875444839801</v>
      </c>
      <c r="BW222" s="52">
        <v>7.7423715302491001</v>
      </c>
      <c r="BX222" s="53">
        <v>1.9839827046263301</v>
      </c>
    </row>
    <row r="223" spans="1:76" ht="14" x14ac:dyDescent="0.15">
      <c r="A223" s="58">
        <v>5</v>
      </c>
      <c r="B223" s="58" t="s">
        <v>373</v>
      </c>
      <c r="C223" s="58" t="s">
        <v>421</v>
      </c>
      <c r="D223" s="70" t="s">
        <v>216</v>
      </c>
      <c r="E223" s="58">
        <v>0.5</v>
      </c>
      <c r="F223" s="58">
        <v>3906744</v>
      </c>
      <c r="G223" s="58">
        <v>462024</v>
      </c>
      <c r="H223" s="59">
        <v>2700</v>
      </c>
      <c r="I223" s="58" t="s">
        <v>336</v>
      </c>
      <c r="J223" s="58">
        <v>2.6</v>
      </c>
      <c r="K223" s="25" t="s">
        <v>127</v>
      </c>
      <c r="M223" s="52">
        <v>1.7420335943060501</v>
      </c>
      <c r="N223" s="52">
        <v>23851.343295373601</v>
      </c>
      <c r="O223" s="26">
        <v>2147.5403032028498</v>
      </c>
      <c r="P223" s="26">
        <v>36413.341103202802</v>
      </c>
      <c r="Q223" s="26">
        <v>360.60095402135198</v>
      </c>
      <c r="R223" s="74">
        <v>0</v>
      </c>
      <c r="S223" s="55">
        <v>0</v>
      </c>
      <c r="T223" s="26">
        <v>11773.243708185</v>
      </c>
      <c r="U223" s="52">
        <v>20918.920078291801</v>
      </c>
      <c r="V223" s="52">
        <v>8.4682188612099605</v>
      </c>
      <c r="W223" s="26">
        <v>3125.0147088967901</v>
      </c>
      <c r="X223" s="26">
        <v>69.536174306049801</v>
      </c>
      <c r="Y223" s="26">
        <v>64.552022633451898</v>
      </c>
      <c r="Z223" s="26">
        <v>330.01858647686799</v>
      </c>
      <c r="AA223" s="52">
        <v>27219.274911032</v>
      </c>
      <c r="AB223" s="26">
        <v>4.7422025622775799</v>
      </c>
      <c r="AC223" s="26">
        <v>42.437873950177902</v>
      </c>
      <c r="AD223" s="26">
        <v>3.3872875444839798</v>
      </c>
      <c r="AE223" s="26">
        <v>25.211097295373602</v>
      </c>
      <c r="AF223" s="52">
        <v>17.371946120996402</v>
      </c>
      <c r="AG223" s="52">
        <v>4.6454229181494604</v>
      </c>
      <c r="AH223" s="52">
        <v>8.0327104626334407</v>
      </c>
      <c r="AI223" s="52">
        <v>4.0163552313167203</v>
      </c>
      <c r="AJ223" s="52">
        <v>56.567701992882498</v>
      </c>
      <c r="AK223" s="26">
        <v>454.09009024911001</v>
      </c>
      <c r="AL223" s="52">
        <v>22.888385836298902</v>
      </c>
      <c r="AM223" s="26">
        <v>45.486432740213502</v>
      </c>
      <c r="AN223" s="26">
        <v>0.145169466192171</v>
      </c>
      <c r="AO223" s="26">
        <v>3.7744061209964399</v>
      </c>
      <c r="AP223" s="52">
        <v>0</v>
      </c>
      <c r="AQ223" s="52">
        <v>1.2581353736654799</v>
      </c>
      <c r="AR223" s="74">
        <v>0</v>
      </c>
      <c r="AS223" s="26">
        <v>0.77423715302491003</v>
      </c>
      <c r="AT223" s="26">
        <v>4.8389822064056898E-2</v>
      </c>
      <c r="AU223" s="26">
        <v>0.67745750889679701</v>
      </c>
      <c r="AV223" s="73">
        <v>0</v>
      </c>
      <c r="AW223" s="26">
        <v>1.9839827046263301</v>
      </c>
      <c r="AX223" s="52">
        <v>688.58716797152999</v>
      </c>
      <c r="AY223" s="52">
        <v>35.227790462633401</v>
      </c>
      <c r="AZ223" s="52">
        <v>72.391173807829105</v>
      </c>
      <c r="BA223" s="52">
        <v>8.7585577935942993</v>
      </c>
      <c r="BB223" s="52">
        <v>32.517960427046198</v>
      </c>
      <c r="BC223" s="52">
        <v>5.5648295373665402</v>
      </c>
      <c r="BD223" s="52">
        <v>1.3065251957295401</v>
      </c>
      <c r="BE223" s="52">
        <v>4.6938127402135201</v>
      </c>
      <c r="BF223" s="52">
        <v>0.62906768683273995</v>
      </c>
      <c r="BG223" s="52">
        <v>3.3872875444839798</v>
      </c>
      <c r="BH223" s="52">
        <v>0.62906768683273995</v>
      </c>
      <c r="BI223" s="52">
        <v>1.79042341637011</v>
      </c>
      <c r="BJ223" s="52">
        <v>0.24194911032028399</v>
      </c>
      <c r="BK223" s="52">
        <v>1.7420335943060501</v>
      </c>
      <c r="BL223" s="52">
        <v>0.24194911032028399</v>
      </c>
      <c r="BM223" s="26">
        <v>2.1291521708185002</v>
      </c>
      <c r="BN223" s="26">
        <v>0.72584733096085396</v>
      </c>
      <c r="BO223" s="26">
        <v>1.9355928825622799</v>
      </c>
      <c r="BP223" s="26">
        <v>0</v>
      </c>
      <c r="BQ223" s="26">
        <v>0.24194911032028399</v>
      </c>
      <c r="BR223" s="26">
        <v>0</v>
      </c>
      <c r="BS223" s="52">
        <v>0.58067786476868299</v>
      </c>
      <c r="BT223" s="52">
        <v>0.145169466192171</v>
      </c>
      <c r="BU223" s="26">
        <v>9.6779644128113795E-2</v>
      </c>
      <c r="BV223" s="26">
        <v>0.33872875444839801</v>
      </c>
      <c r="BW223" s="52">
        <v>8.6133883274021308</v>
      </c>
      <c r="BX223" s="53">
        <v>2.03237252669039</v>
      </c>
    </row>
    <row r="224" spans="1:76" ht="14" x14ac:dyDescent="0.15">
      <c r="A224" s="58">
        <v>5</v>
      </c>
      <c r="B224" s="58" t="s">
        <v>373</v>
      </c>
      <c r="C224" s="58" t="s">
        <v>421</v>
      </c>
      <c r="D224" s="70" t="s">
        <v>216</v>
      </c>
      <c r="E224" s="58">
        <v>0.5</v>
      </c>
      <c r="F224" s="58">
        <v>3906744</v>
      </c>
      <c r="G224" s="58">
        <v>462024</v>
      </c>
      <c r="H224" s="59">
        <v>2700</v>
      </c>
      <c r="I224" s="58" t="s">
        <v>336</v>
      </c>
      <c r="J224" s="58">
        <v>2.6</v>
      </c>
      <c r="K224" s="25" t="s">
        <v>127</v>
      </c>
      <c r="M224" s="52">
        <v>1.88720306049822</v>
      </c>
      <c r="N224" s="52">
        <v>22994.8434448398</v>
      </c>
      <c r="O224" s="26">
        <v>2330.9377288256201</v>
      </c>
      <c r="P224" s="26">
        <v>39040.908441281099</v>
      </c>
      <c r="Q224" s="26">
        <v>291.306728825623</v>
      </c>
      <c r="R224" s="74">
        <v>0</v>
      </c>
      <c r="S224" s="55">
        <v>0</v>
      </c>
      <c r="T224" s="26">
        <v>12634.582540925299</v>
      </c>
      <c r="U224" s="52">
        <v>20444.699822064002</v>
      </c>
      <c r="V224" s="52">
        <v>7.9843206405693898</v>
      </c>
      <c r="W224" s="26">
        <v>3288.0884092526699</v>
      </c>
      <c r="X224" s="26">
        <v>72.052445053380694</v>
      </c>
      <c r="Y224" s="26">
        <v>66.100496939501696</v>
      </c>
      <c r="Z224" s="26">
        <v>340.42239822063999</v>
      </c>
      <c r="AA224" s="52">
        <v>26566.012313167201</v>
      </c>
      <c r="AB224" s="26">
        <v>4.6938127402135201</v>
      </c>
      <c r="AC224" s="26">
        <v>45.486432740213502</v>
      </c>
      <c r="AD224" s="26">
        <v>3.7744061209964399</v>
      </c>
      <c r="AE224" s="26">
        <v>24.243300854092499</v>
      </c>
      <c r="AF224" s="52">
        <v>17.4203359430605</v>
      </c>
      <c r="AG224" s="52">
        <v>4.2099145195729504</v>
      </c>
      <c r="AH224" s="52">
        <v>6.7261852669039097</v>
      </c>
      <c r="AI224" s="52">
        <v>8.4198290391459008</v>
      </c>
      <c r="AJ224" s="52">
        <v>56.954820569394997</v>
      </c>
      <c r="AK224" s="26">
        <v>460.62271622775802</v>
      </c>
      <c r="AL224" s="52">
        <v>23.420673879003498</v>
      </c>
      <c r="AM224" s="26">
        <v>46.744568113878998</v>
      </c>
      <c r="AN224" s="26">
        <v>0.145169466192171</v>
      </c>
      <c r="AO224" s="26">
        <v>3.87118576512455</v>
      </c>
      <c r="AP224" s="52">
        <v>0</v>
      </c>
      <c r="AQ224" s="52">
        <v>1.3065251957295401</v>
      </c>
      <c r="AR224" s="74">
        <v>0</v>
      </c>
      <c r="AS224" s="26">
        <v>0.67745750889679701</v>
      </c>
      <c r="AT224" s="26">
        <v>4.8389822064056898E-2</v>
      </c>
      <c r="AU224" s="26">
        <v>0.53228804270462604</v>
      </c>
      <c r="AV224" s="73">
        <v>0</v>
      </c>
      <c r="AW224" s="26">
        <v>1.83881323843416</v>
      </c>
      <c r="AX224" s="52">
        <v>699.23292882562203</v>
      </c>
      <c r="AY224" s="52">
        <v>36.534315658362999</v>
      </c>
      <c r="AZ224" s="52">
        <v>74.762275088967897</v>
      </c>
      <c r="BA224" s="52">
        <v>8.9521170818505293</v>
      </c>
      <c r="BB224" s="52">
        <v>33.195417935942999</v>
      </c>
      <c r="BC224" s="52">
        <v>6.0971175800711697</v>
      </c>
      <c r="BD224" s="52">
        <v>1.40330483985765</v>
      </c>
      <c r="BE224" s="52">
        <v>4.8873720284697502</v>
      </c>
      <c r="BF224" s="52">
        <v>0.58067786476868299</v>
      </c>
      <c r="BG224" s="52">
        <v>3.43567736654804</v>
      </c>
      <c r="BH224" s="52">
        <v>0.67745750889679701</v>
      </c>
      <c r="BI224" s="52">
        <v>1.9355928825622799</v>
      </c>
      <c r="BJ224" s="52">
        <v>0.290338932384341</v>
      </c>
      <c r="BK224" s="52">
        <v>1.79042341637011</v>
      </c>
      <c r="BL224" s="52">
        <v>0.290338932384341</v>
      </c>
      <c r="BM224" s="26">
        <v>2.27432163701067</v>
      </c>
      <c r="BN224" s="26">
        <v>0.67745750889679701</v>
      </c>
      <c r="BO224" s="26">
        <v>2.03237252669039</v>
      </c>
      <c r="BP224" s="26">
        <v>0</v>
      </c>
      <c r="BQ224" s="26">
        <v>0.38711857651245501</v>
      </c>
      <c r="BR224" s="26">
        <v>0</v>
      </c>
      <c r="BS224" s="52">
        <v>0.48389822064056898</v>
      </c>
      <c r="BT224" s="52">
        <v>0.19355928825622801</v>
      </c>
      <c r="BU224" s="26">
        <v>4.8389822064056898E-2</v>
      </c>
      <c r="BV224" s="26">
        <v>0.33872875444839801</v>
      </c>
      <c r="BW224" s="52">
        <v>8.8553374377224099</v>
      </c>
      <c r="BX224" s="53">
        <v>1.9839827046263301</v>
      </c>
    </row>
    <row r="225" spans="1:76" ht="14" x14ac:dyDescent="0.15">
      <c r="A225" s="58">
        <v>5</v>
      </c>
      <c r="B225" s="58" t="s">
        <v>374</v>
      </c>
      <c r="C225" s="58" t="s">
        <v>422</v>
      </c>
      <c r="D225" s="70" t="s">
        <v>217</v>
      </c>
      <c r="E225" s="58">
        <v>0.5</v>
      </c>
      <c r="F225" s="58">
        <v>3909705</v>
      </c>
      <c r="G225" s="58">
        <v>462004</v>
      </c>
      <c r="H225" s="59">
        <v>2749</v>
      </c>
      <c r="I225" s="58" t="s">
        <v>335</v>
      </c>
      <c r="J225" s="58">
        <v>0.81</v>
      </c>
      <c r="K225" s="25" t="s">
        <v>127</v>
      </c>
      <c r="M225" s="52">
        <v>1.78818279569892</v>
      </c>
      <c r="N225" s="52">
        <v>18532.726494623701</v>
      </c>
      <c r="O225" s="26">
        <v>309.85631483870998</v>
      </c>
      <c r="P225" s="26">
        <v>34476.164301075303</v>
      </c>
      <c r="Q225" s="26">
        <v>228.31517935483899</v>
      </c>
      <c r="R225" s="74">
        <v>0</v>
      </c>
      <c r="S225" s="55">
        <v>0</v>
      </c>
      <c r="T225" s="26">
        <v>18160.7844731183</v>
      </c>
      <c r="U225" s="52">
        <v>13461.440086021499</v>
      </c>
      <c r="V225" s="52">
        <v>1.1444369892473101</v>
      </c>
      <c r="W225" s="26">
        <v>601.83080172043003</v>
      </c>
      <c r="X225" s="26">
        <v>12.0165883870968</v>
      </c>
      <c r="Y225" s="26">
        <v>22.5311032258065</v>
      </c>
      <c r="Z225" s="26">
        <v>72.814803440860203</v>
      </c>
      <c r="AA225" s="52">
        <v>6664.9149161290297</v>
      </c>
      <c r="AB225" s="26">
        <v>0.92985505376344102</v>
      </c>
      <c r="AC225" s="26">
        <v>9.1554959139785002</v>
      </c>
      <c r="AD225" s="73">
        <v>0</v>
      </c>
      <c r="AE225" s="26">
        <v>4.7208025806451603</v>
      </c>
      <c r="AF225" s="52">
        <v>12.0881156989247</v>
      </c>
      <c r="AG225" s="52">
        <v>1.85971010752688</v>
      </c>
      <c r="AH225" s="52">
        <v>2.1458193548387099</v>
      </c>
      <c r="AI225" s="52">
        <v>4.43469333333333</v>
      </c>
      <c r="AJ225" s="52">
        <v>63.373198279569898</v>
      </c>
      <c r="AK225" s="26">
        <v>492.75165118279602</v>
      </c>
      <c r="AL225" s="52">
        <v>5.7937122580645202</v>
      </c>
      <c r="AM225" s="26">
        <v>12.803388817204301</v>
      </c>
      <c r="AN225" s="26">
        <v>0.14305462365591401</v>
      </c>
      <c r="AO225" s="26">
        <v>3.43331096774194</v>
      </c>
      <c r="AP225" s="52">
        <v>0</v>
      </c>
      <c r="AQ225" s="52">
        <v>1.85971010752688</v>
      </c>
      <c r="AR225" s="74">
        <v>0</v>
      </c>
      <c r="AS225" s="26">
        <v>0.78680043010752698</v>
      </c>
      <c r="AT225" s="26">
        <v>0</v>
      </c>
      <c r="AU225" s="26">
        <v>0.14305462365591401</v>
      </c>
      <c r="AV225" s="73">
        <v>0</v>
      </c>
      <c r="AW225" s="26">
        <v>1.1444369892473101</v>
      </c>
      <c r="AX225" s="52">
        <v>919.84123010752705</v>
      </c>
      <c r="AY225" s="52">
        <v>12.2311703225807</v>
      </c>
      <c r="AZ225" s="52">
        <v>20.4568111827957</v>
      </c>
      <c r="BA225" s="52">
        <v>2.3604012903225802</v>
      </c>
      <c r="BB225" s="52">
        <v>8.9409139784946294</v>
      </c>
      <c r="BC225" s="52">
        <v>1.5020735483870999</v>
      </c>
      <c r="BD225" s="52">
        <v>0.50069118279569902</v>
      </c>
      <c r="BE225" s="52">
        <v>1.2874916129032301</v>
      </c>
      <c r="BF225" s="52">
        <v>0.14305462365591401</v>
      </c>
      <c r="BG225" s="52">
        <v>0.71527311827956996</v>
      </c>
      <c r="BH225" s="52">
        <v>0.214581935483871</v>
      </c>
      <c r="BI225" s="52">
        <v>0.35763655913978498</v>
      </c>
      <c r="BJ225" s="52">
        <v>7.1527311827957005E-2</v>
      </c>
      <c r="BK225" s="52">
        <v>0.429163870967742</v>
      </c>
      <c r="BL225" s="52">
        <v>7.1527311827957005E-2</v>
      </c>
      <c r="BM225" s="26">
        <v>0.78680043010752698</v>
      </c>
      <c r="BN225" s="26">
        <v>0.14305462365591401</v>
      </c>
      <c r="BO225" s="26">
        <v>0.71527311827956996</v>
      </c>
      <c r="BP225" s="26">
        <v>0</v>
      </c>
      <c r="BQ225" s="26">
        <v>0.429163870967742</v>
      </c>
      <c r="BR225" s="26">
        <v>0</v>
      </c>
      <c r="BS225" s="52">
        <v>0.858327741935484</v>
      </c>
      <c r="BT225" s="52">
        <v>0.14305462365591401</v>
      </c>
      <c r="BU225" s="26">
        <v>0</v>
      </c>
      <c r="BV225" s="26">
        <v>0.28610924731182802</v>
      </c>
      <c r="BW225" s="52">
        <v>2.64651053763441</v>
      </c>
      <c r="BX225" s="53">
        <v>0.57221849462365604</v>
      </c>
    </row>
    <row r="226" spans="1:76" ht="14" x14ac:dyDescent="0.15">
      <c r="A226" s="58">
        <v>5</v>
      </c>
      <c r="B226" s="58" t="s">
        <v>374</v>
      </c>
      <c r="C226" s="58" t="s">
        <v>422</v>
      </c>
      <c r="D226" s="70" t="s">
        <v>217</v>
      </c>
      <c r="E226" s="58">
        <v>0.5</v>
      </c>
      <c r="F226" s="58">
        <v>3909705</v>
      </c>
      <c r="G226" s="58">
        <v>462004</v>
      </c>
      <c r="H226" s="59">
        <v>2749</v>
      </c>
      <c r="I226" s="58" t="s">
        <v>335</v>
      </c>
      <c r="J226" s="58">
        <v>0.81</v>
      </c>
      <c r="K226" s="25" t="s">
        <v>127</v>
      </c>
      <c r="M226" s="52">
        <v>2.2888739784946202</v>
      </c>
      <c r="N226" s="52">
        <v>19863.1344946237</v>
      </c>
      <c r="O226" s="26">
        <v>299.34179999999998</v>
      </c>
      <c r="P226" s="26">
        <v>33281.658193548399</v>
      </c>
      <c r="Q226" s="26">
        <v>210.36182408602201</v>
      </c>
      <c r="R226" s="74">
        <v>0</v>
      </c>
      <c r="S226" s="55">
        <v>0</v>
      </c>
      <c r="T226" s="26">
        <v>17602.871440860199</v>
      </c>
      <c r="U226" s="52">
        <v>14391.295139784899</v>
      </c>
      <c r="V226" s="52">
        <v>2.0742920430107499</v>
      </c>
      <c r="W226" s="26">
        <v>593.96279741935496</v>
      </c>
      <c r="X226" s="26">
        <v>11.8735337634409</v>
      </c>
      <c r="Y226" s="26">
        <v>22.8887397849462</v>
      </c>
      <c r="Z226" s="26">
        <v>71.956475698924706</v>
      </c>
      <c r="AA226" s="52">
        <v>7238.5639569892501</v>
      </c>
      <c r="AB226" s="26">
        <v>0.78680043010752698</v>
      </c>
      <c r="AC226" s="26">
        <v>8.6548047311828</v>
      </c>
      <c r="AD226" s="73">
        <v>0</v>
      </c>
      <c r="AE226" s="26">
        <v>3.5048382795698898</v>
      </c>
      <c r="AF226" s="52">
        <v>13.232552688171999</v>
      </c>
      <c r="AG226" s="52">
        <v>2.0742920430107499</v>
      </c>
      <c r="AH226" s="52">
        <v>2.71803784946237</v>
      </c>
      <c r="AI226" s="52">
        <v>1.57360086021505</v>
      </c>
      <c r="AJ226" s="52">
        <v>71.169675268817201</v>
      </c>
      <c r="AK226" s="26">
        <v>491.89332344086</v>
      </c>
      <c r="AL226" s="52">
        <v>5.4360756989247303</v>
      </c>
      <c r="AM226" s="26">
        <v>11.8735337634409</v>
      </c>
      <c r="AN226" s="26">
        <v>0.14305462365591401</v>
      </c>
      <c r="AO226" s="26">
        <v>3.5048382795698898</v>
      </c>
      <c r="AP226" s="52">
        <v>0.14305462365591401</v>
      </c>
      <c r="AQ226" s="52">
        <v>1.9312374193548401</v>
      </c>
      <c r="AR226" s="74">
        <v>0</v>
      </c>
      <c r="AS226" s="26">
        <v>0.78680043010752698</v>
      </c>
      <c r="AT226" s="26">
        <v>0</v>
      </c>
      <c r="AU226" s="26">
        <v>0.14305462365591401</v>
      </c>
      <c r="AV226" s="26">
        <v>7.1527311827957005E-2</v>
      </c>
      <c r="AW226" s="26">
        <v>1.2159643010752701</v>
      </c>
      <c r="AX226" s="52">
        <v>1014.97255483871</v>
      </c>
      <c r="AY226" s="52">
        <v>12.0881156989247</v>
      </c>
      <c r="AZ226" s="52">
        <v>19.741538064516099</v>
      </c>
      <c r="BA226" s="52">
        <v>2.1458193548387099</v>
      </c>
      <c r="BB226" s="52">
        <v>8.6548047311828</v>
      </c>
      <c r="BC226" s="52">
        <v>1.5020735483870999</v>
      </c>
      <c r="BD226" s="52">
        <v>0.429163870967742</v>
      </c>
      <c r="BE226" s="52">
        <v>1.2874916129032301</v>
      </c>
      <c r="BF226" s="52">
        <v>0.14305462365591401</v>
      </c>
      <c r="BG226" s="52">
        <v>0.858327741935484</v>
      </c>
      <c r="BH226" s="52">
        <v>0.14305462365591401</v>
      </c>
      <c r="BI226" s="52">
        <v>0.429163870967742</v>
      </c>
      <c r="BJ226" s="52">
        <v>7.1527311827957005E-2</v>
      </c>
      <c r="BK226" s="52">
        <v>0.35763655913978498</v>
      </c>
      <c r="BL226" s="52">
        <v>7.1527311827957005E-2</v>
      </c>
      <c r="BM226" s="26">
        <v>0.78680043010752698</v>
      </c>
      <c r="BN226" s="26">
        <v>0.14305462365591401</v>
      </c>
      <c r="BO226" s="26">
        <v>0.78680043010752698</v>
      </c>
      <c r="BP226" s="26">
        <v>0</v>
      </c>
      <c r="BQ226" s="26">
        <v>0.28610924731182802</v>
      </c>
      <c r="BR226" s="26">
        <v>0</v>
      </c>
      <c r="BS226" s="52">
        <v>0.78680043010752698</v>
      </c>
      <c r="BT226" s="52">
        <v>7.1527311827957005E-2</v>
      </c>
      <c r="BU226" s="26">
        <v>0</v>
      </c>
      <c r="BV226" s="26">
        <v>0.28610924731182802</v>
      </c>
      <c r="BW226" s="52">
        <v>2.3604012903225802</v>
      </c>
      <c r="BX226" s="53">
        <v>0.57221849462365604</v>
      </c>
    </row>
    <row r="227" spans="1:76" ht="14" x14ac:dyDescent="0.15">
      <c r="A227" s="58">
        <v>5</v>
      </c>
      <c r="B227" s="58" t="s">
        <v>374</v>
      </c>
      <c r="C227" s="58" t="s">
        <v>422</v>
      </c>
      <c r="D227" s="70" t="s">
        <v>217</v>
      </c>
      <c r="E227" s="58">
        <v>0.5</v>
      </c>
      <c r="F227" s="58">
        <v>3909705</v>
      </c>
      <c r="G227" s="58">
        <v>462004</v>
      </c>
      <c r="H227" s="59">
        <v>2749</v>
      </c>
      <c r="I227" s="58" t="s">
        <v>335</v>
      </c>
      <c r="J227" s="58">
        <v>0.81</v>
      </c>
      <c r="K227" s="25" t="s">
        <v>127</v>
      </c>
      <c r="M227" s="52">
        <v>0.429163870967742</v>
      </c>
      <c r="N227" s="52">
        <v>20549.796688171999</v>
      </c>
      <c r="O227" s="26">
        <v>288.97033978494602</v>
      </c>
      <c r="P227" s="26">
        <v>31758.126451612901</v>
      </c>
      <c r="Q227" s="26">
        <v>209.57502365591401</v>
      </c>
      <c r="R227" s="52">
        <v>2054.26439569892</v>
      </c>
      <c r="S227" s="55">
        <v>0</v>
      </c>
      <c r="T227" s="26">
        <v>17166.554838709701</v>
      </c>
      <c r="U227" s="52">
        <v>14670.251655914</v>
      </c>
      <c r="V227" s="52">
        <v>1.85971010752688</v>
      </c>
      <c r="W227" s="26">
        <v>568.85671096774195</v>
      </c>
      <c r="X227" s="26">
        <v>11.587424516128999</v>
      </c>
      <c r="Y227" s="26">
        <v>22.459575913978501</v>
      </c>
      <c r="Z227" s="26">
        <v>69.667601720430099</v>
      </c>
      <c r="AA227" s="52">
        <v>7510.3677419354899</v>
      </c>
      <c r="AB227" s="26">
        <v>0.92985505376344102</v>
      </c>
      <c r="AC227" s="26">
        <v>8.2971681720430102</v>
      </c>
      <c r="AD227" s="73">
        <v>0</v>
      </c>
      <c r="AE227" s="26">
        <v>2.0027647311828001</v>
      </c>
      <c r="AF227" s="52">
        <v>13.375607311828</v>
      </c>
      <c r="AG227" s="52">
        <v>1.9312374193548401</v>
      </c>
      <c r="AH227" s="52">
        <v>1.0729096774193601</v>
      </c>
      <c r="AI227" s="52">
        <v>3.43331096774194</v>
      </c>
      <c r="AJ227" s="52">
        <v>70.239820215053797</v>
      </c>
      <c r="AK227" s="26">
        <v>489.74750408602199</v>
      </c>
      <c r="AL227" s="52">
        <v>5.7221849462365597</v>
      </c>
      <c r="AM227" s="26">
        <v>10.013823655914001</v>
      </c>
      <c r="AN227" s="26">
        <v>0.14305462365591401</v>
      </c>
      <c r="AO227" s="26">
        <v>3.8624748387096801</v>
      </c>
      <c r="AP227" s="52">
        <v>0</v>
      </c>
      <c r="AQ227" s="52">
        <v>1.9312374193548401</v>
      </c>
      <c r="AR227" s="74">
        <v>0</v>
      </c>
      <c r="AS227" s="26">
        <v>0.64374580645161295</v>
      </c>
      <c r="AT227" s="26">
        <v>0</v>
      </c>
      <c r="AU227" s="26">
        <v>7.1527311827957005E-2</v>
      </c>
      <c r="AV227" s="73">
        <v>0</v>
      </c>
      <c r="AW227" s="26">
        <v>1.2159643010752701</v>
      </c>
      <c r="AX227" s="52">
        <v>1062.8958537634401</v>
      </c>
      <c r="AY227" s="52">
        <v>12.0881156989247</v>
      </c>
      <c r="AZ227" s="52">
        <v>20.170701935483901</v>
      </c>
      <c r="BA227" s="52">
        <v>2.2888739784946202</v>
      </c>
      <c r="BB227" s="52">
        <v>8.6548047311828</v>
      </c>
      <c r="BC227" s="52">
        <v>1.78818279569892</v>
      </c>
      <c r="BD227" s="52">
        <v>0.50069118279569902</v>
      </c>
      <c r="BE227" s="52">
        <v>1.2874916129032301</v>
      </c>
      <c r="BF227" s="52">
        <v>0.14305462365591401</v>
      </c>
      <c r="BG227" s="52">
        <v>0.858327741935484</v>
      </c>
      <c r="BH227" s="52">
        <v>0.14305462365591401</v>
      </c>
      <c r="BI227" s="52">
        <v>0.35763655913978498</v>
      </c>
      <c r="BJ227" s="52">
        <v>7.1527311827957005E-2</v>
      </c>
      <c r="BK227" s="52">
        <v>0.28610924731182802</v>
      </c>
      <c r="BL227" s="52">
        <v>7.1527311827957005E-2</v>
      </c>
      <c r="BM227" s="26">
        <v>0.92985505376344102</v>
      </c>
      <c r="BN227" s="26">
        <v>0.14305462365591401</v>
      </c>
      <c r="BO227" s="26">
        <v>0.64374580645161295</v>
      </c>
      <c r="BP227" s="26">
        <v>0</v>
      </c>
      <c r="BQ227" s="26">
        <v>0.35763655913978498</v>
      </c>
      <c r="BR227" s="26">
        <v>0</v>
      </c>
      <c r="BS227" s="52">
        <v>0.858327741935484</v>
      </c>
      <c r="BT227" s="52">
        <v>0.214581935483871</v>
      </c>
      <c r="BU227" s="26">
        <v>0</v>
      </c>
      <c r="BV227" s="26">
        <v>0.28610924731182802</v>
      </c>
      <c r="BW227" s="52">
        <v>2.2173466666666699</v>
      </c>
      <c r="BX227" s="53">
        <v>0.57221849462365604</v>
      </c>
    </row>
    <row r="228" spans="1:76" ht="14" x14ac:dyDescent="0.15">
      <c r="A228" s="58">
        <v>5</v>
      </c>
      <c r="B228" s="58" t="s">
        <v>374</v>
      </c>
      <c r="C228" s="58" t="s">
        <v>422</v>
      </c>
      <c r="D228" s="70" t="s">
        <v>218</v>
      </c>
      <c r="E228" s="58">
        <v>0.5</v>
      </c>
      <c r="F228" s="58">
        <v>3909705</v>
      </c>
      <c r="G228" s="58">
        <v>462004</v>
      </c>
      <c r="H228" s="59">
        <v>2749</v>
      </c>
      <c r="I228" s="58" t="s">
        <v>335</v>
      </c>
      <c r="J228" s="58">
        <v>0.81</v>
      </c>
      <c r="K228" s="25" t="s">
        <v>127</v>
      </c>
      <c r="M228" s="52">
        <v>0.54993363719234301</v>
      </c>
      <c r="N228" s="52">
        <v>21343.535496809502</v>
      </c>
      <c r="O228" s="26">
        <v>308.45166672743898</v>
      </c>
      <c r="P228" s="26">
        <v>35299.6291340018</v>
      </c>
      <c r="Q228" s="26">
        <v>246.553580674567</v>
      </c>
      <c r="R228" s="52">
        <v>2230.2864175022801</v>
      </c>
      <c r="S228" s="27">
        <v>63.120160802187797</v>
      </c>
      <c r="T228" s="26">
        <v>18697.743664539699</v>
      </c>
      <c r="U228" s="52">
        <v>15135.395770282599</v>
      </c>
      <c r="V228" s="52">
        <v>1.64980091157703</v>
      </c>
      <c r="W228" s="26">
        <v>620.20293527803096</v>
      </c>
      <c r="X228" s="26">
        <v>13.992755879671799</v>
      </c>
      <c r="Y228" s="26">
        <v>20.775270738377401</v>
      </c>
      <c r="Z228" s="26">
        <v>72.224617684594406</v>
      </c>
      <c r="AA228" s="52">
        <v>7668.5190519599</v>
      </c>
      <c r="AB228" s="26">
        <v>0.85545232452142295</v>
      </c>
      <c r="AC228" s="26">
        <v>6.6603073837739304</v>
      </c>
      <c r="AD228" s="73">
        <v>0</v>
      </c>
      <c r="AE228" s="26">
        <v>12.159643755697401</v>
      </c>
      <c r="AF228" s="52">
        <v>15.3370381039198</v>
      </c>
      <c r="AG228" s="52">
        <v>1.9553195989061101</v>
      </c>
      <c r="AH228" s="52">
        <v>1.4664896991795799</v>
      </c>
      <c r="AI228" s="74">
        <v>0</v>
      </c>
      <c r="AJ228" s="52">
        <v>73.018966271650001</v>
      </c>
      <c r="AK228" s="26">
        <v>522.803577757521</v>
      </c>
      <c r="AL228" s="52">
        <v>5.9270625341841399</v>
      </c>
      <c r="AM228" s="26">
        <v>8.1267970829535194</v>
      </c>
      <c r="AN228" s="26">
        <v>6.1103737465815898E-2</v>
      </c>
      <c r="AO228" s="26">
        <v>3.7884317228805902</v>
      </c>
      <c r="AP228" s="52">
        <v>0</v>
      </c>
      <c r="AQ228" s="52">
        <v>1.5275934366454</v>
      </c>
      <c r="AR228" s="74">
        <v>0</v>
      </c>
      <c r="AS228" s="26">
        <v>0.42772616226071097</v>
      </c>
      <c r="AT228" s="26">
        <v>0</v>
      </c>
      <c r="AU228" s="26">
        <v>6.1103737465815898E-2</v>
      </c>
      <c r="AV228" s="73">
        <v>0</v>
      </c>
      <c r="AW228" s="26">
        <v>1.2831784867821301</v>
      </c>
      <c r="AX228" s="52">
        <v>1109.03283500456</v>
      </c>
      <c r="AY228" s="52">
        <v>12.3429549680948</v>
      </c>
      <c r="AZ228" s="52">
        <v>21.264100638103901</v>
      </c>
      <c r="BA228" s="52">
        <v>2.3830457611668199</v>
      </c>
      <c r="BB228" s="52">
        <v>8.9211456700091194</v>
      </c>
      <c r="BC228" s="52">
        <v>1.5275934366454</v>
      </c>
      <c r="BD228" s="52">
        <v>0.48882989972652702</v>
      </c>
      <c r="BE228" s="52">
        <v>1.2831784867821301</v>
      </c>
      <c r="BF228" s="52">
        <v>0.122207474931632</v>
      </c>
      <c r="BG228" s="52">
        <v>0.91655606198723805</v>
      </c>
      <c r="BH228" s="52">
        <v>0.18331121239744799</v>
      </c>
      <c r="BI228" s="52">
        <v>0.42772616226071097</v>
      </c>
      <c r="BJ228" s="52">
        <v>6.1103737465815898E-2</v>
      </c>
      <c r="BK228" s="52">
        <v>0.36662242479489499</v>
      </c>
      <c r="BL228" s="52">
        <v>6.1103737465815898E-2</v>
      </c>
      <c r="BM228" s="26">
        <v>0.61103737465815899</v>
      </c>
      <c r="BN228" s="26">
        <v>0.122207474931632</v>
      </c>
      <c r="BO228" s="26">
        <v>0.91655606198723805</v>
      </c>
      <c r="BP228" s="26">
        <v>0</v>
      </c>
      <c r="BQ228" s="26">
        <v>0.305518687329079</v>
      </c>
      <c r="BR228" s="26">
        <v>0</v>
      </c>
      <c r="BS228" s="52">
        <v>0.67214111212397498</v>
      </c>
      <c r="BT228" s="52">
        <v>0.122207474931632</v>
      </c>
      <c r="BU228" s="26">
        <v>0</v>
      </c>
      <c r="BV228" s="26">
        <v>0.18331121239744799</v>
      </c>
      <c r="BW228" s="52">
        <v>1.2831784867821301</v>
      </c>
      <c r="BX228" s="53">
        <v>0.54993363719234301</v>
      </c>
    </row>
    <row r="229" spans="1:76" ht="14" x14ac:dyDescent="0.15">
      <c r="A229" s="58">
        <v>5</v>
      </c>
      <c r="B229" s="58" t="s">
        <v>374</v>
      </c>
      <c r="C229" s="58" t="s">
        <v>422</v>
      </c>
      <c r="D229" s="70" t="s">
        <v>218</v>
      </c>
      <c r="E229" s="58">
        <v>0.5</v>
      </c>
      <c r="F229" s="58">
        <v>3909705</v>
      </c>
      <c r="G229" s="58">
        <v>462004</v>
      </c>
      <c r="H229" s="59">
        <v>2749</v>
      </c>
      <c r="I229" s="58" t="s">
        <v>335</v>
      </c>
      <c r="J229" s="58">
        <v>0.81</v>
      </c>
      <c r="K229" s="25" t="s">
        <v>127</v>
      </c>
      <c r="M229" s="52">
        <v>0.24441494986326401</v>
      </c>
      <c r="N229" s="52">
        <v>20591.959525980001</v>
      </c>
      <c r="O229" s="26">
        <v>315.78411522333698</v>
      </c>
      <c r="P229" s="26">
        <v>33992.009152233397</v>
      </c>
      <c r="Q229" s="26">
        <v>209.463612032817</v>
      </c>
      <c r="R229" s="74">
        <v>0</v>
      </c>
      <c r="S229" s="55">
        <v>0</v>
      </c>
      <c r="T229" s="26">
        <v>18105.037411121299</v>
      </c>
      <c r="U229" s="52">
        <v>15013.188295350999</v>
      </c>
      <c r="V229" s="52">
        <v>1.4053859617137701</v>
      </c>
      <c r="W229" s="26">
        <v>627.53538377392897</v>
      </c>
      <c r="X229" s="26">
        <v>14.3593783044667</v>
      </c>
      <c r="Y229" s="26">
        <v>19.614299726526902</v>
      </c>
      <c r="Z229" s="26">
        <v>71.919098997265294</v>
      </c>
      <c r="AA229" s="52">
        <v>7699.0709206928004</v>
      </c>
      <c r="AB229" s="26">
        <v>0.85545232452142295</v>
      </c>
      <c r="AC229" s="26">
        <v>7.39355223336372</v>
      </c>
      <c r="AD229" s="73">
        <v>0</v>
      </c>
      <c r="AE229" s="26">
        <v>11.2430876937101</v>
      </c>
      <c r="AF229" s="52">
        <v>14.970415679124899</v>
      </c>
      <c r="AG229" s="52">
        <v>1.77200838650866</v>
      </c>
      <c r="AH229" s="52">
        <v>1.34428222424795</v>
      </c>
      <c r="AI229" s="52">
        <v>1.5886971741112099</v>
      </c>
      <c r="AJ229" s="52">
        <v>75.402012032816799</v>
      </c>
      <c r="AK229" s="26">
        <v>523.47571886964499</v>
      </c>
      <c r="AL229" s="52">
        <v>5.6215438468550598</v>
      </c>
      <c r="AM229" s="26">
        <v>7.9434858705560698</v>
      </c>
      <c r="AN229" s="26">
        <v>6.1103737465815898E-2</v>
      </c>
      <c r="AO229" s="26">
        <v>3.54401677301732</v>
      </c>
      <c r="AP229" s="52">
        <v>0</v>
      </c>
      <c r="AQ229" s="52">
        <v>1.34428222424795</v>
      </c>
      <c r="AR229" s="74">
        <v>0</v>
      </c>
      <c r="AS229" s="26">
        <v>0.18331121239744799</v>
      </c>
      <c r="AT229" s="26">
        <v>0</v>
      </c>
      <c r="AU229" s="26">
        <v>0.18331121239744799</v>
      </c>
      <c r="AV229" s="73">
        <v>0</v>
      </c>
      <c r="AW229" s="26">
        <v>1.22207474931632</v>
      </c>
      <c r="AX229" s="52">
        <v>1122.4756572470401</v>
      </c>
      <c r="AY229" s="52">
        <v>44.666832087511402</v>
      </c>
      <c r="AZ229" s="52">
        <v>21.202996900638102</v>
      </c>
      <c r="BA229" s="52">
        <v>2.3219420237009998</v>
      </c>
      <c r="BB229" s="52">
        <v>8.6767307201458603</v>
      </c>
      <c r="BC229" s="52">
        <v>1.64980091157703</v>
      </c>
      <c r="BD229" s="52">
        <v>0.48882989972652702</v>
      </c>
      <c r="BE229" s="52">
        <v>1.1609710118504999</v>
      </c>
      <c r="BF229" s="52">
        <v>0.18331121239744799</v>
      </c>
      <c r="BG229" s="52">
        <v>0.85545232452142295</v>
      </c>
      <c r="BH229" s="52">
        <v>0.122207474931632</v>
      </c>
      <c r="BI229" s="52">
        <v>0.48882989972652702</v>
      </c>
      <c r="BJ229" s="52">
        <v>6.1103737465815898E-2</v>
      </c>
      <c r="BK229" s="52">
        <v>0.36662242479489499</v>
      </c>
      <c r="BL229" s="52">
        <v>6.1103737465815898E-2</v>
      </c>
      <c r="BM229" s="26">
        <v>0.67214111212397498</v>
      </c>
      <c r="BN229" s="26">
        <v>0.122207474931632</v>
      </c>
      <c r="BO229" s="26">
        <v>0.85545232452142295</v>
      </c>
      <c r="BP229" s="26">
        <v>0</v>
      </c>
      <c r="BQ229" s="26">
        <v>0.305518687329079</v>
      </c>
      <c r="BR229" s="26">
        <v>0</v>
      </c>
      <c r="BS229" s="52">
        <v>0.61103737465815899</v>
      </c>
      <c r="BT229" s="52">
        <v>0.122207474931632</v>
      </c>
      <c r="BU229" s="26">
        <v>0</v>
      </c>
      <c r="BV229" s="26">
        <v>0.18331121239744799</v>
      </c>
      <c r="BW229" s="52">
        <v>1.64980091157703</v>
      </c>
      <c r="BX229" s="53">
        <v>0.54993363719234301</v>
      </c>
    </row>
    <row r="230" spans="1:76" ht="14" x14ac:dyDescent="0.15">
      <c r="A230" s="58">
        <v>5</v>
      </c>
      <c r="B230" s="58" t="s">
        <v>374</v>
      </c>
      <c r="C230" s="58" t="s">
        <v>422</v>
      </c>
      <c r="D230" s="70" t="s">
        <v>218</v>
      </c>
      <c r="E230" s="58">
        <v>0.5</v>
      </c>
      <c r="F230" s="58">
        <v>3909705</v>
      </c>
      <c r="G230" s="58">
        <v>462004</v>
      </c>
      <c r="H230" s="59">
        <v>2749</v>
      </c>
      <c r="I230" s="58" t="s">
        <v>335</v>
      </c>
      <c r="J230" s="58">
        <v>0.81</v>
      </c>
      <c r="K230" s="25" t="s">
        <v>127</v>
      </c>
      <c r="M230" s="52">
        <v>1.64980091157703</v>
      </c>
      <c r="N230" s="52">
        <v>15110.954275296301</v>
      </c>
      <c r="O230" s="26">
        <v>312.484513400183</v>
      </c>
      <c r="P230" s="26">
        <v>33875.912051048297</v>
      </c>
      <c r="Q230" s="26">
        <v>279.18297648131301</v>
      </c>
      <c r="R230" s="74">
        <v>0</v>
      </c>
      <c r="S230" s="55">
        <v>0</v>
      </c>
      <c r="T230" s="26">
        <v>18178.361896080201</v>
      </c>
      <c r="U230" s="52">
        <v>14683.2281130356</v>
      </c>
      <c r="V230" s="52">
        <v>0.85545232452142295</v>
      </c>
      <c r="W230" s="26">
        <v>659.92036463081195</v>
      </c>
      <c r="X230" s="26">
        <v>14.298274567000901</v>
      </c>
      <c r="Y230" s="26">
        <v>21.508515587967199</v>
      </c>
      <c r="Z230" s="26">
        <v>72.102410209662807</v>
      </c>
      <c r="AA230" s="52">
        <v>8676.7307201458607</v>
      </c>
      <c r="AB230" s="26">
        <v>0.85545232452142295</v>
      </c>
      <c r="AC230" s="26">
        <v>8.0656933454877002</v>
      </c>
      <c r="AD230" s="73">
        <v>0</v>
      </c>
      <c r="AE230" s="26">
        <v>12.3429549680948</v>
      </c>
      <c r="AF230" s="52">
        <v>17.597876390155001</v>
      </c>
      <c r="AG230" s="52">
        <v>2.0775270738377398</v>
      </c>
      <c r="AH230" s="52">
        <v>1.64980091157703</v>
      </c>
      <c r="AI230" s="52">
        <v>1.4053859617137701</v>
      </c>
      <c r="AJ230" s="52">
        <v>96.727216408386596</v>
      </c>
      <c r="AK230" s="26">
        <v>522.00922917046501</v>
      </c>
      <c r="AL230" s="52">
        <v>5.6826475843208799</v>
      </c>
      <c r="AM230" s="26">
        <v>8.1267970829535194</v>
      </c>
      <c r="AN230" s="26">
        <v>6.1103737465815898E-2</v>
      </c>
      <c r="AO230" s="26">
        <v>3.29960182315406</v>
      </c>
      <c r="AP230" s="52">
        <v>0</v>
      </c>
      <c r="AQ230" s="52">
        <v>1.4664896991795799</v>
      </c>
      <c r="AR230" s="74">
        <v>0</v>
      </c>
      <c r="AS230" s="26">
        <v>0.24441494986326401</v>
      </c>
      <c r="AT230" s="26">
        <v>0</v>
      </c>
      <c r="AU230" s="26">
        <v>6.1103737465815898E-2</v>
      </c>
      <c r="AV230" s="26">
        <v>0</v>
      </c>
      <c r="AW230" s="26">
        <v>1.34428222424795</v>
      </c>
      <c r="AX230" s="52">
        <v>1603.3620711030101</v>
      </c>
      <c r="AY230" s="52">
        <v>12.404058705560599</v>
      </c>
      <c r="AZ230" s="52">
        <v>21.080789425706499</v>
      </c>
      <c r="BA230" s="52">
        <v>2.3830457611668199</v>
      </c>
      <c r="BB230" s="52">
        <v>9.2266643573381995</v>
      </c>
      <c r="BC230" s="52">
        <v>1.4664896991795799</v>
      </c>
      <c r="BD230" s="52">
        <v>0.48882989972652702</v>
      </c>
      <c r="BE230" s="52">
        <v>1.09986727438469</v>
      </c>
      <c r="BF230" s="52">
        <v>0.18331121239744799</v>
      </c>
      <c r="BG230" s="52">
        <v>0.79434858705560696</v>
      </c>
      <c r="BH230" s="52">
        <v>0.122207474931632</v>
      </c>
      <c r="BI230" s="52">
        <v>0.42772616226071097</v>
      </c>
      <c r="BJ230" s="52">
        <v>6.1103737465815898E-2</v>
      </c>
      <c r="BK230" s="52">
        <v>0.42772616226071097</v>
      </c>
      <c r="BL230" s="52">
        <v>6.1103737465815898E-2</v>
      </c>
      <c r="BM230" s="26">
        <v>0.61103737465815899</v>
      </c>
      <c r="BN230" s="26">
        <v>0.122207474931632</v>
      </c>
      <c r="BO230" s="26">
        <v>0.85545232452142295</v>
      </c>
      <c r="BP230" s="26">
        <v>0</v>
      </c>
      <c r="BQ230" s="26">
        <v>0.24441494986326401</v>
      </c>
      <c r="BR230" s="26">
        <v>0</v>
      </c>
      <c r="BS230" s="52">
        <v>0.67214111212397498</v>
      </c>
      <c r="BT230" s="52">
        <v>6.1103737465815898E-2</v>
      </c>
      <c r="BU230" s="26">
        <v>0</v>
      </c>
      <c r="BV230" s="26">
        <v>0.122207474931632</v>
      </c>
      <c r="BW230" s="52">
        <v>1.5886971741112099</v>
      </c>
      <c r="BX230" s="53">
        <v>0.61103737465815899</v>
      </c>
    </row>
    <row r="231" spans="1:76" ht="14" x14ac:dyDescent="0.15">
      <c r="A231" s="58">
        <v>5</v>
      </c>
      <c r="B231" s="58" t="s">
        <v>375</v>
      </c>
      <c r="C231" s="58" t="s">
        <v>422</v>
      </c>
      <c r="D231" s="70" t="s">
        <v>219</v>
      </c>
      <c r="E231" s="58">
        <v>0.5</v>
      </c>
      <c r="F231" s="58">
        <v>3909705</v>
      </c>
      <c r="G231" s="58">
        <v>462004</v>
      </c>
      <c r="H231" s="59">
        <v>2749</v>
      </c>
      <c r="I231" s="58" t="s">
        <v>336</v>
      </c>
      <c r="J231" s="58">
        <v>1.64</v>
      </c>
      <c r="K231" s="25" t="s">
        <v>127</v>
      </c>
      <c r="M231" s="52">
        <v>1.77947179487179</v>
      </c>
      <c r="N231" s="52">
        <v>15560.492250712199</v>
      </c>
      <c r="O231" s="26">
        <v>3972.8355479582101</v>
      </c>
      <c r="P231" s="26">
        <v>40005.1622032288</v>
      </c>
      <c r="Q231" s="26">
        <v>472.87815289648597</v>
      </c>
      <c r="R231" s="74">
        <v>0</v>
      </c>
      <c r="S231" s="55">
        <v>0</v>
      </c>
      <c r="T231" s="26">
        <v>13346.038461538499</v>
      </c>
      <c r="U231" s="52">
        <v>18005.618309591599</v>
      </c>
      <c r="V231" s="52">
        <v>5.4043217473884102</v>
      </c>
      <c r="W231" s="26">
        <v>2934.1512706552699</v>
      </c>
      <c r="X231" s="26">
        <v>66.235894586894503</v>
      </c>
      <c r="Y231" s="26">
        <v>31.635054131054101</v>
      </c>
      <c r="Z231" s="26">
        <v>384.43181405508</v>
      </c>
      <c r="AA231" s="52">
        <v>31002.353048433</v>
      </c>
      <c r="AB231" s="26">
        <v>6.1951981006647596</v>
      </c>
      <c r="AC231" s="26">
        <v>16.081152516619198</v>
      </c>
      <c r="AD231" s="26">
        <v>5.2725090218423496</v>
      </c>
      <c r="AE231" s="26">
        <v>55.031812915479598</v>
      </c>
      <c r="AF231" s="52">
        <v>21.880912440645801</v>
      </c>
      <c r="AG231" s="52">
        <v>4.3498199430199396</v>
      </c>
      <c r="AH231" s="52">
        <v>14.1039616334283</v>
      </c>
      <c r="AI231" s="52">
        <v>4.5475390313390296</v>
      </c>
      <c r="AJ231" s="52">
        <v>88.775870655270595</v>
      </c>
      <c r="AK231" s="26">
        <v>426.61188622981899</v>
      </c>
      <c r="AL231" s="52">
        <v>18.585594301994298</v>
      </c>
      <c r="AM231" s="26">
        <v>45.870828490028501</v>
      </c>
      <c r="AN231" s="26">
        <v>0</v>
      </c>
      <c r="AO231" s="26">
        <v>3.4930372269705598</v>
      </c>
      <c r="AP231" s="52">
        <v>0</v>
      </c>
      <c r="AQ231" s="52">
        <v>1.84537815764482</v>
      </c>
      <c r="AR231" s="74">
        <v>0</v>
      </c>
      <c r="AS231" s="26">
        <v>0.52725090218423498</v>
      </c>
      <c r="AT231" s="26">
        <v>0</v>
      </c>
      <c r="AU231" s="26">
        <v>0.59315726495726495</v>
      </c>
      <c r="AV231" s="73">
        <v>0</v>
      </c>
      <c r="AW231" s="26">
        <v>3.2953181386514698</v>
      </c>
      <c r="AX231" s="52">
        <v>997.82233238366496</v>
      </c>
      <c r="AY231" s="52">
        <v>29.4601441595441</v>
      </c>
      <c r="AZ231" s="52">
        <v>59.579351946818598</v>
      </c>
      <c r="BA231" s="52">
        <v>6.7883553656220297</v>
      </c>
      <c r="BB231" s="52">
        <v>24.648979677113001</v>
      </c>
      <c r="BC231" s="52">
        <v>4.4816326685660002</v>
      </c>
      <c r="BD231" s="52">
        <v>1.05450180436847</v>
      </c>
      <c r="BE231" s="52">
        <v>3.8225690408356998</v>
      </c>
      <c r="BF231" s="52">
        <v>0.52725090218423498</v>
      </c>
      <c r="BG231" s="52">
        <v>2.6362545109211801</v>
      </c>
      <c r="BH231" s="52">
        <v>0.52725090218423498</v>
      </c>
      <c r="BI231" s="52">
        <v>1.5158463437796801</v>
      </c>
      <c r="BJ231" s="52">
        <v>0.19771908831908799</v>
      </c>
      <c r="BK231" s="52">
        <v>1.44993998100665</v>
      </c>
      <c r="BL231" s="52">
        <v>0.26362545109211799</v>
      </c>
      <c r="BM231" s="26">
        <v>2.3726290598290598</v>
      </c>
      <c r="BN231" s="26">
        <v>0.52725090218423498</v>
      </c>
      <c r="BO231" s="26">
        <v>1.84537815764482</v>
      </c>
      <c r="BP231" s="26">
        <v>0</v>
      </c>
      <c r="BQ231" s="26">
        <v>0.19771908831908799</v>
      </c>
      <c r="BR231" s="26">
        <v>0</v>
      </c>
      <c r="BS231" s="52">
        <v>0.98859544159544099</v>
      </c>
      <c r="BT231" s="52">
        <v>6.59063627730294E-2</v>
      </c>
      <c r="BU231" s="73">
        <v>0</v>
      </c>
      <c r="BV231" s="26">
        <v>0.26362545109211799</v>
      </c>
      <c r="BW231" s="52">
        <v>5.3384153846153799</v>
      </c>
      <c r="BX231" s="53">
        <v>2.1090036087369399</v>
      </c>
    </row>
    <row r="232" spans="1:76" ht="14" x14ac:dyDescent="0.15">
      <c r="A232" s="58">
        <v>5</v>
      </c>
      <c r="B232" s="58" t="s">
        <v>375</v>
      </c>
      <c r="C232" s="58" t="s">
        <v>422</v>
      </c>
      <c r="D232" s="70" t="s">
        <v>219</v>
      </c>
      <c r="E232" s="58">
        <v>0.5</v>
      </c>
      <c r="F232" s="58">
        <v>3909705</v>
      </c>
      <c r="G232" s="58">
        <v>462004</v>
      </c>
      <c r="H232" s="59">
        <v>2749</v>
      </c>
      <c r="I232" s="58" t="s">
        <v>336</v>
      </c>
      <c r="J232" s="58">
        <v>1.64</v>
      </c>
      <c r="K232" s="25" t="s">
        <v>127</v>
      </c>
      <c r="M232" s="52">
        <v>2.50444178537512</v>
      </c>
      <c r="N232" s="52">
        <v>14960.7443494777</v>
      </c>
      <c r="O232" s="26">
        <v>3785.00241405508</v>
      </c>
      <c r="P232" s="26">
        <v>39253.829667616301</v>
      </c>
      <c r="Q232" s="26">
        <v>335.858824691358</v>
      </c>
      <c r="R232" s="74">
        <v>0</v>
      </c>
      <c r="S232" s="27">
        <v>1115.1356581196601</v>
      </c>
      <c r="T232" s="26">
        <v>12950.6002849003</v>
      </c>
      <c r="U232" s="52">
        <v>16509.543874643899</v>
      </c>
      <c r="V232" s="52">
        <v>6.5247299145299102</v>
      </c>
      <c r="W232" s="26">
        <v>2930.8559525166202</v>
      </c>
      <c r="X232" s="26">
        <v>67.356302754036093</v>
      </c>
      <c r="Y232" s="26">
        <v>33.414525925925901</v>
      </c>
      <c r="Z232" s="26">
        <v>376.19351870845202</v>
      </c>
      <c r="AA232" s="52">
        <v>28913.121348527999</v>
      </c>
      <c r="AB232" s="26">
        <v>6.1951981006647596</v>
      </c>
      <c r="AC232" s="26">
        <v>16.806122507122499</v>
      </c>
      <c r="AD232" s="26">
        <v>6.3270108262108202</v>
      </c>
      <c r="AE232" s="26">
        <v>46.4639857549857</v>
      </c>
      <c r="AF232" s="52">
        <v>20.4968788224121</v>
      </c>
      <c r="AG232" s="52">
        <v>3.8884754036087301</v>
      </c>
      <c r="AH232" s="52">
        <v>14.3675870845204</v>
      </c>
      <c r="AI232" s="52">
        <v>6.59063627730294E-2</v>
      </c>
      <c r="AJ232" s="52">
        <v>82.119328015194597</v>
      </c>
      <c r="AK232" s="26">
        <v>430.69808072174698</v>
      </c>
      <c r="AL232" s="52">
        <v>19.1787515669516</v>
      </c>
      <c r="AM232" s="26">
        <v>52.263745679012303</v>
      </c>
      <c r="AN232" s="26">
        <v>0</v>
      </c>
      <c r="AO232" s="26">
        <v>3.95438176638176</v>
      </c>
      <c r="AP232" s="52">
        <v>0</v>
      </c>
      <c r="AQ232" s="52">
        <v>2.1090036087369399</v>
      </c>
      <c r="AR232" s="74">
        <v>0</v>
      </c>
      <c r="AS232" s="26">
        <v>0.46134453941120601</v>
      </c>
      <c r="AT232" s="26">
        <v>0</v>
      </c>
      <c r="AU232" s="26">
        <v>0.65906362773029403</v>
      </c>
      <c r="AV232" s="73">
        <v>0</v>
      </c>
      <c r="AW232" s="26">
        <v>3.2953181386514698</v>
      </c>
      <c r="AX232" s="52">
        <v>915.43937891737801</v>
      </c>
      <c r="AY232" s="52">
        <v>30.053301424501399</v>
      </c>
      <c r="AZ232" s="52">
        <v>60.567947388413998</v>
      </c>
      <c r="BA232" s="52">
        <v>6.9201680911680903</v>
      </c>
      <c r="BB232" s="52">
        <v>26.296638746438699</v>
      </c>
      <c r="BC232" s="52">
        <v>4.6134453941120599</v>
      </c>
      <c r="BD232" s="52">
        <v>1.05450180436847</v>
      </c>
      <c r="BE232" s="52">
        <v>3.5589435897435902</v>
      </c>
      <c r="BF232" s="52">
        <v>0.52725090218423498</v>
      </c>
      <c r="BG232" s="52">
        <v>2.7680672364672301</v>
      </c>
      <c r="BH232" s="52">
        <v>0.52725090218423498</v>
      </c>
      <c r="BI232" s="52">
        <v>1.5817527065527099</v>
      </c>
      <c r="BJ232" s="52">
        <v>0.19771908831908799</v>
      </c>
      <c r="BK232" s="52">
        <v>1.64765906932573</v>
      </c>
      <c r="BL232" s="52">
        <v>0.26362545109211799</v>
      </c>
      <c r="BM232" s="26">
        <v>2.50444178537512</v>
      </c>
      <c r="BN232" s="26">
        <v>0.59315726495726495</v>
      </c>
      <c r="BO232" s="26">
        <v>1.97719088319088</v>
      </c>
      <c r="BP232" s="26">
        <v>0</v>
      </c>
      <c r="BQ232" s="26">
        <v>0.26362545109211799</v>
      </c>
      <c r="BR232" s="26">
        <v>0</v>
      </c>
      <c r="BS232" s="52">
        <v>1.1204081671415</v>
      </c>
      <c r="BT232" s="52">
        <v>6.59063627730294E-2</v>
      </c>
      <c r="BU232" s="73">
        <v>0</v>
      </c>
      <c r="BV232" s="26">
        <v>0.39543817663817599</v>
      </c>
      <c r="BW232" s="52">
        <v>6.9201680911680903</v>
      </c>
      <c r="BX232" s="53">
        <v>2.1749099715099698</v>
      </c>
    </row>
    <row r="233" spans="1:76" ht="14" x14ac:dyDescent="0.15">
      <c r="A233" s="58">
        <v>5</v>
      </c>
      <c r="B233" s="58" t="s">
        <v>375</v>
      </c>
      <c r="C233" s="58" t="s">
        <v>422</v>
      </c>
      <c r="D233" s="70" t="s">
        <v>219</v>
      </c>
      <c r="E233" s="58">
        <v>0.5</v>
      </c>
      <c r="F233" s="58">
        <v>3909705</v>
      </c>
      <c r="G233" s="58">
        <v>462004</v>
      </c>
      <c r="H233" s="59">
        <v>2749</v>
      </c>
      <c r="I233" s="58" t="s">
        <v>336</v>
      </c>
      <c r="J233" s="58">
        <v>1.64</v>
      </c>
      <c r="K233" s="25" t="s">
        <v>127</v>
      </c>
      <c r="M233" s="52">
        <v>2.3726290598290598</v>
      </c>
      <c r="N233" s="52">
        <v>16417.274966761601</v>
      </c>
      <c r="O233" s="26">
        <v>3734.9135783475799</v>
      </c>
      <c r="P233" s="26">
        <v>38957.251035137699</v>
      </c>
      <c r="Q233" s="26">
        <v>420.02124995251597</v>
      </c>
      <c r="R233" s="74">
        <v>0</v>
      </c>
      <c r="S233" s="55">
        <v>0</v>
      </c>
      <c r="T233" s="26">
        <v>13108.7755555556</v>
      </c>
      <c r="U233" s="52">
        <v>18420.828395061701</v>
      </c>
      <c r="V233" s="52">
        <v>6.9860744539411197</v>
      </c>
      <c r="W233" s="26">
        <v>2908.4477891737902</v>
      </c>
      <c r="X233" s="26">
        <v>68.674430009496604</v>
      </c>
      <c r="Y233" s="26">
        <v>31.898679582146201</v>
      </c>
      <c r="Z233" s="26">
        <v>380.74105773979102</v>
      </c>
      <c r="AA233" s="52">
        <v>30936.446685660001</v>
      </c>
      <c r="AB233" s="26">
        <v>6.1951981006647596</v>
      </c>
      <c r="AC233" s="26">
        <v>16.0152461538461</v>
      </c>
      <c r="AD233" s="26">
        <v>4.0202881291547898</v>
      </c>
      <c r="AE233" s="26">
        <v>42.707323076923103</v>
      </c>
      <c r="AF233" s="52">
        <v>20.365066096866101</v>
      </c>
      <c r="AG233" s="52">
        <v>4.4157263057929699</v>
      </c>
      <c r="AH233" s="52">
        <v>13.313085280151901</v>
      </c>
      <c r="AI233" s="52">
        <v>7.3156062678062597</v>
      </c>
      <c r="AJ233" s="52">
        <v>90.159904273504196</v>
      </c>
      <c r="AK233" s="26">
        <v>432.741177967711</v>
      </c>
      <c r="AL233" s="52">
        <v>18.9810324786325</v>
      </c>
      <c r="AM233" s="26">
        <v>56.349940170940101</v>
      </c>
      <c r="AN233" s="26">
        <v>0</v>
      </c>
      <c r="AO233" s="26">
        <v>3.62484995251662</v>
      </c>
      <c r="AP233" s="52">
        <v>0</v>
      </c>
      <c r="AQ233" s="52">
        <v>1.97719088319088</v>
      </c>
      <c r="AR233" s="74">
        <v>0</v>
      </c>
      <c r="AS233" s="26">
        <v>0.39543817663817599</v>
      </c>
      <c r="AT233" s="26">
        <v>6.59063627730294E-2</v>
      </c>
      <c r="AU233" s="26">
        <v>0.65906362773029403</v>
      </c>
      <c r="AV233" s="73">
        <v>0</v>
      </c>
      <c r="AW233" s="26">
        <v>3.22941177587844</v>
      </c>
      <c r="AX233" s="52">
        <v>964.86915099714997</v>
      </c>
      <c r="AY233" s="52">
        <v>29.921488698955301</v>
      </c>
      <c r="AZ233" s="52">
        <v>60.963385565052199</v>
      </c>
      <c r="BA233" s="52">
        <v>7.05198081671415</v>
      </c>
      <c r="BB233" s="52">
        <v>26.296638746438699</v>
      </c>
      <c r="BC233" s="52">
        <v>4.7452581196581196</v>
      </c>
      <c r="BD233" s="52">
        <v>1.05450180436847</v>
      </c>
      <c r="BE233" s="52">
        <v>3.5589435897435902</v>
      </c>
      <c r="BF233" s="52">
        <v>0.52725090218423498</v>
      </c>
      <c r="BG233" s="52">
        <v>2.8998799620132898</v>
      </c>
      <c r="BH233" s="52">
        <v>0.52725090218423498</v>
      </c>
      <c r="BI233" s="52">
        <v>1.5158463437796801</v>
      </c>
      <c r="BJ233" s="52">
        <v>0.19771908831908799</v>
      </c>
      <c r="BK233" s="52">
        <v>1.5817527065527099</v>
      </c>
      <c r="BL233" s="52">
        <v>0.26362545109211799</v>
      </c>
      <c r="BM233" s="26">
        <v>2.6362545109211801</v>
      </c>
      <c r="BN233" s="26">
        <v>0.59315726495726495</v>
      </c>
      <c r="BO233" s="26">
        <v>1.97719088319088</v>
      </c>
      <c r="BP233" s="26">
        <v>0</v>
      </c>
      <c r="BQ233" s="26">
        <v>0.32953181386514702</v>
      </c>
      <c r="BR233" s="26">
        <v>0</v>
      </c>
      <c r="BS233" s="52">
        <v>0.92268907882241202</v>
      </c>
      <c r="BT233" s="52">
        <v>6.59063627730294E-2</v>
      </c>
      <c r="BU233" s="73">
        <v>0</v>
      </c>
      <c r="BV233" s="26">
        <v>0.32953181386514702</v>
      </c>
      <c r="BW233" s="52">
        <v>7.3156062678062597</v>
      </c>
      <c r="BX233" s="53">
        <v>2.2408163342830001</v>
      </c>
    </row>
    <row r="234" spans="1:76" ht="14" x14ac:dyDescent="0.15">
      <c r="A234" s="58">
        <v>5</v>
      </c>
      <c r="B234" s="58" t="s">
        <v>375</v>
      </c>
      <c r="C234" s="58" t="s">
        <v>422</v>
      </c>
      <c r="D234" s="70" t="s">
        <v>220</v>
      </c>
      <c r="E234" s="58">
        <v>0.5</v>
      </c>
      <c r="F234" s="58">
        <v>3909705</v>
      </c>
      <c r="G234" s="58">
        <v>462004</v>
      </c>
      <c r="H234" s="59">
        <v>2749</v>
      </c>
      <c r="I234" s="58" t="s">
        <v>336</v>
      </c>
      <c r="J234" s="58">
        <v>1.64</v>
      </c>
      <c r="K234" s="25" t="s">
        <v>127</v>
      </c>
      <c r="M234" s="52">
        <v>0.73093561368209303</v>
      </c>
      <c r="N234" s="52">
        <v>11701.6146881288</v>
      </c>
      <c r="O234" s="26">
        <v>3727.7716297786701</v>
      </c>
      <c r="P234" s="26">
        <v>31549.839034205201</v>
      </c>
      <c r="Q234" s="26">
        <v>578.36941649899404</v>
      </c>
      <c r="R234" s="74">
        <v>0</v>
      </c>
      <c r="S234" s="55">
        <v>0</v>
      </c>
      <c r="T234" s="26">
        <v>10890.9406438632</v>
      </c>
      <c r="U234" s="52">
        <v>14432.6559356137</v>
      </c>
      <c r="V234" s="52">
        <v>6.6448692152917497</v>
      </c>
      <c r="W234" s="26">
        <v>2469.2334004024101</v>
      </c>
      <c r="X234" s="26">
        <v>58.939989939637798</v>
      </c>
      <c r="Y234" s="26">
        <v>35.018460764587502</v>
      </c>
      <c r="Z234" s="26">
        <v>382.146428571429</v>
      </c>
      <c r="AA234" s="52">
        <v>22918.153923541198</v>
      </c>
      <c r="AB234" s="26">
        <v>6.1797283702213299</v>
      </c>
      <c r="AC234" s="26">
        <v>24.785362173038202</v>
      </c>
      <c r="AD234" s="26">
        <v>2.5250503018108601</v>
      </c>
      <c r="AE234" s="26">
        <v>38.872484909456702</v>
      </c>
      <c r="AF234" s="52">
        <v>15.947686116700201</v>
      </c>
      <c r="AG234" s="52">
        <v>4.6514084507042304</v>
      </c>
      <c r="AH234" s="52">
        <v>105.586971830986</v>
      </c>
      <c r="AI234" s="52">
        <v>2.1263581488933601</v>
      </c>
      <c r="AJ234" s="52">
        <v>72.229728370221295</v>
      </c>
      <c r="AK234" s="26">
        <v>359.02228370221297</v>
      </c>
      <c r="AL234" s="52">
        <v>19.070774647887301</v>
      </c>
      <c r="AM234" s="26">
        <v>34.6862173038229</v>
      </c>
      <c r="AN234" s="26">
        <v>0</v>
      </c>
      <c r="AO234" s="26">
        <v>3.92047283702213</v>
      </c>
      <c r="AP234" s="52">
        <v>0</v>
      </c>
      <c r="AQ234" s="52">
        <v>1.26252515090543</v>
      </c>
      <c r="AR234" s="74">
        <v>0</v>
      </c>
      <c r="AS234" s="26">
        <v>0.46514084507042203</v>
      </c>
      <c r="AT234" s="26">
        <v>6.6448692152917502E-2</v>
      </c>
      <c r="AU234" s="26">
        <v>1.1960764587525201</v>
      </c>
      <c r="AV234" s="73">
        <v>0</v>
      </c>
      <c r="AW234" s="26">
        <v>3.3888832997987901</v>
      </c>
      <c r="AX234" s="52">
        <v>777.44969818913501</v>
      </c>
      <c r="AY234" s="52">
        <v>23.722183098591501</v>
      </c>
      <c r="AZ234" s="52">
        <v>46.2482897384306</v>
      </c>
      <c r="BA234" s="52">
        <v>5.3823440643863201</v>
      </c>
      <c r="BB234" s="52">
        <v>20.931338028169002</v>
      </c>
      <c r="BC234" s="52">
        <v>3.92047283702213</v>
      </c>
      <c r="BD234" s="52">
        <v>0.93028169014084505</v>
      </c>
      <c r="BE234" s="52">
        <v>3.3224346076458802</v>
      </c>
      <c r="BF234" s="52">
        <v>0.46514084507042303</v>
      </c>
      <c r="BG234" s="52">
        <v>2.7908450704225398</v>
      </c>
      <c r="BH234" s="52">
        <v>0.59803822937625695</v>
      </c>
      <c r="BI234" s="52">
        <v>1.5283199195171</v>
      </c>
      <c r="BJ234" s="52">
        <v>0.26579476861167001</v>
      </c>
      <c r="BK234" s="52">
        <v>1.3954225352112699</v>
      </c>
      <c r="BL234" s="52">
        <v>0.19934607645875199</v>
      </c>
      <c r="BM234" s="26">
        <v>1.92701207243461</v>
      </c>
      <c r="BN234" s="26">
        <v>0.66448692152917499</v>
      </c>
      <c r="BO234" s="26">
        <v>2.7908450704225398</v>
      </c>
      <c r="BP234" s="26">
        <v>0</v>
      </c>
      <c r="BQ234" s="26">
        <v>0.39869215291750498</v>
      </c>
      <c r="BR234" s="26">
        <v>0</v>
      </c>
      <c r="BS234" s="52">
        <v>0.59803822937625695</v>
      </c>
      <c r="BT234" s="52">
        <v>6.6448692152917502E-2</v>
      </c>
      <c r="BU234" s="73">
        <v>0</v>
      </c>
      <c r="BV234" s="26">
        <v>0.332243460764587</v>
      </c>
      <c r="BW234" s="52">
        <v>6.51197183098592</v>
      </c>
      <c r="BX234" s="53">
        <v>1.79411468812877</v>
      </c>
    </row>
    <row r="235" spans="1:76" ht="14" x14ac:dyDescent="0.15">
      <c r="A235" s="58">
        <v>5</v>
      </c>
      <c r="B235" s="58" t="s">
        <v>375</v>
      </c>
      <c r="C235" s="58" t="s">
        <v>422</v>
      </c>
      <c r="D235" s="70" t="s">
        <v>220</v>
      </c>
      <c r="E235" s="58">
        <v>0.5</v>
      </c>
      <c r="F235" s="58">
        <v>3909705</v>
      </c>
      <c r="G235" s="58">
        <v>462004</v>
      </c>
      <c r="H235" s="59">
        <v>2749</v>
      </c>
      <c r="I235" s="58" t="s">
        <v>336</v>
      </c>
      <c r="J235" s="58">
        <v>1.64</v>
      </c>
      <c r="K235" s="25" t="s">
        <v>127</v>
      </c>
      <c r="M235" s="52">
        <v>1.3954225352112699</v>
      </c>
      <c r="N235" s="52">
        <v>11748.1287726358</v>
      </c>
      <c r="O235" s="26">
        <v>3404.8309859154901</v>
      </c>
      <c r="P235" s="26">
        <v>29264.004024144899</v>
      </c>
      <c r="Q235" s="26">
        <v>349.91881287726397</v>
      </c>
      <c r="R235" s="74">
        <v>0</v>
      </c>
      <c r="S235" s="55">
        <v>0</v>
      </c>
      <c r="T235" s="26">
        <v>10206.519114688101</v>
      </c>
      <c r="U235" s="52">
        <v>14931.021126760599</v>
      </c>
      <c r="V235" s="52">
        <v>6.8442152917505004</v>
      </c>
      <c r="W235" s="26">
        <v>2303.1116700201201</v>
      </c>
      <c r="X235" s="26">
        <v>56.348490945674001</v>
      </c>
      <c r="Y235" s="26">
        <v>33.888832997987897</v>
      </c>
      <c r="Z235" s="26">
        <v>364.93621730382301</v>
      </c>
      <c r="AA235" s="52">
        <v>24738.848088531198</v>
      </c>
      <c r="AB235" s="26">
        <v>5.91393360160966</v>
      </c>
      <c r="AC235" s="26">
        <v>22.858350100603602</v>
      </c>
      <c r="AD235" s="26">
        <v>3.7875754527162999</v>
      </c>
      <c r="AE235" s="26">
        <v>44.387726358148903</v>
      </c>
      <c r="AF235" s="52">
        <v>19.070774647887301</v>
      </c>
      <c r="AG235" s="52">
        <v>3.7211267605633802</v>
      </c>
      <c r="AH235" s="52">
        <v>118.810261569416</v>
      </c>
      <c r="AI235" s="52">
        <v>6.1797283702213299</v>
      </c>
      <c r="AJ235" s="52">
        <v>83.725352112676106</v>
      </c>
      <c r="AK235" s="26">
        <v>350.98199195170997</v>
      </c>
      <c r="AL235" s="52">
        <v>18.6056338028169</v>
      </c>
      <c r="AM235" s="26">
        <v>36.546780684104597</v>
      </c>
      <c r="AN235" s="26">
        <v>0</v>
      </c>
      <c r="AO235" s="26">
        <v>3.92047283702213</v>
      </c>
      <c r="AP235" s="52">
        <v>0</v>
      </c>
      <c r="AQ235" s="52">
        <v>1.26252515090543</v>
      </c>
      <c r="AR235" s="74">
        <v>0</v>
      </c>
      <c r="AS235" s="26">
        <v>0.59803822937625795</v>
      </c>
      <c r="AT235" s="26">
        <v>0</v>
      </c>
      <c r="AU235" s="26">
        <v>1.06317907444668</v>
      </c>
      <c r="AV235" s="73">
        <v>0</v>
      </c>
      <c r="AW235" s="26">
        <v>3.3224346076458802</v>
      </c>
      <c r="AX235" s="52">
        <v>856.52364185110605</v>
      </c>
      <c r="AY235" s="52">
        <v>23.921529175050299</v>
      </c>
      <c r="AZ235" s="52">
        <v>46.514084507042298</v>
      </c>
      <c r="BA235" s="52">
        <v>5.5152414486921497</v>
      </c>
      <c r="BB235" s="52">
        <v>20.4661971830986</v>
      </c>
      <c r="BC235" s="52">
        <v>3.8540241448692099</v>
      </c>
      <c r="BD235" s="52">
        <v>0.93028169014084505</v>
      </c>
      <c r="BE235" s="52">
        <v>3.4553319919517098</v>
      </c>
      <c r="BF235" s="52">
        <v>0.46514084507042303</v>
      </c>
      <c r="BG235" s="52">
        <v>2.6579476861167</v>
      </c>
      <c r="BH235" s="52">
        <v>0.53158953722334001</v>
      </c>
      <c r="BI235" s="52">
        <v>1.4618712273641901</v>
      </c>
      <c r="BJ235" s="52">
        <v>0.19934607645875199</v>
      </c>
      <c r="BK235" s="52">
        <v>1.6612173038229401</v>
      </c>
      <c r="BL235" s="52">
        <v>0.19934607645875199</v>
      </c>
      <c r="BM235" s="26">
        <v>1.72766599597586</v>
      </c>
      <c r="BN235" s="26">
        <v>0.59803822937625795</v>
      </c>
      <c r="BO235" s="26">
        <v>2.8572937625754502</v>
      </c>
      <c r="BP235" s="26">
        <v>0</v>
      </c>
      <c r="BQ235" s="26">
        <v>0.132897384305835</v>
      </c>
      <c r="BR235" s="26">
        <v>0</v>
      </c>
      <c r="BS235" s="52">
        <v>0.39869215291750498</v>
      </c>
      <c r="BT235" s="52">
        <v>0.132897384305835</v>
      </c>
      <c r="BU235" s="26">
        <v>0</v>
      </c>
      <c r="BV235" s="26">
        <v>0.332243460764587</v>
      </c>
      <c r="BW235" s="52">
        <v>7.5751509054325901</v>
      </c>
      <c r="BX235" s="53">
        <v>1.72766599597586</v>
      </c>
    </row>
    <row r="236" spans="1:76" ht="14" x14ac:dyDescent="0.15">
      <c r="A236" s="58">
        <v>5</v>
      </c>
      <c r="B236" s="58" t="s">
        <v>375</v>
      </c>
      <c r="C236" s="58" t="s">
        <v>422</v>
      </c>
      <c r="D236" s="70" t="s">
        <v>220</v>
      </c>
      <c r="E236" s="58">
        <v>0.5</v>
      </c>
      <c r="F236" s="58">
        <v>3909705</v>
      </c>
      <c r="G236" s="58">
        <v>462004</v>
      </c>
      <c r="H236" s="59">
        <v>2749</v>
      </c>
      <c r="I236" s="58" t="s">
        <v>336</v>
      </c>
      <c r="J236" s="58">
        <v>1.64</v>
      </c>
      <c r="K236" s="25" t="s">
        <v>127</v>
      </c>
      <c r="M236" s="52">
        <v>1.5283199195171</v>
      </c>
      <c r="N236" s="52">
        <v>12087.0171026157</v>
      </c>
      <c r="O236" s="26">
        <v>3620.12474849095</v>
      </c>
      <c r="P236" s="26">
        <v>30838.838028169001</v>
      </c>
      <c r="Q236" s="26">
        <v>481.819466800805</v>
      </c>
      <c r="R236" s="52">
        <v>416.89909456740401</v>
      </c>
      <c r="S236" s="55">
        <v>0</v>
      </c>
      <c r="T236" s="26">
        <v>10804.5573440644</v>
      </c>
      <c r="U236" s="52">
        <v>14984.1800804829</v>
      </c>
      <c r="V236" s="52">
        <v>6.9106639839034196</v>
      </c>
      <c r="W236" s="26">
        <v>2426.7062374245502</v>
      </c>
      <c r="X236" s="26">
        <v>58.607746478873203</v>
      </c>
      <c r="Y236" s="26">
        <v>33.290794768611697</v>
      </c>
      <c r="Z236" s="26">
        <v>369.52117706237402</v>
      </c>
      <c r="AA236" s="52">
        <v>24127.520120724301</v>
      </c>
      <c r="AB236" s="26">
        <v>5.9803822937625801</v>
      </c>
      <c r="AC236" s="26">
        <v>26.114336016096601</v>
      </c>
      <c r="AD236" s="26">
        <v>4.6514084507042304</v>
      </c>
      <c r="AE236" s="26">
        <v>41.995573440643902</v>
      </c>
      <c r="AF236" s="52">
        <v>17.808249496981901</v>
      </c>
      <c r="AG236" s="52">
        <v>3.1895372233400399</v>
      </c>
      <c r="AH236" s="52">
        <v>120.20568410462801</v>
      </c>
      <c r="AI236" s="52">
        <v>4.6514084507042304</v>
      </c>
      <c r="AJ236" s="52">
        <v>80.070674044265601</v>
      </c>
      <c r="AK236" s="26">
        <v>355.89919517102601</v>
      </c>
      <c r="AL236" s="52">
        <v>19.8681589537223</v>
      </c>
      <c r="AM236" s="26">
        <v>36.347434607645901</v>
      </c>
      <c r="AN236" s="26">
        <v>0</v>
      </c>
      <c r="AO236" s="26">
        <v>3.6546780684104601</v>
      </c>
      <c r="AP236" s="52">
        <v>0</v>
      </c>
      <c r="AQ236" s="52">
        <v>1.32897384305835</v>
      </c>
      <c r="AR236" s="74">
        <v>0</v>
      </c>
      <c r="AS236" s="26">
        <v>0.53158953722334001</v>
      </c>
      <c r="AT236" s="26">
        <v>6.6448692152917502E-2</v>
      </c>
      <c r="AU236" s="26">
        <v>0.99673038229376199</v>
      </c>
      <c r="AV236" s="73">
        <v>0</v>
      </c>
      <c r="AW236" s="26">
        <v>3.3888832997987901</v>
      </c>
      <c r="AX236" s="52">
        <v>822.63480885311901</v>
      </c>
      <c r="AY236" s="52">
        <v>23.7886317907445</v>
      </c>
      <c r="AZ236" s="52">
        <v>46.912776659959803</v>
      </c>
      <c r="BA236" s="52">
        <v>5.4487927565392402</v>
      </c>
      <c r="BB236" s="52">
        <v>21.064235412474801</v>
      </c>
      <c r="BC236" s="52">
        <v>4.0533702213279703</v>
      </c>
      <c r="BD236" s="52">
        <v>0.93028169014084505</v>
      </c>
      <c r="BE236" s="52">
        <v>3.3888832997987901</v>
      </c>
      <c r="BF236" s="52">
        <v>0.53158953722334001</v>
      </c>
      <c r="BG236" s="52">
        <v>2.9237424547283699</v>
      </c>
      <c r="BH236" s="52">
        <v>0.53158953722334001</v>
      </c>
      <c r="BI236" s="52">
        <v>1.5283199195171</v>
      </c>
      <c r="BJ236" s="52">
        <v>0.19934607645875199</v>
      </c>
      <c r="BK236" s="52">
        <v>1.5283199195171</v>
      </c>
      <c r="BL236" s="52">
        <v>0.26579476861167001</v>
      </c>
      <c r="BM236" s="26">
        <v>1.79411468812877</v>
      </c>
      <c r="BN236" s="26">
        <v>0.59803822937625795</v>
      </c>
      <c r="BO236" s="26">
        <v>2.5914989939637798</v>
      </c>
      <c r="BP236" s="26">
        <v>0</v>
      </c>
      <c r="BQ236" s="26">
        <v>0.332243460764587</v>
      </c>
      <c r="BR236" s="26">
        <v>0</v>
      </c>
      <c r="BS236" s="52">
        <v>0.53158953722334001</v>
      </c>
      <c r="BT236" s="52">
        <v>6.6448692152917502E-2</v>
      </c>
      <c r="BU236" s="73">
        <v>0</v>
      </c>
      <c r="BV236" s="26">
        <v>0.332243460764587</v>
      </c>
      <c r="BW236" s="52">
        <v>8.1731891348088492</v>
      </c>
      <c r="BX236" s="53">
        <v>1.72766599597586</v>
      </c>
    </row>
    <row r="237" spans="1:76" ht="14" x14ac:dyDescent="0.15">
      <c r="A237" s="58">
        <v>4</v>
      </c>
      <c r="B237" s="58" t="s">
        <v>376</v>
      </c>
      <c r="C237" s="58" t="s">
        <v>423</v>
      </c>
      <c r="D237" s="70" t="s">
        <v>221</v>
      </c>
      <c r="E237" s="58">
        <v>0.5</v>
      </c>
      <c r="F237" s="58">
        <v>3911573</v>
      </c>
      <c r="G237" s="58">
        <v>460551</v>
      </c>
      <c r="H237" s="59">
        <v>2656</v>
      </c>
      <c r="I237" s="58" t="s">
        <v>335</v>
      </c>
      <c r="J237" s="58">
        <v>0.28000000000000003</v>
      </c>
      <c r="K237" s="25" t="s">
        <v>127</v>
      </c>
      <c r="M237" s="52">
        <v>2.2894712166172102</v>
      </c>
      <c r="N237" s="52">
        <v>13218.329406528201</v>
      </c>
      <c r="O237" s="26">
        <v>1750.0987329376901</v>
      </c>
      <c r="P237" s="26">
        <v>32321.946587537099</v>
      </c>
      <c r="Q237" s="26">
        <v>282.41300830860501</v>
      </c>
      <c r="R237" s="74">
        <v>0</v>
      </c>
      <c r="S237" s="55">
        <v>0</v>
      </c>
      <c r="T237" s="26">
        <v>15312.5221958457</v>
      </c>
      <c r="U237" s="52">
        <v>17507.721068249299</v>
      </c>
      <c r="V237" s="52">
        <v>3.2995320474777401</v>
      </c>
      <c r="W237" s="26">
        <v>1294.2246112759599</v>
      </c>
      <c r="X237" s="26">
        <v>31.6485727002967</v>
      </c>
      <c r="Y237" s="26">
        <v>31.917922255192899</v>
      </c>
      <c r="Z237" s="26">
        <v>216.08568041543001</v>
      </c>
      <c r="AA237" s="52">
        <v>14181.254065281901</v>
      </c>
      <c r="AB237" s="26">
        <v>3.5688816023738901</v>
      </c>
      <c r="AC237" s="26">
        <v>14.410201186943601</v>
      </c>
      <c r="AD237" s="73">
        <v>0</v>
      </c>
      <c r="AE237" s="26">
        <v>35.890828189910998</v>
      </c>
      <c r="AF237" s="52">
        <v>19.4605053412463</v>
      </c>
      <c r="AG237" s="52">
        <v>2.2221338278931699</v>
      </c>
      <c r="AH237" s="52">
        <v>13.3328029673591</v>
      </c>
      <c r="AI237" s="52">
        <v>4.1749181008902099</v>
      </c>
      <c r="AJ237" s="52">
        <v>88.616003560830805</v>
      </c>
      <c r="AK237" s="26">
        <v>429.54520267062298</v>
      </c>
      <c r="AL237" s="52">
        <v>9.6965839762611292</v>
      </c>
      <c r="AM237" s="26">
        <v>13.5348151335312</v>
      </c>
      <c r="AN237" s="73">
        <v>0</v>
      </c>
      <c r="AO237" s="26">
        <v>3.9729059347181002</v>
      </c>
      <c r="AP237" s="52">
        <v>0</v>
      </c>
      <c r="AQ237" s="52">
        <v>1.9527842729970299</v>
      </c>
      <c r="AR237" s="74">
        <v>0</v>
      </c>
      <c r="AS237" s="26">
        <v>0.20201216617210699</v>
      </c>
      <c r="AT237" s="26">
        <v>0</v>
      </c>
      <c r="AU237" s="26">
        <v>0.26934955489614198</v>
      </c>
      <c r="AV237" s="73">
        <v>0</v>
      </c>
      <c r="AW237" s="26">
        <v>2.0874590504451001</v>
      </c>
      <c r="AX237" s="52">
        <v>1133.28825222552</v>
      </c>
      <c r="AY237" s="52">
        <v>17.979082789317498</v>
      </c>
      <c r="AZ237" s="52">
        <v>31.715910089020799</v>
      </c>
      <c r="BA237" s="52">
        <v>3.6362189910979201</v>
      </c>
      <c r="BB237" s="52">
        <v>13.7368272997033</v>
      </c>
      <c r="BC237" s="52">
        <v>2.35680860534125</v>
      </c>
      <c r="BD237" s="52">
        <v>0.67337388724035596</v>
      </c>
      <c r="BE237" s="52">
        <v>2.02012166172107</v>
      </c>
      <c r="BF237" s="52">
        <v>0.26934955489614198</v>
      </c>
      <c r="BG237" s="52">
        <v>1.41408516320475</v>
      </c>
      <c r="BH237" s="52">
        <v>0.26934955489614198</v>
      </c>
      <c r="BI237" s="52">
        <v>0.74071127596439201</v>
      </c>
      <c r="BJ237" s="52">
        <v>6.7337388724035593E-2</v>
      </c>
      <c r="BK237" s="52">
        <v>0.67337388724035596</v>
      </c>
      <c r="BL237" s="52">
        <v>0.13467477744807099</v>
      </c>
      <c r="BM237" s="26">
        <v>0.80804866468842695</v>
      </c>
      <c r="BN237" s="26">
        <v>0.20201216617210699</v>
      </c>
      <c r="BO237" s="26">
        <v>0.80804866468842695</v>
      </c>
      <c r="BP237" s="26">
        <v>0</v>
      </c>
      <c r="BQ237" s="26">
        <v>0.13467477744807099</v>
      </c>
      <c r="BR237" s="26">
        <v>0</v>
      </c>
      <c r="BS237" s="52">
        <v>0.80804866468842695</v>
      </c>
      <c r="BT237" s="52">
        <v>6.7337388724035593E-2</v>
      </c>
      <c r="BU237" s="73">
        <v>0</v>
      </c>
      <c r="BV237" s="26">
        <v>0.13467477744807099</v>
      </c>
      <c r="BW237" s="52">
        <v>2.7608329376854601</v>
      </c>
      <c r="BX237" s="53">
        <v>0.94272344213649795</v>
      </c>
    </row>
    <row r="238" spans="1:76" ht="14" x14ac:dyDescent="0.15">
      <c r="A238" s="58">
        <v>4</v>
      </c>
      <c r="B238" s="58" t="s">
        <v>376</v>
      </c>
      <c r="C238" s="58" t="s">
        <v>423</v>
      </c>
      <c r="D238" s="70" t="s">
        <v>221</v>
      </c>
      <c r="E238" s="58">
        <v>0.5</v>
      </c>
      <c r="F238" s="58">
        <v>3911573</v>
      </c>
      <c r="G238" s="58">
        <v>460551</v>
      </c>
      <c r="H238" s="59">
        <v>2656</v>
      </c>
      <c r="I238" s="58" t="s">
        <v>335</v>
      </c>
      <c r="J238" s="58">
        <v>0.28000000000000003</v>
      </c>
      <c r="K238" s="25" t="s">
        <v>127</v>
      </c>
      <c r="M238" s="52">
        <v>2.55882077151335</v>
      </c>
      <c r="N238" s="52">
        <v>13043.2521958457</v>
      </c>
      <c r="O238" s="26">
        <v>1752.7922284866499</v>
      </c>
      <c r="P238" s="26">
        <v>32268.076676557899</v>
      </c>
      <c r="Q238" s="26">
        <v>465.16668130563801</v>
      </c>
      <c r="R238" s="52">
        <v>1497.58352522255</v>
      </c>
      <c r="S238" s="55">
        <v>0</v>
      </c>
      <c r="T238" s="26">
        <v>15339.4571513353</v>
      </c>
      <c r="U238" s="52">
        <v>17743.401928783402</v>
      </c>
      <c r="V238" s="52">
        <v>2.7608329376854601</v>
      </c>
      <c r="W238" s="26">
        <v>1325.19981008902</v>
      </c>
      <c r="X238" s="26">
        <v>31.513897922848699</v>
      </c>
      <c r="Y238" s="26">
        <v>34.274730860534099</v>
      </c>
      <c r="Z238" s="26">
        <v>220.73196023738899</v>
      </c>
      <c r="AA238" s="52">
        <v>14969.1015133531</v>
      </c>
      <c r="AB238" s="26">
        <v>3.70355637982196</v>
      </c>
      <c r="AC238" s="26">
        <v>14.881562908011899</v>
      </c>
      <c r="AD238" s="26">
        <v>1.68343471810089</v>
      </c>
      <c r="AE238" s="26">
        <v>19.595180118694401</v>
      </c>
      <c r="AF238" s="52">
        <v>18.248432344213601</v>
      </c>
      <c r="AG238" s="52">
        <v>2.6261581602373898</v>
      </c>
      <c r="AH238" s="52">
        <v>15.016237685459901</v>
      </c>
      <c r="AI238" s="52">
        <v>4.4442676557863496</v>
      </c>
      <c r="AJ238" s="52">
        <v>99.457323145400593</v>
      </c>
      <c r="AK238" s="26">
        <v>449.88109406528201</v>
      </c>
      <c r="AL238" s="52">
        <v>9.3598970326409496</v>
      </c>
      <c r="AM238" s="26">
        <v>13.198128189910999</v>
      </c>
      <c r="AN238" s="73">
        <v>0</v>
      </c>
      <c r="AO238" s="26">
        <v>4.3095928783382798</v>
      </c>
      <c r="AP238" s="52">
        <v>0</v>
      </c>
      <c r="AQ238" s="52">
        <v>1.68343471810089</v>
      </c>
      <c r="AR238" s="74">
        <v>0</v>
      </c>
      <c r="AS238" s="26">
        <v>0.26934955489614198</v>
      </c>
      <c r="AT238" s="26">
        <v>0</v>
      </c>
      <c r="AU238" s="26">
        <v>0.33668694362017798</v>
      </c>
      <c r="AV238" s="73">
        <v>0</v>
      </c>
      <c r="AW238" s="26">
        <v>2.0874590504451001</v>
      </c>
      <c r="AX238" s="52">
        <v>1258.5357952522299</v>
      </c>
      <c r="AY238" s="52">
        <v>37.641600296735902</v>
      </c>
      <c r="AZ238" s="52">
        <v>30.167150148367998</v>
      </c>
      <c r="BA238" s="52">
        <v>3.5015442136498498</v>
      </c>
      <c r="BB238" s="52">
        <v>13.198128189910999</v>
      </c>
      <c r="BC238" s="52">
        <v>2.4241459940652801</v>
      </c>
      <c r="BD238" s="52">
        <v>0.67337388724035596</v>
      </c>
      <c r="BE238" s="52">
        <v>1.9527842729970299</v>
      </c>
      <c r="BF238" s="52">
        <v>0.26934955489614198</v>
      </c>
      <c r="BG238" s="52">
        <v>1.3467477744807099</v>
      </c>
      <c r="BH238" s="52">
        <v>0.26934955489614198</v>
      </c>
      <c r="BI238" s="52">
        <v>0.74071127596439201</v>
      </c>
      <c r="BJ238" s="52">
        <v>0.13467477744807099</v>
      </c>
      <c r="BK238" s="52">
        <v>0.60603649851632002</v>
      </c>
      <c r="BL238" s="52">
        <v>6.7337388724035593E-2</v>
      </c>
      <c r="BM238" s="26">
        <v>0.80804866468842695</v>
      </c>
      <c r="BN238" s="26">
        <v>0.20201216617210699</v>
      </c>
      <c r="BO238" s="26">
        <v>0.94272344213649795</v>
      </c>
      <c r="BP238" s="26">
        <v>0</v>
      </c>
      <c r="BQ238" s="26">
        <v>0.13467477744807099</v>
      </c>
      <c r="BR238" s="26">
        <v>0</v>
      </c>
      <c r="BS238" s="52">
        <v>0.87538605341246301</v>
      </c>
      <c r="BT238" s="52">
        <v>6.7337388724035593E-2</v>
      </c>
      <c r="BU238" s="73">
        <v>0</v>
      </c>
      <c r="BV238" s="26">
        <v>0.13467477744807099</v>
      </c>
      <c r="BW238" s="52">
        <v>2.6934955489614198</v>
      </c>
      <c r="BX238" s="53">
        <v>0.94272344213649795</v>
      </c>
    </row>
    <row r="239" spans="1:76" ht="14" x14ac:dyDescent="0.15">
      <c r="A239" s="58">
        <v>4</v>
      </c>
      <c r="B239" s="58" t="s">
        <v>376</v>
      </c>
      <c r="C239" s="58" t="s">
        <v>423</v>
      </c>
      <c r="D239" s="70" t="s">
        <v>221</v>
      </c>
      <c r="E239" s="58">
        <v>0.5</v>
      </c>
      <c r="F239" s="58">
        <v>3911573</v>
      </c>
      <c r="G239" s="58">
        <v>460551</v>
      </c>
      <c r="H239" s="59">
        <v>2656</v>
      </c>
      <c r="I239" s="58" t="s">
        <v>335</v>
      </c>
      <c r="J239" s="58">
        <v>0.28000000000000003</v>
      </c>
      <c r="K239" s="25" t="s">
        <v>127</v>
      </c>
      <c r="M239" s="52">
        <v>2.2894712166172102</v>
      </c>
      <c r="N239" s="52">
        <v>13696.4248664688</v>
      </c>
      <c r="O239" s="26">
        <v>1733.26438575668</v>
      </c>
      <c r="P239" s="26">
        <v>31715.910089020799</v>
      </c>
      <c r="Q239" s="26">
        <v>390.018155489614</v>
      </c>
      <c r="R239" s="52">
        <v>457.62489376854597</v>
      </c>
      <c r="S239" s="55">
        <v>0</v>
      </c>
      <c r="T239" s="26">
        <v>15312.5221958457</v>
      </c>
      <c r="U239" s="52">
        <v>17110.4304747774</v>
      </c>
      <c r="V239" s="52">
        <v>2.55882077151335</v>
      </c>
      <c r="W239" s="26">
        <v>1283.4506290801201</v>
      </c>
      <c r="X239" s="26">
        <v>30.7058492581602</v>
      </c>
      <c r="Y239" s="26">
        <v>33.197332640949497</v>
      </c>
      <c r="Z239" s="26">
        <v>219.317875074184</v>
      </c>
      <c r="AA239" s="52">
        <v>14235.1239762611</v>
      </c>
      <c r="AB239" s="26">
        <v>3.8382311572700298</v>
      </c>
      <c r="AC239" s="26">
        <v>14.9489002967359</v>
      </c>
      <c r="AD239" s="73">
        <v>0</v>
      </c>
      <c r="AE239" s="26">
        <v>18.315769732937699</v>
      </c>
      <c r="AF239" s="52">
        <v>17.440383679525201</v>
      </c>
      <c r="AG239" s="52">
        <v>2.02012166172107</v>
      </c>
      <c r="AH239" s="52">
        <v>14.679550741839799</v>
      </c>
      <c r="AI239" s="52">
        <v>0.26934955489614198</v>
      </c>
      <c r="AJ239" s="52">
        <v>88.683340949554903</v>
      </c>
      <c r="AK239" s="26">
        <v>445.30215163204701</v>
      </c>
      <c r="AL239" s="52">
        <v>10.167945697329399</v>
      </c>
      <c r="AM239" s="26">
        <v>12.255404747774501</v>
      </c>
      <c r="AN239" s="73">
        <v>0</v>
      </c>
      <c r="AO239" s="26">
        <v>4.5116050445103903</v>
      </c>
      <c r="AP239" s="52">
        <v>0</v>
      </c>
      <c r="AQ239" s="52">
        <v>1.68343471810089</v>
      </c>
      <c r="AR239" s="74">
        <v>0</v>
      </c>
      <c r="AS239" s="26">
        <v>0.13467477744807099</v>
      </c>
      <c r="AT239" s="26">
        <v>0</v>
      </c>
      <c r="AU239" s="26">
        <v>0.40402433234421398</v>
      </c>
      <c r="AV239" s="73">
        <v>0</v>
      </c>
      <c r="AW239" s="26">
        <v>2.1547964391691399</v>
      </c>
      <c r="AX239" s="52">
        <v>1129.2480089020801</v>
      </c>
      <c r="AY239" s="52">
        <v>19.6625175074184</v>
      </c>
      <c r="AZ239" s="52">
        <v>31.109873590504399</v>
      </c>
      <c r="BA239" s="52">
        <v>3.6362189910979201</v>
      </c>
      <c r="BB239" s="52">
        <v>13.602152522255199</v>
      </c>
      <c r="BC239" s="52">
        <v>2.35680860534125</v>
      </c>
      <c r="BD239" s="52">
        <v>0.67337388724035596</v>
      </c>
      <c r="BE239" s="52">
        <v>1.8854468842729999</v>
      </c>
      <c r="BF239" s="52">
        <v>0.26934955489614198</v>
      </c>
      <c r="BG239" s="52">
        <v>1.41408516320475</v>
      </c>
      <c r="BH239" s="52">
        <v>0.26934955489614198</v>
      </c>
      <c r="BI239" s="52">
        <v>0.67337388724035596</v>
      </c>
      <c r="BJ239" s="52">
        <v>0.13467477744807099</v>
      </c>
      <c r="BK239" s="52">
        <v>0.60603649851632002</v>
      </c>
      <c r="BL239" s="52">
        <v>6.7337388724035593E-2</v>
      </c>
      <c r="BM239" s="26">
        <v>0.87538605341246301</v>
      </c>
      <c r="BN239" s="26">
        <v>0.20201216617210699</v>
      </c>
      <c r="BO239" s="26">
        <v>0.87538605341246301</v>
      </c>
      <c r="BP239" s="26">
        <v>0</v>
      </c>
      <c r="BQ239" s="26">
        <v>0.20201216617210699</v>
      </c>
      <c r="BR239" s="26">
        <v>0</v>
      </c>
      <c r="BS239" s="52">
        <v>0.80804866468842695</v>
      </c>
      <c r="BT239" s="52">
        <v>6.7337388724035593E-2</v>
      </c>
      <c r="BU239" s="73">
        <v>0</v>
      </c>
      <c r="BV239" s="26">
        <v>0.13467477744807099</v>
      </c>
      <c r="BW239" s="52">
        <v>2.7608329376854601</v>
      </c>
      <c r="BX239" s="53">
        <v>0.94272344213649795</v>
      </c>
    </row>
    <row r="240" spans="1:76" ht="14" x14ac:dyDescent="0.15">
      <c r="A240" s="58">
        <v>4</v>
      </c>
      <c r="B240" s="58" t="s">
        <v>376</v>
      </c>
      <c r="C240" s="58" t="s">
        <v>423</v>
      </c>
      <c r="D240" s="70" t="s">
        <v>222</v>
      </c>
      <c r="E240" s="58">
        <v>0.5</v>
      </c>
      <c r="F240" s="58">
        <v>3911573</v>
      </c>
      <c r="G240" s="58">
        <v>460551</v>
      </c>
      <c r="H240" s="59">
        <v>2656</v>
      </c>
      <c r="I240" s="58" t="s">
        <v>335</v>
      </c>
      <c r="J240" s="58">
        <v>0.28000000000000003</v>
      </c>
      <c r="K240" s="25" t="s">
        <v>127</v>
      </c>
      <c r="M240" s="52">
        <v>0.60628058984910804</v>
      </c>
      <c r="N240" s="52">
        <v>13851.1796296296</v>
      </c>
      <c r="O240" s="26">
        <v>2051.0938724279799</v>
      </c>
      <c r="P240" s="26">
        <v>36969.124890260602</v>
      </c>
      <c r="Q240" s="26">
        <v>461.42616584362099</v>
      </c>
      <c r="R240" s="52">
        <v>538.65698559670795</v>
      </c>
      <c r="S240" s="55">
        <v>0</v>
      </c>
      <c r="T240" s="26">
        <v>17297.651598079599</v>
      </c>
      <c r="U240" s="52">
        <v>18351.647085048</v>
      </c>
      <c r="V240" s="52">
        <v>2.93812901234568</v>
      </c>
      <c r="W240" s="26">
        <v>1463.46806995885</v>
      </c>
      <c r="X240" s="26">
        <v>35.8171917695473</v>
      </c>
      <c r="Y240" s="26">
        <v>21.8727382030178</v>
      </c>
      <c r="Z240" s="26">
        <v>236.449430041152</v>
      </c>
      <c r="AA240" s="52">
        <v>15716.6583676269</v>
      </c>
      <c r="AB240" s="26">
        <v>3.82423141289437</v>
      </c>
      <c r="AC240" s="26">
        <v>9.8870373113854608</v>
      </c>
      <c r="AD240" s="26">
        <v>1.4457460219478699</v>
      </c>
      <c r="AE240" s="26">
        <v>21.6395533607682</v>
      </c>
      <c r="AF240" s="52">
        <v>19.121157064471898</v>
      </c>
      <c r="AG240" s="52">
        <v>2.7515811385459501</v>
      </c>
      <c r="AH240" s="52">
        <v>15.856569272976699</v>
      </c>
      <c r="AI240" s="52">
        <v>1.25919814814815</v>
      </c>
      <c r="AJ240" s="52">
        <v>99.290105829903894</v>
      </c>
      <c r="AK240" s="26">
        <v>459.00104348422502</v>
      </c>
      <c r="AL240" s="52">
        <v>10.773139711934199</v>
      </c>
      <c r="AM240" s="26">
        <v>11.565968175583</v>
      </c>
      <c r="AN240" s="73">
        <v>0</v>
      </c>
      <c r="AO240" s="26">
        <v>3.2179508230452698</v>
      </c>
      <c r="AP240" s="52">
        <v>0</v>
      </c>
      <c r="AQ240" s="52">
        <v>1.4923829903978001</v>
      </c>
      <c r="AR240" s="74">
        <v>0</v>
      </c>
      <c r="AS240" s="26">
        <v>0.23318484224965699</v>
      </c>
      <c r="AT240" s="26">
        <v>0</v>
      </c>
      <c r="AU240" s="26">
        <v>0.419732716049383</v>
      </c>
      <c r="AV240" s="73">
        <v>0</v>
      </c>
      <c r="AW240" s="26">
        <v>2.0986635802469098</v>
      </c>
      <c r="AX240" s="52">
        <v>1283.4493717421101</v>
      </c>
      <c r="AY240" s="52">
        <v>18.934609190672099</v>
      </c>
      <c r="AZ240" s="52">
        <v>33.765165157750303</v>
      </c>
      <c r="BA240" s="52">
        <v>4.0107792866940999</v>
      </c>
      <c r="BB240" s="52">
        <v>15.017103840877899</v>
      </c>
      <c r="BC240" s="52">
        <v>2.6116702331961599</v>
      </c>
      <c r="BD240" s="52">
        <v>0.65291755829903997</v>
      </c>
      <c r="BE240" s="52">
        <v>2.1919375171467799</v>
      </c>
      <c r="BF240" s="52">
        <v>0.279821810699588</v>
      </c>
      <c r="BG240" s="52">
        <v>1.53901995884774</v>
      </c>
      <c r="BH240" s="52">
        <v>0.279821810699588</v>
      </c>
      <c r="BI240" s="52">
        <v>0.74619149519890204</v>
      </c>
      <c r="BJ240" s="52">
        <v>9.3273936899862797E-2</v>
      </c>
      <c r="BK240" s="52">
        <v>0.65291755829903997</v>
      </c>
      <c r="BL240" s="52">
        <v>9.3273936899862797E-2</v>
      </c>
      <c r="BM240" s="26">
        <v>0.74619149519890204</v>
      </c>
      <c r="BN240" s="26">
        <v>0.23318484224965699</v>
      </c>
      <c r="BO240" s="26">
        <v>0.60628058984910804</v>
      </c>
      <c r="BP240" s="26">
        <v>0</v>
      </c>
      <c r="BQ240" s="26">
        <v>0.139910905349794</v>
      </c>
      <c r="BR240" s="26">
        <v>0</v>
      </c>
      <c r="BS240" s="52">
        <v>1.0726502743484201</v>
      </c>
      <c r="BT240" s="52">
        <v>4.6636968449931399E-2</v>
      </c>
      <c r="BU240" s="26">
        <v>0</v>
      </c>
      <c r="BV240" s="26">
        <v>9.3273936899862797E-2</v>
      </c>
      <c r="BW240" s="52">
        <v>2.2385744855967098</v>
      </c>
      <c r="BX240" s="53">
        <v>0.97937633744856001</v>
      </c>
    </row>
    <row r="241" spans="1:76" ht="14" x14ac:dyDescent="0.15">
      <c r="A241" s="58">
        <v>4</v>
      </c>
      <c r="B241" s="58" t="s">
        <v>376</v>
      </c>
      <c r="C241" s="58" t="s">
        <v>423</v>
      </c>
      <c r="D241" s="70" t="s">
        <v>222</v>
      </c>
      <c r="E241" s="58">
        <v>0.5</v>
      </c>
      <c r="F241" s="58">
        <v>3911573</v>
      </c>
      <c r="G241" s="58">
        <v>460551</v>
      </c>
      <c r="H241" s="59">
        <v>2656</v>
      </c>
      <c r="I241" s="58" t="s">
        <v>335</v>
      </c>
      <c r="J241" s="58">
        <v>0.28000000000000003</v>
      </c>
      <c r="K241" s="25" t="s">
        <v>127</v>
      </c>
      <c r="M241" s="52">
        <v>0.60628058984910804</v>
      </c>
      <c r="N241" s="52">
        <v>13925.7987791495</v>
      </c>
      <c r="O241" s="26">
        <v>1864.0796289437601</v>
      </c>
      <c r="P241" s="26">
        <v>33751.174067215397</v>
      </c>
      <c r="Q241" s="26">
        <v>397.53351906721502</v>
      </c>
      <c r="R241" s="52">
        <v>1223.2876824417001</v>
      </c>
      <c r="S241" s="55">
        <v>0</v>
      </c>
      <c r="T241" s="26">
        <v>16178.364355281199</v>
      </c>
      <c r="U241" s="52">
        <v>17745.366495198901</v>
      </c>
      <c r="V241" s="52">
        <v>3.35786172839506</v>
      </c>
      <c r="W241" s="26">
        <v>1379.98789643347</v>
      </c>
      <c r="X241" s="26">
        <v>34.3248087791495</v>
      </c>
      <c r="Y241" s="26">
        <v>20.007259465020599</v>
      </c>
      <c r="Z241" s="26">
        <v>227.26194725651601</v>
      </c>
      <c r="AA241" s="52">
        <v>14923.829903977999</v>
      </c>
      <c r="AB241" s="26">
        <v>3.77759444444444</v>
      </c>
      <c r="AC241" s="26">
        <v>10.493317901234599</v>
      </c>
      <c r="AD241" s="26">
        <v>1.95875267489712</v>
      </c>
      <c r="AE241" s="26">
        <v>23.831490877914899</v>
      </c>
      <c r="AF241" s="52">
        <v>19.167794032921801</v>
      </c>
      <c r="AG241" s="52">
        <v>2.79821810699588</v>
      </c>
      <c r="AH241" s="52">
        <v>13.991090534979399</v>
      </c>
      <c r="AI241" s="52">
        <v>1.81884176954732</v>
      </c>
      <c r="AJ241" s="52">
        <v>95.419237448559699</v>
      </c>
      <c r="AK241" s="26">
        <v>454.01088786008199</v>
      </c>
      <c r="AL241" s="52">
        <v>10.2601330589849</v>
      </c>
      <c r="AM241" s="26">
        <v>11.985700891632399</v>
      </c>
      <c r="AN241" s="73">
        <v>0</v>
      </c>
      <c r="AO241" s="26">
        <v>3.3112247599451301</v>
      </c>
      <c r="AP241" s="52">
        <v>0</v>
      </c>
      <c r="AQ241" s="52">
        <v>1.4457460219478699</v>
      </c>
      <c r="AR241" s="74">
        <v>0</v>
      </c>
      <c r="AS241" s="26">
        <v>0.18654787379972601</v>
      </c>
      <c r="AT241" s="26">
        <v>0</v>
      </c>
      <c r="AU241" s="26">
        <v>0.559643621399177</v>
      </c>
      <c r="AV241" s="73">
        <v>0</v>
      </c>
      <c r="AW241" s="26">
        <v>2.2385744855967098</v>
      </c>
      <c r="AX241" s="52">
        <v>1211.62844032922</v>
      </c>
      <c r="AY241" s="52">
        <v>18.981246159122101</v>
      </c>
      <c r="AZ241" s="52">
        <v>33.531980315500697</v>
      </c>
      <c r="BA241" s="52">
        <v>3.91750534979424</v>
      </c>
      <c r="BB241" s="52">
        <v>15.296925651577499</v>
      </c>
      <c r="BC241" s="52">
        <v>2.4717593278463599</v>
      </c>
      <c r="BD241" s="52">
        <v>0.69955452674897101</v>
      </c>
      <c r="BE241" s="52">
        <v>2.1453005486968402</v>
      </c>
      <c r="BF241" s="52">
        <v>0.279821810699588</v>
      </c>
      <c r="BG241" s="52">
        <v>1.5856569272976699</v>
      </c>
      <c r="BH241" s="52">
        <v>0.279821810699588</v>
      </c>
      <c r="BI241" s="52">
        <v>0.69955452674897101</v>
      </c>
      <c r="BJ241" s="52">
        <v>9.3273936899862797E-2</v>
      </c>
      <c r="BK241" s="52">
        <v>0.69955452674897101</v>
      </c>
      <c r="BL241" s="52">
        <v>9.3273936899862797E-2</v>
      </c>
      <c r="BM241" s="26">
        <v>0.74619149519890204</v>
      </c>
      <c r="BN241" s="26">
        <v>0.279821810699588</v>
      </c>
      <c r="BO241" s="26">
        <v>0.69955452674897101</v>
      </c>
      <c r="BP241" s="26">
        <v>0</v>
      </c>
      <c r="BQ241" s="26">
        <v>0.139910905349794</v>
      </c>
      <c r="BR241" s="26">
        <v>0</v>
      </c>
      <c r="BS241" s="52">
        <v>1.11928724279835</v>
      </c>
      <c r="BT241" s="52">
        <v>4.6636968449931399E-2</v>
      </c>
      <c r="BU241" s="26">
        <v>4.6636968449931399E-2</v>
      </c>
      <c r="BV241" s="26">
        <v>0.139910905349794</v>
      </c>
      <c r="BW241" s="52">
        <v>2.98476598079561</v>
      </c>
      <c r="BX241" s="53">
        <v>0.97937633744856001</v>
      </c>
    </row>
    <row r="242" spans="1:76" ht="14" x14ac:dyDescent="0.15">
      <c r="A242" s="58">
        <v>4</v>
      </c>
      <c r="B242" s="58" t="s">
        <v>376</v>
      </c>
      <c r="C242" s="58" t="s">
        <v>423</v>
      </c>
      <c r="D242" s="70" t="s">
        <v>222</v>
      </c>
      <c r="E242" s="58">
        <v>0.5</v>
      </c>
      <c r="F242" s="58">
        <v>3911573</v>
      </c>
      <c r="G242" s="58">
        <v>460551</v>
      </c>
      <c r="H242" s="59">
        <v>2656</v>
      </c>
      <c r="I242" s="58" t="s">
        <v>335</v>
      </c>
      <c r="J242" s="58">
        <v>0.28000000000000003</v>
      </c>
      <c r="K242" s="25" t="s">
        <v>127</v>
      </c>
      <c r="M242" s="52">
        <v>1.5856569272976699</v>
      </c>
      <c r="N242" s="52">
        <v>12969.7409259259</v>
      </c>
      <c r="O242" s="26">
        <v>1842.62662345679</v>
      </c>
      <c r="P242" s="26">
        <v>33266.149595336101</v>
      </c>
      <c r="Q242" s="26">
        <v>318.57713148148099</v>
      </c>
      <c r="R242" s="74">
        <v>0</v>
      </c>
      <c r="S242" s="55">
        <v>0</v>
      </c>
      <c r="T242" s="26">
        <v>15702.667277091899</v>
      </c>
      <c r="U242" s="52">
        <v>17987.878731138499</v>
      </c>
      <c r="V242" s="52">
        <v>2.98476598079561</v>
      </c>
      <c r="W242" s="26">
        <v>1334.7500370370401</v>
      </c>
      <c r="X242" s="26">
        <v>35.164274211248298</v>
      </c>
      <c r="Y242" s="26">
        <v>22.758840603566501</v>
      </c>
      <c r="Z242" s="26">
        <v>224.51036611796999</v>
      </c>
      <c r="AA242" s="52">
        <v>15007.7764471879</v>
      </c>
      <c r="AB242" s="26">
        <v>3.77759444444444</v>
      </c>
      <c r="AC242" s="26">
        <v>10.026948216735301</v>
      </c>
      <c r="AD242" s="26">
        <v>1.7722048010973901</v>
      </c>
      <c r="AE242" s="26">
        <v>24.577682373113799</v>
      </c>
      <c r="AF242" s="52">
        <v>18.608150411522601</v>
      </c>
      <c r="AG242" s="52">
        <v>2.7049441700960202</v>
      </c>
      <c r="AH242" s="52">
        <v>16.649397736625499</v>
      </c>
      <c r="AI242" s="52">
        <v>3.1246768861454002</v>
      </c>
      <c r="AJ242" s="52">
        <v>96.911620438957499</v>
      </c>
      <c r="AK242" s="26">
        <v>461.75262462277101</v>
      </c>
      <c r="AL242" s="52">
        <v>10.3067700274348</v>
      </c>
      <c r="AM242" s="26">
        <v>12.265522702331999</v>
      </c>
      <c r="AN242" s="73">
        <v>0</v>
      </c>
      <c r="AO242" s="26">
        <v>3.3112247599451301</v>
      </c>
      <c r="AP242" s="52">
        <v>0</v>
      </c>
      <c r="AQ242" s="52">
        <v>1.4457460219478699</v>
      </c>
      <c r="AR242" s="74">
        <v>0</v>
      </c>
      <c r="AS242" s="26">
        <v>0.18654787379972601</v>
      </c>
      <c r="AT242" s="26">
        <v>0</v>
      </c>
      <c r="AU242" s="26">
        <v>0.60628058984910804</v>
      </c>
      <c r="AV242" s="73">
        <v>0</v>
      </c>
      <c r="AW242" s="26">
        <v>2.1919375171467799</v>
      </c>
      <c r="AX242" s="52">
        <v>1260.5972572016501</v>
      </c>
      <c r="AY242" s="52">
        <v>19.027883127572</v>
      </c>
      <c r="AZ242" s="52">
        <v>33.438706378600799</v>
      </c>
      <c r="BA242" s="52">
        <v>3.91750534979424</v>
      </c>
      <c r="BB242" s="52">
        <v>14.7839189986283</v>
      </c>
      <c r="BC242" s="52">
        <v>2.5650332647462299</v>
      </c>
      <c r="BD242" s="52">
        <v>0.69955452674897101</v>
      </c>
      <c r="BE242" s="52">
        <v>2.1453005486968402</v>
      </c>
      <c r="BF242" s="52">
        <v>0.279821810699588</v>
      </c>
      <c r="BG242" s="52">
        <v>1.5856569272976699</v>
      </c>
      <c r="BH242" s="52">
        <v>0.279821810699588</v>
      </c>
      <c r="BI242" s="52">
        <v>0.74619149519890204</v>
      </c>
      <c r="BJ242" s="52">
        <v>9.3273936899862797E-2</v>
      </c>
      <c r="BK242" s="52">
        <v>0.65291755829903997</v>
      </c>
      <c r="BL242" s="52">
        <v>9.3273936899862797E-2</v>
      </c>
      <c r="BM242" s="26">
        <v>0.83946543209876501</v>
      </c>
      <c r="BN242" s="26">
        <v>0.279821810699588</v>
      </c>
      <c r="BO242" s="26">
        <v>0.74619149519890204</v>
      </c>
      <c r="BP242" s="26">
        <v>0</v>
      </c>
      <c r="BQ242" s="26">
        <v>9.3273936899862797E-2</v>
      </c>
      <c r="BR242" s="26">
        <v>0</v>
      </c>
      <c r="BS242" s="52">
        <v>1.2125611796982201</v>
      </c>
      <c r="BT242" s="52">
        <v>4.6636968449931399E-2</v>
      </c>
      <c r="BU242" s="26">
        <v>4.6636968449931399E-2</v>
      </c>
      <c r="BV242" s="26">
        <v>0.139910905349794</v>
      </c>
      <c r="BW242" s="52">
        <v>3.1713138545953399</v>
      </c>
      <c r="BX242" s="53">
        <v>0.97937633744856001</v>
      </c>
    </row>
    <row r="243" spans="1:76" ht="14" x14ac:dyDescent="0.15">
      <c r="A243" s="58">
        <v>4</v>
      </c>
      <c r="B243" s="58" t="s">
        <v>377</v>
      </c>
      <c r="C243" s="58" t="s">
        <v>423</v>
      </c>
      <c r="D243" s="70" t="s">
        <v>223</v>
      </c>
      <c r="E243" s="58">
        <v>0.5</v>
      </c>
      <c r="F243" s="58">
        <v>3911573</v>
      </c>
      <c r="G243" s="58">
        <v>460551</v>
      </c>
      <c r="H243" s="59">
        <v>2656</v>
      </c>
      <c r="I243" s="58" t="s">
        <v>336</v>
      </c>
      <c r="J243" s="58">
        <v>1.34</v>
      </c>
      <c r="K243" s="25" t="s">
        <v>127</v>
      </c>
      <c r="M243" s="52">
        <v>4.0496890624999997</v>
      </c>
      <c r="N243" s="52">
        <v>11309.783802083301</v>
      </c>
      <c r="O243" s="26">
        <v>6285.8217187500004</v>
      </c>
      <c r="P243" s="26">
        <v>44933.941250000003</v>
      </c>
      <c r="Q243" s="26">
        <v>515.42564270833304</v>
      </c>
      <c r="R243" s="74">
        <v>0</v>
      </c>
      <c r="S243" s="55">
        <v>0</v>
      </c>
      <c r="T243" s="26">
        <v>15083.6244791667</v>
      </c>
      <c r="U243" s="52">
        <v>15834.8711458333</v>
      </c>
      <c r="V243" s="52">
        <v>7.1016286458333298</v>
      </c>
      <c r="W243" s="26">
        <v>3328.3748802083301</v>
      </c>
      <c r="X243" s="26">
        <v>63.327746354166599</v>
      </c>
      <c r="Y243" s="26">
        <v>42.492389583333299</v>
      </c>
      <c r="Z243" s="26">
        <v>562.2024859375</v>
      </c>
      <c r="AA243" s="52">
        <v>31417.370364583301</v>
      </c>
      <c r="AB243" s="26">
        <v>9.8601124999999996</v>
      </c>
      <c r="AC243" s="26">
        <v>26.058868749999998</v>
      </c>
      <c r="AD243" s="26">
        <v>13.6750369791667</v>
      </c>
      <c r="AE243" s="26">
        <v>64.501569270833301</v>
      </c>
      <c r="AF243" s="52">
        <v>24.180752083333299</v>
      </c>
      <c r="AG243" s="52">
        <v>4.6366005208333299</v>
      </c>
      <c r="AH243" s="52">
        <v>18.957240104166701</v>
      </c>
      <c r="AI243" s="52">
        <v>6.2212614583333297</v>
      </c>
      <c r="AJ243" s="52">
        <v>111.10233906249999</v>
      </c>
      <c r="AK243" s="26">
        <v>359.95279739583299</v>
      </c>
      <c r="AL243" s="52">
        <v>19.426769270833301</v>
      </c>
      <c r="AM243" s="26">
        <v>23.8286052083333</v>
      </c>
      <c r="AN243" s="73">
        <v>0</v>
      </c>
      <c r="AO243" s="26">
        <v>3.6975421874999999</v>
      </c>
      <c r="AP243" s="52">
        <v>0</v>
      </c>
      <c r="AQ243" s="52">
        <v>1.760734375</v>
      </c>
      <c r="AR243" s="74">
        <v>0</v>
      </c>
      <c r="AS243" s="26">
        <v>0.41083802083333298</v>
      </c>
      <c r="AT243" s="26">
        <v>5.8691145833333298E-2</v>
      </c>
      <c r="AU243" s="26">
        <v>0.58691145833333302</v>
      </c>
      <c r="AV243" s="73">
        <v>0</v>
      </c>
      <c r="AW243" s="26">
        <v>4.6366005208333299</v>
      </c>
      <c r="AX243" s="52">
        <v>974.27302083333302</v>
      </c>
      <c r="AY243" s="52">
        <v>32.6322770833333</v>
      </c>
      <c r="AZ243" s="52">
        <v>64.618951562500001</v>
      </c>
      <c r="BA243" s="52">
        <v>7.1603197916666597</v>
      </c>
      <c r="BB243" s="52">
        <v>27.056618229166698</v>
      </c>
      <c r="BC243" s="52">
        <v>4.7539828125000003</v>
      </c>
      <c r="BD243" s="52">
        <v>1.1151317708333299</v>
      </c>
      <c r="BE243" s="52">
        <v>4.0496890624999997</v>
      </c>
      <c r="BF243" s="52">
        <v>0.52822031250000001</v>
      </c>
      <c r="BG243" s="52">
        <v>2.8171750000000002</v>
      </c>
      <c r="BH243" s="52">
        <v>0.58691145833333302</v>
      </c>
      <c r="BI243" s="52">
        <v>1.6433520833333299</v>
      </c>
      <c r="BJ243" s="52">
        <v>0.234764583333333</v>
      </c>
      <c r="BK243" s="52">
        <v>1.4085875000000001</v>
      </c>
      <c r="BL243" s="52">
        <v>0.234764583333333</v>
      </c>
      <c r="BM243" s="26">
        <v>1.2912052083333301</v>
      </c>
      <c r="BN243" s="26">
        <v>0.52822031250000001</v>
      </c>
      <c r="BO243" s="26">
        <v>2.5237192708333298</v>
      </c>
      <c r="BP243" s="26">
        <v>0</v>
      </c>
      <c r="BQ243" s="26">
        <v>0.35214687500000003</v>
      </c>
      <c r="BR243" s="26">
        <v>0</v>
      </c>
      <c r="BS243" s="52">
        <v>1.2325140625</v>
      </c>
      <c r="BT243" s="52">
        <v>5.8691145833333298E-2</v>
      </c>
      <c r="BU243" s="26">
        <v>0</v>
      </c>
      <c r="BV243" s="26">
        <v>2.5237192708333298</v>
      </c>
      <c r="BW243" s="52">
        <v>8.6862895833333305</v>
      </c>
      <c r="BX243" s="53">
        <v>2.5237192708333298</v>
      </c>
    </row>
    <row r="244" spans="1:76" ht="14" x14ac:dyDescent="0.15">
      <c r="A244" s="58">
        <v>4</v>
      </c>
      <c r="B244" s="58" t="s">
        <v>377</v>
      </c>
      <c r="C244" s="58" t="s">
        <v>423</v>
      </c>
      <c r="D244" s="70" t="s">
        <v>223</v>
      </c>
      <c r="E244" s="58">
        <v>0.5</v>
      </c>
      <c r="F244" s="58">
        <v>3911573</v>
      </c>
      <c r="G244" s="58">
        <v>460551</v>
      </c>
      <c r="H244" s="59">
        <v>2656</v>
      </c>
      <c r="I244" s="58" t="s">
        <v>336</v>
      </c>
      <c r="J244" s="58">
        <v>1.34</v>
      </c>
      <c r="K244" s="25" t="s">
        <v>127</v>
      </c>
      <c r="M244" s="52">
        <v>1.87811666666667</v>
      </c>
      <c r="N244" s="52">
        <v>11110.23390625</v>
      </c>
      <c r="O244" s="26">
        <v>5625.5463281250004</v>
      </c>
      <c r="P244" s="26">
        <v>40033.230572916698</v>
      </c>
      <c r="Q244" s="26">
        <v>558.97447291666595</v>
      </c>
      <c r="R244" s="52">
        <v>1427.9555781250001</v>
      </c>
      <c r="S244" s="55">
        <v>0</v>
      </c>
      <c r="T244" s="26">
        <v>14408.6763020833</v>
      </c>
      <c r="U244" s="52">
        <v>16145.934218750001</v>
      </c>
      <c r="V244" s="52">
        <v>7.2777020833333301</v>
      </c>
      <c r="W244" s="26">
        <v>3091.2626510416699</v>
      </c>
      <c r="X244" s="26">
        <v>59.571513020833301</v>
      </c>
      <c r="Y244" s="26">
        <v>44.957417708333303</v>
      </c>
      <c r="Z244" s="26">
        <v>542.07142291666605</v>
      </c>
      <c r="AA244" s="52">
        <v>32104.0567708333</v>
      </c>
      <c r="AB244" s="26">
        <v>9.8014213541666599</v>
      </c>
      <c r="AC244" s="26">
        <v>36.799348437500001</v>
      </c>
      <c r="AD244" s="26">
        <v>15.0836244791667</v>
      </c>
      <c r="AE244" s="26">
        <v>65.968847916666604</v>
      </c>
      <c r="AF244" s="52">
        <v>22.537400000000002</v>
      </c>
      <c r="AG244" s="52">
        <v>4.0496890624999997</v>
      </c>
      <c r="AH244" s="52">
        <v>20.189754166666699</v>
      </c>
      <c r="AI244" s="52">
        <v>9.1558187499999892</v>
      </c>
      <c r="AJ244" s="52">
        <v>112.5109265625</v>
      </c>
      <c r="AK244" s="26">
        <v>361.77222291666601</v>
      </c>
      <c r="AL244" s="52">
        <v>20.131063020833299</v>
      </c>
      <c r="AM244" s="26">
        <v>26.704471354166699</v>
      </c>
      <c r="AN244" s="73">
        <v>0</v>
      </c>
      <c r="AO244" s="26">
        <v>3.9323067708333301</v>
      </c>
      <c r="AP244" s="52">
        <v>0</v>
      </c>
      <c r="AQ244" s="52">
        <v>1.760734375</v>
      </c>
      <c r="AR244" s="74">
        <v>0</v>
      </c>
      <c r="AS244" s="26">
        <v>0.35214687500000003</v>
      </c>
      <c r="AT244" s="26">
        <v>5.8691145833333298E-2</v>
      </c>
      <c r="AU244" s="26">
        <v>0.88036718749999998</v>
      </c>
      <c r="AV244" s="26">
        <v>0.35214687500000003</v>
      </c>
      <c r="AW244" s="26">
        <v>5.5756588541666599</v>
      </c>
      <c r="AX244" s="52">
        <v>999.51021354166596</v>
      </c>
      <c r="AY244" s="52">
        <v>32.808350520833301</v>
      </c>
      <c r="AZ244" s="52">
        <v>64.736333854166602</v>
      </c>
      <c r="BA244" s="52">
        <v>7.2190109375000002</v>
      </c>
      <c r="BB244" s="52">
        <v>27.115309374999999</v>
      </c>
      <c r="BC244" s="52">
        <v>4.8713651041666601</v>
      </c>
      <c r="BD244" s="52">
        <v>1.1151317708333299</v>
      </c>
      <c r="BE244" s="52">
        <v>3.8149244791666601</v>
      </c>
      <c r="BF244" s="52">
        <v>0.52822031250000001</v>
      </c>
      <c r="BG244" s="52">
        <v>2.9932484375000001</v>
      </c>
      <c r="BH244" s="52">
        <v>0.58691145833333302</v>
      </c>
      <c r="BI244" s="52">
        <v>1.5846609375</v>
      </c>
      <c r="BJ244" s="52">
        <v>0.234764583333333</v>
      </c>
      <c r="BK244" s="52">
        <v>1.5259697916666699</v>
      </c>
      <c r="BL244" s="52">
        <v>0.234764583333333</v>
      </c>
      <c r="BM244" s="26">
        <v>1.5846609375</v>
      </c>
      <c r="BN244" s="26">
        <v>0.64560260416666604</v>
      </c>
      <c r="BO244" s="26">
        <v>3.1106307291666599</v>
      </c>
      <c r="BP244" s="26">
        <v>0</v>
      </c>
      <c r="BQ244" s="26">
        <v>0.64560260416666604</v>
      </c>
      <c r="BR244" s="26">
        <v>0</v>
      </c>
      <c r="BS244" s="52">
        <v>1.1151317708333299</v>
      </c>
      <c r="BT244" s="52">
        <v>5.8691145833333298E-2</v>
      </c>
      <c r="BU244" s="26">
        <v>5.8691145833333298E-2</v>
      </c>
      <c r="BV244" s="26">
        <v>1.1151317708333299</v>
      </c>
      <c r="BW244" s="52">
        <v>11.1513177083333</v>
      </c>
      <c r="BX244" s="53">
        <v>2.4650281249999999</v>
      </c>
    </row>
    <row r="245" spans="1:76" ht="14" x14ac:dyDescent="0.15">
      <c r="A245" s="58">
        <v>4</v>
      </c>
      <c r="B245" s="58" t="s">
        <v>377</v>
      </c>
      <c r="C245" s="58" t="s">
        <v>423</v>
      </c>
      <c r="D245" s="70" t="s">
        <v>223</v>
      </c>
      <c r="E245" s="58">
        <v>0.5</v>
      </c>
      <c r="F245" s="58">
        <v>3911573</v>
      </c>
      <c r="G245" s="58">
        <v>460551</v>
      </c>
      <c r="H245" s="59">
        <v>2656</v>
      </c>
      <c r="I245" s="58" t="s">
        <v>336</v>
      </c>
      <c r="J245" s="58">
        <v>1.34</v>
      </c>
      <c r="K245" s="25" t="s">
        <v>127</v>
      </c>
      <c r="M245" s="52">
        <v>0.939058333333333</v>
      </c>
      <c r="N245" s="52">
        <v>10658.3120833333</v>
      </c>
      <c r="O245" s="26">
        <v>5608.5258958333297</v>
      </c>
      <c r="P245" s="26">
        <v>39158.732499999998</v>
      </c>
      <c r="Q245" s="26">
        <v>497.818298958333</v>
      </c>
      <c r="R245" s="52">
        <v>640.90731249999999</v>
      </c>
      <c r="S245" s="55">
        <v>0</v>
      </c>
      <c r="T245" s="26">
        <v>13727.8590104167</v>
      </c>
      <c r="U245" s="52">
        <v>15764.4417708333</v>
      </c>
      <c r="V245" s="52">
        <v>8.0993781249999994</v>
      </c>
      <c r="W245" s="26">
        <v>3121.7820468750001</v>
      </c>
      <c r="X245" s="26">
        <v>61.5083208333333</v>
      </c>
      <c r="Y245" s="26">
        <v>39.792596875000001</v>
      </c>
      <c r="Z245" s="26">
        <v>543.12786354166599</v>
      </c>
      <c r="AA245" s="52">
        <v>31012.401458333301</v>
      </c>
      <c r="AB245" s="26">
        <v>9.2732010416666597</v>
      </c>
      <c r="AC245" s="26">
        <v>27.408765104166701</v>
      </c>
      <c r="AD245" s="26">
        <v>14.966242187500001</v>
      </c>
      <c r="AE245" s="26">
        <v>66.027539062499997</v>
      </c>
      <c r="AF245" s="52">
        <v>21.950488541666701</v>
      </c>
      <c r="AG245" s="52">
        <v>4.1083802083333296</v>
      </c>
      <c r="AH245" s="52">
        <v>17.255196874999999</v>
      </c>
      <c r="AI245" s="52">
        <v>9.5666567708333297</v>
      </c>
      <c r="AJ245" s="52">
        <v>107.63956145833301</v>
      </c>
      <c r="AK245" s="26">
        <v>358.25075416666601</v>
      </c>
      <c r="AL245" s="52">
        <v>19.661533854166699</v>
      </c>
      <c r="AM245" s="26">
        <v>27.115309374999999</v>
      </c>
      <c r="AN245" s="73">
        <v>0</v>
      </c>
      <c r="AO245" s="26">
        <v>3.3453953125</v>
      </c>
      <c r="AP245" s="52">
        <v>0</v>
      </c>
      <c r="AQ245" s="52">
        <v>1.760734375</v>
      </c>
      <c r="AR245" s="74">
        <v>0</v>
      </c>
      <c r="AS245" s="26">
        <v>0.469529166666666</v>
      </c>
      <c r="AT245" s="26">
        <v>0</v>
      </c>
      <c r="AU245" s="26">
        <v>0.76298489583333295</v>
      </c>
      <c r="AV245" s="73">
        <v>0</v>
      </c>
      <c r="AW245" s="26">
        <v>5.1648208333333301</v>
      </c>
      <c r="AX245" s="52">
        <v>956.07876562499905</v>
      </c>
      <c r="AY245" s="52">
        <v>32.338821354166598</v>
      </c>
      <c r="AZ245" s="52">
        <v>64.736333854166602</v>
      </c>
      <c r="BA245" s="52">
        <v>7.2190109375000002</v>
      </c>
      <c r="BB245" s="52">
        <v>26.997927083333298</v>
      </c>
      <c r="BC245" s="52">
        <v>4.7539828125000003</v>
      </c>
      <c r="BD245" s="52">
        <v>1.1151317708333299</v>
      </c>
      <c r="BE245" s="52">
        <v>3.8149244791666601</v>
      </c>
      <c r="BF245" s="52">
        <v>0.52822031250000001</v>
      </c>
      <c r="BG245" s="52">
        <v>3.05193958333333</v>
      </c>
      <c r="BH245" s="52">
        <v>0.58691145833333302</v>
      </c>
      <c r="BI245" s="52">
        <v>1.5259697916666699</v>
      </c>
      <c r="BJ245" s="52">
        <v>0.234764583333333</v>
      </c>
      <c r="BK245" s="52">
        <v>1.4085875000000001</v>
      </c>
      <c r="BL245" s="52">
        <v>0.234764583333333</v>
      </c>
      <c r="BM245" s="26">
        <v>1.6433520833333299</v>
      </c>
      <c r="BN245" s="26">
        <v>0.58691145833333302</v>
      </c>
      <c r="BO245" s="26">
        <v>3.05193958333333</v>
      </c>
      <c r="BP245" s="26">
        <v>0</v>
      </c>
      <c r="BQ245" s="26">
        <v>0.41083802083333298</v>
      </c>
      <c r="BR245" s="26">
        <v>0</v>
      </c>
      <c r="BS245" s="52">
        <v>1.17382291666667</v>
      </c>
      <c r="BT245" s="52">
        <v>5.8691145833333298E-2</v>
      </c>
      <c r="BU245" s="26">
        <v>0</v>
      </c>
      <c r="BV245" s="26">
        <v>0.64560260416666604</v>
      </c>
      <c r="BW245" s="52">
        <v>11.8556114583333</v>
      </c>
      <c r="BX245" s="53">
        <v>2.5824104166666699</v>
      </c>
    </row>
    <row r="246" spans="1:76" ht="14" x14ac:dyDescent="0.15">
      <c r="A246" s="58">
        <v>4</v>
      </c>
      <c r="B246" s="58" t="s">
        <v>377</v>
      </c>
      <c r="C246" s="58" t="s">
        <v>423</v>
      </c>
      <c r="D246" s="70" t="s">
        <v>224</v>
      </c>
      <c r="E246" s="58">
        <v>0.5</v>
      </c>
      <c r="F246" s="58">
        <v>3911573</v>
      </c>
      <c r="G246" s="58">
        <v>460551</v>
      </c>
      <c r="H246" s="59">
        <v>2656</v>
      </c>
      <c r="I246" s="58" t="s">
        <v>336</v>
      </c>
      <c r="J246" s="58">
        <v>1.34</v>
      </c>
      <c r="K246" s="25" t="s">
        <v>127</v>
      </c>
      <c r="M246" s="52">
        <v>2.4917905362776001</v>
      </c>
      <c r="N246" s="52">
        <v>12500.482523659301</v>
      </c>
      <c r="O246" s="26">
        <v>6446.1236845425901</v>
      </c>
      <c r="P246" s="26">
        <v>47004.859810725597</v>
      </c>
      <c r="Q246" s="26">
        <v>489.35997476340702</v>
      </c>
      <c r="R246" s="74">
        <v>0</v>
      </c>
      <c r="S246" s="55">
        <v>0</v>
      </c>
      <c r="T246" s="26">
        <v>16182.7952050473</v>
      </c>
      <c r="U246" s="52">
        <v>17442.5337539432</v>
      </c>
      <c r="V246" s="52">
        <v>7.6138044164037897</v>
      </c>
      <c r="W246" s="26">
        <v>3455.2828769716102</v>
      </c>
      <c r="X246" s="26">
        <v>71.638977917981094</v>
      </c>
      <c r="Y246" s="26">
        <v>42.014357097791802</v>
      </c>
      <c r="Z246" s="26">
        <v>572.83495772870697</v>
      </c>
      <c r="AA246" s="52">
        <v>33161.5790536278</v>
      </c>
      <c r="AB246" s="26">
        <v>10.1748113564669</v>
      </c>
      <c r="AC246" s="26">
        <v>24.364174132492099</v>
      </c>
      <c r="AD246" s="26">
        <v>13.704847949526799</v>
      </c>
      <c r="AE246" s="26">
        <v>63.056143848580497</v>
      </c>
      <c r="AF246" s="52">
        <v>25.817718611987399</v>
      </c>
      <c r="AG246" s="52">
        <v>4.3606334384858103</v>
      </c>
      <c r="AH246" s="52">
        <v>18.757645425867501</v>
      </c>
      <c r="AI246" s="52">
        <v>4.4990662460567901</v>
      </c>
      <c r="AJ246" s="52">
        <v>115.176095899054</v>
      </c>
      <c r="AK246" s="26">
        <v>367.05458927444801</v>
      </c>
      <c r="AL246" s="52">
        <v>20.349622712933801</v>
      </c>
      <c r="AM246" s="26">
        <v>27.409695899053599</v>
      </c>
      <c r="AN246" s="73">
        <v>0</v>
      </c>
      <c r="AO246" s="26">
        <v>3.7376858044164099</v>
      </c>
      <c r="AP246" s="52">
        <v>0</v>
      </c>
      <c r="AQ246" s="52">
        <v>1.2458952681388</v>
      </c>
      <c r="AR246" s="74">
        <v>0</v>
      </c>
      <c r="AS246" s="26">
        <v>0.41529842271293399</v>
      </c>
      <c r="AT246" s="26">
        <v>6.9216403785489003E-2</v>
      </c>
      <c r="AU246" s="26">
        <v>0.55373123028391202</v>
      </c>
      <c r="AV246" s="26">
        <v>6.9216403785489003E-2</v>
      </c>
      <c r="AW246" s="26">
        <v>4.9143646687697196</v>
      </c>
      <c r="AX246" s="52">
        <v>980.10427760252401</v>
      </c>
      <c r="AY246" s="52">
        <v>35.923313564668803</v>
      </c>
      <c r="AZ246" s="52">
        <v>69.977784227129405</v>
      </c>
      <c r="BA246" s="52">
        <v>7.8906700315457501</v>
      </c>
      <c r="BB246" s="52">
        <v>28.1018599369085</v>
      </c>
      <c r="BC246" s="52">
        <v>5.1220138801261896</v>
      </c>
      <c r="BD246" s="52">
        <v>1.1766788643533099</v>
      </c>
      <c r="BE246" s="52">
        <v>4.0145514195583596</v>
      </c>
      <c r="BF246" s="52">
        <v>0.62294763406940101</v>
      </c>
      <c r="BG246" s="52">
        <v>3.39160378548896</v>
      </c>
      <c r="BH246" s="52">
        <v>0.62294763406940101</v>
      </c>
      <c r="BI246" s="52">
        <v>1.7304100946372301</v>
      </c>
      <c r="BJ246" s="52">
        <v>0.27686561514195601</v>
      </c>
      <c r="BK246" s="52">
        <v>1.52276088328076</v>
      </c>
      <c r="BL246" s="52">
        <v>0.27686561514195601</v>
      </c>
      <c r="BM246" s="26">
        <v>1.38432807570978</v>
      </c>
      <c r="BN246" s="26">
        <v>0.55373123028391202</v>
      </c>
      <c r="BO246" s="26">
        <v>2.0764921135646701</v>
      </c>
      <c r="BP246" s="26">
        <v>0</v>
      </c>
      <c r="BQ246" s="26">
        <v>0.207649211356467</v>
      </c>
      <c r="BR246" s="26">
        <v>0</v>
      </c>
      <c r="BS246" s="52">
        <v>0.55373123028391202</v>
      </c>
      <c r="BT246" s="52">
        <v>0</v>
      </c>
      <c r="BU246" s="73">
        <v>0</v>
      </c>
      <c r="BV246" s="26">
        <v>0.346082018927445</v>
      </c>
      <c r="BW246" s="52">
        <v>15.6429072555205</v>
      </c>
      <c r="BX246" s="53">
        <v>2.3533577287066301</v>
      </c>
    </row>
    <row r="247" spans="1:76" ht="14" x14ac:dyDescent="0.15">
      <c r="A247" s="58">
        <v>4</v>
      </c>
      <c r="B247" s="58" t="s">
        <v>377</v>
      </c>
      <c r="C247" s="58" t="s">
        <v>423</v>
      </c>
      <c r="D247" s="70" t="s">
        <v>224</v>
      </c>
      <c r="E247" s="58">
        <v>0.5</v>
      </c>
      <c r="F247" s="58">
        <v>3911573</v>
      </c>
      <c r="G247" s="58">
        <v>460551</v>
      </c>
      <c r="H247" s="59">
        <v>2656</v>
      </c>
      <c r="I247" s="58" t="s">
        <v>336</v>
      </c>
      <c r="J247" s="58">
        <v>1.34</v>
      </c>
      <c r="K247" s="25" t="s">
        <v>127</v>
      </c>
      <c r="M247" s="52">
        <v>2.6994397476340701</v>
      </c>
      <c r="N247" s="52">
        <v>12555.8556466877</v>
      </c>
      <c r="O247" s="26">
        <v>6058.5118233438498</v>
      </c>
      <c r="P247" s="26">
        <v>44616.893880126197</v>
      </c>
      <c r="Q247" s="26">
        <v>593.80752807571002</v>
      </c>
      <c r="R247" s="74">
        <v>0</v>
      </c>
      <c r="S247" s="55">
        <v>0</v>
      </c>
      <c r="T247" s="26">
        <v>15497.552807571001</v>
      </c>
      <c r="U247" s="52">
        <v>17587.888201892802</v>
      </c>
      <c r="V247" s="52">
        <v>9.1365652996845501</v>
      </c>
      <c r="W247" s="26">
        <v>3433.82579179811</v>
      </c>
      <c r="X247" s="26">
        <v>71.985059936908598</v>
      </c>
      <c r="Y247" s="26">
        <v>39.522566561514203</v>
      </c>
      <c r="Z247" s="26">
        <v>582.66368706624598</v>
      </c>
      <c r="AA247" s="52">
        <v>32220.2359621451</v>
      </c>
      <c r="AB247" s="26">
        <v>10.6593261829653</v>
      </c>
      <c r="AC247" s="26">
        <v>23.533577287066301</v>
      </c>
      <c r="AD247" s="26">
        <v>14.0509299684543</v>
      </c>
      <c r="AE247" s="26">
        <v>68.039724921135701</v>
      </c>
      <c r="AF247" s="52">
        <v>25.679285804416399</v>
      </c>
      <c r="AG247" s="52">
        <v>4.7759318611987398</v>
      </c>
      <c r="AH247" s="52">
        <v>17.857832176656199</v>
      </c>
      <c r="AI247" s="52">
        <v>5.7449615141955901</v>
      </c>
      <c r="AJ247" s="52">
        <v>107.700724290221</v>
      </c>
      <c r="AK247" s="26">
        <v>390.38051735015802</v>
      </c>
      <c r="AL247" s="52">
        <v>21.111003154574099</v>
      </c>
      <c r="AM247" s="26">
        <v>29.278538801261799</v>
      </c>
      <c r="AN247" s="73">
        <v>0</v>
      </c>
      <c r="AO247" s="26">
        <v>4.0837678233438499</v>
      </c>
      <c r="AP247" s="52">
        <v>0</v>
      </c>
      <c r="AQ247" s="52">
        <v>1.7304100946372301</v>
      </c>
      <c r="AR247" s="74">
        <v>0</v>
      </c>
      <c r="AS247" s="26">
        <v>0.346082018927445</v>
      </c>
      <c r="AT247" s="26">
        <v>6.9216403785489003E-2</v>
      </c>
      <c r="AU247" s="26">
        <v>0.69216403785489</v>
      </c>
      <c r="AV247" s="26">
        <v>0</v>
      </c>
      <c r="AW247" s="26">
        <v>5.6757451104100998</v>
      </c>
      <c r="AX247" s="52">
        <v>918.50167823343895</v>
      </c>
      <c r="AY247" s="52">
        <v>40.214730599369098</v>
      </c>
      <c r="AZ247" s="52">
        <v>69.977784227129405</v>
      </c>
      <c r="BA247" s="52">
        <v>7.8906700315457501</v>
      </c>
      <c r="BB247" s="52">
        <v>28.171076340694</v>
      </c>
      <c r="BC247" s="52">
        <v>5.1220138801261896</v>
      </c>
      <c r="BD247" s="52">
        <v>1.1074624605678201</v>
      </c>
      <c r="BE247" s="52">
        <v>3.8761186119873798</v>
      </c>
      <c r="BF247" s="52">
        <v>0.55373123028391202</v>
      </c>
      <c r="BG247" s="52">
        <v>3.2531709779179798</v>
      </c>
      <c r="BH247" s="52">
        <v>0.62294763406940101</v>
      </c>
      <c r="BI247" s="52">
        <v>1.5919772870662501</v>
      </c>
      <c r="BJ247" s="52">
        <v>0.27686561514195601</v>
      </c>
      <c r="BK247" s="52">
        <v>1.5919772870662501</v>
      </c>
      <c r="BL247" s="52">
        <v>0.207649211356467</v>
      </c>
      <c r="BM247" s="26">
        <v>1.5919772870662501</v>
      </c>
      <c r="BN247" s="26">
        <v>0.55373123028391202</v>
      </c>
      <c r="BO247" s="26">
        <v>2.3533577287066301</v>
      </c>
      <c r="BP247" s="26">
        <v>0</v>
      </c>
      <c r="BQ247" s="26">
        <v>0.13843280757097801</v>
      </c>
      <c r="BR247" s="26">
        <v>0</v>
      </c>
      <c r="BS247" s="52">
        <v>0.62294763406940101</v>
      </c>
      <c r="BT247" s="52">
        <v>6.9216403785489003E-2</v>
      </c>
      <c r="BU247" s="26">
        <v>0</v>
      </c>
      <c r="BV247" s="26">
        <v>0.346082018927445</v>
      </c>
      <c r="BW247" s="52">
        <v>18.826861829653001</v>
      </c>
      <c r="BX247" s="53">
        <v>2.2841413249211402</v>
      </c>
    </row>
    <row r="248" spans="1:76" ht="14" x14ac:dyDescent="0.15">
      <c r="A248" s="58">
        <v>4</v>
      </c>
      <c r="B248" s="58" t="s">
        <v>377</v>
      </c>
      <c r="C248" s="58" t="s">
        <v>423</v>
      </c>
      <c r="D248" s="70" t="s">
        <v>224</v>
      </c>
      <c r="E248" s="58">
        <v>0.5</v>
      </c>
      <c r="F248" s="58">
        <v>3911573</v>
      </c>
      <c r="G248" s="58">
        <v>460551</v>
      </c>
      <c r="H248" s="59">
        <v>2656</v>
      </c>
      <c r="I248" s="58" t="s">
        <v>336</v>
      </c>
      <c r="J248" s="58">
        <v>1.34</v>
      </c>
      <c r="K248" s="25" t="s">
        <v>127</v>
      </c>
      <c r="M248" s="52">
        <v>1.5919772870662501</v>
      </c>
      <c r="N248" s="52">
        <v>12452.031041009501</v>
      </c>
      <c r="O248" s="26">
        <v>5733.1947255520499</v>
      </c>
      <c r="P248" s="26">
        <v>42644.226372239798</v>
      </c>
      <c r="Q248" s="26">
        <v>459.527704731862</v>
      </c>
      <c r="R248" s="52">
        <v>1233.43631545741</v>
      </c>
      <c r="S248" s="55">
        <v>0</v>
      </c>
      <c r="T248" s="26">
        <v>14722.3290851735</v>
      </c>
      <c r="U248" s="52">
        <v>17172.589779179802</v>
      </c>
      <c r="V248" s="52">
        <v>8.0291028391167192</v>
      </c>
      <c r="W248" s="26">
        <v>3321.00305362776</v>
      </c>
      <c r="X248" s="26">
        <v>68.385806940063105</v>
      </c>
      <c r="Y248" s="26">
        <v>40.560812618296602</v>
      </c>
      <c r="Z248" s="26">
        <v>576.36499432176697</v>
      </c>
      <c r="AA248" s="52">
        <v>31991.821829652999</v>
      </c>
      <c r="AB248" s="26">
        <v>9.7595129337539497</v>
      </c>
      <c r="AC248" s="26">
        <v>22.564547634069399</v>
      </c>
      <c r="AD248" s="26">
        <v>11.213057413249199</v>
      </c>
      <c r="AE248" s="26">
        <v>63.609875078864398</v>
      </c>
      <c r="AF248" s="52">
        <v>25.194770977918001</v>
      </c>
      <c r="AG248" s="52">
        <v>3.7376858044164099</v>
      </c>
      <c r="AH248" s="52">
        <v>18.549996214511101</v>
      </c>
      <c r="AI248" s="52">
        <v>7.1292895899053699</v>
      </c>
      <c r="AJ248" s="52">
        <v>111.646059305994</v>
      </c>
      <c r="AK248" s="26">
        <v>380.69022082018898</v>
      </c>
      <c r="AL248" s="52">
        <v>20.764921135646699</v>
      </c>
      <c r="AM248" s="26">
        <v>29.6246208201893</v>
      </c>
      <c r="AN248" s="73">
        <v>0</v>
      </c>
      <c r="AO248" s="26">
        <v>4.0837678233438499</v>
      </c>
      <c r="AP248" s="52">
        <v>0</v>
      </c>
      <c r="AQ248" s="52">
        <v>1.2458952681388</v>
      </c>
      <c r="AR248" s="74">
        <v>0</v>
      </c>
      <c r="AS248" s="26">
        <v>0.27686561514195601</v>
      </c>
      <c r="AT248" s="26">
        <v>6.9216403785489003E-2</v>
      </c>
      <c r="AU248" s="26">
        <v>0.55373123028391202</v>
      </c>
      <c r="AV248" s="73">
        <v>0</v>
      </c>
      <c r="AW248" s="26">
        <v>5.3988794952681403</v>
      </c>
      <c r="AX248" s="52">
        <v>919.19384227129399</v>
      </c>
      <c r="AY248" s="52">
        <v>42.498871924290199</v>
      </c>
      <c r="AZ248" s="52">
        <v>70.808381072555306</v>
      </c>
      <c r="BA248" s="52">
        <v>7.7522372239747703</v>
      </c>
      <c r="BB248" s="52">
        <v>28.655591167192402</v>
      </c>
      <c r="BC248" s="52">
        <v>4.7759318611987398</v>
      </c>
      <c r="BD248" s="52">
        <v>1.1766788643533099</v>
      </c>
      <c r="BE248" s="52">
        <v>4.0837678233438499</v>
      </c>
      <c r="BF248" s="52">
        <v>0.55373123028391202</v>
      </c>
      <c r="BG248" s="52">
        <v>3.39160378548896</v>
      </c>
      <c r="BH248" s="52">
        <v>0.62294763406940101</v>
      </c>
      <c r="BI248" s="52">
        <v>1.7304100946372301</v>
      </c>
      <c r="BJ248" s="52">
        <v>0.27686561514195601</v>
      </c>
      <c r="BK248" s="52">
        <v>1.52276088328076</v>
      </c>
      <c r="BL248" s="52">
        <v>0.27686561514195601</v>
      </c>
      <c r="BM248" s="26">
        <v>1.7996264984227099</v>
      </c>
      <c r="BN248" s="26">
        <v>0.55373123028391202</v>
      </c>
      <c r="BO248" s="26">
        <v>2.4917905362776001</v>
      </c>
      <c r="BP248" s="26">
        <v>0</v>
      </c>
      <c r="BQ248" s="26">
        <v>0.207649211356467</v>
      </c>
      <c r="BR248" s="26">
        <v>0</v>
      </c>
      <c r="BS248" s="52">
        <v>0.48451482649842298</v>
      </c>
      <c r="BT248" s="52">
        <v>0</v>
      </c>
      <c r="BU248" s="26">
        <v>0</v>
      </c>
      <c r="BV248" s="26">
        <v>0.41529842271293399</v>
      </c>
      <c r="BW248" s="52">
        <v>20.418839116719301</v>
      </c>
      <c r="BX248" s="53">
        <v>2.3533577287066301</v>
      </c>
    </row>
    <row r="249" spans="1:76" ht="14" x14ac:dyDescent="0.15">
      <c r="A249" s="58">
        <v>4</v>
      </c>
      <c r="B249" s="58" t="s">
        <v>378</v>
      </c>
      <c r="C249" s="58" t="s">
        <v>424</v>
      </c>
      <c r="D249" s="70" t="s">
        <v>225</v>
      </c>
      <c r="E249" s="58">
        <v>0.5</v>
      </c>
      <c r="F249" s="58">
        <v>3911851</v>
      </c>
      <c r="G249" s="58">
        <v>457715</v>
      </c>
      <c r="H249" s="58">
        <v>2603</v>
      </c>
      <c r="I249" s="58" t="s">
        <v>334</v>
      </c>
      <c r="J249" s="58">
        <v>0.77</v>
      </c>
      <c r="K249" s="25" t="s">
        <v>127</v>
      </c>
      <c r="M249" s="52">
        <v>1.44849566891242</v>
      </c>
      <c r="N249" s="52">
        <v>22326.585514918199</v>
      </c>
      <c r="O249" s="26">
        <v>3822.71175168431</v>
      </c>
      <c r="P249" s="26">
        <v>43632.639990375297</v>
      </c>
      <c r="Q249" s="26">
        <v>787.45491819056701</v>
      </c>
      <c r="R249" s="74">
        <v>0</v>
      </c>
      <c r="S249" s="55">
        <v>0</v>
      </c>
      <c r="T249" s="26">
        <v>13016.708806544801</v>
      </c>
      <c r="U249" s="52">
        <v>27244.886717998099</v>
      </c>
      <c r="V249" s="52">
        <v>4.3454870067372502</v>
      </c>
      <c r="W249" s="26">
        <v>2475.6107795957601</v>
      </c>
      <c r="X249" s="26">
        <v>39.701949470644799</v>
      </c>
      <c r="Y249" s="26">
        <v>28.706550529355098</v>
      </c>
      <c r="Z249" s="26">
        <v>407.09312367661198</v>
      </c>
      <c r="AA249" s="52">
        <v>21786.691674687201</v>
      </c>
      <c r="AB249" s="26">
        <v>7.3083190567853702</v>
      </c>
      <c r="AC249" s="26">
        <v>15.6042487969201</v>
      </c>
      <c r="AD249" s="26">
        <v>0.32920356111645799</v>
      </c>
      <c r="AE249" s="26">
        <v>36.409913859480199</v>
      </c>
      <c r="AF249" s="52">
        <v>20.673983638113601</v>
      </c>
      <c r="AG249" s="52">
        <v>3.4237170356111601</v>
      </c>
      <c r="AH249" s="52">
        <v>8.2959297401347403</v>
      </c>
      <c r="AI249" s="52">
        <v>4.6088498556304103</v>
      </c>
      <c r="AJ249" s="52">
        <v>34.237170356111598</v>
      </c>
      <c r="AK249" s="26">
        <v>668.28322906640994</v>
      </c>
      <c r="AL249" s="52">
        <v>17.908673724735301</v>
      </c>
      <c r="AM249" s="26">
        <v>25.743718479306999</v>
      </c>
      <c r="AN249" s="73">
        <v>0</v>
      </c>
      <c r="AO249" s="26">
        <v>3.68707988450433</v>
      </c>
      <c r="AP249" s="52">
        <v>0</v>
      </c>
      <c r="AQ249" s="52">
        <v>1.580177093359</v>
      </c>
      <c r="AR249" s="74">
        <v>0</v>
      </c>
      <c r="AS249" s="26">
        <v>6.5840712223291603E-2</v>
      </c>
      <c r="AT249" s="26">
        <v>0</v>
      </c>
      <c r="AU249" s="26">
        <v>0.197522136669875</v>
      </c>
      <c r="AV249" s="73">
        <v>0</v>
      </c>
      <c r="AW249" s="26">
        <v>0.724247834456208</v>
      </c>
      <c r="AX249" s="52">
        <v>1505.77708854668</v>
      </c>
      <c r="AY249" s="52">
        <v>24.9536299326275</v>
      </c>
      <c r="AZ249" s="52">
        <v>41.084604427334</v>
      </c>
      <c r="BA249" s="52">
        <v>5.2672569778633296</v>
      </c>
      <c r="BB249" s="52">
        <v>21.2665500481232</v>
      </c>
      <c r="BC249" s="52">
        <v>3.68707988450433</v>
      </c>
      <c r="BD249" s="52">
        <v>0.92176997112608205</v>
      </c>
      <c r="BE249" s="52">
        <v>3.4237170356111601</v>
      </c>
      <c r="BF249" s="52">
        <v>0.39504427333975001</v>
      </c>
      <c r="BG249" s="52">
        <v>2.5677877767083701</v>
      </c>
      <c r="BH249" s="52">
        <v>0.52672569778633305</v>
      </c>
      <c r="BI249" s="52">
        <v>1.31681424446583</v>
      </c>
      <c r="BJ249" s="52">
        <v>0.197522136669875</v>
      </c>
      <c r="BK249" s="52">
        <v>1.0534513955726701</v>
      </c>
      <c r="BL249" s="52">
        <v>0.197522136669875</v>
      </c>
      <c r="BM249" s="26">
        <v>1.38265495668912</v>
      </c>
      <c r="BN249" s="26">
        <v>0.26336284889316602</v>
      </c>
      <c r="BO249" s="26">
        <v>0.52672569778633305</v>
      </c>
      <c r="BP249" s="26">
        <v>0</v>
      </c>
      <c r="BQ249" s="26">
        <v>0.13168142444658301</v>
      </c>
      <c r="BR249" s="26">
        <v>0</v>
      </c>
      <c r="BS249" s="52">
        <v>1.0534513955726701</v>
      </c>
      <c r="BT249" s="52">
        <v>0</v>
      </c>
      <c r="BU249" s="73">
        <v>0</v>
      </c>
      <c r="BV249" s="26">
        <v>0.13168142444658301</v>
      </c>
      <c r="BW249" s="52">
        <v>3.3578763233878699</v>
      </c>
      <c r="BX249" s="53">
        <v>0.724247834456208</v>
      </c>
    </row>
    <row r="250" spans="1:76" ht="14" x14ac:dyDescent="0.15">
      <c r="A250" s="58">
        <v>4</v>
      </c>
      <c r="B250" s="58" t="s">
        <v>378</v>
      </c>
      <c r="C250" s="58" t="s">
        <v>424</v>
      </c>
      <c r="D250" s="70" t="s">
        <v>225</v>
      </c>
      <c r="E250" s="58">
        <v>0.5</v>
      </c>
      <c r="F250" s="58">
        <v>3911851</v>
      </c>
      <c r="G250" s="58">
        <v>457715</v>
      </c>
      <c r="H250" s="58">
        <v>2603</v>
      </c>
      <c r="I250" s="58" t="s">
        <v>334</v>
      </c>
      <c r="J250" s="58">
        <v>0.77</v>
      </c>
      <c r="K250" s="25" t="s">
        <v>127</v>
      </c>
      <c r="M250" s="52">
        <v>1.9752213666987499</v>
      </c>
      <c r="N250" s="52">
        <v>21292.886333012499</v>
      </c>
      <c r="O250" s="26">
        <v>3540.9135033686198</v>
      </c>
      <c r="P250" s="26">
        <v>40617.135370548604</v>
      </c>
      <c r="Q250" s="26">
        <v>1083.0797160731499</v>
      </c>
      <c r="R250" s="52">
        <v>546.67543358999001</v>
      </c>
      <c r="S250" s="55">
        <v>0</v>
      </c>
      <c r="T250" s="26">
        <v>12134.4432627526</v>
      </c>
      <c r="U250" s="52">
        <v>26336.284889316601</v>
      </c>
      <c r="V250" s="52">
        <v>4.5430091434071196</v>
      </c>
      <c r="W250" s="26">
        <v>2409.1116602502402</v>
      </c>
      <c r="X250" s="26">
        <v>38.714338787295503</v>
      </c>
      <c r="Y250" s="26">
        <v>26.994692011549599</v>
      </c>
      <c r="Z250" s="26">
        <v>392.41064485081802</v>
      </c>
      <c r="AA250" s="52">
        <v>21602.337680461998</v>
      </c>
      <c r="AB250" s="26">
        <v>7.4400004812319498</v>
      </c>
      <c r="AC250" s="26">
        <v>16.196815206929699</v>
      </c>
      <c r="AD250" s="26">
        <v>0.79008854667949902</v>
      </c>
      <c r="AE250" s="26">
        <v>39.6361087584215</v>
      </c>
      <c r="AF250" s="52">
        <v>20.147257940327201</v>
      </c>
      <c r="AG250" s="52">
        <v>3.2920356111645801</v>
      </c>
      <c r="AH250" s="52">
        <v>8.2300890279114505</v>
      </c>
      <c r="AI250" s="52">
        <v>4.0821241578440803</v>
      </c>
      <c r="AJ250" s="52">
        <v>35.158940327237701</v>
      </c>
      <c r="AK250" s="26">
        <v>669.600043310876</v>
      </c>
      <c r="AL250" s="52">
        <v>17.184425890279101</v>
      </c>
      <c r="AM250" s="26">
        <v>26.467966313763199</v>
      </c>
      <c r="AN250" s="73">
        <v>0</v>
      </c>
      <c r="AO250" s="26">
        <v>3.81876130895091</v>
      </c>
      <c r="AP250" s="52">
        <v>0</v>
      </c>
      <c r="AQ250" s="52">
        <v>1.6460178055822901</v>
      </c>
      <c r="AR250" s="74">
        <v>0</v>
      </c>
      <c r="AS250" s="26">
        <v>6.5840712223291603E-2</v>
      </c>
      <c r="AT250" s="26">
        <v>6.5840712223291603E-2</v>
      </c>
      <c r="AU250" s="26">
        <v>0.13168142444658301</v>
      </c>
      <c r="AV250" s="73">
        <v>0</v>
      </c>
      <c r="AW250" s="26">
        <v>0.65840712223291598</v>
      </c>
      <c r="AX250" s="52">
        <v>1517.62841674687</v>
      </c>
      <c r="AY250" s="52">
        <v>24.7561077959576</v>
      </c>
      <c r="AZ250" s="52">
        <v>41.611330125120297</v>
      </c>
      <c r="BA250" s="52">
        <v>5.3330976900866203</v>
      </c>
      <c r="BB250" s="52">
        <v>20.608142925890299</v>
      </c>
      <c r="BC250" s="52">
        <v>3.7529205967276198</v>
      </c>
      <c r="BD250" s="52">
        <v>0.98761068334937396</v>
      </c>
      <c r="BE250" s="52">
        <v>3.68707988450433</v>
      </c>
      <c r="BF250" s="52">
        <v>0.46088498556304103</v>
      </c>
      <c r="BG250" s="52">
        <v>2.4361063522617901</v>
      </c>
      <c r="BH250" s="52">
        <v>0.52672569778633305</v>
      </c>
      <c r="BI250" s="52">
        <v>1.2509735322425399</v>
      </c>
      <c r="BJ250" s="52">
        <v>0.197522136669875</v>
      </c>
      <c r="BK250" s="52">
        <v>1.0534513955726701</v>
      </c>
      <c r="BL250" s="52">
        <v>0.197522136669875</v>
      </c>
      <c r="BM250" s="26">
        <v>1.51433638113571</v>
      </c>
      <c r="BN250" s="26">
        <v>0.32920356111645799</v>
      </c>
      <c r="BO250" s="26">
        <v>0.59256641000962396</v>
      </c>
      <c r="BP250" s="26">
        <v>0</v>
      </c>
      <c r="BQ250" s="26">
        <v>0.13168142444658301</v>
      </c>
      <c r="BR250" s="26">
        <v>0</v>
      </c>
      <c r="BS250" s="52">
        <v>1.0534513955726701</v>
      </c>
      <c r="BT250" s="52">
        <v>0</v>
      </c>
      <c r="BU250" s="73">
        <v>0</v>
      </c>
      <c r="BV250" s="26">
        <v>0.13168142444658301</v>
      </c>
      <c r="BW250" s="52">
        <v>2.96283205004812</v>
      </c>
      <c r="BX250" s="53">
        <v>0.724247834456208</v>
      </c>
    </row>
    <row r="251" spans="1:76" ht="14" x14ac:dyDescent="0.15">
      <c r="A251" s="58">
        <v>4</v>
      </c>
      <c r="B251" s="58" t="s">
        <v>378</v>
      </c>
      <c r="C251" s="58" t="s">
        <v>424</v>
      </c>
      <c r="D251" s="70" t="s">
        <v>225</v>
      </c>
      <c r="E251" s="58">
        <v>0.5</v>
      </c>
      <c r="F251" s="58">
        <v>3911851</v>
      </c>
      <c r="G251" s="58">
        <v>457715</v>
      </c>
      <c r="H251" s="58">
        <v>2603</v>
      </c>
      <c r="I251" s="58" t="s">
        <v>334</v>
      </c>
      <c r="J251" s="58">
        <v>0.77</v>
      </c>
      <c r="K251" s="25" t="s">
        <v>127</v>
      </c>
      <c r="M251" s="52">
        <v>0.197522136669875</v>
      </c>
      <c r="N251" s="52">
        <v>21569.417324350299</v>
      </c>
      <c r="O251" s="26">
        <v>3564.6161597690102</v>
      </c>
      <c r="P251" s="26">
        <v>40406.4450914341</v>
      </c>
      <c r="Q251" s="26">
        <v>905.30979307025996</v>
      </c>
      <c r="R251" s="74">
        <v>0</v>
      </c>
      <c r="S251" s="55">
        <v>0</v>
      </c>
      <c r="T251" s="26">
        <v>12167.363618864299</v>
      </c>
      <c r="U251" s="52">
        <v>26402.125601539901</v>
      </c>
      <c r="V251" s="52">
        <v>4.6088498556304103</v>
      </c>
      <c r="W251" s="26">
        <v>2434.1311308950899</v>
      </c>
      <c r="X251" s="26">
        <v>38.780179499518802</v>
      </c>
      <c r="Y251" s="26">
        <v>26.863010587102998</v>
      </c>
      <c r="Z251" s="26">
        <v>392.01560057747798</v>
      </c>
      <c r="AA251" s="52">
        <v>21503.576612126999</v>
      </c>
      <c r="AB251" s="26">
        <v>6.8474340712223301</v>
      </c>
      <c r="AC251" s="26">
        <v>16.591859480269498</v>
      </c>
      <c r="AD251" s="26">
        <v>0.52672569778633305</v>
      </c>
      <c r="AE251" s="26">
        <v>38.9118609239653</v>
      </c>
      <c r="AF251" s="52">
        <v>20.871505774783401</v>
      </c>
      <c r="AG251" s="52">
        <v>3.4895577478344602</v>
      </c>
      <c r="AH251" s="52">
        <v>6.8474340712223301</v>
      </c>
      <c r="AI251" s="52">
        <v>1.31681424446583</v>
      </c>
      <c r="AJ251" s="52">
        <v>36.080710298363798</v>
      </c>
      <c r="AK251" s="26">
        <v>661.04075072184799</v>
      </c>
      <c r="AL251" s="52">
        <v>17.513629451395602</v>
      </c>
      <c r="AM251" s="26">
        <v>26.7971698748797</v>
      </c>
      <c r="AN251" s="73">
        <v>0</v>
      </c>
      <c r="AO251" s="26">
        <v>4.4771684311838298</v>
      </c>
      <c r="AP251" s="52">
        <v>0</v>
      </c>
      <c r="AQ251" s="52">
        <v>1.6460178055822901</v>
      </c>
      <c r="AR251" s="74">
        <v>0</v>
      </c>
      <c r="AS251" s="26">
        <v>6.5840712223291603E-2</v>
      </c>
      <c r="AT251" s="26">
        <v>0</v>
      </c>
      <c r="AU251" s="26">
        <v>0.197522136669875</v>
      </c>
      <c r="AV251" s="73">
        <v>0</v>
      </c>
      <c r="AW251" s="26">
        <v>0.65840712223291598</v>
      </c>
      <c r="AX251" s="52">
        <v>1584.7859432146299</v>
      </c>
      <c r="AY251" s="52">
        <v>24.097700673724699</v>
      </c>
      <c r="AZ251" s="52">
        <v>40.887082290664097</v>
      </c>
      <c r="BA251" s="52">
        <v>5.2014162656400398</v>
      </c>
      <c r="BB251" s="52">
        <v>20.213098652550499</v>
      </c>
      <c r="BC251" s="52">
        <v>3.55539846005775</v>
      </c>
      <c r="BD251" s="52">
        <v>0.92176997112608205</v>
      </c>
      <c r="BE251" s="52">
        <v>3.4895577478344602</v>
      </c>
      <c r="BF251" s="52">
        <v>0.39504427333975001</v>
      </c>
      <c r="BG251" s="52">
        <v>2.4361063522617901</v>
      </c>
      <c r="BH251" s="52">
        <v>0.52672569778633305</v>
      </c>
      <c r="BI251" s="52">
        <v>1.1851328200192499</v>
      </c>
      <c r="BJ251" s="52">
        <v>0.197522136669875</v>
      </c>
      <c r="BK251" s="52">
        <v>1.1851328200192499</v>
      </c>
      <c r="BL251" s="52">
        <v>0.197522136669875</v>
      </c>
      <c r="BM251" s="26">
        <v>1.6460178055822901</v>
      </c>
      <c r="BN251" s="26">
        <v>0.32920356111645799</v>
      </c>
      <c r="BO251" s="26">
        <v>0.52672569778633305</v>
      </c>
      <c r="BP251" s="26">
        <v>0</v>
      </c>
      <c r="BQ251" s="26">
        <v>6.5840712223291603E-2</v>
      </c>
      <c r="BR251" s="26">
        <v>0</v>
      </c>
      <c r="BS251" s="52">
        <v>0.92176997112608205</v>
      </c>
      <c r="BT251" s="52">
        <v>6.5840712223291603E-2</v>
      </c>
      <c r="BU251" s="73">
        <v>0</v>
      </c>
      <c r="BV251" s="26">
        <v>0.13168142444658301</v>
      </c>
      <c r="BW251" s="52">
        <v>2.4361063522617901</v>
      </c>
      <c r="BX251" s="53">
        <v>0.65840712223291598</v>
      </c>
    </row>
    <row r="252" spans="1:76" ht="14" x14ac:dyDescent="0.15">
      <c r="A252" s="58">
        <v>4</v>
      </c>
      <c r="B252" s="58" t="s">
        <v>378</v>
      </c>
      <c r="C252" s="58" t="s">
        <v>424</v>
      </c>
      <c r="D252" s="70" t="s">
        <v>226</v>
      </c>
      <c r="E252" s="58">
        <v>0.5</v>
      </c>
      <c r="F252" s="58">
        <v>3911851</v>
      </c>
      <c r="G252" s="58">
        <v>457715</v>
      </c>
      <c r="H252" s="58">
        <v>2603</v>
      </c>
      <c r="I252" s="58" t="s">
        <v>334</v>
      </c>
      <c r="J252" s="58">
        <v>0.77</v>
      </c>
      <c r="K252" s="25" t="s">
        <v>127</v>
      </c>
      <c r="M252" s="52">
        <v>1.3040983346550401</v>
      </c>
      <c r="N252" s="52">
        <v>22158.8042030135</v>
      </c>
      <c r="O252" s="26">
        <v>3207.5385289452802</v>
      </c>
      <c r="P252" s="26">
        <v>36742.970578905602</v>
      </c>
      <c r="Q252" s="26">
        <v>992.74485725614602</v>
      </c>
      <c r="R252" s="74">
        <v>0</v>
      </c>
      <c r="S252" s="55">
        <v>0</v>
      </c>
      <c r="T252" s="26">
        <v>11285.884337827099</v>
      </c>
      <c r="U252" s="52">
        <v>26837.256978588401</v>
      </c>
      <c r="V252" s="52">
        <v>4.7273564631245</v>
      </c>
      <c r="W252" s="26">
        <v>2225.6611578112602</v>
      </c>
      <c r="X252" s="26">
        <v>38.307888580491699</v>
      </c>
      <c r="Y252" s="26">
        <v>26.571003568596399</v>
      </c>
      <c r="Z252" s="26">
        <v>372.42874940523399</v>
      </c>
      <c r="AA252" s="52">
        <v>21615.429896907201</v>
      </c>
      <c r="AB252" s="26">
        <v>6.8465162569389397</v>
      </c>
      <c r="AC252" s="26">
        <v>14.834118556701</v>
      </c>
      <c r="AD252" s="26">
        <v>1.8474726407613</v>
      </c>
      <c r="AE252" s="26">
        <v>35.754029341792197</v>
      </c>
      <c r="AF252" s="52">
        <v>20.1591867565424</v>
      </c>
      <c r="AG252" s="52">
        <v>2.60819666931007</v>
      </c>
      <c r="AH252" s="52">
        <v>4.4556693100713698</v>
      </c>
      <c r="AI252" s="52">
        <v>3.3145832672482198</v>
      </c>
      <c r="AJ252" s="52">
        <v>35.917041633624102</v>
      </c>
      <c r="AK252" s="26">
        <v>650.41904440919905</v>
      </c>
      <c r="AL252" s="52">
        <v>17.116290642347298</v>
      </c>
      <c r="AM252" s="26">
        <v>22.550033703410001</v>
      </c>
      <c r="AN252" s="73">
        <v>0</v>
      </c>
      <c r="AO252" s="26">
        <v>2.98855868358446</v>
      </c>
      <c r="AP252" s="52">
        <v>0</v>
      </c>
      <c r="AQ252" s="52">
        <v>1.5214480570975399</v>
      </c>
      <c r="AR252" s="74">
        <v>0</v>
      </c>
      <c r="AS252" s="26">
        <v>0.108674861221253</v>
      </c>
      <c r="AT252" s="26">
        <v>0</v>
      </c>
      <c r="AU252" s="26">
        <v>0.16301229183187901</v>
      </c>
      <c r="AV252" s="73">
        <v>0</v>
      </c>
      <c r="AW252" s="26">
        <v>0.70638659793814496</v>
      </c>
      <c r="AX252" s="52">
        <v>1527.96854877082</v>
      </c>
      <c r="AY252" s="52">
        <v>24.560518636003199</v>
      </c>
      <c r="AZ252" s="52">
        <v>40.861747819191102</v>
      </c>
      <c r="BA252" s="52">
        <v>5.1620559080095196</v>
      </c>
      <c r="BB252" s="52">
        <v>20.6482236320381</v>
      </c>
      <c r="BC252" s="52">
        <v>3.7492827121332302</v>
      </c>
      <c r="BD252" s="52">
        <v>1.0867486122125301</v>
      </c>
      <c r="BE252" s="52">
        <v>3.20590840602696</v>
      </c>
      <c r="BF252" s="52">
        <v>0.48903687549563801</v>
      </c>
      <c r="BG252" s="52">
        <v>2.4451843774781898</v>
      </c>
      <c r="BH252" s="52">
        <v>0.48903687549563801</v>
      </c>
      <c r="BI252" s="52">
        <v>1.35843576526566</v>
      </c>
      <c r="BJ252" s="52">
        <v>0.217349722442506</v>
      </c>
      <c r="BK252" s="52">
        <v>1.0324111816018999</v>
      </c>
      <c r="BL252" s="52">
        <v>0.16301229183187901</v>
      </c>
      <c r="BM252" s="26">
        <v>1.3040983346550401</v>
      </c>
      <c r="BN252" s="26">
        <v>0.27168715305313201</v>
      </c>
      <c r="BO252" s="26">
        <v>0.434699444885012</v>
      </c>
      <c r="BP252" s="26">
        <v>0</v>
      </c>
      <c r="BQ252" s="26">
        <v>0.108674861221253</v>
      </c>
      <c r="BR252" s="26">
        <v>0</v>
      </c>
      <c r="BS252" s="52">
        <v>1.0324111816018999</v>
      </c>
      <c r="BT252" s="52">
        <v>0</v>
      </c>
      <c r="BU252" s="73">
        <v>0</v>
      </c>
      <c r="BV252" s="26">
        <v>0.108674861221253</v>
      </c>
      <c r="BW252" s="52">
        <v>2.11915979381443</v>
      </c>
      <c r="BX252" s="53">
        <v>0.76072402854877097</v>
      </c>
    </row>
    <row r="253" spans="1:76" ht="14" x14ac:dyDescent="0.15">
      <c r="A253" s="58">
        <v>4</v>
      </c>
      <c r="B253" s="58" t="s">
        <v>378</v>
      </c>
      <c r="C253" s="58" t="s">
        <v>424</v>
      </c>
      <c r="D253" s="70" t="s">
        <v>226</v>
      </c>
      <c r="E253" s="58">
        <v>0.5</v>
      </c>
      <c r="F253" s="58">
        <v>3911851</v>
      </c>
      <c r="G253" s="58">
        <v>457715</v>
      </c>
      <c r="H253" s="58">
        <v>2603</v>
      </c>
      <c r="I253" s="58" t="s">
        <v>334</v>
      </c>
      <c r="J253" s="58">
        <v>0.77</v>
      </c>
      <c r="K253" s="25" t="s">
        <v>127</v>
      </c>
      <c r="M253" s="52">
        <v>1.35843576526566</v>
      </c>
      <c r="N253" s="52">
        <v>22294.647779539999</v>
      </c>
      <c r="O253" s="26">
        <v>3163.5252101506699</v>
      </c>
      <c r="P253" s="26">
        <v>35884.439175257699</v>
      </c>
      <c r="Q253" s="26">
        <v>914.49895717684399</v>
      </c>
      <c r="R253" s="52">
        <v>754.20353687549596</v>
      </c>
      <c r="S253" s="27">
        <v>191.919804916733</v>
      </c>
      <c r="T253" s="26">
        <v>11030.498413957201</v>
      </c>
      <c r="U253" s="52">
        <v>26750.317089611399</v>
      </c>
      <c r="V253" s="52">
        <v>5.7597676447264101</v>
      </c>
      <c r="W253" s="26">
        <v>2186.5382077716099</v>
      </c>
      <c r="X253" s="26">
        <v>38.253551149881098</v>
      </c>
      <c r="Y253" s="26">
        <v>23.202082870737499</v>
      </c>
      <c r="Z253" s="26">
        <v>367.59271808088801</v>
      </c>
      <c r="AA253" s="52">
        <v>21555.658723235501</v>
      </c>
      <c r="AB253" s="26">
        <v>6.7378413957176901</v>
      </c>
      <c r="AC253" s="26">
        <v>14.2907442505948</v>
      </c>
      <c r="AD253" s="26">
        <v>1.0324111816018999</v>
      </c>
      <c r="AE253" s="26">
        <v>34.938967882632802</v>
      </c>
      <c r="AF253" s="52">
        <v>20.430873909595601</v>
      </c>
      <c r="AG253" s="52">
        <v>3.09723354480571</v>
      </c>
      <c r="AH253" s="52">
        <v>3.3145832672482198</v>
      </c>
      <c r="AI253" s="52">
        <v>4.7273564631245</v>
      </c>
      <c r="AJ253" s="52">
        <v>33.580532117367198</v>
      </c>
      <c r="AK253" s="26">
        <v>653.67929024583702</v>
      </c>
      <c r="AL253" s="52">
        <v>17.224965503568601</v>
      </c>
      <c r="AM253" s="26">
        <v>23.908469468675701</v>
      </c>
      <c r="AN253" s="73">
        <v>0</v>
      </c>
      <c r="AO253" s="26">
        <v>3.20590840602696</v>
      </c>
      <c r="AP253" s="52">
        <v>0</v>
      </c>
      <c r="AQ253" s="52">
        <v>1.35843576526566</v>
      </c>
      <c r="AR253" s="74">
        <v>0</v>
      </c>
      <c r="AS253" s="26">
        <v>0.108674861221253</v>
      </c>
      <c r="AT253" s="26">
        <v>0</v>
      </c>
      <c r="AU253" s="26">
        <v>0.108674861221253</v>
      </c>
      <c r="AV253" s="26">
        <v>0.16301229183187901</v>
      </c>
      <c r="AW253" s="26">
        <v>0.76072402854877097</v>
      </c>
      <c r="AX253" s="52">
        <v>1477.4347383029301</v>
      </c>
      <c r="AY253" s="52">
        <v>24.343168913560699</v>
      </c>
      <c r="AZ253" s="52">
        <v>40.372710943695502</v>
      </c>
      <c r="BA253" s="52">
        <v>5.2707307692307701</v>
      </c>
      <c r="BB253" s="52">
        <v>20.7568984932593</v>
      </c>
      <c r="BC253" s="52">
        <v>3.8036201427438501</v>
      </c>
      <c r="BD253" s="52">
        <v>1.0324111816018999</v>
      </c>
      <c r="BE253" s="52">
        <v>3.20590840602696</v>
      </c>
      <c r="BF253" s="52">
        <v>0.48903687549563801</v>
      </c>
      <c r="BG253" s="52">
        <v>2.3365095162569398</v>
      </c>
      <c r="BH253" s="52">
        <v>0.48903687549563801</v>
      </c>
      <c r="BI253" s="52">
        <v>1.4127731958762899</v>
      </c>
      <c r="BJ253" s="52">
        <v>0.16301229183187901</v>
      </c>
      <c r="BK253" s="52">
        <v>0.97807375099127702</v>
      </c>
      <c r="BL253" s="52">
        <v>0.16301229183187901</v>
      </c>
      <c r="BM253" s="26">
        <v>1.4127731958762899</v>
      </c>
      <c r="BN253" s="26">
        <v>0.32602458366375903</v>
      </c>
      <c r="BO253" s="26">
        <v>0.434699444885012</v>
      </c>
      <c r="BP253" s="26">
        <v>0</v>
      </c>
      <c r="BQ253" s="26">
        <v>0.108674861221253</v>
      </c>
      <c r="BR253" s="26">
        <v>0</v>
      </c>
      <c r="BS253" s="52">
        <v>1.0324111816018999</v>
      </c>
      <c r="BT253" s="52">
        <v>5.43374306106265E-2</v>
      </c>
      <c r="BU253" s="73">
        <v>0</v>
      </c>
      <c r="BV253" s="26">
        <v>5.43374306106265E-2</v>
      </c>
      <c r="BW253" s="52">
        <v>2.4451843774781898</v>
      </c>
      <c r="BX253" s="53">
        <v>0.81506145915939698</v>
      </c>
    </row>
    <row r="254" spans="1:76" ht="14" x14ac:dyDescent="0.15">
      <c r="A254" s="58">
        <v>4</v>
      </c>
      <c r="B254" s="58" t="s">
        <v>378</v>
      </c>
      <c r="C254" s="58" t="s">
        <v>424</v>
      </c>
      <c r="D254" s="70" t="s">
        <v>226</v>
      </c>
      <c r="E254" s="58">
        <v>0.5</v>
      </c>
      <c r="F254" s="58">
        <v>3911851</v>
      </c>
      <c r="G254" s="58">
        <v>457715</v>
      </c>
      <c r="H254" s="58">
        <v>2603</v>
      </c>
      <c r="I254" s="58" t="s">
        <v>334</v>
      </c>
      <c r="J254" s="58">
        <v>0.77</v>
      </c>
      <c r="K254" s="25" t="s">
        <v>127</v>
      </c>
      <c r="M254" s="52">
        <v>0.92373632038065001</v>
      </c>
      <c r="N254" s="52">
        <v>21675.2010705789</v>
      </c>
      <c r="O254" s="26">
        <v>3252.0952220459999</v>
      </c>
      <c r="P254" s="26">
        <v>36927.717842981801</v>
      </c>
      <c r="Q254" s="26">
        <v>922.10619746233203</v>
      </c>
      <c r="R254" s="52">
        <v>636.29131245043595</v>
      </c>
      <c r="S254" s="55">
        <v>0</v>
      </c>
      <c r="T254" s="26">
        <v>11128.3057890563</v>
      </c>
      <c r="U254" s="52">
        <v>26609.039770023799</v>
      </c>
      <c r="V254" s="52">
        <v>4.07530729579699</v>
      </c>
      <c r="W254" s="26">
        <v>2266.9576050753399</v>
      </c>
      <c r="X254" s="26">
        <v>38.307888580491699</v>
      </c>
      <c r="Y254" s="26">
        <v>25.429917525773199</v>
      </c>
      <c r="Z254" s="26">
        <v>375.03694607454401</v>
      </c>
      <c r="AA254" s="52">
        <v>21267.670340999201</v>
      </c>
      <c r="AB254" s="26">
        <v>6.8465162569389397</v>
      </c>
      <c r="AC254" s="26">
        <v>15.6491800158604</v>
      </c>
      <c r="AD254" s="73">
        <v>0</v>
      </c>
      <c r="AE254" s="26">
        <v>36.8407779540048</v>
      </c>
      <c r="AF254" s="52">
        <v>17.8226772402855</v>
      </c>
      <c r="AG254" s="52">
        <v>2.8798838223632002</v>
      </c>
      <c r="AH254" s="52">
        <v>2.7712089611419501</v>
      </c>
      <c r="AI254" s="52">
        <v>7.1182034099920699</v>
      </c>
      <c r="AJ254" s="52">
        <v>34.504268437747797</v>
      </c>
      <c r="AK254" s="26">
        <v>660.19978191911196</v>
      </c>
      <c r="AL254" s="52">
        <v>17.659664948453599</v>
      </c>
      <c r="AM254" s="26">
        <v>24.343168913560699</v>
      </c>
      <c r="AN254" s="73">
        <v>0</v>
      </c>
      <c r="AO254" s="26">
        <v>2.98855868358446</v>
      </c>
      <c r="AP254" s="52">
        <v>0</v>
      </c>
      <c r="AQ254" s="52">
        <v>1.3040983346550401</v>
      </c>
      <c r="AR254" s="74">
        <v>0</v>
      </c>
      <c r="AS254" s="26">
        <v>5.43374306106265E-2</v>
      </c>
      <c r="AT254" s="26">
        <v>0</v>
      </c>
      <c r="AU254" s="26">
        <v>0.108674861221253</v>
      </c>
      <c r="AV254" s="73">
        <v>0</v>
      </c>
      <c r="AW254" s="26">
        <v>0.76072402854877097</v>
      </c>
      <c r="AX254" s="52">
        <v>1451.3527716098299</v>
      </c>
      <c r="AY254" s="52">
        <v>24.451843774781899</v>
      </c>
      <c r="AZ254" s="52">
        <v>40.590060666138001</v>
      </c>
      <c r="BA254" s="52">
        <v>5.2707307692307701</v>
      </c>
      <c r="BB254" s="52">
        <v>20.539548770816801</v>
      </c>
      <c r="BC254" s="52">
        <v>4.0209698651863599</v>
      </c>
      <c r="BD254" s="52">
        <v>0.92373632038065001</v>
      </c>
      <c r="BE254" s="52">
        <v>3.09723354480571</v>
      </c>
      <c r="BF254" s="52">
        <v>0.434699444885012</v>
      </c>
      <c r="BG254" s="52">
        <v>2.4451843774781898</v>
      </c>
      <c r="BH254" s="52">
        <v>0.48903687549563801</v>
      </c>
      <c r="BI254" s="52">
        <v>1.35843576526566</v>
      </c>
      <c r="BJ254" s="52">
        <v>0.16301229183187901</v>
      </c>
      <c r="BK254" s="52">
        <v>1.0867486122125301</v>
      </c>
      <c r="BL254" s="52">
        <v>0.16301229183187901</v>
      </c>
      <c r="BM254" s="26">
        <v>1.24976090404441</v>
      </c>
      <c r="BN254" s="26">
        <v>0.27168715305313201</v>
      </c>
      <c r="BO254" s="26">
        <v>0.48903687549563801</v>
      </c>
      <c r="BP254" s="26">
        <v>0</v>
      </c>
      <c r="BQ254" s="26">
        <v>5.43374306106265E-2</v>
      </c>
      <c r="BR254" s="26">
        <v>0</v>
      </c>
      <c r="BS254" s="52">
        <v>1.0324111816018999</v>
      </c>
      <c r="BT254" s="52">
        <v>0</v>
      </c>
      <c r="BU254" s="73">
        <v>0</v>
      </c>
      <c r="BV254" s="26">
        <v>5.43374306106265E-2</v>
      </c>
      <c r="BW254" s="52">
        <v>2.3908469468675699</v>
      </c>
      <c r="BX254" s="53">
        <v>0.81506145915939698</v>
      </c>
    </row>
    <row r="255" spans="1:76" ht="14" x14ac:dyDescent="0.15">
      <c r="A255" s="58">
        <v>4</v>
      </c>
      <c r="B255" s="58" t="s">
        <v>379</v>
      </c>
      <c r="C255" s="58" t="s">
        <v>424</v>
      </c>
      <c r="D255" s="70" t="s">
        <v>231</v>
      </c>
      <c r="E255" s="58">
        <v>0.5</v>
      </c>
      <c r="F255" s="58">
        <v>3911851</v>
      </c>
      <c r="G255" s="58">
        <v>457715</v>
      </c>
      <c r="H255" s="58">
        <v>2603</v>
      </c>
      <c r="I255" s="58" t="s">
        <v>335</v>
      </c>
      <c r="J255" s="58">
        <v>0.37</v>
      </c>
      <c r="K255" s="25" t="s">
        <v>127</v>
      </c>
      <c r="M255" s="52">
        <v>0.81114080164439895</v>
      </c>
      <c r="N255" s="52">
        <v>16418.841726618699</v>
      </c>
      <c r="O255" s="26">
        <v>3777.88828365879</v>
      </c>
      <c r="P255" s="26">
        <v>35764.549845837602</v>
      </c>
      <c r="Q255" s="26">
        <v>817.22435765673197</v>
      </c>
      <c r="R255" s="52">
        <v>2921.45878725591</v>
      </c>
      <c r="S255" s="27">
        <v>328.64721479958899</v>
      </c>
      <c r="T255" s="26">
        <v>11342.4522096608</v>
      </c>
      <c r="U255" s="52">
        <v>25929.467625899299</v>
      </c>
      <c r="V255" s="52">
        <v>3.6501336073998001</v>
      </c>
      <c r="W255" s="26">
        <v>2338.1133607399802</v>
      </c>
      <c r="X255" s="26">
        <v>37.785642343268201</v>
      </c>
      <c r="Y255" s="26">
        <v>30.417780061664999</v>
      </c>
      <c r="Z255" s="26">
        <v>325.808221993833</v>
      </c>
      <c r="AA255" s="52">
        <v>24097.641315518998</v>
      </c>
      <c r="AB255" s="26">
        <v>6.9622918807810903</v>
      </c>
      <c r="AC255" s="26">
        <v>20.3461151079137</v>
      </c>
      <c r="AD255" s="26">
        <v>1.1491161356629001</v>
      </c>
      <c r="AE255" s="26">
        <v>43.463627954779</v>
      </c>
      <c r="AF255" s="52">
        <v>19.737759506680401</v>
      </c>
      <c r="AG255" s="52">
        <v>2.9741829393627999</v>
      </c>
      <c r="AH255" s="52">
        <v>4.8668448098663903</v>
      </c>
      <c r="AI255" s="52">
        <v>5.6103905447070899</v>
      </c>
      <c r="AJ255" s="52">
        <v>50.831490236382301</v>
      </c>
      <c r="AK255" s="26">
        <v>575.36920863309399</v>
      </c>
      <c r="AL255" s="52">
        <v>16.425601233299101</v>
      </c>
      <c r="AM255" s="26">
        <v>17.9126927029805</v>
      </c>
      <c r="AN255" s="73">
        <v>0</v>
      </c>
      <c r="AO255" s="26">
        <v>3.5825385405960901</v>
      </c>
      <c r="AP255" s="52">
        <v>0</v>
      </c>
      <c r="AQ255" s="52">
        <v>1.8926618705036</v>
      </c>
      <c r="AR255" s="74">
        <v>0</v>
      </c>
      <c r="AS255" s="26">
        <v>6.7595066803699894E-2</v>
      </c>
      <c r="AT255" s="26">
        <v>0</v>
      </c>
      <c r="AU255" s="26">
        <v>0.20278520041109999</v>
      </c>
      <c r="AV255" s="73">
        <v>0</v>
      </c>
      <c r="AW255" s="26">
        <v>1.8250668036999</v>
      </c>
      <c r="AX255" s="52">
        <v>1616.1980472764601</v>
      </c>
      <c r="AY255" s="52">
        <v>24.266628982528299</v>
      </c>
      <c r="AZ255" s="52">
        <v>39.272733812949603</v>
      </c>
      <c r="BA255" s="52">
        <v>5.0020349434737899</v>
      </c>
      <c r="BB255" s="52">
        <v>19.737759506680401</v>
      </c>
      <c r="BC255" s="52">
        <v>3.5149434737923899</v>
      </c>
      <c r="BD255" s="52">
        <v>0.94633093525179901</v>
      </c>
      <c r="BE255" s="52">
        <v>3.3121582733812902</v>
      </c>
      <c r="BF255" s="52">
        <v>0.40557040082219897</v>
      </c>
      <c r="BG255" s="52">
        <v>2.3658273381294999</v>
      </c>
      <c r="BH255" s="52">
        <v>0.47316546762589901</v>
      </c>
      <c r="BI255" s="52">
        <v>1.2843062692703</v>
      </c>
      <c r="BJ255" s="52">
        <v>0.20278520041109999</v>
      </c>
      <c r="BK255" s="52">
        <v>1.0815210688592001</v>
      </c>
      <c r="BL255" s="52">
        <v>0.13519013360740001</v>
      </c>
      <c r="BM255" s="26">
        <v>1.1491161356629001</v>
      </c>
      <c r="BN255" s="26">
        <v>0.27038026721480002</v>
      </c>
      <c r="BO255" s="26">
        <v>0.74354573484069897</v>
      </c>
      <c r="BP255" s="26">
        <v>0</v>
      </c>
      <c r="BQ255" s="26">
        <v>0.13519013360740001</v>
      </c>
      <c r="BR255" s="26"/>
      <c r="BS255" s="52">
        <v>1.2843062692703</v>
      </c>
      <c r="BT255" s="52">
        <v>0</v>
      </c>
      <c r="BU255" s="73">
        <v>0</v>
      </c>
      <c r="BV255" s="26">
        <v>0.13519013360740001</v>
      </c>
      <c r="BW255" s="52">
        <v>1.9602569373073</v>
      </c>
      <c r="BX255" s="53">
        <v>1.0139260020555001</v>
      </c>
    </row>
    <row r="256" spans="1:76" ht="14" x14ac:dyDescent="0.15">
      <c r="A256" s="58">
        <v>4</v>
      </c>
      <c r="B256" s="58" t="s">
        <v>379</v>
      </c>
      <c r="C256" s="58" t="s">
        <v>424</v>
      </c>
      <c r="D256" s="70" t="s">
        <v>231</v>
      </c>
      <c r="E256" s="58">
        <v>0.5</v>
      </c>
      <c r="F256" s="58">
        <v>3911851</v>
      </c>
      <c r="G256" s="58">
        <v>457715</v>
      </c>
      <c r="H256" s="58">
        <v>2603</v>
      </c>
      <c r="I256" s="58" t="s">
        <v>335</v>
      </c>
      <c r="J256" s="58">
        <v>0.37</v>
      </c>
      <c r="K256" s="25" t="s">
        <v>127</v>
      </c>
      <c r="M256" s="52">
        <v>0.94633093525179901</v>
      </c>
      <c r="N256" s="52">
        <v>15458.991778006201</v>
      </c>
      <c r="O256" s="26">
        <v>3782.6199383350499</v>
      </c>
      <c r="P256" s="26">
        <v>35156.194244604303</v>
      </c>
      <c r="Q256" s="26">
        <v>806.40914696814002</v>
      </c>
      <c r="R256" s="52">
        <v>1609.43854059609</v>
      </c>
      <c r="S256" s="55">
        <v>0</v>
      </c>
      <c r="T256" s="26">
        <v>11700.7060637205</v>
      </c>
      <c r="U256" s="52">
        <v>25429.264131551899</v>
      </c>
      <c r="V256" s="52">
        <v>3.3121582733812902</v>
      </c>
      <c r="W256" s="26">
        <v>2366.5032887975299</v>
      </c>
      <c r="X256" s="26">
        <v>39.9486844809866</v>
      </c>
      <c r="Y256" s="26">
        <v>33.865128468653701</v>
      </c>
      <c r="Z256" s="26">
        <v>328.51202466598198</v>
      </c>
      <c r="AA256" s="52">
        <v>23759.6659815005</v>
      </c>
      <c r="AB256" s="26">
        <v>7.0974820143884898</v>
      </c>
      <c r="AC256" s="26">
        <v>20.210924974306302</v>
      </c>
      <c r="AD256" s="26">
        <v>4.0557040082219897</v>
      </c>
      <c r="AE256" s="26">
        <v>44.004388489208601</v>
      </c>
      <c r="AF256" s="52">
        <v>20.5489003083248</v>
      </c>
      <c r="AG256" s="52">
        <v>3.9205138746145902</v>
      </c>
      <c r="AH256" s="52">
        <v>5.94836587872559</v>
      </c>
      <c r="AI256" s="52">
        <v>9.9364748201438893</v>
      </c>
      <c r="AJ256" s="52">
        <v>51.304655704008198</v>
      </c>
      <c r="AK256" s="26">
        <v>582.87226104830404</v>
      </c>
      <c r="AL256" s="52">
        <v>15.6820554984584</v>
      </c>
      <c r="AM256" s="26">
        <v>20.0757348406989</v>
      </c>
      <c r="AN256" s="73">
        <v>0</v>
      </c>
      <c r="AO256" s="26">
        <v>3.7853237410071898</v>
      </c>
      <c r="AP256" s="52">
        <v>6.7595066803699894E-2</v>
      </c>
      <c r="AQ256" s="52">
        <v>1.7574717368962001</v>
      </c>
      <c r="AR256" s="74">
        <v>0</v>
      </c>
      <c r="AS256" s="26">
        <v>0.13519013360740001</v>
      </c>
      <c r="AT256" s="26">
        <v>0</v>
      </c>
      <c r="AU256" s="26">
        <v>0.20278520041109999</v>
      </c>
      <c r="AV256" s="73">
        <v>0</v>
      </c>
      <c r="AW256" s="26">
        <v>1.8926618705036</v>
      </c>
      <c r="AX256" s="52">
        <v>1606.73473792395</v>
      </c>
      <c r="AY256" s="52">
        <v>23.3878931140802</v>
      </c>
      <c r="AZ256" s="52">
        <v>38.664378211716297</v>
      </c>
      <c r="BA256" s="52">
        <v>4.8668448098663903</v>
      </c>
      <c r="BB256" s="52">
        <v>19.264594039054501</v>
      </c>
      <c r="BC256" s="52">
        <v>3.5825385405960901</v>
      </c>
      <c r="BD256" s="52">
        <v>0.87873586844809903</v>
      </c>
      <c r="BE256" s="52">
        <v>3.0417780061665001</v>
      </c>
      <c r="BF256" s="52">
        <v>0.40557040082219897</v>
      </c>
      <c r="BG256" s="52">
        <v>2.2982322713258001</v>
      </c>
      <c r="BH256" s="52">
        <v>0.47316546762589901</v>
      </c>
      <c r="BI256" s="52">
        <v>1.2167112024666</v>
      </c>
      <c r="BJ256" s="52">
        <v>0.20278520041109999</v>
      </c>
      <c r="BK256" s="52">
        <v>1.1491161356629001</v>
      </c>
      <c r="BL256" s="52">
        <v>0.20278520041109999</v>
      </c>
      <c r="BM256" s="26">
        <v>1.2843062692703</v>
      </c>
      <c r="BN256" s="26">
        <v>0.337975334018499</v>
      </c>
      <c r="BO256" s="26">
        <v>0.87873586844809903</v>
      </c>
      <c r="BP256" s="26">
        <v>0</v>
      </c>
      <c r="BQ256" s="26">
        <v>6.7595066803699894E-2</v>
      </c>
      <c r="BR256" s="26"/>
      <c r="BS256" s="52">
        <v>1.1491161356629001</v>
      </c>
      <c r="BT256" s="52">
        <v>0</v>
      </c>
      <c r="BU256" s="73">
        <v>0</v>
      </c>
      <c r="BV256" s="26">
        <v>0.13519013360740001</v>
      </c>
      <c r="BW256" s="52">
        <v>2.0954470709146999</v>
      </c>
      <c r="BX256" s="53">
        <v>1.0139260020555001</v>
      </c>
    </row>
    <row r="257" spans="1:76" ht="14" x14ac:dyDescent="0.15">
      <c r="A257" s="58">
        <v>4</v>
      </c>
      <c r="B257" s="58" t="s">
        <v>379</v>
      </c>
      <c r="C257" s="58" t="s">
        <v>424</v>
      </c>
      <c r="D257" s="70" t="s">
        <v>231</v>
      </c>
      <c r="E257" s="58">
        <v>0.5</v>
      </c>
      <c r="F257" s="58">
        <v>3911851</v>
      </c>
      <c r="G257" s="58">
        <v>457715</v>
      </c>
      <c r="H257" s="58">
        <v>2603</v>
      </c>
      <c r="I257" s="58" t="s">
        <v>335</v>
      </c>
      <c r="J257" s="58">
        <v>0.37</v>
      </c>
      <c r="K257" s="25" t="s">
        <v>127</v>
      </c>
      <c r="M257" s="52">
        <v>2.5686125385406</v>
      </c>
      <c r="N257" s="52">
        <v>14952.028776978401</v>
      </c>
      <c r="O257" s="26">
        <v>3756.93381294964</v>
      </c>
      <c r="P257" s="26">
        <v>34730.345323740999</v>
      </c>
      <c r="Q257" s="26">
        <v>592.200380267215</v>
      </c>
      <c r="R257" s="74">
        <v>0</v>
      </c>
      <c r="S257" s="55">
        <v>0</v>
      </c>
      <c r="T257" s="26">
        <v>11261.3381294964</v>
      </c>
      <c r="U257" s="52">
        <v>25415.7451181912</v>
      </c>
      <c r="V257" s="52">
        <v>4.7316546762589899</v>
      </c>
      <c r="W257" s="26">
        <v>2300.2601233299101</v>
      </c>
      <c r="X257" s="26">
        <v>37.582857142857101</v>
      </c>
      <c r="Y257" s="26">
        <v>31.026135662898302</v>
      </c>
      <c r="Z257" s="26">
        <v>318.23757451181899</v>
      </c>
      <c r="AA257" s="52">
        <v>23502.8047276465</v>
      </c>
      <c r="AB257" s="26">
        <v>7.0298869475847896</v>
      </c>
      <c r="AC257" s="26">
        <v>22.5091572456321</v>
      </c>
      <c r="AD257" s="26">
        <v>4.0557040082219897</v>
      </c>
      <c r="AE257" s="26">
        <v>40.692230215827301</v>
      </c>
      <c r="AF257" s="52">
        <v>20.7516855087359</v>
      </c>
      <c r="AG257" s="52">
        <v>3.24456320657759</v>
      </c>
      <c r="AH257" s="52">
        <v>6.2187461459403899</v>
      </c>
      <c r="AI257" s="52">
        <v>4.3260842754367896</v>
      </c>
      <c r="AJ257" s="52">
        <v>50.020349434737902</v>
      </c>
      <c r="AK257" s="26">
        <v>568.068941418294</v>
      </c>
      <c r="AL257" s="52">
        <v>16.087625899280599</v>
      </c>
      <c r="AM257" s="26">
        <v>20.616495375128501</v>
      </c>
      <c r="AN257" s="73">
        <v>0</v>
      </c>
      <c r="AO257" s="26">
        <v>3.1769681397739</v>
      </c>
      <c r="AP257" s="52">
        <v>0</v>
      </c>
      <c r="AQ257" s="52">
        <v>1.7574717368962001</v>
      </c>
      <c r="AR257" s="74">
        <v>0</v>
      </c>
      <c r="AS257" s="26">
        <v>0.20278520041109999</v>
      </c>
      <c r="AT257" s="26">
        <v>6.7595066803699894E-2</v>
      </c>
      <c r="AU257" s="26">
        <v>0.13519013360740001</v>
      </c>
      <c r="AV257" s="73">
        <v>0</v>
      </c>
      <c r="AW257" s="26">
        <v>1.7574717368962001</v>
      </c>
      <c r="AX257" s="52">
        <v>1610.11449126413</v>
      </c>
      <c r="AY257" s="52">
        <v>23.320298047276498</v>
      </c>
      <c r="AZ257" s="52">
        <v>38.5967831449126</v>
      </c>
      <c r="BA257" s="52">
        <v>4.8668448098663903</v>
      </c>
      <c r="BB257" s="52">
        <v>18.9942137718397</v>
      </c>
      <c r="BC257" s="52">
        <v>3.6501336073998001</v>
      </c>
      <c r="BD257" s="52">
        <v>0.81114080164439895</v>
      </c>
      <c r="BE257" s="52">
        <v>3.1093730729701998</v>
      </c>
      <c r="BF257" s="52">
        <v>0.40557040082219897</v>
      </c>
      <c r="BG257" s="52">
        <v>2.3658273381294999</v>
      </c>
      <c r="BH257" s="52">
        <v>0.47316546762589901</v>
      </c>
      <c r="BI257" s="52">
        <v>1.2167112024666</v>
      </c>
      <c r="BJ257" s="52">
        <v>0.20278520041109999</v>
      </c>
      <c r="BK257" s="52">
        <v>1.0815210688592001</v>
      </c>
      <c r="BL257" s="52">
        <v>0.20278520041109999</v>
      </c>
      <c r="BM257" s="26">
        <v>1.2843062692703</v>
      </c>
      <c r="BN257" s="26">
        <v>0.337975334018499</v>
      </c>
      <c r="BO257" s="26">
        <v>1.351901336074</v>
      </c>
      <c r="BP257" s="26">
        <v>0</v>
      </c>
      <c r="BQ257" s="26">
        <v>6.7595066803699894E-2</v>
      </c>
      <c r="BR257" s="26"/>
      <c r="BS257" s="52">
        <v>1.2843062692703</v>
      </c>
      <c r="BT257" s="52">
        <v>0</v>
      </c>
      <c r="BU257" s="73">
        <v>0</v>
      </c>
      <c r="BV257" s="26">
        <v>6.7595066803699894E-2</v>
      </c>
      <c r="BW257" s="52">
        <v>2.2306372045220999</v>
      </c>
      <c r="BX257" s="53">
        <v>1.0139260020555001</v>
      </c>
    </row>
    <row r="258" spans="1:76" ht="14" x14ac:dyDescent="0.15">
      <c r="A258" s="58">
        <v>4</v>
      </c>
      <c r="B258" s="58" t="s">
        <v>379</v>
      </c>
      <c r="C258" s="58" t="s">
        <v>424</v>
      </c>
      <c r="D258" s="70" t="s">
        <v>232</v>
      </c>
      <c r="E258" s="58">
        <v>0.5</v>
      </c>
      <c r="F258" s="58">
        <v>3911851</v>
      </c>
      <c r="G258" s="58">
        <v>457715</v>
      </c>
      <c r="H258" s="58">
        <v>2603</v>
      </c>
      <c r="I258" s="58" t="s">
        <v>335</v>
      </c>
      <c r="J258" s="58">
        <v>0.37</v>
      </c>
      <c r="K258" s="25" t="s">
        <v>127</v>
      </c>
      <c r="M258" s="52">
        <v>1.0175773371104799</v>
      </c>
      <c r="N258" s="52">
        <v>17858.482266289</v>
      </c>
      <c r="O258" s="26">
        <v>4652.2363881019801</v>
      </c>
      <c r="P258" s="26">
        <v>42642.850283286098</v>
      </c>
      <c r="Q258" s="26">
        <v>709.76019263456101</v>
      </c>
      <c r="R258" s="74">
        <v>0</v>
      </c>
      <c r="S258" s="27">
        <v>1785.8482266289</v>
      </c>
      <c r="T258" s="26">
        <v>13196.7060906516</v>
      </c>
      <c r="U258" s="52">
        <v>27283.792351274798</v>
      </c>
      <c r="V258" s="52">
        <v>3.8159150141643101</v>
      </c>
      <c r="W258" s="26">
        <v>2497.5163767705399</v>
      </c>
      <c r="X258" s="26">
        <v>42.165860906515597</v>
      </c>
      <c r="Y258" s="26">
        <v>32.435277620396597</v>
      </c>
      <c r="Z258" s="26">
        <v>349.283420963173</v>
      </c>
      <c r="AA258" s="52">
        <v>23919.427280453299</v>
      </c>
      <c r="AB258" s="26">
        <v>6.9322456090651601</v>
      </c>
      <c r="AC258" s="26">
        <v>15.009265722379601</v>
      </c>
      <c r="AD258" s="26">
        <v>3.30712634560907</v>
      </c>
      <c r="AE258" s="26">
        <v>33.134862039660099</v>
      </c>
      <c r="AF258" s="52">
        <v>23.785870254957501</v>
      </c>
      <c r="AG258" s="52">
        <v>5.9146682719546799</v>
      </c>
      <c r="AH258" s="52">
        <v>11.3205478753541</v>
      </c>
      <c r="AI258" s="52">
        <v>4.89709093484419</v>
      </c>
      <c r="AJ258" s="52">
        <v>51.3876555240793</v>
      </c>
      <c r="AK258" s="26">
        <v>545.993839943343</v>
      </c>
      <c r="AL258" s="52">
        <v>17.1716175637394</v>
      </c>
      <c r="AM258" s="26">
        <v>12.0201322946176</v>
      </c>
      <c r="AN258" s="26">
        <v>0.44519008498583601</v>
      </c>
      <c r="AO258" s="26">
        <v>3.5615206798866899</v>
      </c>
      <c r="AP258" s="52">
        <v>0.12719716713880999</v>
      </c>
      <c r="AQ258" s="52">
        <v>1.9715560906515599</v>
      </c>
      <c r="AR258" s="52">
        <v>2.0987532577903698</v>
      </c>
      <c r="AS258" s="26">
        <v>5.3422810198300299</v>
      </c>
      <c r="AT258" s="26">
        <v>6.3598583569405107E-2</v>
      </c>
      <c r="AU258" s="26">
        <v>0.25439433427761998</v>
      </c>
      <c r="AV258" s="73">
        <v>0</v>
      </c>
      <c r="AW258" s="26">
        <v>1.78076033994334</v>
      </c>
      <c r="AX258" s="52">
        <v>1559.43726912181</v>
      </c>
      <c r="AY258" s="52">
        <v>26.711405099150099</v>
      </c>
      <c r="AZ258" s="52">
        <v>42.611050991501401</v>
      </c>
      <c r="BA258" s="52">
        <v>5.6602739376770499</v>
      </c>
      <c r="BB258" s="52">
        <v>20.669539660056699</v>
      </c>
      <c r="BC258" s="52">
        <v>4.0703093484419304</v>
      </c>
      <c r="BD258" s="52">
        <v>1.2083730878187</v>
      </c>
      <c r="BE258" s="52">
        <v>3.1799291784702599</v>
      </c>
      <c r="BF258" s="52">
        <v>0.57238725212464603</v>
      </c>
      <c r="BG258" s="52">
        <v>2.7983376770538202</v>
      </c>
      <c r="BH258" s="52">
        <v>0.63598583569405098</v>
      </c>
      <c r="BI258" s="52">
        <v>1.52636600566572</v>
      </c>
      <c r="BJ258" s="52">
        <v>0.31799291784702599</v>
      </c>
      <c r="BK258" s="52">
        <v>1.2083730878187</v>
      </c>
      <c r="BL258" s="52">
        <v>0.25439433427761998</v>
      </c>
      <c r="BM258" s="26">
        <v>1.3991688385269101</v>
      </c>
      <c r="BN258" s="26">
        <v>0.25439433427761998</v>
      </c>
      <c r="BO258" s="26">
        <v>1.7171617563739401</v>
      </c>
      <c r="BP258" s="26">
        <v>0</v>
      </c>
      <c r="BQ258" s="26">
        <v>6.3598583569405107E-2</v>
      </c>
      <c r="BR258" s="26">
        <v>0</v>
      </c>
      <c r="BS258" s="52">
        <v>1.1447745042492901</v>
      </c>
      <c r="BT258" s="52">
        <v>0.25439433427761998</v>
      </c>
      <c r="BU258" s="26">
        <v>0.95397875354107697</v>
      </c>
      <c r="BV258" s="26">
        <v>6.6142526912181303</v>
      </c>
      <c r="BW258" s="52">
        <v>11.574942209631701</v>
      </c>
      <c r="BX258" s="53">
        <v>1.2083730878187</v>
      </c>
    </row>
    <row r="259" spans="1:76" ht="14" x14ac:dyDescent="0.15">
      <c r="A259" s="58">
        <v>4</v>
      </c>
      <c r="B259" s="58" t="s">
        <v>379</v>
      </c>
      <c r="C259" s="58" t="s">
        <v>424</v>
      </c>
      <c r="D259" s="70" t="s">
        <v>232</v>
      </c>
      <c r="E259" s="58">
        <v>0.5</v>
      </c>
      <c r="F259" s="58">
        <v>3911851</v>
      </c>
      <c r="G259" s="58">
        <v>457715</v>
      </c>
      <c r="H259" s="58">
        <v>2603</v>
      </c>
      <c r="I259" s="58" t="s">
        <v>335</v>
      </c>
      <c r="J259" s="58">
        <v>0.37</v>
      </c>
      <c r="K259" s="25" t="s">
        <v>127</v>
      </c>
      <c r="M259" s="52">
        <v>1.3991688385269101</v>
      </c>
      <c r="N259" s="52">
        <v>16580.150736543899</v>
      </c>
      <c r="O259" s="26">
        <v>4811.8688328611897</v>
      </c>
      <c r="P259" s="26">
        <v>44067.458555240803</v>
      </c>
      <c r="Q259" s="26">
        <v>789.25842209631696</v>
      </c>
      <c r="R259" s="74">
        <v>0</v>
      </c>
      <c r="S259" s="27">
        <v>205.16903059490099</v>
      </c>
      <c r="T259" s="26">
        <v>13622.816600566601</v>
      </c>
      <c r="U259" s="52">
        <v>26457.010764872499</v>
      </c>
      <c r="V259" s="52">
        <v>5.2786824362606204</v>
      </c>
      <c r="W259" s="26">
        <v>2629.8014305949</v>
      </c>
      <c r="X259" s="26">
        <v>43.1834382436261</v>
      </c>
      <c r="Y259" s="26">
        <v>28.873756940509899</v>
      </c>
      <c r="Z259" s="26">
        <v>355.516082152975</v>
      </c>
      <c r="AA259" s="52">
        <v>24110.223031161499</v>
      </c>
      <c r="AB259" s="26">
        <v>7.4410342776203997</v>
      </c>
      <c r="AC259" s="26">
        <v>16.853624645892399</v>
      </c>
      <c r="AD259" s="26">
        <v>4.0703093484419304</v>
      </c>
      <c r="AE259" s="26">
        <v>35.806002549575098</v>
      </c>
      <c r="AF259" s="52">
        <v>22.9590886685552</v>
      </c>
      <c r="AG259" s="52">
        <v>3.6887178470255</v>
      </c>
      <c r="AH259" s="52">
        <v>9.6669847025495805</v>
      </c>
      <c r="AI259" s="52">
        <v>7.5046328611898003</v>
      </c>
      <c r="AJ259" s="52">
        <v>51.7056484419264</v>
      </c>
      <c r="AK259" s="26">
        <v>575.37638555240801</v>
      </c>
      <c r="AL259" s="52">
        <v>17.3624133144476</v>
      </c>
      <c r="AM259" s="26">
        <v>15.5816529745043</v>
      </c>
      <c r="AN259" s="26">
        <v>0.44519008498583601</v>
      </c>
      <c r="AO259" s="26">
        <v>3.3707249291784702</v>
      </c>
      <c r="AP259" s="52">
        <v>0</v>
      </c>
      <c r="AQ259" s="52">
        <v>1.90795750708215</v>
      </c>
      <c r="AR259" s="52">
        <v>1.6535631728045299</v>
      </c>
      <c r="AS259" s="26">
        <v>4.4519008498583599</v>
      </c>
      <c r="AT259" s="26">
        <v>0.12719716713880999</v>
      </c>
      <c r="AU259" s="26">
        <v>0.31799291784702599</v>
      </c>
      <c r="AV259" s="73">
        <v>0</v>
      </c>
      <c r="AW259" s="26">
        <v>1.90795750708215</v>
      </c>
      <c r="AX259" s="52">
        <v>1635.11958356941</v>
      </c>
      <c r="AY259" s="52">
        <v>26.711405099150099</v>
      </c>
      <c r="AZ259" s="52">
        <v>42.420255240793203</v>
      </c>
      <c r="BA259" s="52">
        <v>5.5966753541076502</v>
      </c>
      <c r="BB259" s="52">
        <v>21.496321246458901</v>
      </c>
      <c r="BC259" s="52">
        <v>4.0703093484419304</v>
      </c>
      <c r="BD259" s="52">
        <v>1.0811759206798901</v>
      </c>
      <c r="BE259" s="52">
        <v>3.4979220963172799</v>
      </c>
      <c r="BF259" s="52">
        <v>0.57238725212464603</v>
      </c>
      <c r="BG259" s="52">
        <v>2.6711405099150101</v>
      </c>
      <c r="BH259" s="52">
        <v>0.57238725212464603</v>
      </c>
      <c r="BI259" s="52">
        <v>1.46276742209632</v>
      </c>
      <c r="BJ259" s="52">
        <v>0.25439433427761998</v>
      </c>
      <c r="BK259" s="52">
        <v>1.3355702549575099</v>
      </c>
      <c r="BL259" s="52">
        <v>0.25439433427761998</v>
      </c>
      <c r="BM259" s="26">
        <v>1.6535631728045299</v>
      </c>
      <c r="BN259" s="26">
        <v>0.25439433427761998</v>
      </c>
      <c r="BO259" s="26">
        <v>1.58996458923513</v>
      </c>
      <c r="BP259" s="26">
        <v>0</v>
      </c>
      <c r="BQ259" s="26">
        <v>6.3598583569405107E-2</v>
      </c>
      <c r="BR259" s="26">
        <v>0</v>
      </c>
      <c r="BS259" s="52">
        <v>1.2083730878187</v>
      </c>
      <c r="BT259" s="52">
        <v>0.190795750708215</v>
      </c>
      <c r="BU259" s="26">
        <v>0.69958441926345605</v>
      </c>
      <c r="BV259" s="26">
        <v>4.89709093484419</v>
      </c>
      <c r="BW259" s="52">
        <v>12.656118130311601</v>
      </c>
      <c r="BX259" s="53">
        <v>1.1447745042492901</v>
      </c>
    </row>
    <row r="260" spans="1:76" ht="14" x14ac:dyDescent="0.15">
      <c r="A260" s="58">
        <v>4</v>
      </c>
      <c r="B260" s="58" t="s">
        <v>379</v>
      </c>
      <c r="C260" s="58" t="s">
        <v>424</v>
      </c>
      <c r="D260" s="70" t="s">
        <v>232</v>
      </c>
      <c r="E260" s="58">
        <v>0.5</v>
      </c>
      <c r="F260" s="58">
        <v>3911851</v>
      </c>
      <c r="G260" s="58">
        <v>457715</v>
      </c>
      <c r="H260" s="58">
        <v>2603</v>
      </c>
      <c r="I260" s="58" t="s">
        <v>335</v>
      </c>
      <c r="J260" s="58">
        <v>0.37</v>
      </c>
      <c r="K260" s="25" t="s">
        <v>127</v>
      </c>
      <c r="M260" s="52">
        <v>0.95397875354107697</v>
      </c>
      <c r="N260" s="52">
        <v>15823.327592068001</v>
      </c>
      <c r="O260" s="26">
        <v>4401.65796883853</v>
      </c>
      <c r="P260" s="26">
        <v>40525.017450424901</v>
      </c>
      <c r="Q260" s="26">
        <v>699.58441926345597</v>
      </c>
      <c r="R260" s="52">
        <v>1112.3392266289</v>
      </c>
      <c r="S260" s="55">
        <v>0</v>
      </c>
      <c r="T260" s="26">
        <v>12808.7547308782</v>
      </c>
      <c r="U260" s="52">
        <v>25725.627053824399</v>
      </c>
      <c r="V260" s="52">
        <v>5.7238725212464603</v>
      </c>
      <c r="W260" s="26">
        <v>2545.2153144475901</v>
      </c>
      <c r="X260" s="26">
        <v>41.847867988668597</v>
      </c>
      <c r="Y260" s="26">
        <v>32.689671954674203</v>
      </c>
      <c r="Z260" s="26">
        <v>345.08591444759202</v>
      </c>
      <c r="AA260" s="52">
        <v>24396.416657223799</v>
      </c>
      <c r="AB260" s="26">
        <v>7.0594427762039702</v>
      </c>
      <c r="AC260" s="26">
        <v>17.0444203966006</v>
      </c>
      <c r="AD260" s="26">
        <v>3.9431121813031198</v>
      </c>
      <c r="AE260" s="26">
        <v>33.7708478753541</v>
      </c>
      <c r="AF260" s="52">
        <v>21.114729745042499</v>
      </c>
      <c r="AG260" s="52">
        <v>4.4519008498583599</v>
      </c>
      <c r="AH260" s="52">
        <v>7.4410342776203997</v>
      </c>
      <c r="AI260" s="52">
        <v>7.1230413597733699</v>
      </c>
      <c r="AJ260" s="52">
        <v>54.249591784702602</v>
      </c>
      <c r="AK260" s="26">
        <v>561.13030283286105</v>
      </c>
      <c r="AL260" s="52">
        <v>17.4896104815864</v>
      </c>
      <c r="AM260" s="26">
        <v>16.980821813031199</v>
      </c>
      <c r="AN260" s="26">
        <v>0.381591501416431</v>
      </c>
      <c r="AO260" s="26">
        <v>3.7523164305949002</v>
      </c>
      <c r="AP260" s="52">
        <v>6.3598583569405107E-2</v>
      </c>
      <c r="AQ260" s="52">
        <v>1.78076033994334</v>
      </c>
      <c r="AR260" s="52">
        <v>1.6535631728045299</v>
      </c>
      <c r="AS260" s="26">
        <v>3.30712634560907</v>
      </c>
      <c r="AT260" s="26">
        <v>6.3598583569405107E-2</v>
      </c>
      <c r="AU260" s="26">
        <v>0.25439433427761998</v>
      </c>
      <c r="AV260" s="73">
        <v>0</v>
      </c>
      <c r="AW260" s="26">
        <v>1.78076033994334</v>
      </c>
      <c r="AX260" s="52">
        <v>1690.4503512747899</v>
      </c>
      <c r="AY260" s="52">
        <v>26.393412181303098</v>
      </c>
      <c r="AZ260" s="52">
        <v>41.784269405099202</v>
      </c>
      <c r="BA260" s="52">
        <v>5.4058796033994296</v>
      </c>
      <c r="BB260" s="52">
        <v>20.9875325779037</v>
      </c>
      <c r="BC260" s="52">
        <v>4.00671076487252</v>
      </c>
      <c r="BD260" s="52">
        <v>1.0175773371104799</v>
      </c>
      <c r="BE260" s="52">
        <v>3.3707249291784702</v>
      </c>
      <c r="BF260" s="52">
        <v>0.50878866855524096</v>
      </c>
      <c r="BG260" s="52">
        <v>2.6075419263456099</v>
      </c>
      <c r="BH260" s="52">
        <v>0.57238725212464603</v>
      </c>
      <c r="BI260" s="52">
        <v>1.46276742209632</v>
      </c>
      <c r="BJ260" s="52">
        <v>0.25439433427761998</v>
      </c>
      <c r="BK260" s="52">
        <v>1.1447745042492901</v>
      </c>
      <c r="BL260" s="52">
        <v>0.190795750708215</v>
      </c>
      <c r="BM260" s="26">
        <v>1.7171617563739401</v>
      </c>
      <c r="BN260" s="26">
        <v>0.25439433427761998</v>
      </c>
      <c r="BO260" s="26">
        <v>1.58996458923513</v>
      </c>
      <c r="BP260" s="26">
        <v>0</v>
      </c>
      <c r="BQ260" s="26">
        <v>0.12719716713880999</v>
      </c>
      <c r="BR260" s="26">
        <v>0</v>
      </c>
      <c r="BS260" s="52">
        <v>1.1447745042492901</v>
      </c>
      <c r="BT260" s="52">
        <v>0.190795750708215</v>
      </c>
      <c r="BU260" s="26">
        <v>0.57238725212464603</v>
      </c>
      <c r="BV260" s="26">
        <v>3.5615206798866899</v>
      </c>
      <c r="BW260" s="52">
        <v>10.9389563739377</v>
      </c>
      <c r="BX260" s="53">
        <v>1.1447745042492901</v>
      </c>
    </row>
    <row r="261" spans="1:76" ht="14" x14ac:dyDescent="0.15">
      <c r="A261" s="58">
        <v>4</v>
      </c>
      <c r="B261" s="58" t="s">
        <v>380</v>
      </c>
      <c r="C261" s="58" t="s">
        <v>424</v>
      </c>
      <c r="D261" s="70" t="s">
        <v>233</v>
      </c>
      <c r="E261" s="58">
        <v>0.5</v>
      </c>
      <c r="F261" s="58">
        <v>3911851</v>
      </c>
      <c r="G261" s="58">
        <v>457715</v>
      </c>
      <c r="H261" s="58">
        <v>2603</v>
      </c>
      <c r="I261" s="58" t="s">
        <v>336</v>
      </c>
      <c r="J261" s="58">
        <v>1.29</v>
      </c>
      <c r="K261" s="25" t="s">
        <v>127</v>
      </c>
      <c r="M261" s="52">
        <v>0.55090635179153102</v>
      </c>
      <c r="N261" s="52">
        <v>11591.069641693801</v>
      </c>
      <c r="O261" s="26">
        <v>4022.1672744299699</v>
      </c>
      <c r="P261" s="26">
        <v>33952.358460912103</v>
      </c>
      <c r="Q261" s="26">
        <v>280.90714877850201</v>
      </c>
      <c r="R261" s="52">
        <v>2135.8639258957701</v>
      </c>
      <c r="S261" s="27">
        <v>1116.1362687296401</v>
      </c>
      <c r="T261" s="26">
        <v>10830.8188762215</v>
      </c>
      <c r="U261" s="52">
        <v>16736.534967426702</v>
      </c>
      <c r="V261" s="52">
        <v>4.4623414495114</v>
      </c>
      <c r="W261" s="26">
        <v>2419.02979071661</v>
      </c>
      <c r="X261" s="26">
        <v>46.661767996742697</v>
      </c>
      <c r="Y261" s="26">
        <v>29.693852361563501</v>
      </c>
      <c r="Z261" s="26">
        <v>329.44199837133601</v>
      </c>
      <c r="AA261" s="52">
        <v>22179.489723127001</v>
      </c>
      <c r="AB261" s="26">
        <v>6.2252417752443003</v>
      </c>
      <c r="AC261" s="26">
        <v>17.023006270358302</v>
      </c>
      <c r="AD261" s="26">
        <v>5.45397288273616</v>
      </c>
      <c r="AE261" s="26">
        <v>31.071118241042299</v>
      </c>
      <c r="AF261" s="52">
        <v>17.5188219869707</v>
      </c>
      <c r="AG261" s="52">
        <v>3.6359819218241101</v>
      </c>
      <c r="AH261" s="52">
        <v>13.111571172638399</v>
      </c>
      <c r="AI261" s="52">
        <v>2.6443504885993501</v>
      </c>
      <c r="AJ261" s="52">
        <v>71.342372557003301</v>
      </c>
      <c r="AK261" s="26">
        <v>392.63095692182401</v>
      </c>
      <c r="AL261" s="52">
        <v>14.268474511400701</v>
      </c>
      <c r="AM261" s="26">
        <v>23.468610586319201</v>
      </c>
      <c r="AN261" s="26">
        <v>0.27545317589576501</v>
      </c>
      <c r="AO261" s="26">
        <v>3.0850755700325698</v>
      </c>
      <c r="AP261" s="52">
        <v>5.5090635179153101E-2</v>
      </c>
      <c r="AQ261" s="52">
        <v>0.991631433224756</v>
      </c>
      <c r="AR261" s="52">
        <v>1.04672206840391</v>
      </c>
      <c r="AS261" s="26">
        <v>2.6443504885993501</v>
      </c>
      <c r="AT261" s="26">
        <v>5.5090635179153101E-2</v>
      </c>
      <c r="AU261" s="26">
        <v>0.66108762214983696</v>
      </c>
      <c r="AV261" s="73">
        <v>0</v>
      </c>
      <c r="AW261" s="26">
        <v>3.5808912866449498</v>
      </c>
      <c r="AX261" s="52">
        <v>909.54638680781795</v>
      </c>
      <c r="AY261" s="52">
        <v>20.658988192182399</v>
      </c>
      <c r="AZ261" s="52">
        <v>39.499985423452799</v>
      </c>
      <c r="BA261" s="52">
        <v>4.6827039902280099</v>
      </c>
      <c r="BB261" s="52">
        <v>18.0697283387622</v>
      </c>
      <c r="BC261" s="52">
        <v>3.5258006514657998</v>
      </c>
      <c r="BD261" s="52">
        <v>0.88145016286644995</v>
      </c>
      <c r="BE261" s="52">
        <v>2.8096223941368099</v>
      </c>
      <c r="BF261" s="52">
        <v>0.44072508143322497</v>
      </c>
      <c r="BG261" s="52">
        <v>2.3688973127035799</v>
      </c>
      <c r="BH261" s="52">
        <v>0.495815716612378</v>
      </c>
      <c r="BI261" s="52">
        <v>1.2670846091205199</v>
      </c>
      <c r="BJ261" s="52">
        <v>0.22036254071661199</v>
      </c>
      <c r="BK261" s="52">
        <v>1.2670846091205199</v>
      </c>
      <c r="BL261" s="52">
        <v>0.22036254071661199</v>
      </c>
      <c r="BM261" s="26">
        <v>1.7629003257328999</v>
      </c>
      <c r="BN261" s="26">
        <v>0.33054381107491898</v>
      </c>
      <c r="BO261" s="26">
        <v>1.98326286644951</v>
      </c>
      <c r="BP261" s="26">
        <v>0</v>
      </c>
      <c r="BQ261" s="26">
        <v>5.5090635179153101E-2</v>
      </c>
      <c r="BR261" s="26">
        <v>0</v>
      </c>
      <c r="BS261" s="52">
        <v>0.495815716612378</v>
      </c>
      <c r="BT261" s="52">
        <v>0.11018127035830599</v>
      </c>
      <c r="BU261" s="26">
        <v>0.38563444625407201</v>
      </c>
      <c r="BV261" s="26">
        <v>2.2587160423452799</v>
      </c>
      <c r="BW261" s="52">
        <v>8.5390484527687303</v>
      </c>
      <c r="BX261" s="53">
        <v>1.3772658794788299</v>
      </c>
    </row>
    <row r="262" spans="1:76" ht="14" x14ac:dyDescent="0.15">
      <c r="A262" s="58">
        <v>4</v>
      </c>
      <c r="B262" s="58" t="s">
        <v>380</v>
      </c>
      <c r="C262" s="58" t="s">
        <v>424</v>
      </c>
      <c r="D262" s="70" t="s">
        <v>233</v>
      </c>
      <c r="E262" s="58">
        <v>0.5</v>
      </c>
      <c r="F262" s="58">
        <v>3911851</v>
      </c>
      <c r="G262" s="58">
        <v>457715</v>
      </c>
      <c r="H262" s="58">
        <v>2603</v>
      </c>
      <c r="I262" s="58" t="s">
        <v>336</v>
      </c>
      <c r="J262" s="58">
        <v>1.29</v>
      </c>
      <c r="K262" s="25" t="s">
        <v>127</v>
      </c>
      <c r="M262" s="52">
        <v>0.71617825732898999</v>
      </c>
      <c r="N262" s="52">
        <v>11106.2720521173</v>
      </c>
      <c r="O262" s="26">
        <v>4007.8437092833901</v>
      </c>
      <c r="P262" s="26">
        <v>34607.937019543999</v>
      </c>
      <c r="Q262" s="26">
        <v>273.91063811074901</v>
      </c>
      <c r="R262" s="52">
        <v>782.83792589576603</v>
      </c>
      <c r="S262" s="27">
        <v>197.44483648208501</v>
      </c>
      <c r="T262" s="26">
        <v>11084.2357980456</v>
      </c>
      <c r="U262" s="52">
        <v>16940.370317589601</v>
      </c>
      <c r="V262" s="52">
        <v>5.50906351791531</v>
      </c>
      <c r="W262" s="26">
        <v>2428.3951986970701</v>
      </c>
      <c r="X262" s="26">
        <v>47.488127524429999</v>
      </c>
      <c r="Y262" s="26">
        <v>30.740574429967399</v>
      </c>
      <c r="Z262" s="26">
        <v>332.47198330618897</v>
      </c>
      <c r="AA262" s="52">
        <v>22129.908151465799</v>
      </c>
      <c r="AB262" s="26">
        <v>6.50069495114007</v>
      </c>
      <c r="AC262" s="26">
        <v>16.196646742671</v>
      </c>
      <c r="AD262" s="26">
        <v>6.7761481270358299</v>
      </c>
      <c r="AE262" s="26">
        <v>31.677115228013001</v>
      </c>
      <c r="AF262" s="52">
        <v>18.565544055374598</v>
      </c>
      <c r="AG262" s="52">
        <v>4.5725227198697098</v>
      </c>
      <c r="AH262" s="52">
        <v>15.260105944625399</v>
      </c>
      <c r="AI262" s="52">
        <v>6.1701511400651503</v>
      </c>
      <c r="AJ262" s="52">
        <v>75.253807654723104</v>
      </c>
      <c r="AK262" s="26">
        <v>404.310171579805</v>
      </c>
      <c r="AL262" s="52">
        <v>13.772658794788301</v>
      </c>
      <c r="AM262" s="26">
        <v>27.435136319218199</v>
      </c>
      <c r="AN262" s="26">
        <v>0.27545317589576501</v>
      </c>
      <c r="AO262" s="26">
        <v>3.0850755700325698</v>
      </c>
      <c r="AP262" s="52">
        <v>0</v>
      </c>
      <c r="AQ262" s="52">
        <v>0.991631433224756</v>
      </c>
      <c r="AR262" s="52">
        <v>0.93654079804560297</v>
      </c>
      <c r="AS262" s="26">
        <v>2.1485347719869701</v>
      </c>
      <c r="AT262" s="26">
        <v>5.5090635179153101E-2</v>
      </c>
      <c r="AU262" s="26">
        <v>0.495815716612378</v>
      </c>
      <c r="AV262" s="73">
        <v>0</v>
      </c>
      <c r="AW262" s="26">
        <v>3.7461631921824101</v>
      </c>
      <c r="AX262" s="52">
        <v>966.28974104234499</v>
      </c>
      <c r="AY262" s="52">
        <v>20.052991205211701</v>
      </c>
      <c r="AZ262" s="52">
        <v>39.114350977198697</v>
      </c>
      <c r="BA262" s="52">
        <v>4.7377946254071697</v>
      </c>
      <c r="BB262" s="52">
        <v>18.014637703583102</v>
      </c>
      <c r="BC262" s="52">
        <v>3.3605287459283399</v>
      </c>
      <c r="BD262" s="52">
        <v>0.82635952768729704</v>
      </c>
      <c r="BE262" s="52">
        <v>2.8096223941368099</v>
      </c>
      <c r="BF262" s="52">
        <v>0.44072508143322497</v>
      </c>
      <c r="BG262" s="52">
        <v>2.2587160423452799</v>
      </c>
      <c r="BH262" s="52">
        <v>0.495815716612378</v>
      </c>
      <c r="BI262" s="52">
        <v>1.2670846091205199</v>
      </c>
      <c r="BJ262" s="52">
        <v>0.22036254071661199</v>
      </c>
      <c r="BK262" s="52">
        <v>1.2119939739413701</v>
      </c>
      <c r="BL262" s="52">
        <v>0.22036254071661199</v>
      </c>
      <c r="BM262" s="26">
        <v>1.92817223127036</v>
      </c>
      <c r="BN262" s="26">
        <v>0.38563444625407201</v>
      </c>
      <c r="BO262" s="26">
        <v>2.09344413680782</v>
      </c>
      <c r="BP262" s="26">
        <v>0</v>
      </c>
      <c r="BQ262" s="26">
        <v>5.5090635179153101E-2</v>
      </c>
      <c r="BR262" s="26">
        <v>0</v>
      </c>
      <c r="BS262" s="52">
        <v>0.60599698697068405</v>
      </c>
      <c r="BT262" s="52">
        <v>0.16527190553745899</v>
      </c>
      <c r="BU262" s="26">
        <v>0.33054381107491898</v>
      </c>
      <c r="BV262" s="26">
        <v>1.8179909609120499</v>
      </c>
      <c r="BW262" s="52">
        <v>9.1450454397394108</v>
      </c>
      <c r="BX262" s="53">
        <v>1.43235651465798</v>
      </c>
    </row>
    <row r="263" spans="1:76" ht="14" x14ac:dyDescent="0.15">
      <c r="A263" s="58">
        <v>4</v>
      </c>
      <c r="B263" s="58" t="s">
        <v>380</v>
      </c>
      <c r="C263" s="58" t="s">
        <v>424</v>
      </c>
      <c r="D263" s="70" t="s">
        <v>233</v>
      </c>
      <c r="E263" s="58">
        <v>0.5</v>
      </c>
      <c r="F263" s="58">
        <v>3911851</v>
      </c>
      <c r="G263" s="58">
        <v>457715</v>
      </c>
      <c r="H263" s="58">
        <v>2603</v>
      </c>
      <c r="I263" s="58" t="s">
        <v>336</v>
      </c>
      <c r="J263" s="58">
        <v>1.29</v>
      </c>
      <c r="K263" s="25" t="s">
        <v>127</v>
      </c>
      <c r="M263" s="52">
        <v>1.8179909609120499</v>
      </c>
      <c r="N263" s="52">
        <v>10891.4185749186</v>
      </c>
      <c r="O263" s="26">
        <v>4051.3653110749201</v>
      </c>
      <c r="P263" s="26">
        <v>34552.846384364799</v>
      </c>
      <c r="Q263" s="26">
        <v>259.97270741042303</v>
      </c>
      <c r="R263" s="52">
        <v>288.73001897394101</v>
      </c>
      <c r="S263" s="27">
        <v>349.21953640065198</v>
      </c>
      <c r="T263" s="26">
        <v>11392.7433550489</v>
      </c>
      <c r="U263" s="52">
        <v>16091.974535830601</v>
      </c>
      <c r="V263" s="52">
        <v>5.6192447882736198</v>
      </c>
      <c r="W263" s="26">
        <v>2536.3728436482102</v>
      </c>
      <c r="X263" s="26">
        <v>50.022296742671003</v>
      </c>
      <c r="Y263" s="26">
        <v>33.440015553745901</v>
      </c>
      <c r="Z263" s="26">
        <v>346.35482337133601</v>
      </c>
      <c r="AA263" s="52">
        <v>22768.959519544002</v>
      </c>
      <c r="AB263" s="26">
        <v>6.7210574918566799</v>
      </c>
      <c r="AC263" s="26">
        <v>17.8493657980456</v>
      </c>
      <c r="AD263" s="26">
        <v>7.1617825732898996</v>
      </c>
      <c r="AE263" s="26">
        <v>35.753822231270398</v>
      </c>
      <c r="AF263" s="52">
        <v>19.2817223127036</v>
      </c>
      <c r="AG263" s="52">
        <v>3.5808912866449498</v>
      </c>
      <c r="AH263" s="52">
        <v>14.268474511400701</v>
      </c>
      <c r="AI263" s="52">
        <v>5.8946979641693797</v>
      </c>
      <c r="AJ263" s="52">
        <v>74.096904315960899</v>
      </c>
      <c r="AK263" s="26">
        <v>428.71532296417001</v>
      </c>
      <c r="AL263" s="52">
        <v>13.552296254071701</v>
      </c>
      <c r="AM263" s="26">
        <v>32.944199837133603</v>
      </c>
      <c r="AN263" s="26">
        <v>0.22036254071661199</v>
      </c>
      <c r="AO263" s="26">
        <v>2.9748942996742702</v>
      </c>
      <c r="AP263" s="52">
        <v>0</v>
      </c>
      <c r="AQ263" s="52">
        <v>0.991631433224756</v>
      </c>
      <c r="AR263" s="52">
        <v>1.04672206840391</v>
      </c>
      <c r="AS263" s="26">
        <v>1.98326286644951</v>
      </c>
      <c r="AT263" s="26">
        <v>5.5090635179153101E-2</v>
      </c>
      <c r="AU263" s="26">
        <v>0.66108762214983696</v>
      </c>
      <c r="AV263" s="73">
        <v>0</v>
      </c>
      <c r="AW263" s="26">
        <v>4.0216163680781802</v>
      </c>
      <c r="AX263" s="52">
        <v>965.73883469055397</v>
      </c>
      <c r="AY263" s="52">
        <v>19.997900570032598</v>
      </c>
      <c r="AZ263" s="52">
        <v>38.3430820846906</v>
      </c>
      <c r="BA263" s="52">
        <v>4.51743208469055</v>
      </c>
      <c r="BB263" s="52">
        <v>17.2984594462541</v>
      </c>
      <c r="BC263" s="52">
        <v>2.91980366449511</v>
      </c>
      <c r="BD263" s="52">
        <v>0.82635952768729704</v>
      </c>
      <c r="BE263" s="52">
        <v>2.5341692182410398</v>
      </c>
      <c r="BF263" s="52">
        <v>0.38563444625407201</v>
      </c>
      <c r="BG263" s="52">
        <v>2.2587160423452799</v>
      </c>
      <c r="BH263" s="52">
        <v>0.495815716612378</v>
      </c>
      <c r="BI263" s="52">
        <v>1.3221752442996699</v>
      </c>
      <c r="BJ263" s="52">
        <v>0.22036254071661199</v>
      </c>
      <c r="BK263" s="52">
        <v>1.1569033387622201</v>
      </c>
      <c r="BL263" s="52">
        <v>0.22036254071661199</v>
      </c>
      <c r="BM263" s="26">
        <v>2.3138066775244299</v>
      </c>
      <c r="BN263" s="26">
        <v>0.38563444625407201</v>
      </c>
      <c r="BO263" s="26">
        <v>2.2587160423452799</v>
      </c>
      <c r="BP263" s="26">
        <v>0</v>
      </c>
      <c r="BQ263" s="26">
        <v>5.5090635179153101E-2</v>
      </c>
      <c r="BR263" s="26">
        <v>0</v>
      </c>
      <c r="BS263" s="52">
        <v>0.44072508143322497</v>
      </c>
      <c r="BT263" s="52">
        <v>0.11018127035830599</v>
      </c>
      <c r="BU263" s="26">
        <v>0.33054381107491898</v>
      </c>
      <c r="BV263" s="26">
        <v>1.59762842019544</v>
      </c>
      <c r="BW263" s="52">
        <v>9.0348641693811107</v>
      </c>
      <c r="BX263" s="53">
        <v>1.3772658794788299</v>
      </c>
    </row>
    <row r="264" spans="1:76" ht="14" x14ac:dyDescent="0.15">
      <c r="A264" s="58">
        <v>4</v>
      </c>
      <c r="B264" s="58" t="s">
        <v>380</v>
      </c>
      <c r="C264" s="58" t="s">
        <v>424</v>
      </c>
      <c r="D264" s="70" t="s">
        <v>234</v>
      </c>
      <c r="E264" s="58">
        <v>0.5</v>
      </c>
      <c r="F264" s="58">
        <v>3911851</v>
      </c>
      <c r="G264" s="58">
        <v>457715</v>
      </c>
      <c r="H264" s="58">
        <v>2603</v>
      </c>
      <c r="I264" s="58" t="s">
        <v>336</v>
      </c>
      <c r="J264" s="58">
        <v>1.29</v>
      </c>
      <c r="K264" s="25" t="s">
        <v>127</v>
      </c>
      <c r="M264" s="52">
        <v>1.6127613267466501</v>
      </c>
      <c r="N264" s="52">
        <v>12683.8934932957</v>
      </c>
      <c r="O264" s="26">
        <v>4611.0743697953503</v>
      </c>
      <c r="P264" s="26">
        <v>39868.408680310597</v>
      </c>
      <c r="Q264" s="26">
        <v>333.65185800988002</v>
      </c>
      <c r="R264" s="74">
        <v>0</v>
      </c>
      <c r="S264" s="55">
        <v>0</v>
      </c>
      <c r="T264" s="26">
        <v>13096.5706563162</v>
      </c>
      <c r="U264" s="52">
        <v>18750.722131263301</v>
      </c>
      <c r="V264" s="52">
        <v>5.7869671136203298</v>
      </c>
      <c r="W264" s="26">
        <v>2877.8302851093899</v>
      </c>
      <c r="X264" s="26">
        <v>56.3043439661257</v>
      </c>
      <c r="Y264" s="26">
        <v>34.1525928016937</v>
      </c>
      <c r="Z264" s="26">
        <v>377.10154551870198</v>
      </c>
      <c r="AA264" s="52">
        <v>24632.557558221601</v>
      </c>
      <c r="AB264" s="26">
        <v>7.2099918136909</v>
      </c>
      <c r="AC264" s="26">
        <v>17.171164714184901</v>
      </c>
      <c r="AD264" s="26">
        <v>9.2970947071277408</v>
      </c>
      <c r="AE264" s="26">
        <v>44.113765702187798</v>
      </c>
      <c r="AF264" s="52">
        <v>19.542872547635898</v>
      </c>
      <c r="AG264" s="52">
        <v>3.60499590684545</v>
      </c>
      <c r="AH264" s="52">
        <v>16.554520677487702</v>
      </c>
      <c r="AI264" s="52">
        <v>8.2061091037402996</v>
      </c>
      <c r="AJ264" s="52">
        <v>82.203393507410098</v>
      </c>
      <c r="AK264" s="26">
        <v>476.71327452364199</v>
      </c>
      <c r="AL264" s="52">
        <v>15.7007058574453</v>
      </c>
      <c r="AM264" s="26">
        <v>34.484631898376897</v>
      </c>
      <c r="AN264" s="26">
        <v>0.14230247000705701</v>
      </c>
      <c r="AO264" s="26">
        <v>2.89348355681016</v>
      </c>
      <c r="AP264" s="52">
        <v>4.7434156669019102E-2</v>
      </c>
      <c r="AQ264" s="52">
        <v>1.0909856033874401</v>
      </c>
      <c r="AR264" s="52">
        <v>0.56920988002822903</v>
      </c>
      <c r="AS264" s="26">
        <v>1.3755905434015501</v>
      </c>
      <c r="AT264" s="26">
        <v>4.7434156669019102E-2</v>
      </c>
      <c r="AU264" s="26">
        <v>0.66407819336626694</v>
      </c>
      <c r="AV264" s="26">
        <v>9.4868313338038204E-2</v>
      </c>
      <c r="AW264" s="26">
        <v>4.3165082568807396</v>
      </c>
      <c r="AX264" s="52">
        <v>1055.8843274523699</v>
      </c>
      <c r="AY264" s="52">
        <v>23.717078334509502</v>
      </c>
      <c r="AZ264" s="52">
        <v>43.924029075511697</v>
      </c>
      <c r="BA264" s="52">
        <v>5.1703230769230801</v>
      </c>
      <c r="BB264" s="52">
        <v>20.586423994354298</v>
      </c>
      <c r="BC264" s="52">
        <v>3.6998642201834899</v>
      </c>
      <c r="BD264" s="52">
        <v>0.99611729004940097</v>
      </c>
      <c r="BE264" s="52">
        <v>3.1780884968242802</v>
      </c>
      <c r="BF264" s="52">
        <v>0.47434156669019101</v>
      </c>
      <c r="BG264" s="52">
        <v>2.60887861679605</v>
      </c>
      <c r="BH264" s="52">
        <v>0.52177572335920996</v>
      </c>
      <c r="BI264" s="52">
        <v>1.47045885673959</v>
      </c>
      <c r="BJ264" s="52">
        <v>0.237170783345095</v>
      </c>
      <c r="BK264" s="52">
        <v>1.3755905434015501</v>
      </c>
      <c r="BL264" s="52">
        <v>0.237170783345095</v>
      </c>
      <c r="BM264" s="26">
        <v>1.89736626676076</v>
      </c>
      <c r="BN264" s="26">
        <v>0.426907410021172</v>
      </c>
      <c r="BO264" s="26">
        <v>2.3717078334509498</v>
      </c>
      <c r="BP264" s="26">
        <v>0</v>
      </c>
      <c r="BQ264" s="26">
        <v>4.7434156669019102E-2</v>
      </c>
      <c r="BR264" s="26">
        <v>0</v>
      </c>
      <c r="BS264" s="52">
        <v>0.75894650670430597</v>
      </c>
      <c r="BT264" s="52">
        <v>9.4868313338038204E-2</v>
      </c>
      <c r="BU264" s="26">
        <v>0.18973662667607599</v>
      </c>
      <c r="BV264" s="26">
        <v>0.94868313338038202</v>
      </c>
      <c r="BW264" s="52">
        <v>9.5816996471418605</v>
      </c>
      <c r="BX264" s="53">
        <v>2.0871028934368399</v>
      </c>
    </row>
    <row r="265" spans="1:76" ht="14" x14ac:dyDescent="0.15">
      <c r="A265" s="58">
        <v>4</v>
      </c>
      <c r="B265" s="58" t="s">
        <v>380</v>
      </c>
      <c r="C265" s="58" t="s">
        <v>424</v>
      </c>
      <c r="D265" s="70" t="s">
        <v>234</v>
      </c>
      <c r="E265" s="58">
        <v>0.5</v>
      </c>
      <c r="F265" s="58">
        <v>3911851</v>
      </c>
      <c r="G265" s="58">
        <v>457715</v>
      </c>
      <c r="H265" s="58">
        <v>2603</v>
      </c>
      <c r="I265" s="58" t="s">
        <v>336</v>
      </c>
      <c r="J265" s="58">
        <v>1.29</v>
      </c>
      <c r="K265" s="25" t="s">
        <v>127</v>
      </c>
      <c r="M265" s="52">
        <v>0.47434156669019101</v>
      </c>
      <c r="N265" s="52">
        <v>12109.940197600599</v>
      </c>
      <c r="O265" s="26">
        <v>4421.3377431192703</v>
      </c>
      <c r="P265" s="26">
        <v>38193.982949894198</v>
      </c>
      <c r="Q265" s="26">
        <v>347.59750007057198</v>
      </c>
      <c r="R265" s="52">
        <v>1140.7914678899101</v>
      </c>
      <c r="S265" s="27">
        <v>143.48832392378301</v>
      </c>
      <c r="T265" s="26">
        <v>12683.8934932957</v>
      </c>
      <c r="U265" s="52">
        <v>17911.137558221599</v>
      </c>
      <c r="V265" s="52">
        <v>6.3561769936485604</v>
      </c>
      <c r="W265" s="26">
        <v>2730.7843994354298</v>
      </c>
      <c r="X265" s="26">
        <v>54.4544118560339</v>
      </c>
      <c r="Y265" s="26">
        <v>31.591148341566701</v>
      </c>
      <c r="Z265" s="26">
        <v>362.01748369795399</v>
      </c>
      <c r="AA265" s="52">
        <v>24717.939040225901</v>
      </c>
      <c r="AB265" s="26">
        <v>7.02025518701483</v>
      </c>
      <c r="AC265" s="26">
        <v>16.459652364149601</v>
      </c>
      <c r="AD265" s="26">
        <v>7.8740700070571696</v>
      </c>
      <c r="AE265" s="26">
        <v>44.493238955539901</v>
      </c>
      <c r="AF265" s="52">
        <v>19.7326091743119</v>
      </c>
      <c r="AG265" s="52">
        <v>3.36782512350036</v>
      </c>
      <c r="AH265" s="52">
        <v>16.080179110797499</v>
      </c>
      <c r="AI265" s="52">
        <v>3.4152592801693702</v>
      </c>
      <c r="AJ265" s="52">
        <v>84.337930557516003</v>
      </c>
      <c r="AK265" s="26">
        <v>467.036706563162</v>
      </c>
      <c r="AL265" s="52">
        <v>15.2737984474242</v>
      </c>
      <c r="AM265" s="26">
        <v>36.714037261820799</v>
      </c>
      <c r="AN265" s="26">
        <v>0.14230247000705701</v>
      </c>
      <c r="AO265" s="26">
        <v>3.0832201834862398</v>
      </c>
      <c r="AP265" s="52">
        <v>0</v>
      </c>
      <c r="AQ265" s="52">
        <v>1.1384197600564601</v>
      </c>
      <c r="AR265" s="52">
        <v>0.61664403669724799</v>
      </c>
      <c r="AS265" s="26">
        <v>1.3281563867325299</v>
      </c>
      <c r="AT265" s="26">
        <v>4.7434156669019102E-2</v>
      </c>
      <c r="AU265" s="26">
        <v>0.66407819336626694</v>
      </c>
      <c r="AV265" s="73">
        <v>0</v>
      </c>
      <c r="AW265" s="26">
        <v>4.3639424135497604</v>
      </c>
      <c r="AX265" s="52">
        <v>1095.25467748765</v>
      </c>
      <c r="AY265" s="52">
        <v>23.717078334509502</v>
      </c>
      <c r="AZ265" s="52">
        <v>44.161199858856797</v>
      </c>
      <c r="BA265" s="52">
        <v>5.26519139026112</v>
      </c>
      <c r="BB265" s="52">
        <v>20.681292307692299</v>
      </c>
      <c r="BC265" s="52">
        <v>3.7947325335215298</v>
      </c>
      <c r="BD265" s="52">
        <v>0.94868313338038202</v>
      </c>
      <c r="BE265" s="52">
        <v>3.1780884968242802</v>
      </c>
      <c r="BF265" s="52">
        <v>0.47434156669019101</v>
      </c>
      <c r="BG265" s="52">
        <v>2.5140103034580101</v>
      </c>
      <c r="BH265" s="52">
        <v>0.47434156669019101</v>
      </c>
      <c r="BI265" s="52">
        <v>1.47045885673959</v>
      </c>
      <c r="BJ265" s="52">
        <v>0.18973662667607599</v>
      </c>
      <c r="BK265" s="52">
        <v>1.3755905434015501</v>
      </c>
      <c r="BL265" s="52">
        <v>0.237170783345095</v>
      </c>
      <c r="BM265" s="26">
        <v>2.0871028934368399</v>
      </c>
      <c r="BN265" s="26">
        <v>0.426907410021172</v>
      </c>
      <c r="BO265" s="26">
        <v>2.4665761467889902</v>
      </c>
      <c r="BP265" s="26">
        <v>0</v>
      </c>
      <c r="BQ265" s="26">
        <v>4.7434156669019102E-2</v>
      </c>
      <c r="BR265" s="26">
        <v>0</v>
      </c>
      <c r="BS265" s="52">
        <v>0.56920988002822903</v>
      </c>
      <c r="BT265" s="52">
        <v>9.4868313338038204E-2</v>
      </c>
      <c r="BU265" s="26">
        <v>0.18973662667607599</v>
      </c>
      <c r="BV265" s="26">
        <v>0.94868313338038202</v>
      </c>
      <c r="BW265" s="52">
        <v>11.1944609738885</v>
      </c>
      <c r="BX265" s="53">
        <v>2.0871028934368399</v>
      </c>
    </row>
    <row r="266" spans="1:76" ht="14" x14ac:dyDescent="0.15">
      <c r="A266" s="58">
        <v>4</v>
      </c>
      <c r="B266" s="58" t="s">
        <v>380</v>
      </c>
      <c r="C266" s="58" t="s">
        <v>424</v>
      </c>
      <c r="D266" s="70" t="s">
        <v>234</v>
      </c>
      <c r="E266" s="58">
        <v>0.5</v>
      </c>
      <c r="F266" s="58">
        <v>3911851</v>
      </c>
      <c r="G266" s="58">
        <v>457715</v>
      </c>
      <c r="H266" s="58">
        <v>2603</v>
      </c>
      <c r="I266" s="58" t="s">
        <v>336</v>
      </c>
      <c r="J266" s="58">
        <v>1.29</v>
      </c>
      <c r="K266" s="25" t="s">
        <v>127</v>
      </c>
      <c r="M266" s="52">
        <v>1.5653271700776299</v>
      </c>
      <c r="N266" s="52">
        <v>11796.8747635851</v>
      </c>
      <c r="O266" s="26">
        <v>4634.7914481298603</v>
      </c>
      <c r="P266" s="26">
        <v>39939.559915314101</v>
      </c>
      <c r="Q266" s="26">
        <v>445.21699449541302</v>
      </c>
      <c r="R266" s="52">
        <v>577.74802822865297</v>
      </c>
      <c r="S266" s="27">
        <v>0.94868313338038202</v>
      </c>
      <c r="T266" s="26">
        <v>13120.287734650699</v>
      </c>
      <c r="U266" s="52">
        <v>17825.7560762174</v>
      </c>
      <c r="V266" s="52">
        <v>5.7395329569513098</v>
      </c>
      <c r="W266" s="26">
        <v>2847.4724248412199</v>
      </c>
      <c r="X266" s="26">
        <v>57.632500352858202</v>
      </c>
      <c r="Y266" s="26">
        <v>36.524300635144698</v>
      </c>
      <c r="Z266" s="26">
        <v>373.06964220183499</v>
      </c>
      <c r="AA266" s="52">
        <v>23536.828539167302</v>
      </c>
      <c r="AB266" s="26">
        <v>6.7356502470007102</v>
      </c>
      <c r="AC266" s="26">
        <v>17.0762964008469</v>
      </c>
      <c r="AD266" s="26">
        <v>8.4432798870853993</v>
      </c>
      <c r="AE266" s="26">
        <v>46.295736908962603</v>
      </c>
      <c r="AF266" s="52">
        <v>19.969779957657</v>
      </c>
      <c r="AG266" s="52">
        <v>3.4152592801693702</v>
      </c>
      <c r="AH266" s="52">
        <v>15.4635350741002</v>
      </c>
      <c r="AI266" s="52">
        <v>4.9805864502470101</v>
      </c>
      <c r="AJ266" s="52">
        <v>79.689383203952104</v>
      </c>
      <c r="AK266" s="26">
        <v>475.290249823571</v>
      </c>
      <c r="AL266" s="52">
        <v>15.0366276640791</v>
      </c>
      <c r="AM266" s="26">
        <v>37.330681298518002</v>
      </c>
      <c r="AN266" s="26">
        <v>0.14230247000705701</v>
      </c>
      <c r="AO266" s="26">
        <v>3.3203909668313401</v>
      </c>
      <c r="AP266" s="52">
        <v>0</v>
      </c>
      <c r="AQ266" s="52">
        <v>1.0435514467184199</v>
      </c>
      <c r="AR266" s="52">
        <v>0.47434156669019101</v>
      </c>
      <c r="AS266" s="26">
        <v>0.99611729004940097</v>
      </c>
      <c r="AT266" s="26">
        <v>4.7434156669019102E-2</v>
      </c>
      <c r="AU266" s="26">
        <v>0.80638066337332504</v>
      </c>
      <c r="AV266" s="73">
        <v>0</v>
      </c>
      <c r="AW266" s="26">
        <v>4.2216399435426997</v>
      </c>
      <c r="AX266" s="52">
        <v>1028.37251658433</v>
      </c>
      <c r="AY266" s="52">
        <v>23.385039237826401</v>
      </c>
      <c r="AZ266" s="52">
        <v>43.924029075511697</v>
      </c>
      <c r="BA266" s="52">
        <v>5.31262554693014</v>
      </c>
      <c r="BB266" s="52">
        <v>19.637740860973899</v>
      </c>
      <c r="BC266" s="52">
        <v>3.7472983768525099</v>
      </c>
      <c r="BD266" s="52">
        <v>0.90124897671136295</v>
      </c>
      <c r="BE266" s="52">
        <v>3.0832201834862398</v>
      </c>
      <c r="BF266" s="52">
        <v>0.47434156669019101</v>
      </c>
      <c r="BG266" s="52">
        <v>2.5140103034580101</v>
      </c>
      <c r="BH266" s="52">
        <v>0.47434156669019101</v>
      </c>
      <c r="BI266" s="52">
        <v>1.42302470007057</v>
      </c>
      <c r="BJ266" s="52">
        <v>0.18973662667607599</v>
      </c>
      <c r="BK266" s="52">
        <v>1.2807222300635199</v>
      </c>
      <c r="BL266" s="52">
        <v>0.237170783345095</v>
      </c>
      <c r="BM266" s="26">
        <v>1.89736626676076</v>
      </c>
      <c r="BN266" s="26">
        <v>0.426907410021172</v>
      </c>
      <c r="BO266" s="26">
        <v>2.4665761467889902</v>
      </c>
      <c r="BP266" s="26">
        <v>0</v>
      </c>
      <c r="BQ266" s="26">
        <v>4.7434156669019102E-2</v>
      </c>
      <c r="BR266" s="26">
        <v>0</v>
      </c>
      <c r="BS266" s="52">
        <v>0.61664403669724799</v>
      </c>
      <c r="BT266" s="52">
        <v>9.4868313338038204E-2</v>
      </c>
      <c r="BU266" s="26">
        <v>0.18973662667607599</v>
      </c>
      <c r="BV266" s="26">
        <v>0.85381482004234399</v>
      </c>
      <c r="BW266" s="52">
        <v>11.4316317572336</v>
      </c>
      <c r="BX266" s="53">
        <v>2.0871028934368399</v>
      </c>
    </row>
    <row r="267" spans="1:76" ht="14" x14ac:dyDescent="0.15">
      <c r="A267" s="58">
        <v>4</v>
      </c>
      <c r="B267" s="58" t="s">
        <v>381</v>
      </c>
      <c r="C267" s="58" t="s">
        <v>425</v>
      </c>
      <c r="D267" s="70" t="s">
        <v>235</v>
      </c>
      <c r="E267" s="58">
        <v>0.5</v>
      </c>
      <c r="F267" s="58">
        <v>3911787</v>
      </c>
      <c r="G267" s="58">
        <v>457053</v>
      </c>
      <c r="H267" s="58">
        <v>2586</v>
      </c>
      <c r="I267" s="58" t="s">
        <v>334</v>
      </c>
      <c r="J267" s="58">
        <v>0.45</v>
      </c>
      <c r="K267" s="25" t="s">
        <v>127</v>
      </c>
      <c r="M267" s="52">
        <v>1.86982315978456</v>
      </c>
      <c r="N267" s="52">
        <v>16846.503500897699</v>
      </c>
      <c r="O267" s="26">
        <v>3682.3452872531402</v>
      </c>
      <c r="P267" s="26">
        <v>36286.632675044901</v>
      </c>
      <c r="Q267" s="26">
        <v>1216.5913913824099</v>
      </c>
      <c r="R267" s="52">
        <v>788.94473967683996</v>
      </c>
      <c r="S267" s="55">
        <v>0</v>
      </c>
      <c r="T267" s="26">
        <v>10893.227827648099</v>
      </c>
      <c r="U267" s="52">
        <v>26261.967863554801</v>
      </c>
      <c r="V267" s="52">
        <v>3.4380619389587102</v>
      </c>
      <c r="W267" s="26">
        <v>2130.3920646319598</v>
      </c>
      <c r="X267" s="26">
        <v>41.196426391382403</v>
      </c>
      <c r="Y267" s="26">
        <v>29.6155861759426</v>
      </c>
      <c r="Z267" s="26">
        <v>355.68861849192098</v>
      </c>
      <c r="AA267" s="52">
        <v>23686.437253141801</v>
      </c>
      <c r="AB267" s="26">
        <v>6.6951732495511704</v>
      </c>
      <c r="AC267" s="26">
        <v>23.161680430879699</v>
      </c>
      <c r="AD267" s="26">
        <v>2.0507737881508099</v>
      </c>
      <c r="AE267" s="26">
        <v>39.688504488330402</v>
      </c>
      <c r="AF267" s="52">
        <v>21.4124910233393</v>
      </c>
      <c r="AG267" s="52">
        <v>3.4983788150807902</v>
      </c>
      <c r="AH267" s="52">
        <v>4.5237657091561996</v>
      </c>
      <c r="AI267" s="52">
        <v>2.4126750448832999</v>
      </c>
      <c r="AJ267" s="52">
        <v>44.875755834829498</v>
      </c>
      <c r="AK267" s="26">
        <v>605.58143626570904</v>
      </c>
      <c r="AL267" s="52">
        <v>19.0601328545781</v>
      </c>
      <c r="AM267" s="26">
        <v>13.812564631956899</v>
      </c>
      <c r="AN267" s="26">
        <v>0.120633752244165</v>
      </c>
      <c r="AO267" s="26">
        <v>4.04123070017953</v>
      </c>
      <c r="AP267" s="52">
        <v>0</v>
      </c>
      <c r="AQ267" s="52">
        <v>2.4126750448832999</v>
      </c>
      <c r="AR267" s="52">
        <v>0.30158438061041298</v>
      </c>
      <c r="AS267" s="26">
        <v>0.84443626570915598</v>
      </c>
      <c r="AT267" s="26">
        <v>0</v>
      </c>
      <c r="AU267" s="26">
        <v>0.120633752244165</v>
      </c>
      <c r="AV267" s="73">
        <v>0</v>
      </c>
      <c r="AW267" s="26">
        <v>0.96507001795332203</v>
      </c>
      <c r="AX267" s="52">
        <v>2026.0438689407499</v>
      </c>
      <c r="AY267" s="52">
        <v>27.806079892280099</v>
      </c>
      <c r="AZ267" s="52">
        <v>44.694805206463201</v>
      </c>
      <c r="BA267" s="52">
        <v>5.73010323159785</v>
      </c>
      <c r="BB267" s="52">
        <v>22.739462298025099</v>
      </c>
      <c r="BC267" s="52">
        <v>4.3428150807899497</v>
      </c>
      <c r="BD267" s="52">
        <v>1.0857037701974901</v>
      </c>
      <c r="BE267" s="52">
        <v>3.67932944344704</v>
      </c>
      <c r="BF267" s="52">
        <v>0.48253500897666102</v>
      </c>
      <c r="BG267" s="52">
        <v>2.9555269299820499</v>
      </c>
      <c r="BH267" s="52">
        <v>0.60316876122082597</v>
      </c>
      <c r="BI267" s="52">
        <v>1.6285556552962299</v>
      </c>
      <c r="BJ267" s="52">
        <v>0.24126750448833001</v>
      </c>
      <c r="BK267" s="52">
        <v>1.26665439856373</v>
      </c>
      <c r="BL267" s="52">
        <v>0.24126750448833001</v>
      </c>
      <c r="BM267" s="26">
        <v>0.90475314183123901</v>
      </c>
      <c r="BN267" s="26">
        <v>0.18095062836624801</v>
      </c>
      <c r="BO267" s="26">
        <v>0.663485637342909</v>
      </c>
      <c r="BP267" s="26">
        <v>0</v>
      </c>
      <c r="BQ267" s="26">
        <v>6.0316876122082599E-2</v>
      </c>
      <c r="BR267" s="26">
        <v>0</v>
      </c>
      <c r="BS267" s="52">
        <v>1.86982315978456</v>
      </c>
      <c r="BT267" s="52">
        <v>6.0316876122082599E-2</v>
      </c>
      <c r="BU267" s="26">
        <v>6.0316876122082599E-2</v>
      </c>
      <c r="BV267" s="26">
        <v>0.663485637342909</v>
      </c>
      <c r="BW267" s="52">
        <v>4.04123070017953</v>
      </c>
      <c r="BX267" s="53">
        <v>0.96507001795332203</v>
      </c>
    </row>
    <row r="268" spans="1:76" ht="14" x14ac:dyDescent="0.15">
      <c r="A268" s="58">
        <v>4</v>
      </c>
      <c r="B268" s="58" t="s">
        <v>381</v>
      </c>
      <c r="C268" s="58" t="s">
        <v>425</v>
      </c>
      <c r="D268" s="70" t="s">
        <v>235</v>
      </c>
      <c r="E268" s="58">
        <v>0.5</v>
      </c>
      <c r="F268" s="58">
        <v>3911787</v>
      </c>
      <c r="G268" s="58">
        <v>457053</v>
      </c>
      <c r="H268" s="58">
        <v>2586</v>
      </c>
      <c r="I268" s="58" t="s">
        <v>334</v>
      </c>
      <c r="J268" s="58">
        <v>0.45</v>
      </c>
      <c r="K268" s="25" t="s">
        <v>127</v>
      </c>
      <c r="M268" s="52">
        <v>0.60316876122082597</v>
      </c>
      <c r="N268" s="52">
        <v>16062.384111310599</v>
      </c>
      <c r="O268" s="26">
        <v>4153.4200897666096</v>
      </c>
      <c r="P268" s="26">
        <v>41196.426391382403</v>
      </c>
      <c r="Q268" s="26">
        <v>1424.68461400359</v>
      </c>
      <c r="R268" s="52">
        <v>1491.6363464991</v>
      </c>
      <c r="S268" s="27">
        <v>256.10545601436303</v>
      </c>
      <c r="T268" s="26">
        <v>12491.6250448833</v>
      </c>
      <c r="U268" s="52">
        <v>24850.552962297999</v>
      </c>
      <c r="V268" s="52">
        <v>4.5840825852782796</v>
      </c>
      <c r="W268" s="26">
        <v>2419.30990125673</v>
      </c>
      <c r="X268" s="26">
        <v>44.9360727109515</v>
      </c>
      <c r="Y268" s="26">
        <v>34.018718132854602</v>
      </c>
      <c r="Z268" s="26">
        <v>395.25648922800701</v>
      </c>
      <c r="AA268" s="52">
        <v>22950.5713644524</v>
      </c>
      <c r="AB268" s="26">
        <v>7.59992639138241</v>
      </c>
      <c r="AC268" s="26">
        <v>25.333087971274701</v>
      </c>
      <c r="AD268" s="26">
        <v>5.73010323159785</v>
      </c>
      <c r="AE268" s="26">
        <v>47.891599640933599</v>
      </c>
      <c r="AF268" s="52">
        <v>21.110906642728899</v>
      </c>
      <c r="AG268" s="52">
        <v>4.04123070017953</v>
      </c>
      <c r="AH268" s="52">
        <v>3.61901256732496</v>
      </c>
      <c r="AI268" s="52">
        <v>6.2729551166965898</v>
      </c>
      <c r="AJ268" s="52">
        <v>43.186883303411101</v>
      </c>
      <c r="AK268" s="26">
        <v>661.67613105924602</v>
      </c>
      <c r="AL268" s="52">
        <v>19.482350987432699</v>
      </c>
      <c r="AM268" s="26">
        <v>14.596684021544</v>
      </c>
      <c r="AN268" s="26">
        <v>0.120633752244165</v>
      </c>
      <c r="AO268" s="26">
        <v>4.2221813285457799</v>
      </c>
      <c r="AP268" s="52">
        <v>0</v>
      </c>
      <c r="AQ268" s="52">
        <v>2.4126750448832999</v>
      </c>
      <c r="AR268" s="52">
        <v>0.24126750448833001</v>
      </c>
      <c r="AS268" s="26">
        <v>0.96507001795332203</v>
      </c>
      <c r="AT268" s="26">
        <v>0</v>
      </c>
      <c r="AU268" s="26">
        <v>0.120633752244165</v>
      </c>
      <c r="AV268" s="26">
        <v>0.18095062836624801</v>
      </c>
      <c r="AW268" s="26">
        <v>1.0253868940754001</v>
      </c>
      <c r="AX268" s="52">
        <v>1983.8220556552999</v>
      </c>
      <c r="AY268" s="52">
        <v>28.047347396768401</v>
      </c>
      <c r="AZ268" s="52">
        <v>44.996389587073601</v>
      </c>
      <c r="BA268" s="52">
        <v>5.79042010771993</v>
      </c>
      <c r="BB268" s="52">
        <v>22.498194793536801</v>
      </c>
      <c r="BC268" s="52">
        <v>4.1618644524236998</v>
      </c>
      <c r="BD268" s="52">
        <v>1.0857037701974901</v>
      </c>
      <c r="BE268" s="52">
        <v>3.7999631956912001</v>
      </c>
      <c r="BF268" s="52">
        <v>0.54285188509874305</v>
      </c>
      <c r="BG268" s="52">
        <v>2.8952100538599601</v>
      </c>
      <c r="BH268" s="52">
        <v>0.54285188509874305</v>
      </c>
      <c r="BI268" s="52">
        <v>1.5079219030520701</v>
      </c>
      <c r="BJ268" s="52">
        <v>0.24126750448833001</v>
      </c>
      <c r="BK268" s="52">
        <v>1.32697127468582</v>
      </c>
      <c r="BL268" s="52">
        <v>0.24126750448833001</v>
      </c>
      <c r="BM268" s="26">
        <v>0.90475314183123901</v>
      </c>
      <c r="BN268" s="26">
        <v>0.24126750448833001</v>
      </c>
      <c r="BO268" s="26">
        <v>0.72380251346499103</v>
      </c>
      <c r="BP268" s="26">
        <v>0</v>
      </c>
      <c r="BQ268" s="26">
        <v>0</v>
      </c>
      <c r="BR268" s="26">
        <v>0</v>
      </c>
      <c r="BS268" s="52">
        <v>1.86982315978456</v>
      </c>
      <c r="BT268" s="52">
        <v>6.0316876122082599E-2</v>
      </c>
      <c r="BU268" s="26">
        <v>6.0316876122082599E-2</v>
      </c>
      <c r="BV268" s="26">
        <v>0.48253500897666102</v>
      </c>
      <c r="BW268" s="52">
        <v>3.98091382405745</v>
      </c>
      <c r="BX268" s="53">
        <v>1.0253868940754001</v>
      </c>
    </row>
    <row r="269" spans="1:76" ht="14" x14ac:dyDescent="0.15">
      <c r="A269" s="58">
        <v>4</v>
      </c>
      <c r="B269" s="58" t="s">
        <v>381</v>
      </c>
      <c r="C269" s="58" t="s">
        <v>425</v>
      </c>
      <c r="D269" s="70" t="s">
        <v>235</v>
      </c>
      <c r="E269" s="58">
        <v>0.5</v>
      </c>
      <c r="F269" s="58">
        <v>3911787</v>
      </c>
      <c r="G269" s="58">
        <v>457053</v>
      </c>
      <c r="H269" s="58">
        <v>2586</v>
      </c>
      <c r="I269" s="58" t="s">
        <v>334</v>
      </c>
      <c r="J269" s="58">
        <v>0.45</v>
      </c>
      <c r="K269" s="25" t="s">
        <v>127</v>
      </c>
      <c r="M269" s="52">
        <v>1.1460206463195699</v>
      </c>
      <c r="N269" s="52">
        <v>16189.049551167</v>
      </c>
      <c r="O269" s="26">
        <v>3899.48604129264</v>
      </c>
      <c r="P269" s="26">
        <v>38898.353411131102</v>
      </c>
      <c r="Q269" s="26">
        <v>1244.33715439856</v>
      </c>
      <c r="R269" s="74">
        <v>0</v>
      </c>
      <c r="S269" s="27">
        <v>870.37252244165199</v>
      </c>
      <c r="T269" s="26">
        <v>11876.3929084381</v>
      </c>
      <c r="U269" s="52">
        <v>25670.862477558399</v>
      </c>
      <c r="V269" s="52">
        <v>5.0666175942549403</v>
      </c>
      <c r="W269" s="26">
        <v>2331.8504308797101</v>
      </c>
      <c r="X269" s="26">
        <v>43.971002692998198</v>
      </c>
      <c r="Y269" s="26">
        <v>31.364775583482999</v>
      </c>
      <c r="Z269" s="26">
        <v>384.580402154399</v>
      </c>
      <c r="AA269" s="52">
        <v>23601.9936265709</v>
      </c>
      <c r="AB269" s="26">
        <v>7.4792926391382402</v>
      </c>
      <c r="AC269" s="26">
        <v>25.936256732495501</v>
      </c>
      <c r="AD269" s="26">
        <v>2.5333087971274701</v>
      </c>
      <c r="AE269" s="26">
        <v>43.669418312387798</v>
      </c>
      <c r="AF269" s="52">
        <v>23.5235816876122</v>
      </c>
      <c r="AG269" s="52">
        <v>4.1618644524236998</v>
      </c>
      <c r="AH269" s="52">
        <v>4.3428150807899497</v>
      </c>
      <c r="AI269" s="52">
        <v>10.253868940754</v>
      </c>
      <c r="AJ269" s="52">
        <v>44.9360727109515</v>
      </c>
      <c r="AK269" s="26">
        <v>653.23176840215501</v>
      </c>
      <c r="AL269" s="52">
        <v>19.904569120287299</v>
      </c>
      <c r="AM269" s="26">
        <v>13.6316140035907</v>
      </c>
      <c r="AN269" s="26">
        <v>0.120633752244165</v>
      </c>
      <c r="AO269" s="26">
        <v>4.4634488330341098</v>
      </c>
      <c r="AP269" s="52">
        <v>0</v>
      </c>
      <c r="AQ269" s="52">
        <v>2.4126750448832999</v>
      </c>
      <c r="AR269" s="52">
        <v>0.18095062836624801</v>
      </c>
      <c r="AS269" s="26">
        <v>0.72380251346499103</v>
      </c>
      <c r="AT269" s="26">
        <v>6.0316876122082599E-2</v>
      </c>
      <c r="AU269" s="26">
        <v>0</v>
      </c>
      <c r="AV269" s="73">
        <v>0</v>
      </c>
      <c r="AW269" s="26">
        <v>0.96507001795332203</v>
      </c>
      <c r="AX269" s="52">
        <v>2056.2023070017999</v>
      </c>
      <c r="AY269" s="52">
        <v>28.228298025134698</v>
      </c>
      <c r="AZ269" s="52">
        <v>45.539241472172399</v>
      </c>
      <c r="BA269" s="52">
        <v>5.79042010771993</v>
      </c>
      <c r="BB269" s="52">
        <v>22.980729802513501</v>
      </c>
      <c r="BC269" s="52">
        <v>4.5237657091561996</v>
      </c>
      <c r="BD269" s="52">
        <v>1.1460206463195699</v>
      </c>
      <c r="BE269" s="52">
        <v>3.8602800718132899</v>
      </c>
      <c r="BF269" s="52">
        <v>0.54285188509874305</v>
      </c>
      <c r="BG269" s="52">
        <v>2.8348931777378801</v>
      </c>
      <c r="BH269" s="52">
        <v>0.60316876122082597</v>
      </c>
      <c r="BI269" s="52">
        <v>1.5682387791741501</v>
      </c>
      <c r="BJ269" s="52">
        <v>0.24126750448833001</v>
      </c>
      <c r="BK269" s="52">
        <v>1.3872881508079</v>
      </c>
      <c r="BL269" s="52">
        <v>0.24126750448833001</v>
      </c>
      <c r="BM269" s="26">
        <v>0.84443626570915598</v>
      </c>
      <c r="BN269" s="26">
        <v>0.18095062836624801</v>
      </c>
      <c r="BO269" s="26">
        <v>0.663485637342909</v>
      </c>
      <c r="BP269" s="26">
        <v>0</v>
      </c>
      <c r="BQ269" s="26">
        <v>6.0316876122082599E-2</v>
      </c>
      <c r="BR269" s="26">
        <v>0</v>
      </c>
      <c r="BS269" s="52">
        <v>1.80950628366248</v>
      </c>
      <c r="BT269" s="52">
        <v>6.0316876122082599E-2</v>
      </c>
      <c r="BU269" s="26">
        <v>0</v>
      </c>
      <c r="BV269" s="26">
        <v>0.48253500897666102</v>
      </c>
      <c r="BW269" s="52">
        <v>3.67932944344704</v>
      </c>
      <c r="BX269" s="53">
        <v>1.0253868940754001</v>
      </c>
    </row>
    <row r="270" spans="1:76" ht="14" x14ac:dyDescent="0.15">
      <c r="A270" s="58">
        <v>4</v>
      </c>
      <c r="B270" s="58" t="s">
        <v>381</v>
      </c>
      <c r="C270" s="58" t="s">
        <v>425</v>
      </c>
      <c r="D270" s="70" t="s">
        <v>236</v>
      </c>
      <c r="E270" s="58">
        <v>0.5</v>
      </c>
      <c r="F270" s="58">
        <v>3911787</v>
      </c>
      <c r="G270" s="58">
        <v>457053</v>
      </c>
      <c r="H270" s="58">
        <v>2586</v>
      </c>
      <c r="I270" s="58" t="s">
        <v>334</v>
      </c>
      <c r="J270" s="58">
        <v>0.45</v>
      </c>
      <c r="K270" s="25" t="s">
        <v>127</v>
      </c>
      <c r="M270" s="52">
        <v>0.324817475728155</v>
      </c>
      <c r="N270" s="52">
        <v>16019.997902912601</v>
      </c>
      <c r="O270" s="26">
        <v>4062.8169864077699</v>
      </c>
      <c r="P270" s="26">
        <v>40147.440000000002</v>
      </c>
      <c r="Q270" s="26">
        <v>1155.0509436893201</v>
      </c>
      <c r="R270" s="52">
        <v>1143.35751456311</v>
      </c>
      <c r="S270" s="27">
        <v>2575.8025825242698</v>
      </c>
      <c r="T270" s="26">
        <v>12349.5604271845</v>
      </c>
      <c r="U270" s="52">
        <v>23984.522407766999</v>
      </c>
      <c r="V270" s="52">
        <v>3.1832112621359201</v>
      </c>
      <c r="W270" s="26">
        <v>2393.9047961165102</v>
      </c>
      <c r="X270" s="26">
        <v>45.214592621359202</v>
      </c>
      <c r="Y270" s="26">
        <v>30.402915728155399</v>
      </c>
      <c r="Z270" s="26">
        <v>392.76929165048602</v>
      </c>
      <c r="AA270" s="52">
        <v>21736.7854757282</v>
      </c>
      <c r="AB270" s="26">
        <v>7.4058384466019502</v>
      </c>
      <c r="AC270" s="26">
        <v>17.475180194174801</v>
      </c>
      <c r="AD270" s="26">
        <v>2.4036493203883502</v>
      </c>
      <c r="AE270" s="26">
        <v>53.075175533980598</v>
      </c>
      <c r="AF270" s="52">
        <v>19.8138660194175</v>
      </c>
      <c r="AG270" s="52">
        <v>3.1832112621359201</v>
      </c>
      <c r="AH270" s="52">
        <v>3.7678827184466002</v>
      </c>
      <c r="AI270" s="52">
        <v>10.654013203883499</v>
      </c>
      <c r="AJ270" s="52">
        <v>41.0569289320389</v>
      </c>
      <c r="AK270" s="26">
        <v>665.22619029126304</v>
      </c>
      <c r="AL270" s="52">
        <v>17.605107184466</v>
      </c>
      <c r="AM270" s="26">
        <v>19.359121553398101</v>
      </c>
      <c r="AN270" s="26">
        <v>0.12992699029126201</v>
      </c>
      <c r="AO270" s="26">
        <v>3.7029192233009698</v>
      </c>
      <c r="AP270" s="52">
        <v>0</v>
      </c>
      <c r="AQ270" s="52">
        <v>1.6890508737864101</v>
      </c>
      <c r="AR270" s="52">
        <v>6.4963495145631101E-2</v>
      </c>
      <c r="AS270" s="26">
        <v>0.77956194174757298</v>
      </c>
      <c r="AT270" s="26">
        <v>6.4963495145631101E-2</v>
      </c>
      <c r="AU270" s="26">
        <v>0.25985398058252401</v>
      </c>
      <c r="AV270" s="73">
        <v>0</v>
      </c>
      <c r="AW270" s="26">
        <v>0.97445242718446601</v>
      </c>
      <c r="AX270" s="52">
        <v>1792.3428310679601</v>
      </c>
      <c r="AY270" s="52">
        <v>26.375179029126201</v>
      </c>
      <c r="AZ270" s="52">
        <v>42.096344854369001</v>
      </c>
      <c r="BA270" s="52">
        <v>5.4569335922330104</v>
      </c>
      <c r="BB270" s="52">
        <v>21.1780994174757</v>
      </c>
      <c r="BC270" s="52">
        <v>3.8978097087378698</v>
      </c>
      <c r="BD270" s="52">
        <v>1.0394159223301001</v>
      </c>
      <c r="BE270" s="52">
        <v>3.50802873786408</v>
      </c>
      <c r="BF270" s="52">
        <v>0.51970796116504903</v>
      </c>
      <c r="BG270" s="52">
        <v>2.79343029126214</v>
      </c>
      <c r="BH270" s="52">
        <v>0.51970796116504903</v>
      </c>
      <c r="BI270" s="52">
        <v>1.4291968932038801</v>
      </c>
      <c r="BJ270" s="52">
        <v>0.194890485436893</v>
      </c>
      <c r="BK270" s="52">
        <v>1.1693429126213599</v>
      </c>
      <c r="BL270" s="52">
        <v>0.194890485436893</v>
      </c>
      <c r="BM270" s="26">
        <v>1.29926990291262</v>
      </c>
      <c r="BN270" s="26">
        <v>0.25985398058252401</v>
      </c>
      <c r="BO270" s="26">
        <v>0.77956194174757298</v>
      </c>
      <c r="BP270" s="26">
        <v>0</v>
      </c>
      <c r="BQ270" s="26">
        <v>6.4963495145631101E-2</v>
      </c>
      <c r="BR270" s="26">
        <v>0</v>
      </c>
      <c r="BS270" s="52">
        <v>1.0394159223301001</v>
      </c>
      <c r="BT270" s="52">
        <v>0</v>
      </c>
      <c r="BU270" s="73">
        <v>0</v>
      </c>
      <c r="BV270" s="26">
        <v>0.51970796116504903</v>
      </c>
      <c r="BW270" s="52">
        <v>2.66350330097087</v>
      </c>
      <c r="BX270" s="53">
        <v>0.90948893203883496</v>
      </c>
    </row>
    <row r="271" spans="1:76" ht="14" x14ac:dyDescent="0.15">
      <c r="A271" s="58">
        <v>4</v>
      </c>
      <c r="B271" s="58" t="s">
        <v>381</v>
      </c>
      <c r="C271" s="58" t="s">
        <v>425</v>
      </c>
      <c r="D271" s="70" t="s">
        <v>236</v>
      </c>
      <c r="E271" s="58">
        <v>0.5</v>
      </c>
      <c r="F271" s="58">
        <v>3911787</v>
      </c>
      <c r="G271" s="58">
        <v>457053</v>
      </c>
      <c r="H271" s="58">
        <v>2586</v>
      </c>
      <c r="I271" s="58" t="s">
        <v>334</v>
      </c>
      <c r="J271" s="58">
        <v>0.45</v>
      </c>
      <c r="K271" s="25" t="s">
        <v>127</v>
      </c>
      <c r="M271" s="52">
        <v>0.38978097087378699</v>
      </c>
      <c r="N271" s="52">
        <v>16253.8664854369</v>
      </c>
      <c r="O271" s="26">
        <v>3953.0286796116502</v>
      </c>
      <c r="P271" s="26">
        <v>39147.002174757297</v>
      </c>
      <c r="Q271" s="26">
        <v>1316.81004660194</v>
      </c>
      <c r="R271" s="52">
        <v>1391.5180660194201</v>
      </c>
      <c r="S271" s="27">
        <v>1672.81</v>
      </c>
      <c r="T271" s="26">
        <v>11901.312310679599</v>
      </c>
      <c r="U271" s="52">
        <v>24010.507805825298</v>
      </c>
      <c r="V271" s="52">
        <v>3.8978097087378698</v>
      </c>
      <c r="W271" s="26">
        <v>2342.5836349514602</v>
      </c>
      <c r="X271" s="26">
        <v>43.7853957281554</v>
      </c>
      <c r="Y271" s="26">
        <v>31.9620396116505</v>
      </c>
      <c r="Z271" s="26">
        <v>385.75323417475698</v>
      </c>
      <c r="AA271" s="52">
        <v>21892.697864077702</v>
      </c>
      <c r="AB271" s="26">
        <v>7.1459844660194198</v>
      </c>
      <c r="AC271" s="26">
        <v>17.150362718446601</v>
      </c>
      <c r="AD271" s="26">
        <v>3.8328462135922301</v>
      </c>
      <c r="AE271" s="26">
        <v>42.421162330097097</v>
      </c>
      <c r="AF271" s="52">
        <v>21.3729899029126</v>
      </c>
      <c r="AG271" s="52">
        <v>3.6379557281553399</v>
      </c>
      <c r="AH271" s="52">
        <v>3.7678827184466002</v>
      </c>
      <c r="AI271" s="52">
        <v>8.9649623300970909</v>
      </c>
      <c r="AJ271" s="52">
        <v>39.757659029126202</v>
      </c>
      <c r="AK271" s="26">
        <v>650.28458640776705</v>
      </c>
      <c r="AL271" s="52">
        <v>18.514596116504901</v>
      </c>
      <c r="AM271" s="26">
        <v>20.268610485436898</v>
      </c>
      <c r="AN271" s="26">
        <v>6.4963495145631101E-2</v>
      </c>
      <c r="AO271" s="26">
        <v>3.7678827184466002</v>
      </c>
      <c r="AP271" s="52">
        <v>0</v>
      </c>
      <c r="AQ271" s="52">
        <v>1.6890508737864101</v>
      </c>
      <c r="AR271" s="52">
        <v>6.4963495145631101E-2</v>
      </c>
      <c r="AS271" s="26">
        <v>0.71459844660194205</v>
      </c>
      <c r="AT271" s="26">
        <v>0</v>
      </c>
      <c r="AU271" s="26">
        <v>0.324817475728155</v>
      </c>
      <c r="AV271" s="26">
        <v>0.25985398058252401</v>
      </c>
      <c r="AW271" s="26">
        <v>0.90948893203883496</v>
      </c>
      <c r="AX271" s="52">
        <v>1805.98516504854</v>
      </c>
      <c r="AY271" s="52">
        <v>26.894886990291301</v>
      </c>
      <c r="AZ271" s="52">
        <v>42.810943300970898</v>
      </c>
      <c r="BA271" s="52">
        <v>5.4569335922330104</v>
      </c>
      <c r="BB271" s="52">
        <v>21.6978073786408</v>
      </c>
      <c r="BC271" s="52">
        <v>4.2226271844660204</v>
      </c>
      <c r="BD271" s="52">
        <v>1.0394159223301001</v>
      </c>
      <c r="BE271" s="52">
        <v>3.50802873786408</v>
      </c>
      <c r="BF271" s="52">
        <v>0.51970796116504903</v>
      </c>
      <c r="BG271" s="52">
        <v>2.7284667961165101</v>
      </c>
      <c r="BH271" s="52">
        <v>0.58467145631067996</v>
      </c>
      <c r="BI271" s="52">
        <v>1.4291968932038801</v>
      </c>
      <c r="BJ271" s="52">
        <v>0.194890485436893</v>
      </c>
      <c r="BK271" s="52">
        <v>1.2343064077669901</v>
      </c>
      <c r="BL271" s="52">
        <v>0.194890485436893</v>
      </c>
      <c r="BM271" s="26">
        <v>1.1693429126213599</v>
      </c>
      <c r="BN271" s="26">
        <v>0.25985398058252401</v>
      </c>
      <c r="BO271" s="26">
        <v>0.64963495145631101</v>
      </c>
      <c r="BP271" s="26">
        <v>0</v>
      </c>
      <c r="BQ271" s="26">
        <v>0</v>
      </c>
      <c r="BR271" s="26">
        <v>0</v>
      </c>
      <c r="BS271" s="52">
        <v>1.0394159223301001</v>
      </c>
      <c r="BT271" s="52">
        <v>6.4963495145631101E-2</v>
      </c>
      <c r="BU271" s="73">
        <v>0</v>
      </c>
      <c r="BV271" s="26">
        <v>0.45474446601941798</v>
      </c>
      <c r="BW271" s="52">
        <v>2.9233572815533999</v>
      </c>
      <c r="BX271" s="53">
        <v>0.90948893203883496</v>
      </c>
    </row>
    <row r="272" spans="1:76" ht="14" x14ac:dyDescent="0.15">
      <c r="A272" s="58">
        <v>4</v>
      </c>
      <c r="B272" s="58" t="s">
        <v>381</v>
      </c>
      <c r="C272" s="58" t="s">
        <v>425</v>
      </c>
      <c r="D272" s="70" t="s">
        <v>236</v>
      </c>
      <c r="E272" s="58">
        <v>0.5</v>
      </c>
      <c r="F272" s="58">
        <v>3911787</v>
      </c>
      <c r="G272" s="58">
        <v>457053</v>
      </c>
      <c r="H272" s="59">
        <v>2586</v>
      </c>
      <c r="I272" s="58" t="s">
        <v>334</v>
      </c>
      <c r="J272" s="58">
        <v>0.45</v>
      </c>
      <c r="K272" s="25" t="s">
        <v>127</v>
      </c>
      <c r="M272" s="52">
        <v>1.94890485436893</v>
      </c>
      <c r="N272" s="52">
        <v>15617.2242330097</v>
      </c>
      <c r="O272" s="26">
        <v>3530.1163262135901</v>
      </c>
      <c r="P272" s="26">
        <v>35060.798330097103</v>
      </c>
      <c r="Q272" s="26">
        <v>1305.76625242719</v>
      </c>
      <c r="R272" s="52">
        <v>1055.0071611650501</v>
      </c>
      <c r="S272" s="55">
        <v>0</v>
      </c>
      <c r="T272" s="26">
        <v>10673.502252427201</v>
      </c>
      <c r="U272" s="52">
        <v>24354.814330097099</v>
      </c>
      <c r="V272" s="52">
        <v>4.6773716504854397</v>
      </c>
      <c r="W272" s="26">
        <v>2092.4741786407799</v>
      </c>
      <c r="X272" s="26">
        <v>38.198535145631098</v>
      </c>
      <c r="Y272" s="26">
        <v>27.804375922330099</v>
      </c>
      <c r="Z272" s="26">
        <v>349.11382291262203</v>
      </c>
      <c r="AA272" s="52">
        <v>22405.9094757282</v>
      </c>
      <c r="AB272" s="26">
        <v>6.7562034951456296</v>
      </c>
      <c r="AC272" s="26">
        <v>16.7605817475728</v>
      </c>
      <c r="AD272" s="26">
        <v>4.6773716504854397</v>
      </c>
      <c r="AE272" s="26">
        <v>39.952549514563103</v>
      </c>
      <c r="AF272" s="52">
        <v>21.762770873786401</v>
      </c>
      <c r="AG272" s="52">
        <v>3.1832112621359201</v>
      </c>
      <c r="AH272" s="52">
        <v>4.2226271844660204</v>
      </c>
      <c r="AI272" s="52">
        <v>5.4569335922330104</v>
      </c>
      <c r="AJ272" s="52">
        <v>44.240140194174799</v>
      </c>
      <c r="AK272" s="26">
        <v>601.43203805825306</v>
      </c>
      <c r="AL272" s="52">
        <v>17.605107184466</v>
      </c>
      <c r="AM272" s="26">
        <v>19.424085048543699</v>
      </c>
      <c r="AN272" s="26">
        <v>6.4963495145631101E-2</v>
      </c>
      <c r="AO272" s="26">
        <v>3.3781017475728201</v>
      </c>
      <c r="AP272" s="52">
        <v>0</v>
      </c>
      <c r="AQ272" s="52">
        <v>1.6890508737864101</v>
      </c>
      <c r="AR272" s="74">
        <v>0</v>
      </c>
      <c r="AS272" s="26">
        <v>0.58467145631067996</v>
      </c>
      <c r="AT272" s="26">
        <v>0</v>
      </c>
      <c r="AU272" s="26">
        <v>0.12992699029126201</v>
      </c>
      <c r="AV272" s="73">
        <v>0</v>
      </c>
      <c r="AW272" s="26">
        <v>0.97445242718446601</v>
      </c>
      <c r="AX272" s="52">
        <v>1939.1603300970901</v>
      </c>
      <c r="AY272" s="52">
        <v>25.725544077669898</v>
      </c>
      <c r="AZ272" s="52">
        <v>41.316782912621399</v>
      </c>
      <c r="BA272" s="52">
        <v>5.3270066019417497</v>
      </c>
      <c r="BB272" s="52">
        <v>21.308026407766999</v>
      </c>
      <c r="BC272" s="52">
        <v>3.7029192233009698</v>
      </c>
      <c r="BD272" s="52">
        <v>1.0394159223301001</v>
      </c>
      <c r="BE272" s="52">
        <v>3.3781017475728201</v>
      </c>
      <c r="BF272" s="52">
        <v>0.45474446601941798</v>
      </c>
      <c r="BG272" s="52">
        <v>2.5335763106796101</v>
      </c>
      <c r="BH272" s="52">
        <v>0.51970796116504903</v>
      </c>
      <c r="BI272" s="52">
        <v>1.3642333980582499</v>
      </c>
      <c r="BJ272" s="52">
        <v>0.194890485436893</v>
      </c>
      <c r="BK272" s="52">
        <v>1.2343064077669901</v>
      </c>
      <c r="BL272" s="52">
        <v>0.194890485436893</v>
      </c>
      <c r="BM272" s="26">
        <v>1.0394159223301001</v>
      </c>
      <c r="BN272" s="26">
        <v>0.194890485436893</v>
      </c>
      <c r="BO272" s="26">
        <v>0.64963495145631101</v>
      </c>
      <c r="BP272" s="26">
        <v>0</v>
      </c>
      <c r="BQ272" s="26">
        <v>6.4963495145631101E-2</v>
      </c>
      <c r="BR272" s="26">
        <v>0</v>
      </c>
      <c r="BS272" s="52">
        <v>1.1693429126213599</v>
      </c>
      <c r="BT272" s="52">
        <v>6.4963495145631101E-2</v>
      </c>
      <c r="BU272" s="73">
        <v>0</v>
      </c>
      <c r="BV272" s="26">
        <v>0.45474446601941798</v>
      </c>
      <c r="BW272" s="52">
        <v>2.5335763106796101</v>
      </c>
      <c r="BX272" s="53">
        <v>0.84452543689320403</v>
      </c>
    </row>
    <row r="273" spans="1:76" ht="14" x14ac:dyDescent="0.15">
      <c r="A273" s="58">
        <v>4</v>
      </c>
      <c r="B273" s="58" t="s">
        <v>382</v>
      </c>
      <c r="C273" s="58" t="s">
        <v>425</v>
      </c>
      <c r="D273" s="70" t="s">
        <v>237</v>
      </c>
      <c r="E273" s="58">
        <v>0.5</v>
      </c>
      <c r="F273" s="58">
        <v>3911787</v>
      </c>
      <c r="G273" s="58">
        <v>457053</v>
      </c>
      <c r="H273" s="59">
        <v>2586</v>
      </c>
      <c r="I273" s="58" t="s">
        <v>336</v>
      </c>
      <c r="J273" s="58">
        <v>1.49</v>
      </c>
      <c r="K273" s="25" t="s">
        <v>127</v>
      </c>
      <c r="M273" s="52">
        <v>0.88886784214945502</v>
      </c>
      <c r="N273" s="52">
        <v>13388.5718723762</v>
      </c>
      <c r="O273" s="26">
        <v>3691.5792569269502</v>
      </c>
      <c r="P273" s="26">
        <v>40454.597665827001</v>
      </c>
      <c r="Q273" s="26">
        <v>306.714959781696</v>
      </c>
      <c r="R273" s="52">
        <v>2583.8277086481899</v>
      </c>
      <c r="S273" s="55">
        <v>0</v>
      </c>
      <c r="T273" s="26">
        <v>13016.358463476099</v>
      </c>
      <c r="U273" s="52">
        <v>18266.2341561713</v>
      </c>
      <c r="V273" s="52">
        <v>5.1665443324937002</v>
      </c>
      <c r="W273" s="26">
        <v>3567.69330142737</v>
      </c>
      <c r="X273" s="26">
        <v>66.6095339210747</v>
      </c>
      <c r="Y273" s="26">
        <v>47.887754995801899</v>
      </c>
      <c r="Z273" s="26">
        <v>385.43531805205703</v>
      </c>
      <c r="AA273" s="52">
        <v>26160.4916792611</v>
      </c>
      <c r="AB273" s="26">
        <v>6.6665088161209098</v>
      </c>
      <c r="AC273" s="26">
        <v>19.388429806885</v>
      </c>
      <c r="AD273" s="26">
        <v>5.8887494542401297</v>
      </c>
      <c r="AE273" s="26">
        <v>42.498993702770797</v>
      </c>
      <c r="AF273" s="52">
        <v>19.832863727959701</v>
      </c>
      <c r="AG273" s="52">
        <v>4.3887849706129298</v>
      </c>
      <c r="AH273" s="52">
        <v>14.277439714525601</v>
      </c>
      <c r="AI273" s="52">
        <v>11.2219565071369</v>
      </c>
      <c r="AJ273" s="52">
        <v>77.109285306465196</v>
      </c>
      <c r="AK273" s="26">
        <v>551.87582149454295</v>
      </c>
      <c r="AL273" s="52">
        <v>17.110705961377001</v>
      </c>
      <c r="AM273" s="26">
        <v>38.332425692695203</v>
      </c>
      <c r="AN273" s="26">
        <v>5.5554240134340897E-2</v>
      </c>
      <c r="AO273" s="26">
        <v>3.2221459277917699</v>
      </c>
      <c r="AP273" s="52">
        <v>0</v>
      </c>
      <c r="AQ273" s="52">
        <v>1.6110729638958901</v>
      </c>
      <c r="AR273" s="52">
        <v>0.111108480268682</v>
      </c>
      <c r="AS273" s="26">
        <v>0.49998816120906803</v>
      </c>
      <c r="AT273" s="26">
        <v>5.5554240134340897E-2</v>
      </c>
      <c r="AU273" s="26">
        <v>0.72220512174643203</v>
      </c>
      <c r="AV273" s="73">
        <v>0</v>
      </c>
      <c r="AW273" s="26">
        <v>3.9443510495381999</v>
      </c>
      <c r="AX273" s="52">
        <v>1238.3040125944599</v>
      </c>
      <c r="AY273" s="52">
        <v>25.610504701931202</v>
      </c>
      <c r="AZ273" s="52">
        <v>49.054394038623002</v>
      </c>
      <c r="BA273" s="52">
        <v>5.9443036943744803</v>
      </c>
      <c r="BB273" s="52">
        <v>22.555021494542402</v>
      </c>
      <c r="BC273" s="52">
        <v>4.1665680100755704</v>
      </c>
      <c r="BD273" s="52">
        <v>1.1110848026868201</v>
      </c>
      <c r="BE273" s="52">
        <v>3.5554713685978201</v>
      </c>
      <c r="BF273" s="52">
        <v>0.49998816120906803</v>
      </c>
      <c r="BG273" s="52">
        <v>2.77771200671704</v>
      </c>
      <c r="BH273" s="52">
        <v>0.55554240134340904</v>
      </c>
      <c r="BI273" s="52">
        <v>1.55551872376155</v>
      </c>
      <c r="BJ273" s="52">
        <v>0.22221696053736401</v>
      </c>
      <c r="BK273" s="52">
        <v>1.55551872376155</v>
      </c>
      <c r="BL273" s="52">
        <v>0.27777120067170402</v>
      </c>
      <c r="BM273" s="26">
        <v>1.72218144416457</v>
      </c>
      <c r="BN273" s="26">
        <v>0.44443392107472701</v>
      </c>
      <c r="BO273" s="26">
        <v>2.4999408060453399</v>
      </c>
      <c r="BP273" s="26">
        <v>0</v>
      </c>
      <c r="BQ273" s="26">
        <v>0</v>
      </c>
      <c r="BR273" s="26">
        <v>0</v>
      </c>
      <c r="BS273" s="52">
        <v>0.77775936188077299</v>
      </c>
      <c r="BT273" s="52">
        <v>5.5554240134340897E-2</v>
      </c>
      <c r="BU273" s="26">
        <v>0</v>
      </c>
      <c r="BV273" s="26">
        <v>0.388879680940386</v>
      </c>
      <c r="BW273" s="52">
        <v>4.0554595298068898</v>
      </c>
      <c r="BX273" s="53">
        <v>1.72218144416457</v>
      </c>
    </row>
    <row r="274" spans="1:76" ht="14" x14ac:dyDescent="0.15">
      <c r="A274" s="58">
        <v>4</v>
      </c>
      <c r="B274" s="58" t="s">
        <v>382</v>
      </c>
      <c r="C274" s="58" t="s">
        <v>425</v>
      </c>
      <c r="D274" s="70" t="s">
        <v>237</v>
      </c>
      <c r="E274" s="58">
        <v>0.5</v>
      </c>
      <c r="F274" s="58">
        <v>3911787</v>
      </c>
      <c r="G274" s="58">
        <v>457053</v>
      </c>
      <c r="H274" s="59">
        <v>2586</v>
      </c>
      <c r="I274" s="58" t="s">
        <v>336</v>
      </c>
      <c r="J274" s="58">
        <v>1.49</v>
      </c>
      <c r="K274" s="25" t="s">
        <v>127</v>
      </c>
      <c r="M274" s="52">
        <v>1.77773568429891</v>
      </c>
      <c r="N274" s="52">
        <v>14110.7769941226</v>
      </c>
      <c r="O274" s="26">
        <v>3589.9149974811098</v>
      </c>
      <c r="P274" s="26">
        <v>39071.2970864819</v>
      </c>
      <c r="Q274" s="26">
        <v>319.43688077245997</v>
      </c>
      <c r="R274" s="74">
        <v>0</v>
      </c>
      <c r="S274" s="27">
        <v>1436.63264987406</v>
      </c>
      <c r="T274" s="26">
        <v>12755.2535348447</v>
      </c>
      <c r="U274" s="52">
        <v>19366.208110831201</v>
      </c>
      <c r="V274" s="52">
        <v>4.4998934508816104</v>
      </c>
      <c r="W274" s="26">
        <v>3489.3618228379501</v>
      </c>
      <c r="X274" s="26">
        <v>64.165147355163697</v>
      </c>
      <c r="Y274" s="26">
        <v>44.2767293870697</v>
      </c>
      <c r="Z274" s="26">
        <v>381.713183963056</v>
      </c>
      <c r="AA274" s="52">
        <v>27743.787523089799</v>
      </c>
      <c r="AB274" s="26">
        <v>6.6665088161209098</v>
      </c>
      <c r="AC274" s="26">
        <v>18.832887405541602</v>
      </c>
      <c r="AD274" s="26">
        <v>4.33323073047859</v>
      </c>
      <c r="AE274" s="26">
        <v>39.999052896725402</v>
      </c>
      <c r="AF274" s="52">
        <v>23.055009655751501</v>
      </c>
      <c r="AG274" s="52">
        <v>3.2777001679261102</v>
      </c>
      <c r="AH274" s="52">
        <v>17.888465323257801</v>
      </c>
      <c r="AI274" s="52">
        <v>5.2776528127623896</v>
      </c>
      <c r="AJ274" s="52">
        <v>81.331407556675103</v>
      </c>
      <c r="AK274" s="26">
        <v>557.76457094878299</v>
      </c>
      <c r="AL274" s="52">
        <v>17.110705961377001</v>
      </c>
      <c r="AM274" s="26">
        <v>41.332354659949601</v>
      </c>
      <c r="AN274" s="26">
        <v>5.5554240134340897E-2</v>
      </c>
      <c r="AO274" s="26">
        <v>3.5554713685978201</v>
      </c>
      <c r="AP274" s="52">
        <v>0</v>
      </c>
      <c r="AQ274" s="52">
        <v>1.77773568429891</v>
      </c>
      <c r="AR274" s="52">
        <v>5.5554240134340897E-2</v>
      </c>
      <c r="AS274" s="26">
        <v>0.49998816120906803</v>
      </c>
      <c r="AT274" s="26">
        <v>5.5554240134340897E-2</v>
      </c>
      <c r="AU274" s="26">
        <v>0.83331360201511295</v>
      </c>
      <c r="AV274" s="73">
        <v>0</v>
      </c>
      <c r="AW274" s="26">
        <v>3.8332425692695198</v>
      </c>
      <c r="AX274" s="52">
        <v>1311.6356095717899</v>
      </c>
      <c r="AY274" s="52">
        <v>25.443841981528099</v>
      </c>
      <c r="AZ274" s="52">
        <v>49.332165239294703</v>
      </c>
      <c r="BA274" s="52">
        <v>5.8331952141057899</v>
      </c>
      <c r="BB274" s="52">
        <v>22.555021494542402</v>
      </c>
      <c r="BC274" s="52">
        <v>4.2776764903442501</v>
      </c>
      <c r="BD274" s="52">
        <v>1.1110848026868201</v>
      </c>
      <c r="BE274" s="52">
        <v>3.5554713685978201</v>
      </c>
      <c r="BF274" s="52">
        <v>0.49998816120906803</v>
      </c>
      <c r="BG274" s="52">
        <v>2.7221577665827001</v>
      </c>
      <c r="BH274" s="52">
        <v>0.55554240134340904</v>
      </c>
      <c r="BI274" s="52">
        <v>1.55551872376155</v>
      </c>
      <c r="BJ274" s="52">
        <v>0.22221696053736401</v>
      </c>
      <c r="BK274" s="52">
        <v>1.4444102434928601</v>
      </c>
      <c r="BL274" s="52">
        <v>0.27777120067170402</v>
      </c>
      <c r="BM274" s="26">
        <v>1.88884416456759</v>
      </c>
      <c r="BN274" s="26">
        <v>0.49998816120906803</v>
      </c>
      <c r="BO274" s="26">
        <v>2.8888204869857299</v>
      </c>
      <c r="BP274" s="26">
        <v>0</v>
      </c>
      <c r="BQ274" s="26">
        <v>0</v>
      </c>
      <c r="BR274" s="26">
        <v>0</v>
      </c>
      <c r="BS274" s="52">
        <v>0.83331360201511295</v>
      </c>
      <c r="BT274" s="52">
        <v>5.5554240134340897E-2</v>
      </c>
      <c r="BU274" s="26">
        <v>0</v>
      </c>
      <c r="BV274" s="26">
        <v>0.388879680940386</v>
      </c>
      <c r="BW274" s="52">
        <v>5.2776528127623896</v>
      </c>
      <c r="BX274" s="53">
        <v>1.6666272040302299</v>
      </c>
    </row>
    <row r="275" spans="1:76" ht="14" x14ac:dyDescent="0.15">
      <c r="A275" s="58">
        <v>4</v>
      </c>
      <c r="B275" s="58" t="s">
        <v>382</v>
      </c>
      <c r="C275" s="58" t="s">
        <v>425</v>
      </c>
      <c r="D275" s="70" t="s">
        <v>237</v>
      </c>
      <c r="E275" s="58">
        <v>0.5</v>
      </c>
      <c r="F275" s="58">
        <v>3911787</v>
      </c>
      <c r="G275" s="58">
        <v>457053</v>
      </c>
      <c r="H275" s="59">
        <v>2586</v>
      </c>
      <c r="I275" s="58" t="s">
        <v>336</v>
      </c>
      <c r="J275" s="58">
        <v>1.49</v>
      </c>
      <c r="K275" s="25" t="s">
        <v>127</v>
      </c>
      <c r="M275" s="52">
        <v>1.3333017632241799</v>
      </c>
      <c r="N275" s="52">
        <v>13438.5706884971</v>
      </c>
      <c r="O275" s="26">
        <v>3931.5735743073001</v>
      </c>
      <c r="P275" s="26">
        <v>42537.881670864801</v>
      </c>
      <c r="Q275" s="26">
        <v>235.66108664987399</v>
      </c>
      <c r="R275" s="52">
        <v>781.64815869017605</v>
      </c>
      <c r="S275" s="27">
        <v>968.865947942905</v>
      </c>
      <c r="T275" s="26">
        <v>13588.5671368598</v>
      </c>
      <c r="U275" s="52">
        <v>19227.3225104954</v>
      </c>
      <c r="V275" s="52">
        <v>6.1109664147774998</v>
      </c>
      <c r="W275" s="26">
        <v>3674.9129848866501</v>
      </c>
      <c r="X275" s="26">
        <v>66.165099999999995</v>
      </c>
      <c r="Y275" s="26">
        <v>46.8877786733837</v>
      </c>
      <c r="Z275" s="26">
        <v>396.43505759865701</v>
      </c>
      <c r="AA275" s="52">
        <v>26816.031712846299</v>
      </c>
      <c r="AB275" s="26">
        <v>7.2220512174643199</v>
      </c>
      <c r="AC275" s="26">
        <v>21.443936691855601</v>
      </c>
      <c r="AD275" s="26">
        <v>4.9443273719563399</v>
      </c>
      <c r="AE275" s="26">
        <v>44.998934508816099</v>
      </c>
      <c r="AF275" s="52">
        <v>19.888417968094</v>
      </c>
      <c r="AG275" s="52">
        <v>4.7776646515533203</v>
      </c>
      <c r="AH275" s="52">
        <v>18.999550125944602</v>
      </c>
      <c r="AI275" s="52">
        <v>11.277510747271201</v>
      </c>
      <c r="AJ275" s="52">
        <v>79.998105793450904</v>
      </c>
      <c r="AK275" s="26">
        <v>573.31975818639796</v>
      </c>
      <c r="AL275" s="52">
        <v>16.888489000839598</v>
      </c>
      <c r="AM275" s="26">
        <v>44.221175146935401</v>
      </c>
      <c r="AN275" s="26">
        <v>5.5554240134340897E-2</v>
      </c>
      <c r="AO275" s="26">
        <v>3.1110374475230902</v>
      </c>
      <c r="AP275" s="52">
        <v>0</v>
      </c>
      <c r="AQ275" s="52">
        <v>1.6110729638958901</v>
      </c>
      <c r="AR275" s="74">
        <v>0</v>
      </c>
      <c r="AS275" s="26">
        <v>0.44443392107472701</v>
      </c>
      <c r="AT275" s="26">
        <v>0</v>
      </c>
      <c r="AU275" s="26">
        <v>0.77775936188077299</v>
      </c>
      <c r="AV275" s="73">
        <v>0</v>
      </c>
      <c r="AW275" s="26">
        <v>3.9443510495381999</v>
      </c>
      <c r="AX275" s="52">
        <v>1308.8578975650701</v>
      </c>
      <c r="AY275" s="52">
        <v>25.166070780856401</v>
      </c>
      <c r="AZ275" s="52">
        <v>48.4988516372796</v>
      </c>
      <c r="BA275" s="52">
        <v>5.8331952141057899</v>
      </c>
      <c r="BB275" s="52">
        <v>22.499467254408099</v>
      </c>
      <c r="BC275" s="52">
        <v>4.2776764903442501</v>
      </c>
      <c r="BD275" s="52">
        <v>1.05553056255248</v>
      </c>
      <c r="BE275" s="52">
        <v>3.3888086481947899</v>
      </c>
      <c r="BF275" s="52">
        <v>0.44443392107472701</v>
      </c>
      <c r="BG275" s="52">
        <v>2.6666035264483599</v>
      </c>
      <c r="BH275" s="52">
        <v>0.55554240134340904</v>
      </c>
      <c r="BI275" s="52">
        <v>1.4444102434928601</v>
      </c>
      <c r="BJ275" s="52">
        <v>0.22221696053736401</v>
      </c>
      <c r="BK275" s="52">
        <v>1.4444102434928601</v>
      </c>
      <c r="BL275" s="52">
        <v>0.27777120067170402</v>
      </c>
      <c r="BM275" s="26">
        <v>1.94439840470193</v>
      </c>
      <c r="BN275" s="26">
        <v>0.49998816120906803</v>
      </c>
      <c r="BO275" s="26">
        <v>2.8332662468513901</v>
      </c>
      <c r="BP275" s="26">
        <v>0</v>
      </c>
      <c r="BQ275" s="26">
        <v>0</v>
      </c>
      <c r="BR275" s="26">
        <v>0</v>
      </c>
      <c r="BS275" s="52">
        <v>0.77775936188077299</v>
      </c>
      <c r="BT275" s="52">
        <v>5.5554240134340897E-2</v>
      </c>
      <c r="BU275" s="26">
        <v>0</v>
      </c>
      <c r="BV275" s="26">
        <v>0.33332544080604498</v>
      </c>
      <c r="BW275" s="52">
        <v>5.3887612930310702</v>
      </c>
      <c r="BX275" s="53">
        <v>1.6666272040302299</v>
      </c>
    </row>
    <row r="276" spans="1:76" ht="14" x14ac:dyDescent="0.15">
      <c r="A276" s="58">
        <v>4</v>
      </c>
      <c r="B276" s="58" t="s">
        <v>382</v>
      </c>
      <c r="C276" s="58" t="s">
        <v>425</v>
      </c>
      <c r="D276" s="70" t="s">
        <v>238</v>
      </c>
      <c r="E276" s="58">
        <v>0.5</v>
      </c>
      <c r="F276" s="58">
        <v>3911787</v>
      </c>
      <c r="G276" s="58">
        <v>457053</v>
      </c>
      <c r="H276" s="59">
        <v>2586</v>
      </c>
      <c r="I276" s="58" t="s">
        <v>336</v>
      </c>
      <c r="J276" s="58">
        <v>1.49</v>
      </c>
      <c r="K276" s="25" t="s">
        <v>127</v>
      </c>
      <c r="M276" s="52">
        <v>0.81588919925512104</v>
      </c>
      <c r="N276" s="52">
        <v>12313.6508379888</v>
      </c>
      <c r="O276" s="26">
        <v>3220.2519087523301</v>
      </c>
      <c r="P276" s="26">
        <v>35710.842644320299</v>
      </c>
      <c r="Q276" s="26">
        <v>245.64540968342601</v>
      </c>
      <c r="R276" s="52">
        <v>2218.59101489758</v>
      </c>
      <c r="S276" s="27">
        <v>1389.52206703911</v>
      </c>
      <c r="T276" s="26">
        <v>11522.865921787699</v>
      </c>
      <c r="U276" s="52">
        <v>17133.6731843575</v>
      </c>
      <c r="V276" s="52">
        <v>4.5815316573556801</v>
      </c>
      <c r="W276" s="26">
        <v>3251.6322625698299</v>
      </c>
      <c r="X276" s="26">
        <v>53.848687150838003</v>
      </c>
      <c r="Y276" s="26">
        <v>34.581149906890097</v>
      </c>
      <c r="Z276" s="26">
        <v>372.42203910614501</v>
      </c>
      <c r="AA276" s="52">
        <v>23277.9464618249</v>
      </c>
      <c r="AB276" s="26">
        <v>6.0250279329608896</v>
      </c>
      <c r="AC276" s="26">
        <v>23.409743947858502</v>
      </c>
      <c r="AD276" s="26">
        <v>4.3304888268156398</v>
      </c>
      <c r="AE276" s="26">
        <v>35.836364059590302</v>
      </c>
      <c r="AF276" s="52">
        <v>18.7026908752328</v>
      </c>
      <c r="AG276" s="52">
        <v>3.2635567970204802</v>
      </c>
      <c r="AH276" s="52">
        <v>16.317783985102398</v>
      </c>
      <c r="AI276" s="52">
        <v>5.1463780260707601</v>
      </c>
      <c r="AJ276" s="52">
        <v>67.091196461825007</v>
      </c>
      <c r="AK276" s="26">
        <v>498.759343575419</v>
      </c>
      <c r="AL276" s="52">
        <v>16.129501862197401</v>
      </c>
      <c r="AM276" s="26">
        <v>33.57697858473</v>
      </c>
      <c r="AN276" s="26">
        <v>0</v>
      </c>
      <c r="AO276" s="26">
        <v>3.2007960893854701</v>
      </c>
      <c r="AP276" s="52">
        <v>0</v>
      </c>
      <c r="AQ276" s="52">
        <v>1.6317783985102401</v>
      </c>
      <c r="AR276" s="74">
        <v>0</v>
      </c>
      <c r="AS276" s="26">
        <v>0.50208566108007402</v>
      </c>
      <c r="AT276" s="26">
        <v>6.2760707635009294E-2</v>
      </c>
      <c r="AU276" s="26">
        <v>0.69036778398510201</v>
      </c>
      <c r="AV276" s="73">
        <v>0</v>
      </c>
      <c r="AW276" s="26">
        <v>3.45183891992551</v>
      </c>
      <c r="AX276" s="52">
        <v>1140.9896648044701</v>
      </c>
      <c r="AY276" s="52">
        <v>22.1545297951583</v>
      </c>
      <c r="AZ276" s="52">
        <v>41.610349162011197</v>
      </c>
      <c r="BA276" s="52">
        <v>5.02085661080074</v>
      </c>
      <c r="BB276" s="52">
        <v>19.832383612662898</v>
      </c>
      <c r="BC276" s="52">
        <v>3.5773603351955301</v>
      </c>
      <c r="BD276" s="52">
        <v>0.94141061452513997</v>
      </c>
      <c r="BE276" s="52">
        <v>2.8242318435754199</v>
      </c>
      <c r="BF276" s="52">
        <v>0.439324953445065</v>
      </c>
      <c r="BG276" s="52">
        <v>2.51042830540037</v>
      </c>
      <c r="BH276" s="52">
        <v>0.50208566108007402</v>
      </c>
      <c r="BI276" s="52">
        <v>1.4434962756052101</v>
      </c>
      <c r="BJ276" s="52">
        <v>0.25104283054003701</v>
      </c>
      <c r="BK276" s="52">
        <v>1.56901769087523</v>
      </c>
      <c r="BL276" s="52">
        <v>0.25104283054003701</v>
      </c>
      <c r="BM276" s="26">
        <v>1.56901769087523</v>
      </c>
      <c r="BN276" s="26">
        <v>0.37656424581005599</v>
      </c>
      <c r="BO276" s="26">
        <v>1.94558193668529</v>
      </c>
      <c r="BP276" s="26">
        <v>0</v>
      </c>
      <c r="BQ276" s="26">
        <v>6.2760707635009294E-2</v>
      </c>
      <c r="BR276" s="26">
        <v>0</v>
      </c>
      <c r="BS276" s="52">
        <v>0.94141061452513997</v>
      </c>
      <c r="BT276" s="52">
        <v>6.2760707635009294E-2</v>
      </c>
      <c r="BU276" s="26">
        <v>0</v>
      </c>
      <c r="BV276" s="26">
        <v>0.37656424581005599</v>
      </c>
      <c r="BW276" s="52">
        <v>3.89116387337058</v>
      </c>
      <c r="BX276" s="53">
        <v>1.6317783985102401</v>
      </c>
    </row>
    <row r="277" spans="1:76" ht="14" x14ac:dyDescent="0.15">
      <c r="A277" s="58">
        <v>4</v>
      </c>
      <c r="B277" s="58" t="s">
        <v>382</v>
      </c>
      <c r="C277" s="58" t="s">
        <v>425</v>
      </c>
      <c r="D277" s="70" t="s">
        <v>238</v>
      </c>
      <c r="E277" s="58">
        <v>0.5</v>
      </c>
      <c r="F277" s="58">
        <v>3911787</v>
      </c>
      <c r="G277" s="58">
        <v>457053</v>
      </c>
      <c r="H277" s="59">
        <v>2586</v>
      </c>
      <c r="I277" s="58" t="s">
        <v>336</v>
      </c>
      <c r="J277" s="58">
        <v>1.49</v>
      </c>
      <c r="K277" s="25" t="s">
        <v>127</v>
      </c>
      <c r="M277" s="52">
        <v>0.94141061452513997</v>
      </c>
      <c r="N277" s="52">
        <v>11786.460893854701</v>
      </c>
      <c r="O277" s="26">
        <v>3083.4335661080099</v>
      </c>
      <c r="P277" s="26">
        <v>34317.5549348231</v>
      </c>
      <c r="Q277" s="26">
        <v>229.45314711359401</v>
      </c>
      <c r="R277" s="52">
        <v>2770.25763500931</v>
      </c>
      <c r="S277" s="27">
        <v>2056.6683891992602</v>
      </c>
      <c r="T277" s="26">
        <v>10895.2588454376</v>
      </c>
      <c r="U277" s="52">
        <v>17309.403165735599</v>
      </c>
      <c r="V277" s="52">
        <v>4.45601024208566</v>
      </c>
      <c r="W277" s="26">
        <v>3143.0562383612701</v>
      </c>
      <c r="X277" s="26">
        <v>51.714823091247702</v>
      </c>
      <c r="Y277" s="26">
        <v>36.024646182495303</v>
      </c>
      <c r="Z277" s="26">
        <v>356.41805865921799</v>
      </c>
      <c r="AA277" s="52">
        <v>23277.9464618249</v>
      </c>
      <c r="AB277" s="26">
        <v>5.5229422718808197</v>
      </c>
      <c r="AC277" s="26">
        <v>23.0331797020484</v>
      </c>
      <c r="AD277" s="26">
        <v>3.1380353817504698</v>
      </c>
      <c r="AE277" s="26">
        <v>37.593663873370602</v>
      </c>
      <c r="AF277" s="52">
        <v>19.016494413407798</v>
      </c>
      <c r="AG277" s="52">
        <v>3.0752746741154602</v>
      </c>
      <c r="AH277" s="52">
        <v>16.7571089385475</v>
      </c>
      <c r="AI277" s="52">
        <v>3.3263175046554898</v>
      </c>
      <c r="AJ277" s="52">
        <v>70.794078212290501</v>
      </c>
      <c r="AK277" s="26">
        <v>492.35775139664798</v>
      </c>
      <c r="AL277" s="52">
        <v>15.313612662942299</v>
      </c>
      <c r="AM277" s="26">
        <v>36.150167597765403</v>
      </c>
      <c r="AN277" s="26">
        <v>0</v>
      </c>
      <c r="AO277" s="26">
        <v>3.1380353817504698</v>
      </c>
      <c r="AP277" s="52">
        <v>0</v>
      </c>
      <c r="AQ277" s="52">
        <v>1.5062569832402199</v>
      </c>
      <c r="AR277" s="74">
        <v>0</v>
      </c>
      <c r="AS277" s="26">
        <v>0.37656424581005599</v>
      </c>
      <c r="AT277" s="26">
        <v>6.2760707635009294E-2</v>
      </c>
      <c r="AU277" s="26">
        <v>0.75312849162011197</v>
      </c>
      <c r="AV277" s="73">
        <v>0</v>
      </c>
      <c r="AW277" s="26">
        <v>3.45183891992551</v>
      </c>
      <c r="AX277" s="52">
        <v>1189.94301675978</v>
      </c>
      <c r="AY277" s="52">
        <v>21.401401303538201</v>
      </c>
      <c r="AZ277" s="52">
        <v>40.919981378026101</v>
      </c>
      <c r="BA277" s="52">
        <v>4.8953351955307296</v>
      </c>
      <c r="BB277" s="52">
        <v>18.3888873370577</v>
      </c>
      <c r="BC277" s="52">
        <v>3.51459962756052</v>
      </c>
      <c r="BD277" s="52">
        <v>0.87864990689013001</v>
      </c>
      <c r="BE277" s="52">
        <v>2.88699255121043</v>
      </c>
      <c r="BF277" s="52">
        <v>0.439324953445065</v>
      </c>
      <c r="BG277" s="52">
        <v>2.51042830540037</v>
      </c>
      <c r="BH277" s="52">
        <v>0.50208566108007402</v>
      </c>
      <c r="BI277" s="52">
        <v>1.4434962756052101</v>
      </c>
      <c r="BJ277" s="52">
        <v>0.25104283054003701</v>
      </c>
      <c r="BK277" s="52">
        <v>1.5062569832402199</v>
      </c>
      <c r="BL277" s="52">
        <v>0.25104283054003701</v>
      </c>
      <c r="BM277" s="26">
        <v>1.6317783985102401</v>
      </c>
      <c r="BN277" s="26">
        <v>0.37656424581005599</v>
      </c>
      <c r="BO277" s="26">
        <v>2.0083426443203001</v>
      </c>
      <c r="BP277" s="26">
        <v>0</v>
      </c>
      <c r="BQ277" s="26">
        <v>6.2760707635009294E-2</v>
      </c>
      <c r="BR277" s="26">
        <v>0</v>
      </c>
      <c r="BS277" s="52">
        <v>1.19245344506518</v>
      </c>
      <c r="BT277" s="52">
        <v>0</v>
      </c>
      <c r="BU277" s="73">
        <v>0</v>
      </c>
      <c r="BV277" s="26">
        <v>0.37656424581005599</v>
      </c>
      <c r="BW277" s="52">
        <v>4.3304888268156398</v>
      </c>
      <c r="BX277" s="53">
        <v>1.6317783985102401</v>
      </c>
    </row>
    <row r="278" spans="1:76" ht="14" x14ac:dyDescent="0.15">
      <c r="A278" s="58">
        <v>4</v>
      </c>
      <c r="B278" s="58" t="s">
        <v>382</v>
      </c>
      <c r="C278" s="58" t="s">
        <v>425</v>
      </c>
      <c r="D278" s="70" t="s">
        <v>238</v>
      </c>
      <c r="E278" s="58">
        <v>0.5</v>
      </c>
      <c r="F278" s="58">
        <v>3911787</v>
      </c>
      <c r="G278" s="58">
        <v>457053</v>
      </c>
      <c r="H278" s="59">
        <v>2586</v>
      </c>
      <c r="I278" s="58" t="s">
        <v>336</v>
      </c>
      <c r="J278" s="58">
        <v>1.49</v>
      </c>
      <c r="K278" s="25" t="s">
        <v>127</v>
      </c>
      <c r="M278" s="52">
        <v>0.56484636871508398</v>
      </c>
      <c r="N278" s="52">
        <v>11466.3812849162</v>
      </c>
      <c r="O278" s="26">
        <v>3200.16848230912</v>
      </c>
      <c r="P278" s="26">
        <v>35014.198789571703</v>
      </c>
      <c r="Q278" s="26">
        <v>171.39949255120999</v>
      </c>
      <c r="R278" s="52">
        <v>1287.8497206703901</v>
      </c>
      <c r="S278" s="55">
        <v>0</v>
      </c>
      <c r="T278" s="26">
        <v>11535.418063314701</v>
      </c>
      <c r="U278" s="52">
        <v>16556.274674115499</v>
      </c>
      <c r="V278" s="52">
        <v>5.7112243947858499</v>
      </c>
      <c r="W278" s="26">
        <v>3139.29059590317</v>
      </c>
      <c r="X278" s="26">
        <v>53.534883612662902</v>
      </c>
      <c r="Y278" s="26">
        <v>38.409553072625698</v>
      </c>
      <c r="Z278" s="26">
        <v>367.21290037243898</v>
      </c>
      <c r="AA278" s="52">
        <v>24137.768156424601</v>
      </c>
      <c r="AB278" s="26">
        <v>6.2133100558659198</v>
      </c>
      <c r="AC278" s="26">
        <v>24.916000931098701</v>
      </c>
      <c r="AD278" s="26">
        <v>4.1422067039106096</v>
      </c>
      <c r="AE278" s="26">
        <v>36.024646182495303</v>
      </c>
      <c r="AF278" s="52">
        <v>19.142015828677799</v>
      </c>
      <c r="AG278" s="52">
        <v>3.51459962756052</v>
      </c>
      <c r="AH278" s="52">
        <v>17.008151769087501</v>
      </c>
      <c r="AI278" s="52">
        <v>5.5229422718808197</v>
      </c>
      <c r="AJ278" s="52">
        <v>74.371438547485994</v>
      </c>
      <c r="AK278" s="26">
        <v>492.232229981378</v>
      </c>
      <c r="AL278" s="52">
        <v>15.1880912476723</v>
      </c>
      <c r="AM278" s="26">
        <v>37.844706703910603</v>
      </c>
      <c r="AN278" s="26">
        <v>0</v>
      </c>
      <c r="AO278" s="26">
        <v>3.3890782122904999</v>
      </c>
      <c r="AP278" s="52">
        <v>0</v>
      </c>
      <c r="AQ278" s="52">
        <v>1.5062569832402199</v>
      </c>
      <c r="AR278" s="52">
        <v>0</v>
      </c>
      <c r="AS278" s="26">
        <v>0.50208566108007402</v>
      </c>
      <c r="AT278" s="26">
        <v>0</v>
      </c>
      <c r="AU278" s="26">
        <v>0.69036778398510201</v>
      </c>
      <c r="AV278" s="26">
        <v>0.50208566108007402</v>
      </c>
      <c r="AW278" s="26">
        <v>3.5773603351955301</v>
      </c>
      <c r="AX278" s="52">
        <v>1255.8417597765399</v>
      </c>
      <c r="AY278" s="52">
        <v>21.526922718808201</v>
      </c>
      <c r="AZ278" s="52">
        <v>40.104092178770998</v>
      </c>
      <c r="BA278" s="52">
        <v>4.7698137802607103</v>
      </c>
      <c r="BB278" s="52">
        <v>18.765451582867801</v>
      </c>
      <c r="BC278" s="52">
        <v>3.3890782122904999</v>
      </c>
      <c r="BD278" s="52">
        <v>0.87864990689013001</v>
      </c>
      <c r="BE278" s="52">
        <v>2.8242318435754199</v>
      </c>
      <c r="BF278" s="52">
        <v>0.37656424581005599</v>
      </c>
      <c r="BG278" s="52">
        <v>2.4476675977653599</v>
      </c>
      <c r="BH278" s="52">
        <v>0.50208566108007402</v>
      </c>
      <c r="BI278" s="52">
        <v>1.5062569832402199</v>
      </c>
      <c r="BJ278" s="52">
        <v>0.18828212290502799</v>
      </c>
      <c r="BK278" s="52">
        <v>1.6317783985102401</v>
      </c>
      <c r="BL278" s="52">
        <v>0.25104283054003701</v>
      </c>
      <c r="BM278" s="26">
        <v>1.6945391061452499</v>
      </c>
      <c r="BN278" s="26">
        <v>0.37656424581005599</v>
      </c>
      <c r="BO278" s="26">
        <v>2.1966247672253298</v>
      </c>
      <c r="BP278" s="26">
        <v>0</v>
      </c>
      <c r="BQ278" s="26">
        <v>6.2760707635009294E-2</v>
      </c>
      <c r="BR278" s="26">
        <v>0</v>
      </c>
      <c r="BS278" s="52">
        <v>0.87864990689013001</v>
      </c>
      <c r="BT278" s="52">
        <v>6.2760707635009294E-2</v>
      </c>
      <c r="BU278" s="26">
        <v>0</v>
      </c>
      <c r="BV278" s="26">
        <v>0.31380353817504603</v>
      </c>
      <c r="BW278" s="52">
        <v>4.5187709497206701</v>
      </c>
      <c r="BX278" s="53">
        <v>1.6317783985102401</v>
      </c>
    </row>
    <row r="279" spans="1:76" ht="14" x14ac:dyDescent="0.15">
      <c r="A279" s="58">
        <v>3</v>
      </c>
      <c r="B279" s="58" t="s">
        <v>383</v>
      </c>
      <c r="C279" s="58" t="s">
        <v>426</v>
      </c>
      <c r="D279" s="70" t="s">
        <v>243</v>
      </c>
      <c r="E279" s="58">
        <v>0.5</v>
      </c>
      <c r="F279" s="58">
        <v>3912389</v>
      </c>
      <c r="G279" s="58">
        <v>454455</v>
      </c>
      <c r="H279" s="59">
        <v>2623</v>
      </c>
      <c r="I279" s="58" t="s">
        <v>335</v>
      </c>
      <c r="J279" s="58">
        <v>0.2</v>
      </c>
      <c r="K279" s="25" t="s">
        <v>127</v>
      </c>
      <c r="M279" s="52">
        <v>0.79316680497925396</v>
      </c>
      <c r="N279" s="52">
        <v>9789.9445643153595</v>
      </c>
      <c r="O279" s="26">
        <v>2804.9777510373501</v>
      </c>
      <c r="P279" s="26">
        <v>29534.1325311203</v>
      </c>
      <c r="Q279" s="26">
        <v>446.72287551867299</v>
      </c>
      <c r="R279" s="52">
        <v>5192.4098340249002</v>
      </c>
      <c r="S279" s="55">
        <v>0</v>
      </c>
      <c r="T279" s="26">
        <v>13047.593941908701</v>
      </c>
      <c r="U279" s="52">
        <v>10384.8196680498</v>
      </c>
      <c r="V279" s="52">
        <v>2.6627742738589202</v>
      </c>
      <c r="W279" s="26">
        <v>1817.48507883818</v>
      </c>
      <c r="X279" s="26">
        <v>44.134067219917</v>
      </c>
      <c r="Y279" s="26">
        <v>35.692506224066399</v>
      </c>
      <c r="Z279" s="26">
        <v>227.468908713693</v>
      </c>
      <c r="AA279" s="52">
        <v>18922.6937759336</v>
      </c>
      <c r="AB279" s="26">
        <v>4.6456912863070601</v>
      </c>
      <c r="AC279" s="26">
        <v>18.6394199170125</v>
      </c>
      <c r="AD279" s="26">
        <v>1.86960746887967</v>
      </c>
      <c r="AE279" s="26">
        <v>31.670017427385901</v>
      </c>
      <c r="AF279" s="52">
        <v>18.299491286307099</v>
      </c>
      <c r="AG279" s="52">
        <v>4.0224887966805003</v>
      </c>
      <c r="AH279" s="52">
        <v>19.659205809128601</v>
      </c>
      <c r="AI279" s="52">
        <v>1.86960746887967</v>
      </c>
      <c r="AJ279" s="52">
        <v>88.778027385892202</v>
      </c>
      <c r="AK279" s="26">
        <v>373.58156514522801</v>
      </c>
      <c r="AL279" s="52">
        <v>10.7644066390042</v>
      </c>
      <c r="AM279" s="26">
        <v>16.7698124481328</v>
      </c>
      <c r="AN279" s="73">
        <v>0</v>
      </c>
      <c r="AO279" s="26">
        <v>3.1160124481327802</v>
      </c>
      <c r="AP279" s="52">
        <v>0</v>
      </c>
      <c r="AQ279" s="52">
        <v>1.47302406639004</v>
      </c>
      <c r="AR279" s="74">
        <v>0</v>
      </c>
      <c r="AS279" s="26">
        <v>0.39658340248962698</v>
      </c>
      <c r="AT279" s="26">
        <v>0</v>
      </c>
      <c r="AU279" s="26">
        <v>0.96313112033195103</v>
      </c>
      <c r="AV279" s="73">
        <v>0</v>
      </c>
      <c r="AW279" s="26">
        <v>3.28597676348548</v>
      </c>
      <c r="AX279" s="52">
        <v>2086.0286970954398</v>
      </c>
      <c r="AY279" s="52">
        <v>18.186181742738601</v>
      </c>
      <c r="AZ279" s="52">
        <v>27.9874572614108</v>
      </c>
      <c r="BA279" s="52">
        <v>3.73921493775934</v>
      </c>
      <c r="BB279" s="52">
        <v>14.673585892116201</v>
      </c>
      <c r="BC279" s="52">
        <v>2.4928099585062302</v>
      </c>
      <c r="BD279" s="52">
        <v>0.73651203319502101</v>
      </c>
      <c r="BE279" s="52">
        <v>2.2661908713693002</v>
      </c>
      <c r="BF279" s="52">
        <v>0.33992863070539397</v>
      </c>
      <c r="BG279" s="52">
        <v>1.8129526970954399</v>
      </c>
      <c r="BH279" s="52">
        <v>0.33992863070539397</v>
      </c>
      <c r="BI279" s="52">
        <v>0.90647634854771797</v>
      </c>
      <c r="BJ279" s="52">
        <v>0.113309543568465</v>
      </c>
      <c r="BK279" s="52">
        <v>0.79316680497925396</v>
      </c>
      <c r="BL279" s="52">
        <v>0.113309543568465</v>
      </c>
      <c r="BM279" s="26">
        <v>0.96313112033195103</v>
      </c>
      <c r="BN279" s="26">
        <v>0.28327385892116203</v>
      </c>
      <c r="BO279" s="26">
        <v>1.1330954356846501</v>
      </c>
      <c r="BP279" s="26">
        <v>0</v>
      </c>
      <c r="BQ279" s="26">
        <v>0</v>
      </c>
      <c r="BR279" s="26">
        <v>0</v>
      </c>
      <c r="BS279" s="52">
        <v>1.1330954356846501</v>
      </c>
      <c r="BT279" s="52">
        <v>0</v>
      </c>
      <c r="BU279" s="73">
        <v>0</v>
      </c>
      <c r="BV279" s="26">
        <v>0.16996431535269699</v>
      </c>
      <c r="BW279" s="52">
        <v>1.07644066390042</v>
      </c>
      <c r="BX279" s="53">
        <v>0.67985726141078895</v>
      </c>
    </row>
    <row r="280" spans="1:76" ht="14" x14ac:dyDescent="0.15">
      <c r="A280" s="58">
        <v>3</v>
      </c>
      <c r="B280" s="58" t="s">
        <v>383</v>
      </c>
      <c r="C280" s="58" t="s">
        <v>426</v>
      </c>
      <c r="D280" s="70" t="s">
        <v>243</v>
      </c>
      <c r="E280" s="58">
        <v>0.5</v>
      </c>
      <c r="F280" s="58">
        <v>3912389</v>
      </c>
      <c r="G280" s="58">
        <v>454455</v>
      </c>
      <c r="H280" s="59">
        <v>2623</v>
      </c>
      <c r="I280" s="58" t="s">
        <v>335</v>
      </c>
      <c r="J280" s="58">
        <v>0.2</v>
      </c>
      <c r="K280" s="25" t="s">
        <v>127</v>
      </c>
      <c r="M280" s="52">
        <v>0</v>
      </c>
      <c r="N280" s="52">
        <v>9761.6171784232392</v>
      </c>
      <c r="O280" s="26">
        <v>2665.0404647302898</v>
      </c>
      <c r="P280" s="26">
        <v>28015.784647302899</v>
      </c>
      <c r="Q280" s="26">
        <v>682.69000000000096</v>
      </c>
      <c r="R280" s="52">
        <v>1216.3779502074699</v>
      </c>
      <c r="S280" s="27">
        <v>2014.6436846473</v>
      </c>
      <c r="T280" s="26">
        <v>12254.4271369295</v>
      </c>
      <c r="U280" s="52">
        <v>9829.6029045643209</v>
      </c>
      <c r="V280" s="52">
        <v>3.1160124481327802</v>
      </c>
      <c r="W280" s="26">
        <v>1612.39480497925</v>
      </c>
      <c r="X280" s="26">
        <v>40.508161825726198</v>
      </c>
      <c r="Y280" s="26">
        <v>29.2338622406639</v>
      </c>
      <c r="Z280" s="26">
        <v>208.31959585062299</v>
      </c>
      <c r="AA280" s="52">
        <v>18956.686639004201</v>
      </c>
      <c r="AB280" s="26">
        <v>4.3624174273858998</v>
      </c>
      <c r="AC280" s="26">
        <v>18.129526970954402</v>
      </c>
      <c r="AD280" s="26">
        <v>2.1528813278008299</v>
      </c>
      <c r="AE280" s="26">
        <v>29.573790871369301</v>
      </c>
      <c r="AF280" s="52">
        <v>21.188884647302899</v>
      </c>
      <c r="AG280" s="52">
        <v>2.8893933609958502</v>
      </c>
      <c r="AH280" s="52">
        <v>17.6196340248963</v>
      </c>
      <c r="AI280" s="52">
        <v>4.2491078838174303</v>
      </c>
      <c r="AJ280" s="52">
        <v>88.098170124481399</v>
      </c>
      <c r="AK280" s="26">
        <v>345.197524481328</v>
      </c>
      <c r="AL280" s="52">
        <v>11.1609900414938</v>
      </c>
      <c r="AM280" s="26">
        <v>17.3930149377593</v>
      </c>
      <c r="AN280" s="73">
        <v>0</v>
      </c>
      <c r="AO280" s="26">
        <v>3.2293219917012501</v>
      </c>
      <c r="AP280" s="52">
        <v>0</v>
      </c>
      <c r="AQ280" s="52">
        <v>1.3597145228215799</v>
      </c>
      <c r="AR280" s="74">
        <v>0</v>
      </c>
      <c r="AS280" s="26">
        <v>0.16996431535269699</v>
      </c>
      <c r="AT280" s="26">
        <v>0</v>
      </c>
      <c r="AU280" s="26">
        <v>0.90647634854771797</v>
      </c>
      <c r="AV280" s="26">
        <v>5.6654771784232401E-2</v>
      </c>
      <c r="AW280" s="26">
        <v>3.0593576763485499</v>
      </c>
      <c r="AX280" s="52">
        <v>1995.9476099585099</v>
      </c>
      <c r="AY280" s="52">
        <v>18.129526970954402</v>
      </c>
      <c r="AZ280" s="52">
        <v>27.7608381742739</v>
      </c>
      <c r="BA280" s="52">
        <v>3.6825601659751102</v>
      </c>
      <c r="BB280" s="52">
        <v>14.1636929460581</v>
      </c>
      <c r="BC280" s="52">
        <v>2.5494647302904601</v>
      </c>
      <c r="BD280" s="52">
        <v>0.67985726141078895</v>
      </c>
      <c r="BE280" s="52">
        <v>2.32284564315353</v>
      </c>
      <c r="BF280" s="52">
        <v>0.28327385892116203</v>
      </c>
      <c r="BG280" s="52">
        <v>1.69964315352697</v>
      </c>
      <c r="BH280" s="52">
        <v>0.33992863070539397</v>
      </c>
      <c r="BI280" s="52">
        <v>0.90647634854771797</v>
      </c>
      <c r="BJ280" s="52">
        <v>0.113309543568465</v>
      </c>
      <c r="BK280" s="52">
        <v>0.73651203319502101</v>
      </c>
      <c r="BL280" s="52">
        <v>0.113309543568465</v>
      </c>
      <c r="BM280" s="26">
        <v>0.90647634854771797</v>
      </c>
      <c r="BN280" s="26">
        <v>0.28327385892116203</v>
      </c>
      <c r="BO280" s="26">
        <v>1.01978589211618</v>
      </c>
      <c r="BP280" s="26">
        <v>0</v>
      </c>
      <c r="BQ280" s="26">
        <v>0</v>
      </c>
      <c r="BR280" s="26">
        <v>0</v>
      </c>
      <c r="BS280" s="52">
        <v>0.96313112033195103</v>
      </c>
      <c r="BT280" s="52">
        <v>0</v>
      </c>
      <c r="BU280" s="73">
        <v>0</v>
      </c>
      <c r="BV280" s="26">
        <v>0.113309543568465</v>
      </c>
      <c r="BW280" s="52">
        <v>1.7562979253112001</v>
      </c>
      <c r="BX280" s="53">
        <v>0.73651203319502101</v>
      </c>
    </row>
    <row r="281" spans="1:76" ht="14" x14ac:dyDescent="0.15">
      <c r="A281" s="58">
        <v>3</v>
      </c>
      <c r="B281" s="58" t="s">
        <v>383</v>
      </c>
      <c r="C281" s="58" t="s">
        <v>426</v>
      </c>
      <c r="D281" s="70" t="s">
        <v>243</v>
      </c>
      <c r="E281" s="58">
        <v>0.5</v>
      </c>
      <c r="F281" s="58">
        <v>3912389</v>
      </c>
      <c r="G281" s="58">
        <v>454455</v>
      </c>
      <c r="H281" s="59">
        <v>2623</v>
      </c>
      <c r="I281" s="58" t="s">
        <v>335</v>
      </c>
      <c r="J281" s="58">
        <v>0.2</v>
      </c>
      <c r="K281" s="25" t="s">
        <v>127</v>
      </c>
      <c r="M281" s="52">
        <v>0.96313112033195103</v>
      </c>
      <c r="N281" s="52">
        <v>9750.2862240663999</v>
      </c>
      <c r="O281" s="26">
        <v>2912.6218174273899</v>
      </c>
      <c r="P281" s="26">
        <v>30344.2957676349</v>
      </c>
      <c r="Q281" s="26">
        <v>658.89499585062299</v>
      </c>
      <c r="R281" s="52">
        <v>2532.4682987551901</v>
      </c>
      <c r="S281" s="27">
        <v>6118.7153526970997</v>
      </c>
      <c r="T281" s="26">
        <v>13268.547551867199</v>
      </c>
      <c r="U281" s="52">
        <v>9914.5850622406706</v>
      </c>
      <c r="V281" s="52">
        <v>4.1924531120332</v>
      </c>
      <c r="W281" s="26">
        <v>1794.8231701244799</v>
      </c>
      <c r="X281" s="26">
        <v>43.794138589211599</v>
      </c>
      <c r="Y281" s="26">
        <v>30.423612448132801</v>
      </c>
      <c r="Z281" s="26">
        <v>228.31873029045701</v>
      </c>
      <c r="AA281" s="52">
        <v>17415.676846473001</v>
      </c>
      <c r="AB281" s="26">
        <v>4.5323817427385897</v>
      </c>
      <c r="AC281" s="26">
        <v>19.602551037344401</v>
      </c>
      <c r="AD281" s="26">
        <v>2.71942904564315</v>
      </c>
      <c r="AE281" s="26">
        <v>34.332791701244801</v>
      </c>
      <c r="AF281" s="52">
        <v>17.166395850622401</v>
      </c>
      <c r="AG281" s="52">
        <v>2.6627742738589202</v>
      </c>
      <c r="AH281" s="52">
        <v>20.452372614107901</v>
      </c>
      <c r="AI281" s="52">
        <v>4.4190721991701301</v>
      </c>
      <c r="AJ281" s="52">
        <v>83.1125502074689</v>
      </c>
      <c r="AK281" s="26">
        <v>368.425980912863</v>
      </c>
      <c r="AL281" s="52">
        <v>10.8777161825726</v>
      </c>
      <c r="AM281" s="26">
        <v>19.0926580912863</v>
      </c>
      <c r="AN281" s="73">
        <v>0</v>
      </c>
      <c r="AO281" s="26">
        <v>3.73921493775934</v>
      </c>
      <c r="AP281" s="52">
        <v>0</v>
      </c>
      <c r="AQ281" s="52">
        <v>1.3030597510373501</v>
      </c>
      <c r="AR281" s="74">
        <v>0</v>
      </c>
      <c r="AS281" s="26">
        <v>0.33992863070539397</v>
      </c>
      <c r="AT281" s="26">
        <v>0</v>
      </c>
      <c r="AU281" s="26">
        <v>1.1330954356846501</v>
      </c>
      <c r="AV281" s="73">
        <v>0</v>
      </c>
      <c r="AW281" s="26">
        <v>3.28597676348548</v>
      </c>
      <c r="AX281" s="52">
        <v>1736.46875518672</v>
      </c>
      <c r="AY281" s="52">
        <v>17.6196340248963</v>
      </c>
      <c r="AZ281" s="52">
        <v>27.1376356846473</v>
      </c>
      <c r="BA281" s="52">
        <v>3.5692506224066398</v>
      </c>
      <c r="BB281" s="52">
        <v>14.050383402489601</v>
      </c>
      <c r="BC281" s="52">
        <v>2.4928099585062302</v>
      </c>
      <c r="BD281" s="52">
        <v>0.67985726141078895</v>
      </c>
      <c r="BE281" s="52">
        <v>2.2661908713693002</v>
      </c>
      <c r="BF281" s="52">
        <v>0.28327385892116203</v>
      </c>
      <c r="BG281" s="52">
        <v>1.64298838174274</v>
      </c>
      <c r="BH281" s="52">
        <v>0.33992863070539397</v>
      </c>
      <c r="BI281" s="52">
        <v>0.96313112033195103</v>
      </c>
      <c r="BJ281" s="52">
        <v>0.113309543568465</v>
      </c>
      <c r="BK281" s="52">
        <v>0.73651203319502101</v>
      </c>
      <c r="BL281" s="52">
        <v>0.113309543568465</v>
      </c>
      <c r="BM281" s="26">
        <v>1.01978589211618</v>
      </c>
      <c r="BN281" s="26">
        <v>0.28327385892116203</v>
      </c>
      <c r="BO281" s="26">
        <v>1.1330954356846501</v>
      </c>
      <c r="BP281" s="26">
        <v>0</v>
      </c>
      <c r="BQ281" s="26">
        <v>5.6654771784232401E-2</v>
      </c>
      <c r="BR281" s="26">
        <v>0</v>
      </c>
      <c r="BS281" s="52">
        <v>1.24640497925311</v>
      </c>
      <c r="BT281" s="52">
        <v>0</v>
      </c>
      <c r="BU281" s="73">
        <v>0</v>
      </c>
      <c r="BV281" s="26">
        <v>0.113309543568465</v>
      </c>
      <c r="BW281" s="52">
        <v>2.0962265560166</v>
      </c>
      <c r="BX281" s="53">
        <v>0.67985726141078895</v>
      </c>
    </row>
    <row r="282" spans="1:76" ht="14" x14ac:dyDescent="0.15">
      <c r="A282" s="58">
        <v>3</v>
      </c>
      <c r="B282" s="58" t="s">
        <v>383</v>
      </c>
      <c r="C282" s="58" t="s">
        <v>426</v>
      </c>
      <c r="D282" s="70" t="s">
        <v>244</v>
      </c>
      <c r="E282" s="58">
        <v>0.5</v>
      </c>
      <c r="F282" s="58">
        <v>3912389</v>
      </c>
      <c r="G282" s="58">
        <v>454455</v>
      </c>
      <c r="H282" s="59">
        <v>2623</v>
      </c>
      <c r="I282" s="58" t="s">
        <v>335</v>
      </c>
      <c r="J282" s="58">
        <v>0.2</v>
      </c>
      <c r="K282" s="25" t="s">
        <v>127</v>
      </c>
      <c r="M282" s="52">
        <v>2.2604765243902398</v>
      </c>
      <c r="N282" s="52">
        <v>10679.0390955285</v>
      </c>
      <c r="O282" s="26">
        <v>3651.6970762195101</v>
      </c>
      <c r="P282" s="26">
        <v>39126.793658536597</v>
      </c>
      <c r="Q282" s="26">
        <v>785.00184756097599</v>
      </c>
      <c r="R282" s="52">
        <v>5084.7021941056901</v>
      </c>
      <c r="S282" s="55">
        <v>0</v>
      </c>
      <c r="T282" s="26">
        <v>16227.4814735772</v>
      </c>
      <c r="U282" s="52">
        <v>11274.982906504099</v>
      </c>
      <c r="V282" s="52">
        <v>4.2469558943089503</v>
      </c>
      <c r="W282" s="26">
        <v>2263.90148882114</v>
      </c>
      <c r="X282" s="26">
        <v>47.333008434959403</v>
      </c>
      <c r="Y282" s="26">
        <v>34.660640040650399</v>
      </c>
      <c r="Z282" s="26">
        <v>269.95569644308898</v>
      </c>
      <c r="AA282" s="52">
        <v>20727.884735772401</v>
      </c>
      <c r="AB282" s="26">
        <v>5.2059459349593498</v>
      </c>
      <c r="AC282" s="26">
        <v>19.522297256097598</v>
      </c>
      <c r="AD282" s="26">
        <v>2.1234779471544698</v>
      </c>
      <c r="AE282" s="26">
        <v>35.140135060975602</v>
      </c>
      <c r="AF282" s="52">
        <v>22.330768089430901</v>
      </c>
      <c r="AG282" s="52">
        <v>3.35646514227642</v>
      </c>
      <c r="AH282" s="52">
        <v>18.357809349593499</v>
      </c>
      <c r="AI282" s="52">
        <v>3.4934637195121998</v>
      </c>
      <c r="AJ282" s="52">
        <v>95.419509044715497</v>
      </c>
      <c r="AK282" s="26">
        <v>424.21609441056899</v>
      </c>
      <c r="AL282" s="52">
        <v>12.672368394308901</v>
      </c>
      <c r="AM282" s="26">
        <v>24.248748170731702</v>
      </c>
      <c r="AN282" s="73">
        <v>0</v>
      </c>
      <c r="AO282" s="26">
        <v>4.0414580284552901</v>
      </c>
      <c r="AP282" s="52">
        <v>0</v>
      </c>
      <c r="AQ282" s="52">
        <v>1.9179800813008101</v>
      </c>
      <c r="AR282" s="74">
        <v>0</v>
      </c>
      <c r="AS282" s="26">
        <v>0.27399715447154499</v>
      </c>
      <c r="AT282" s="26">
        <v>0</v>
      </c>
      <c r="AU282" s="26">
        <v>0.89049075203252104</v>
      </c>
      <c r="AV282" s="26">
        <v>0</v>
      </c>
      <c r="AW282" s="26">
        <v>3.4249644308943101</v>
      </c>
      <c r="AX282" s="52">
        <v>2137.86279776423</v>
      </c>
      <c r="AY282" s="52">
        <v>21.166280182926801</v>
      </c>
      <c r="AZ282" s="52">
        <v>33.085156402438997</v>
      </c>
      <c r="BA282" s="52">
        <v>4.3839544715447198</v>
      </c>
      <c r="BB282" s="52">
        <v>16.919324288617901</v>
      </c>
      <c r="BC282" s="52">
        <v>3.1509672764227701</v>
      </c>
      <c r="BD282" s="52">
        <v>0.75349217479674802</v>
      </c>
      <c r="BE282" s="52">
        <v>2.6029729674796802</v>
      </c>
      <c r="BF282" s="52">
        <v>0.342496443089431</v>
      </c>
      <c r="BG282" s="52">
        <v>1.9864793699187</v>
      </c>
      <c r="BH282" s="52">
        <v>0.41099573170731701</v>
      </c>
      <c r="BI282" s="52">
        <v>1.0274893292682901</v>
      </c>
      <c r="BJ282" s="52">
        <v>0.136998577235772</v>
      </c>
      <c r="BK282" s="52">
        <v>0.95899004065040705</v>
      </c>
      <c r="BL282" s="52">
        <v>0.136998577235772</v>
      </c>
      <c r="BM282" s="26">
        <v>1.09598861788618</v>
      </c>
      <c r="BN282" s="26">
        <v>0.27399715447154499</v>
      </c>
      <c r="BO282" s="26">
        <v>0.95899004065040705</v>
      </c>
      <c r="BP282" s="26">
        <v>0</v>
      </c>
      <c r="BQ282" s="26">
        <v>0</v>
      </c>
      <c r="BR282" s="26">
        <v>0</v>
      </c>
      <c r="BS282" s="52">
        <v>1.23298719512195</v>
      </c>
      <c r="BT282" s="52">
        <v>0</v>
      </c>
      <c r="BU282" s="73">
        <v>0</v>
      </c>
      <c r="BV282" s="26">
        <v>0.136998577235772</v>
      </c>
      <c r="BW282" s="52">
        <v>1.9179800813008101</v>
      </c>
      <c r="BX282" s="53">
        <v>0.89049075203252104</v>
      </c>
    </row>
    <row r="283" spans="1:76" ht="14" x14ac:dyDescent="0.15">
      <c r="A283" s="58">
        <v>3</v>
      </c>
      <c r="B283" s="58" t="s">
        <v>383</v>
      </c>
      <c r="C283" s="58" t="s">
        <v>426</v>
      </c>
      <c r="D283" s="70" t="s">
        <v>244</v>
      </c>
      <c r="E283" s="58">
        <v>0.5</v>
      </c>
      <c r="F283" s="58">
        <v>3912389</v>
      </c>
      <c r="G283" s="58">
        <v>454455</v>
      </c>
      <c r="H283" s="59">
        <v>2623</v>
      </c>
      <c r="I283" s="58" t="s">
        <v>335</v>
      </c>
      <c r="J283" s="58">
        <v>0.2</v>
      </c>
      <c r="K283" s="25" t="s">
        <v>127</v>
      </c>
      <c r="M283" s="52">
        <v>0</v>
      </c>
      <c r="N283" s="52">
        <v>11227.0334044716</v>
      </c>
      <c r="O283" s="26">
        <v>3616.76243902439</v>
      </c>
      <c r="P283" s="26">
        <v>38154.103760162601</v>
      </c>
      <c r="Q283" s="26">
        <v>628.069977337399</v>
      </c>
      <c r="R283" s="52">
        <v>6542.3670558943104</v>
      </c>
      <c r="S283" s="27">
        <v>2024.8389715447199</v>
      </c>
      <c r="T283" s="26">
        <v>16124.732540650401</v>
      </c>
      <c r="U283" s="52">
        <v>11336.6322662602</v>
      </c>
      <c r="V283" s="52">
        <v>4.2469558943089503</v>
      </c>
      <c r="W283" s="26">
        <v>2228.2818587398401</v>
      </c>
      <c r="X283" s="26">
        <v>47.059011280487802</v>
      </c>
      <c r="Y283" s="26">
        <v>31.0986770325203</v>
      </c>
      <c r="Z283" s="26">
        <v>265.36624410569101</v>
      </c>
      <c r="AA283" s="52">
        <v>20953.9323882114</v>
      </c>
      <c r="AB283" s="26">
        <v>5.4114438008130099</v>
      </c>
      <c r="AC283" s="26">
        <v>19.864793699187</v>
      </c>
      <c r="AD283" s="26">
        <v>0.61649359756097599</v>
      </c>
      <c r="AE283" s="26">
        <v>38.565099491869901</v>
      </c>
      <c r="AF283" s="52">
        <v>22.1937695121951</v>
      </c>
      <c r="AG283" s="52">
        <v>3.7674608739837399</v>
      </c>
      <c r="AH283" s="52">
        <v>22.8102631097561</v>
      </c>
      <c r="AI283" s="52">
        <v>8.4254125000000002</v>
      </c>
      <c r="AJ283" s="52">
        <v>96.720995528455305</v>
      </c>
      <c r="AK283" s="26">
        <v>427.84655670731701</v>
      </c>
      <c r="AL283" s="52">
        <v>13.083364126016299</v>
      </c>
      <c r="AM283" s="26">
        <v>25.892731097561001</v>
      </c>
      <c r="AN283" s="73">
        <v>0</v>
      </c>
      <c r="AO283" s="26">
        <v>3.83596016260163</v>
      </c>
      <c r="AP283" s="52">
        <v>0</v>
      </c>
      <c r="AQ283" s="52">
        <v>1.84948079268293</v>
      </c>
      <c r="AR283" s="74">
        <v>0</v>
      </c>
      <c r="AS283" s="26">
        <v>0.41099573170731701</v>
      </c>
      <c r="AT283" s="26">
        <v>6.8499288617886206E-2</v>
      </c>
      <c r="AU283" s="26">
        <v>1.0274893292682901</v>
      </c>
      <c r="AV283" s="73">
        <v>0</v>
      </c>
      <c r="AW283" s="26">
        <v>3.9044594512195099</v>
      </c>
      <c r="AX283" s="52">
        <v>2137.86279776423</v>
      </c>
      <c r="AY283" s="52">
        <v>21.714274491869901</v>
      </c>
      <c r="AZ283" s="52">
        <v>33.6331507113821</v>
      </c>
      <c r="BA283" s="52">
        <v>4.5209530487804903</v>
      </c>
      <c r="BB283" s="52">
        <v>17.056322865853701</v>
      </c>
      <c r="BC283" s="52">
        <v>3.1509672764227701</v>
      </c>
      <c r="BD283" s="52">
        <v>0.75349217479674802</v>
      </c>
      <c r="BE283" s="52">
        <v>2.6714722560975601</v>
      </c>
      <c r="BF283" s="52">
        <v>0.342496443089431</v>
      </c>
      <c r="BG283" s="52">
        <v>1.9864793699187</v>
      </c>
      <c r="BH283" s="52">
        <v>0.41099573170731701</v>
      </c>
      <c r="BI283" s="52">
        <v>1.0274893292682901</v>
      </c>
      <c r="BJ283" s="52">
        <v>0.136998577235772</v>
      </c>
      <c r="BK283" s="52">
        <v>0.95899004065040705</v>
      </c>
      <c r="BL283" s="52">
        <v>0.136998577235772</v>
      </c>
      <c r="BM283" s="26">
        <v>1.1644879065040701</v>
      </c>
      <c r="BN283" s="26">
        <v>0.27399715447154499</v>
      </c>
      <c r="BO283" s="26">
        <v>0.95899004065040705</v>
      </c>
      <c r="BP283" s="26">
        <v>0</v>
      </c>
      <c r="BQ283" s="26">
        <v>6.8499288617886206E-2</v>
      </c>
      <c r="BR283" s="26">
        <v>0</v>
      </c>
      <c r="BS283" s="52">
        <v>1.23298719512195</v>
      </c>
      <c r="BT283" s="52">
        <v>6.8499288617886206E-2</v>
      </c>
      <c r="BU283" s="73">
        <v>0</v>
      </c>
      <c r="BV283" s="26">
        <v>0.136998577235772</v>
      </c>
      <c r="BW283" s="52">
        <v>2.3974751016260201</v>
      </c>
      <c r="BX283" s="53">
        <v>0.89049075203252104</v>
      </c>
    </row>
    <row r="284" spans="1:76" ht="14" x14ac:dyDescent="0.15">
      <c r="A284" s="58">
        <v>3</v>
      </c>
      <c r="B284" s="58" t="s">
        <v>383</v>
      </c>
      <c r="C284" s="58" t="s">
        <v>426</v>
      </c>
      <c r="D284" s="70" t="s">
        <v>244</v>
      </c>
      <c r="E284" s="58">
        <v>0.5</v>
      </c>
      <c r="F284" s="58">
        <v>3912389</v>
      </c>
      <c r="G284" s="58">
        <v>454455</v>
      </c>
      <c r="H284" s="59">
        <v>2623</v>
      </c>
      <c r="I284" s="58" t="s">
        <v>335</v>
      </c>
      <c r="J284" s="58">
        <v>0.2</v>
      </c>
      <c r="K284" s="25" t="s">
        <v>127</v>
      </c>
      <c r="M284" s="52">
        <v>0.47949502032520303</v>
      </c>
      <c r="N284" s="52">
        <v>10946.186321138201</v>
      </c>
      <c r="O284" s="26">
        <v>3566.75795833333</v>
      </c>
      <c r="P284" s="26">
        <v>38188.3534044716</v>
      </c>
      <c r="Q284" s="26">
        <v>619.98706128048798</v>
      </c>
      <c r="R284" s="52">
        <v>5101.8270162601702</v>
      </c>
      <c r="S284" s="27">
        <v>2768.05625304878</v>
      </c>
      <c r="T284" s="26">
        <v>16282.2809044716</v>
      </c>
      <c r="U284" s="52">
        <v>11870.926717479701</v>
      </c>
      <c r="V284" s="52">
        <v>4.10995731707317</v>
      </c>
      <c r="W284" s="26">
        <v>2324.1808628048798</v>
      </c>
      <c r="X284" s="26">
        <v>46.442517682926898</v>
      </c>
      <c r="Y284" s="26">
        <v>32.537162093495901</v>
      </c>
      <c r="Z284" s="26">
        <v>272.28467225609802</v>
      </c>
      <c r="AA284" s="52">
        <v>20823.783739837399</v>
      </c>
      <c r="AB284" s="26">
        <v>5.5484423780487804</v>
      </c>
      <c r="AC284" s="26">
        <v>20.070291565040701</v>
      </c>
      <c r="AD284" s="26">
        <v>0.342496443089431</v>
      </c>
      <c r="AE284" s="26">
        <v>35.825127947154499</v>
      </c>
      <c r="AF284" s="52">
        <v>21.988271646341499</v>
      </c>
      <c r="AG284" s="52">
        <v>3.0139686991869898</v>
      </c>
      <c r="AH284" s="52">
        <v>20.549786585365901</v>
      </c>
      <c r="AI284" s="74">
        <v>0</v>
      </c>
      <c r="AJ284" s="52">
        <v>96.720995528455305</v>
      </c>
      <c r="AK284" s="26">
        <v>427.98355528455301</v>
      </c>
      <c r="AL284" s="52">
        <v>13.014864837398401</v>
      </c>
      <c r="AM284" s="26">
        <v>27.057219004065001</v>
      </c>
      <c r="AN284" s="73">
        <v>0</v>
      </c>
      <c r="AO284" s="26">
        <v>3.7674608739837399</v>
      </c>
      <c r="AP284" s="52">
        <v>0</v>
      </c>
      <c r="AQ284" s="52">
        <v>1.7809815040650401</v>
      </c>
      <c r="AR284" s="74">
        <v>0</v>
      </c>
      <c r="AS284" s="26">
        <v>0.41099573170731701</v>
      </c>
      <c r="AT284" s="26">
        <v>0</v>
      </c>
      <c r="AU284" s="26">
        <v>0.82199146341463403</v>
      </c>
      <c r="AV284" s="73">
        <v>0</v>
      </c>
      <c r="AW284" s="26">
        <v>3.7674608739837399</v>
      </c>
      <c r="AX284" s="52">
        <v>2183.0723282520298</v>
      </c>
      <c r="AY284" s="52">
        <v>21.782773780487801</v>
      </c>
      <c r="AZ284" s="52">
        <v>33.4961521341463</v>
      </c>
      <c r="BA284" s="52">
        <v>4.3154551829268302</v>
      </c>
      <c r="BB284" s="52">
        <v>16.850825</v>
      </c>
      <c r="BC284" s="52">
        <v>3.0139686991869898</v>
      </c>
      <c r="BD284" s="52">
        <v>0.75349217479674802</v>
      </c>
      <c r="BE284" s="52">
        <v>2.4659743902439</v>
      </c>
      <c r="BF284" s="52">
        <v>0.342496443089431</v>
      </c>
      <c r="BG284" s="52">
        <v>1.9864793699187</v>
      </c>
      <c r="BH284" s="52">
        <v>0.41099573170731701</v>
      </c>
      <c r="BI284" s="52">
        <v>1.0274893292682901</v>
      </c>
      <c r="BJ284" s="52">
        <v>0.136998577235772</v>
      </c>
      <c r="BK284" s="52">
        <v>0.95899004065040705</v>
      </c>
      <c r="BL284" s="52">
        <v>0.136998577235772</v>
      </c>
      <c r="BM284" s="26">
        <v>1.1644879065040701</v>
      </c>
      <c r="BN284" s="26">
        <v>0.342496443089431</v>
      </c>
      <c r="BO284" s="26">
        <v>1.23298719512195</v>
      </c>
      <c r="BP284" s="26">
        <v>0</v>
      </c>
      <c r="BQ284" s="26">
        <v>0</v>
      </c>
      <c r="BR284" s="26">
        <v>0</v>
      </c>
      <c r="BS284" s="52">
        <v>1.23298719512195</v>
      </c>
      <c r="BT284" s="52">
        <v>0</v>
      </c>
      <c r="BU284" s="73">
        <v>0</v>
      </c>
      <c r="BV284" s="26">
        <v>0.136998577235772</v>
      </c>
      <c r="BW284" s="52">
        <v>2.5344736788617901</v>
      </c>
      <c r="BX284" s="53">
        <v>0.89049075203252104</v>
      </c>
    </row>
    <row r="285" spans="1:76" ht="14" x14ac:dyDescent="0.15">
      <c r="A285" s="58">
        <v>3</v>
      </c>
      <c r="B285" s="58" t="s">
        <v>384</v>
      </c>
      <c r="C285" s="58" t="s">
        <v>427</v>
      </c>
      <c r="D285" s="70" t="s">
        <v>245</v>
      </c>
      <c r="E285" s="58">
        <v>0.5</v>
      </c>
      <c r="F285" s="58">
        <v>3913333</v>
      </c>
      <c r="G285" s="58">
        <v>452000</v>
      </c>
      <c r="H285" s="58">
        <v>2844</v>
      </c>
      <c r="I285" s="58" t="s">
        <v>334</v>
      </c>
      <c r="J285" s="58">
        <v>0.26</v>
      </c>
      <c r="K285" s="25" t="s">
        <v>127</v>
      </c>
      <c r="M285" s="52">
        <v>1.1581959885386801</v>
      </c>
      <c r="N285" s="52">
        <v>11331.0174212034</v>
      </c>
      <c r="O285" s="26">
        <v>3685.63701241643</v>
      </c>
      <c r="P285" s="26">
        <v>40749.195530085897</v>
      </c>
      <c r="Q285" s="26">
        <v>628.51435644699097</v>
      </c>
      <c r="R285" s="52">
        <v>5037.5091079274098</v>
      </c>
      <c r="S285" s="27">
        <v>3504.1863075453698</v>
      </c>
      <c r="T285" s="26">
        <v>16156.8340401146</v>
      </c>
      <c r="U285" s="52">
        <v>14323.0237249284</v>
      </c>
      <c r="V285" s="52">
        <v>3.3458995224450798</v>
      </c>
      <c r="W285" s="26">
        <v>2115.6380057306601</v>
      </c>
      <c r="X285" s="26">
        <v>61.834796943648499</v>
      </c>
      <c r="Y285" s="26">
        <v>32.622520343839497</v>
      </c>
      <c r="Z285" s="26">
        <v>250.10598930277001</v>
      </c>
      <c r="AA285" s="52">
        <v>20062.528290353399</v>
      </c>
      <c r="AB285" s="26">
        <v>4.82581661891117</v>
      </c>
      <c r="AC285" s="26">
        <v>18.402447373447899</v>
      </c>
      <c r="AD285" s="26">
        <v>3.6676206303724901</v>
      </c>
      <c r="AE285" s="26">
        <v>38.027434957019999</v>
      </c>
      <c r="AF285" s="52">
        <v>20.204085577841401</v>
      </c>
      <c r="AG285" s="52">
        <v>3.6676206303724901</v>
      </c>
      <c r="AH285" s="52">
        <v>17.244251384909301</v>
      </c>
      <c r="AI285" s="52">
        <v>2.7024573065902602</v>
      </c>
      <c r="AJ285" s="52">
        <v>80.687653868194801</v>
      </c>
      <c r="AK285" s="26">
        <v>450.280862655205</v>
      </c>
      <c r="AL285" s="52">
        <v>10.166387010506201</v>
      </c>
      <c r="AM285" s="26">
        <v>20.268429799426901</v>
      </c>
      <c r="AN285" s="73">
        <v>0</v>
      </c>
      <c r="AO285" s="26">
        <v>3.7963090735434601</v>
      </c>
      <c r="AP285" s="52">
        <v>0</v>
      </c>
      <c r="AQ285" s="52">
        <v>1.4799170964660899</v>
      </c>
      <c r="AR285" s="74">
        <v>0</v>
      </c>
      <c r="AS285" s="26">
        <v>0.25737688634192901</v>
      </c>
      <c r="AT285" s="26">
        <v>0</v>
      </c>
      <c r="AU285" s="26">
        <v>0.45040955109837599</v>
      </c>
      <c r="AV285" s="73">
        <v>0</v>
      </c>
      <c r="AW285" s="26">
        <v>2.0590150907354299</v>
      </c>
      <c r="AX285" s="52">
        <v>1873.7037325692399</v>
      </c>
      <c r="AY285" s="52">
        <v>17.372939828080199</v>
      </c>
      <c r="AZ285" s="52">
        <v>27.539326838586401</v>
      </c>
      <c r="BA285" s="52">
        <v>3.6032764087870102</v>
      </c>
      <c r="BB285" s="52">
        <v>13.769663419293201</v>
      </c>
      <c r="BC285" s="52">
        <v>2.5737688634192901</v>
      </c>
      <c r="BD285" s="52">
        <v>0.64344221585482297</v>
      </c>
      <c r="BE285" s="52">
        <v>1.99467086914995</v>
      </c>
      <c r="BF285" s="52">
        <v>0.32172110792741099</v>
      </c>
      <c r="BG285" s="52">
        <v>1.60860553963706</v>
      </c>
      <c r="BH285" s="52">
        <v>0.32172110792741099</v>
      </c>
      <c r="BI285" s="52">
        <v>0.83647488061126996</v>
      </c>
      <c r="BJ285" s="52">
        <v>0.12868844317096501</v>
      </c>
      <c r="BK285" s="52">
        <v>0.77213065902578804</v>
      </c>
      <c r="BL285" s="52">
        <v>0.12868844317096501</v>
      </c>
      <c r="BM285" s="26">
        <v>0.90081910219675199</v>
      </c>
      <c r="BN285" s="26">
        <v>0.25737688634192901</v>
      </c>
      <c r="BO285" s="26">
        <v>0.64344221585482297</v>
      </c>
      <c r="BP285" s="26">
        <v>0</v>
      </c>
      <c r="BQ285" s="26">
        <v>0</v>
      </c>
      <c r="BR285" s="26">
        <v>0</v>
      </c>
      <c r="BS285" s="52">
        <v>0.96516332378223402</v>
      </c>
      <c r="BT285" s="52">
        <v>0</v>
      </c>
      <c r="BU285" s="73">
        <v>0</v>
      </c>
      <c r="BV285" s="26">
        <v>6.4344221585482295E-2</v>
      </c>
      <c r="BW285" s="52">
        <v>1.4799170964660899</v>
      </c>
      <c r="BX285" s="53">
        <v>0.77213065902578804</v>
      </c>
    </row>
    <row r="286" spans="1:76" ht="14" x14ac:dyDescent="0.15">
      <c r="A286" s="58">
        <v>3</v>
      </c>
      <c r="B286" s="58" t="s">
        <v>384</v>
      </c>
      <c r="C286" s="58" t="s">
        <v>427</v>
      </c>
      <c r="D286" s="70" t="s">
        <v>245</v>
      </c>
      <c r="E286" s="58">
        <v>0.5</v>
      </c>
      <c r="F286" s="58">
        <v>3913333</v>
      </c>
      <c r="G286" s="58">
        <v>452000</v>
      </c>
      <c r="H286" s="58">
        <v>2844</v>
      </c>
      <c r="I286" s="58" t="s">
        <v>334</v>
      </c>
      <c r="J286" s="58">
        <v>0.26</v>
      </c>
      <c r="K286" s="25" t="s">
        <v>127</v>
      </c>
      <c r="M286" s="52">
        <v>0.32172110792741099</v>
      </c>
      <c r="N286" s="52">
        <v>11080.074957020101</v>
      </c>
      <c r="O286" s="26">
        <v>3358.76836676218</v>
      </c>
      <c r="P286" s="26">
        <v>37306.779675262602</v>
      </c>
      <c r="Q286" s="26">
        <v>483.93289054441198</v>
      </c>
      <c r="R286" s="52">
        <v>3643.1698261700099</v>
      </c>
      <c r="S286" s="27">
        <v>2124.0027545367702</v>
      </c>
      <c r="T286" s="26">
        <v>15101.588806112701</v>
      </c>
      <c r="U286" s="52">
        <v>14039.9091499522</v>
      </c>
      <c r="V286" s="52">
        <v>3.4745879656160401</v>
      </c>
      <c r="W286" s="26">
        <v>2036.49461318051</v>
      </c>
      <c r="X286" s="26">
        <v>58.231520534861502</v>
      </c>
      <c r="Y286" s="26">
        <v>31.078259025787901</v>
      </c>
      <c r="Z286" s="26">
        <v>242.57771537726799</v>
      </c>
      <c r="AA286" s="52">
        <v>20281.298643744001</v>
      </c>
      <c r="AB286" s="26">
        <v>4.6971281757402101</v>
      </c>
      <c r="AC286" s="26">
        <v>18.273758930277001</v>
      </c>
      <c r="AD286" s="26">
        <v>2.83114574976122</v>
      </c>
      <c r="AE286" s="26">
        <v>37.512681184336202</v>
      </c>
      <c r="AF286" s="52">
        <v>20.011052913084999</v>
      </c>
      <c r="AG286" s="52">
        <v>3.0885226361031499</v>
      </c>
      <c r="AH286" s="52">
        <v>18.273758930277001</v>
      </c>
      <c r="AI286" s="52">
        <v>7.9143392550143199</v>
      </c>
      <c r="AJ286" s="52">
        <v>82.489292072588299</v>
      </c>
      <c r="AK286" s="26">
        <v>460.12552855778398</v>
      </c>
      <c r="AL286" s="52">
        <v>10.488108118433599</v>
      </c>
      <c r="AM286" s="26">
        <v>22.070068003820399</v>
      </c>
      <c r="AN286" s="73">
        <v>0</v>
      </c>
      <c r="AO286" s="26">
        <v>4.3110628462273102</v>
      </c>
      <c r="AP286" s="52">
        <v>0</v>
      </c>
      <c r="AQ286" s="52">
        <v>1.60860553963706</v>
      </c>
      <c r="AR286" s="74">
        <v>0</v>
      </c>
      <c r="AS286" s="26">
        <v>0.25737688634192901</v>
      </c>
      <c r="AT286" s="26">
        <v>0</v>
      </c>
      <c r="AU286" s="26">
        <v>0.51475377268385902</v>
      </c>
      <c r="AV286" s="73">
        <v>0</v>
      </c>
      <c r="AW286" s="26">
        <v>2.4450804202483298</v>
      </c>
      <c r="AX286" s="52">
        <v>1907.1627277937</v>
      </c>
      <c r="AY286" s="52">
        <v>17.501628271251199</v>
      </c>
      <c r="AZ286" s="52">
        <v>27.153261509073499</v>
      </c>
      <c r="BA286" s="52">
        <v>3.5389321872015298</v>
      </c>
      <c r="BB286" s="52">
        <v>13.5122865329513</v>
      </c>
      <c r="BC286" s="52">
        <v>2.4450804202483298</v>
      </c>
      <c r="BD286" s="52">
        <v>0.64344221585482297</v>
      </c>
      <c r="BE286" s="52">
        <v>2.0590150907354299</v>
      </c>
      <c r="BF286" s="52">
        <v>0.32172110792741099</v>
      </c>
      <c r="BG286" s="52">
        <v>1.7372939828080201</v>
      </c>
      <c r="BH286" s="52">
        <v>0.32172110792741099</v>
      </c>
      <c r="BI286" s="52">
        <v>0.83647488061126996</v>
      </c>
      <c r="BJ286" s="52">
        <v>0.12868844317096501</v>
      </c>
      <c r="BK286" s="52">
        <v>0.70778643744030501</v>
      </c>
      <c r="BL286" s="52">
        <v>0.12868844317096501</v>
      </c>
      <c r="BM286" s="26">
        <v>0.83647488061126996</v>
      </c>
      <c r="BN286" s="26">
        <v>0.25737688634192901</v>
      </c>
      <c r="BO286" s="26">
        <v>0.70778643744030501</v>
      </c>
      <c r="BP286" s="26">
        <v>0</v>
      </c>
      <c r="BQ286" s="26">
        <v>6.4344221585482295E-2</v>
      </c>
      <c r="BR286" s="26">
        <v>0</v>
      </c>
      <c r="BS286" s="52">
        <v>0.83647488061126996</v>
      </c>
      <c r="BT286" s="52">
        <v>6.4344221585482295E-2</v>
      </c>
      <c r="BU286" s="73">
        <v>0</v>
      </c>
      <c r="BV286" s="26">
        <v>6.4344221585482295E-2</v>
      </c>
      <c r="BW286" s="52">
        <v>1.93032664756447</v>
      </c>
      <c r="BX286" s="53">
        <v>0.77213065902578804</v>
      </c>
    </row>
    <row r="287" spans="1:76" ht="14" x14ac:dyDescent="0.15">
      <c r="A287" s="58">
        <v>3</v>
      </c>
      <c r="B287" s="58" t="s">
        <v>384</v>
      </c>
      <c r="C287" s="58" t="s">
        <v>427</v>
      </c>
      <c r="D287" s="70" t="s">
        <v>245</v>
      </c>
      <c r="E287" s="58">
        <v>0.5</v>
      </c>
      <c r="F287" s="58">
        <v>3913333</v>
      </c>
      <c r="G287" s="58">
        <v>452000</v>
      </c>
      <c r="H287" s="58">
        <v>2844</v>
      </c>
      <c r="I287" s="58" t="s">
        <v>334</v>
      </c>
      <c r="J287" s="58">
        <v>0.26</v>
      </c>
      <c r="K287" s="25" t="s">
        <v>127</v>
      </c>
      <c r="M287" s="52">
        <v>1.8016382043935</v>
      </c>
      <c r="N287" s="52">
        <v>10867.739025788</v>
      </c>
      <c r="O287" s="26">
        <v>3223.6455014326598</v>
      </c>
      <c r="P287" s="26">
        <v>36155.018108882497</v>
      </c>
      <c r="Q287" s="26">
        <v>378.98746513849102</v>
      </c>
      <c r="R287" s="52">
        <v>3642.5263839541499</v>
      </c>
      <c r="S287" s="27">
        <v>3746.7640229226299</v>
      </c>
      <c r="T287" s="26">
        <v>14863.515186246401</v>
      </c>
      <c r="U287" s="52">
        <v>13538.0242215855</v>
      </c>
      <c r="V287" s="52">
        <v>2.7668015281757401</v>
      </c>
      <c r="W287" s="26">
        <v>1997.2446380133699</v>
      </c>
      <c r="X287" s="26">
        <v>58.553241642788898</v>
      </c>
      <c r="Y287" s="26">
        <v>31.9790781279847</v>
      </c>
      <c r="Z287" s="26">
        <v>238.45968519579699</v>
      </c>
      <c r="AA287" s="52">
        <v>20300.601910219699</v>
      </c>
      <c r="AB287" s="26">
        <v>4.6971281757402101</v>
      </c>
      <c r="AC287" s="26">
        <v>18.145070487106</v>
      </c>
      <c r="AD287" s="26">
        <v>1.8659824259789899</v>
      </c>
      <c r="AE287" s="26">
        <v>33.394651002865302</v>
      </c>
      <c r="AF287" s="52">
        <v>18.724168481375401</v>
      </c>
      <c r="AG287" s="52">
        <v>2.83114574976122</v>
      </c>
      <c r="AH287" s="52">
        <v>17.5659724928367</v>
      </c>
      <c r="AI287" s="52">
        <v>5.3405703915950298</v>
      </c>
      <c r="AJ287" s="52">
        <v>83.776176504297894</v>
      </c>
      <c r="AK287" s="26">
        <v>458.452578796561</v>
      </c>
      <c r="AL287" s="52">
        <v>10.2950754536772</v>
      </c>
      <c r="AM287" s="26">
        <v>22.970887106017202</v>
      </c>
      <c r="AN287" s="73">
        <v>0</v>
      </c>
      <c r="AO287" s="26">
        <v>4.1180301814708704</v>
      </c>
      <c r="AP287" s="52">
        <v>0</v>
      </c>
      <c r="AQ287" s="52">
        <v>1.4799170964660899</v>
      </c>
      <c r="AR287" s="74">
        <v>0</v>
      </c>
      <c r="AS287" s="26">
        <v>0.25737688634192901</v>
      </c>
      <c r="AT287" s="26">
        <v>0</v>
      </c>
      <c r="AU287" s="26">
        <v>0.38606532951289402</v>
      </c>
      <c r="AV287" s="26">
        <v>6.4344221585482295E-2</v>
      </c>
      <c r="AW287" s="26">
        <v>1.99467086914995</v>
      </c>
      <c r="AX287" s="52">
        <v>1959.28154727794</v>
      </c>
      <c r="AY287" s="52">
        <v>17.823349379178602</v>
      </c>
      <c r="AZ287" s="52">
        <v>28.118424832855801</v>
      </c>
      <c r="BA287" s="52">
        <v>3.5389321872015298</v>
      </c>
      <c r="BB287" s="52">
        <v>13.5122865329513</v>
      </c>
      <c r="BC287" s="52">
        <v>2.3807361986628499</v>
      </c>
      <c r="BD287" s="52">
        <v>0.70778643744030501</v>
      </c>
      <c r="BE287" s="52">
        <v>2.1877035339063999</v>
      </c>
      <c r="BF287" s="52">
        <v>0.25737688634192901</v>
      </c>
      <c r="BG287" s="52">
        <v>1.60860553963706</v>
      </c>
      <c r="BH287" s="52">
        <v>0.32172110792741099</v>
      </c>
      <c r="BI287" s="52">
        <v>0.77213065902578804</v>
      </c>
      <c r="BJ287" s="52">
        <v>0.12868844317096501</v>
      </c>
      <c r="BK287" s="52">
        <v>0.64344221585482297</v>
      </c>
      <c r="BL287" s="52">
        <v>0.12868844317096501</v>
      </c>
      <c r="BM287" s="26">
        <v>0.90081910219675199</v>
      </c>
      <c r="BN287" s="26">
        <v>0.32172110792741099</v>
      </c>
      <c r="BO287" s="26">
        <v>0.57909799426934105</v>
      </c>
      <c r="BP287" s="26">
        <v>0</v>
      </c>
      <c r="BQ287" s="26">
        <v>0</v>
      </c>
      <c r="BR287" s="26">
        <v>0</v>
      </c>
      <c r="BS287" s="52">
        <v>0.96516332378223402</v>
      </c>
      <c r="BT287" s="52">
        <v>6.4344221585482295E-2</v>
      </c>
      <c r="BU287" s="73">
        <v>0</v>
      </c>
      <c r="BV287" s="26">
        <v>6.4344221585482295E-2</v>
      </c>
      <c r="BW287" s="52">
        <v>2.0590150907354299</v>
      </c>
      <c r="BX287" s="53">
        <v>0.77213065902578804</v>
      </c>
    </row>
    <row r="288" spans="1:76" ht="14" x14ac:dyDescent="0.15">
      <c r="A288" s="58">
        <v>3</v>
      </c>
      <c r="B288" s="58" t="s">
        <v>384</v>
      </c>
      <c r="C288" s="58" t="s">
        <v>427</v>
      </c>
      <c r="D288" s="70" t="s">
        <v>246</v>
      </c>
      <c r="E288" s="58">
        <v>0.5</v>
      </c>
      <c r="F288" s="58">
        <v>3913333</v>
      </c>
      <c r="G288" s="58">
        <v>452000</v>
      </c>
      <c r="H288" s="58">
        <v>2844</v>
      </c>
      <c r="I288" s="58" t="s">
        <v>334</v>
      </c>
      <c r="J288" s="58">
        <v>0.26</v>
      </c>
      <c r="K288" s="25" t="s">
        <v>127</v>
      </c>
      <c r="M288" s="52">
        <v>1.50466558044807</v>
      </c>
      <c r="N288" s="52">
        <v>11271.3130753564</v>
      </c>
      <c r="O288" s="26">
        <v>3494.9277800407299</v>
      </c>
      <c r="P288" s="26">
        <v>38697.2629735234</v>
      </c>
      <c r="Q288" s="26">
        <v>562.26616985743397</v>
      </c>
      <c r="R288" s="52">
        <v>3925.8092871690401</v>
      </c>
      <c r="S288" s="27">
        <v>887.06875356415503</v>
      </c>
      <c r="T288" s="26">
        <v>15628.003869653799</v>
      </c>
      <c r="U288" s="52">
        <v>14212.2503462322</v>
      </c>
      <c r="V288" s="52">
        <v>4.1036334012219999</v>
      </c>
      <c r="W288" s="26">
        <v>2084.6457678207698</v>
      </c>
      <c r="X288" s="26">
        <v>42.404211812627302</v>
      </c>
      <c r="Y288" s="26">
        <v>34.949277800407302</v>
      </c>
      <c r="Z288" s="26">
        <v>252.09987861507099</v>
      </c>
      <c r="AA288" s="52">
        <v>21140.5514052953</v>
      </c>
      <c r="AB288" s="26">
        <v>4.7875723014256604</v>
      </c>
      <c r="AC288" s="26">
        <v>19.0135014256619</v>
      </c>
      <c r="AD288" s="26">
        <v>3.8984517311608999</v>
      </c>
      <c r="AE288" s="26">
        <v>41.3099095723014</v>
      </c>
      <c r="AF288" s="52">
        <v>22.433195926680199</v>
      </c>
      <c r="AG288" s="52">
        <v>2.6673617107943</v>
      </c>
      <c r="AH288" s="52">
        <v>17.303654175152701</v>
      </c>
      <c r="AI288" s="52">
        <v>3.4880883910386999</v>
      </c>
      <c r="AJ288" s="52">
        <v>86.723452545824898</v>
      </c>
      <c r="AK288" s="26">
        <v>488.058799185336</v>
      </c>
      <c r="AL288" s="52">
        <v>11.1482040733198</v>
      </c>
      <c r="AM288" s="26">
        <v>23.459104276985698</v>
      </c>
      <c r="AN288" s="73">
        <v>0</v>
      </c>
      <c r="AO288" s="26">
        <v>3.0093311608961302</v>
      </c>
      <c r="AP288" s="52">
        <v>0</v>
      </c>
      <c r="AQ288" s="52">
        <v>1.36787780040733</v>
      </c>
      <c r="AR288" s="74">
        <v>0</v>
      </c>
      <c r="AS288" s="26">
        <v>0.273575560081466</v>
      </c>
      <c r="AT288" s="26">
        <v>0</v>
      </c>
      <c r="AU288" s="26">
        <v>0.41036334012219999</v>
      </c>
      <c r="AV288" s="73">
        <v>0</v>
      </c>
      <c r="AW288" s="26">
        <v>2.2569983706721</v>
      </c>
      <c r="AX288" s="52">
        <v>2031.9824725050901</v>
      </c>
      <c r="AY288" s="52">
        <v>17.919199185336101</v>
      </c>
      <c r="AZ288" s="52">
        <v>28.315070468431799</v>
      </c>
      <c r="BA288" s="52">
        <v>3.6248761710794302</v>
      </c>
      <c r="BB288" s="52">
        <v>14.2943230142566</v>
      </c>
      <c r="BC288" s="52">
        <v>2.53057393075356</v>
      </c>
      <c r="BD288" s="52">
        <v>0.68393890020366599</v>
      </c>
      <c r="BE288" s="52">
        <v>2.2569983706721</v>
      </c>
      <c r="BF288" s="52">
        <v>0.273575560081466</v>
      </c>
      <c r="BG288" s="52">
        <v>1.77824114052953</v>
      </c>
      <c r="BH288" s="52">
        <v>0.273575560081466</v>
      </c>
      <c r="BI288" s="52">
        <v>0.88912057026476599</v>
      </c>
      <c r="BJ288" s="52">
        <v>0.136787780040733</v>
      </c>
      <c r="BK288" s="52">
        <v>0.75233279022403299</v>
      </c>
      <c r="BL288" s="52">
        <v>0.136787780040733</v>
      </c>
      <c r="BM288" s="26">
        <v>1.2310900203666</v>
      </c>
      <c r="BN288" s="26">
        <v>0.273575560081466</v>
      </c>
      <c r="BO288" s="26">
        <v>0.54715112016293299</v>
      </c>
      <c r="BP288" s="26">
        <v>0</v>
      </c>
      <c r="BQ288" s="26">
        <v>0</v>
      </c>
      <c r="BR288" s="26">
        <v>0</v>
      </c>
      <c r="BS288" s="52">
        <v>0.95751446028513199</v>
      </c>
      <c r="BT288" s="52">
        <v>0</v>
      </c>
      <c r="BU288" s="73">
        <v>0</v>
      </c>
      <c r="BV288" s="26">
        <v>6.8393890020366596E-2</v>
      </c>
      <c r="BW288" s="52">
        <v>1.6414533604888</v>
      </c>
      <c r="BX288" s="53">
        <v>0.75233279022403299</v>
      </c>
    </row>
    <row r="289" spans="1:76" ht="14" x14ac:dyDescent="0.15">
      <c r="A289" s="58">
        <v>3</v>
      </c>
      <c r="B289" s="58" t="s">
        <v>384</v>
      </c>
      <c r="C289" s="58" t="s">
        <v>427</v>
      </c>
      <c r="D289" s="70" t="s">
        <v>246</v>
      </c>
      <c r="E289" s="58">
        <v>0.5</v>
      </c>
      <c r="F289" s="58">
        <v>3913333</v>
      </c>
      <c r="G289" s="58">
        <v>452000</v>
      </c>
      <c r="H289" s="58">
        <v>2844</v>
      </c>
      <c r="I289" s="58" t="s">
        <v>334</v>
      </c>
      <c r="J289" s="58">
        <v>0.26</v>
      </c>
      <c r="K289" s="25" t="s">
        <v>127</v>
      </c>
      <c r="M289" s="52">
        <v>0.41036334012219999</v>
      </c>
      <c r="N289" s="52">
        <v>11223.4373523422</v>
      </c>
      <c r="O289" s="26">
        <v>3204.25374745418</v>
      </c>
      <c r="P289" s="26">
        <v>35708.449979633398</v>
      </c>
      <c r="Q289" s="26">
        <v>628.88181873727103</v>
      </c>
      <c r="R289" s="52">
        <v>2567.5066313645598</v>
      </c>
      <c r="S289" s="27">
        <v>1193.4733808553999</v>
      </c>
      <c r="T289" s="26">
        <v>14745.722688391001</v>
      </c>
      <c r="U289" s="52">
        <v>14369.556293279</v>
      </c>
      <c r="V289" s="52">
        <v>3.2829067209775999</v>
      </c>
      <c r="W289" s="26">
        <v>2031.2985336048901</v>
      </c>
      <c r="X289" s="26">
        <v>41.720272912423603</v>
      </c>
      <c r="Y289" s="26">
        <v>32.350309979633401</v>
      </c>
      <c r="Z289" s="26">
        <v>239.925766191446</v>
      </c>
      <c r="AA289" s="52">
        <v>21523.557189409399</v>
      </c>
      <c r="AB289" s="26">
        <v>4.8559661914460301</v>
      </c>
      <c r="AC289" s="26">
        <v>19.150289205702698</v>
      </c>
      <c r="AD289" s="26">
        <v>2.12021059063136</v>
      </c>
      <c r="AE289" s="26">
        <v>40.6259706720978</v>
      </c>
      <c r="AF289" s="52">
        <v>20.791742566191399</v>
      </c>
      <c r="AG289" s="52">
        <v>3.2145128309572302</v>
      </c>
      <c r="AH289" s="52">
        <v>18.124380855397099</v>
      </c>
      <c r="AI289" s="52">
        <v>3.0093311608961302</v>
      </c>
      <c r="AJ289" s="52">
        <v>91.784600407331993</v>
      </c>
      <c r="AK289" s="26">
        <v>487.23807250509202</v>
      </c>
      <c r="AL289" s="52">
        <v>11.216597963340099</v>
      </c>
      <c r="AM289" s="26">
        <v>24.758588187372698</v>
      </c>
      <c r="AN289" s="73">
        <v>0</v>
      </c>
      <c r="AO289" s="26">
        <v>2.8725433808554</v>
      </c>
      <c r="AP289" s="52">
        <v>0</v>
      </c>
      <c r="AQ289" s="52">
        <v>1.36787780040733</v>
      </c>
      <c r="AR289" s="74">
        <v>0</v>
      </c>
      <c r="AS289" s="26">
        <v>0.34196945010183299</v>
      </c>
      <c r="AT289" s="26">
        <v>0</v>
      </c>
      <c r="AU289" s="26">
        <v>0.54715112016293299</v>
      </c>
      <c r="AV289" s="73">
        <v>0</v>
      </c>
      <c r="AW289" s="26">
        <v>2.53057393075356</v>
      </c>
      <c r="AX289" s="52">
        <v>2161.9308635437901</v>
      </c>
      <c r="AY289" s="52">
        <v>18.534744195519298</v>
      </c>
      <c r="AZ289" s="52">
        <v>28.999009368635399</v>
      </c>
      <c r="BA289" s="52">
        <v>3.6932700610997999</v>
      </c>
      <c r="BB289" s="52">
        <v>14.841474134419601</v>
      </c>
      <c r="BC289" s="52">
        <v>2.5989678207739302</v>
      </c>
      <c r="BD289" s="52">
        <v>0.68393890020366599</v>
      </c>
      <c r="BE289" s="52">
        <v>2.1886044806517302</v>
      </c>
      <c r="BF289" s="52">
        <v>0.34196945010183299</v>
      </c>
      <c r="BG289" s="52">
        <v>1.77824114052953</v>
      </c>
      <c r="BH289" s="52">
        <v>0.34196945010183299</v>
      </c>
      <c r="BI289" s="52">
        <v>0.88912057026476599</v>
      </c>
      <c r="BJ289" s="52">
        <v>0.136787780040733</v>
      </c>
      <c r="BK289" s="52">
        <v>0.82072668024439899</v>
      </c>
      <c r="BL289" s="52">
        <v>0.136787780040733</v>
      </c>
      <c r="BM289" s="26">
        <v>1.2310900203666</v>
      </c>
      <c r="BN289" s="26">
        <v>0.273575560081466</v>
      </c>
      <c r="BO289" s="26">
        <v>0.75233279022403299</v>
      </c>
      <c r="BP289" s="26">
        <v>0</v>
      </c>
      <c r="BQ289" s="26">
        <v>0</v>
      </c>
      <c r="BR289" s="26">
        <v>0</v>
      </c>
      <c r="BS289" s="52">
        <v>1.0259083503055</v>
      </c>
      <c r="BT289" s="52">
        <v>6.8393890020366596E-2</v>
      </c>
      <c r="BU289" s="73">
        <v>0</v>
      </c>
      <c r="BV289" s="26">
        <v>0.136787780040733</v>
      </c>
      <c r="BW289" s="52">
        <v>2.051816700611</v>
      </c>
      <c r="BX289" s="53">
        <v>0.82072668024439899</v>
      </c>
    </row>
    <row r="290" spans="1:76" ht="14" x14ac:dyDescent="0.15">
      <c r="A290" s="58">
        <v>3</v>
      </c>
      <c r="B290" s="58" t="s">
        <v>384</v>
      </c>
      <c r="C290" s="58" t="s">
        <v>427</v>
      </c>
      <c r="D290" s="70" t="s">
        <v>246</v>
      </c>
      <c r="E290" s="58">
        <v>0.5</v>
      </c>
      <c r="F290" s="58">
        <v>3913333</v>
      </c>
      <c r="G290" s="58">
        <v>452000</v>
      </c>
      <c r="H290" s="58">
        <v>2844</v>
      </c>
      <c r="I290" s="58" t="s">
        <v>334</v>
      </c>
      <c r="J290" s="58">
        <v>0.26</v>
      </c>
      <c r="K290" s="25" t="s">
        <v>127</v>
      </c>
      <c r="M290" s="52">
        <v>1.29948391038697</v>
      </c>
      <c r="N290" s="52">
        <v>11004.576904277001</v>
      </c>
      <c r="O290" s="26">
        <v>3065.4141507128302</v>
      </c>
      <c r="P290" s="26">
        <v>34484.199348268798</v>
      </c>
      <c r="Q290" s="26">
        <v>408.243129531568</v>
      </c>
      <c r="R290" s="52">
        <v>4876.4843584521404</v>
      </c>
      <c r="S290" s="27">
        <v>486.55413360488802</v>
      </c>
      <c r="T290" s="26">
        <v>14362.716904277</v>
      </c>
      <c r="U290" s="52">
        <v>14779.919633401199</v>
      </c>
      <c r="V290" s="52">
        <v>4.3772089613034604</v>
      </c>
      <c r="W290" s="26">
        <v>1975.89948268839</v>
      </c>
      <c r="X290" s="26">
        <v>40.762758452138499</v>
      </c>
      <c r="Y290" s="26">
        <v>32.4870977596741</v>
      </c>
      <c r="Z290" s="26">
        <v>238.96825173116099</v>
      </c>
      <c r="AA290" s="52">
        <v>21585.111690427701</v>
      </c>
      <c r="AB290" s="26">
        <v>5.0611478615071297</v>
      </c>
      <c r="AC290" s="26">
        <v>18.0559869653768</v>
      </c>
      <c r="AD290" s="26">
        <v>2.051816700611</v>
      </c>
      <c r="AE290" s="26">
        <v>39.736850101832999</v>
      </c>
      <c r="AF290" s="52">
        <v>21.475681466395098</v>
      </c>
      <c r="AG290" s="52">
        <v>3.2145128309572302</v>
      </c>
      <c r="AH290" s="52">
        <v>19.834228105906298</v>
      </c>
      <c r="AI290" s="74">
        <v>0</v>
      </c>
      <c r="AJ290" s="52">
        <v>90.416722606924694</v>
      </c>
      <c r="AK290" s="26">
        <v>482.65568187372702</v>
      </c>
      <c r="AL290" s="52">
        <v>11.1482040733198</v>
      </c>
      <c r="AM290" s="26">
        <v>25.8528904276986</v>
      </c>
      <c r="AN290" s="73">
        <v>0</v>
      </c>
      <c r="AO290" s="26">
        <v>3.14611894093686</v>
      </c>
      <c r="AP290" s="52">
        <v>0</v>
      </c>
      <c r="AQ290" s="52">
        <v>1.4362716904277</v>
      </c>
      <c r="AR290" s="74">
        <v>0</v>
      </c>
      <c r="AS290" s="26">
        <v>0.2051816700611</v>
      </c>
      <c r="AT290" s="26">
        <v>6.8393890020366596E-2</v>
      </c>
      <c r="AU290" s="26">
        <v>0.34196945010183299</v>
      </c>
      <c r="AV290" s="73">
        <v>0</v>
      </c>
      <c r="AW290" s="26">
        <v>2.32539226069246</v>
      </c>
      <c r="AX290" s="52">
        <v>2161.2469246435799</v>
      </c>
      <c r="AY290" s="52">
        <v>18.534744195519298</v>
      </c>
      <c r="AZ290" s="52">
        <v>29.1357971486762</v>
      </c>
      <c r="BA290" s="52">
        <v>3.6932700610997999</v>
      </c>
      <c r="BB290" s="52">
        <v>14.5678985743381</v>
      </c>
      <c r="BC290" s="52">
        <v>2.5989678207739302</v>
      </c>
      <c r="BD290" s="52">
        <v>0.68393890020366599</v>
      </c>
      <c r="BE290" s="52">
        <v>2.1886044806517302</v>
      </c>
      <c r="BF290" s="52">
        <v>0.273575560081466</v>
      </c>
      <c r="BG290" s="52">
        <v>1.77824114052953</v>
      </c>
      <c r="BH290" s="52">
        <v>0.34196945010183299</v>
      </c>
      <c r="BI290" s="52">
        <v>0.88912057026476599</v>
      </c>
      <c r="BJ290" s="52">
        <v>0.136787780040733</v>
      </c>
      <c r="BK290" s="52">
        <v>0.82072668024439899</v>
      </c>
      <c r="BL290" s="52">
        <v>0.136787780040733</v>
      </c>
      <c r="BM290" s="26">
        <v>1.2310900203666</v>
      </c>
      <c r="BN290" s="26">
        <v>0.34196945010183299</v>
      </c>
      <c r="BO290" s="26">
        <v>0.68393890020366599</v>
      </c>
      <c r="BP290" s="26">
        <v>0</v>
      </c>
      <c r="BQ290" s="26">
        <v>6.8393890020366596E-2</v>
      </c>
      <c r="BR290" s="26">
        <v>0</v>
      </c>
      <c r="BS290" s="52">
        <v>1.09430224032587</v>
      </c>
      <c r="BT290" s="52">
        <v>0</v>
      </c>
      <c r="BU290" s="73">
        <v>0</v>
      </c>
      <c r="BV290" s="26">
        <v>6.8393890020366596E-2</v>
      </c>
      <c r="BW290" s="52">
        <v>2.2569983706721</v>
      </c>
      <c r="BX290" s="53">
        <v>0.82072668024439899</v>
      </c>
    </row>
    <row r="291" spans="1:76" ht="14" x14ac:dyDescent="0.15">
      <c r="A291" s="58">
        <v>3</v>
      </c>
      <c r="B291" s="58" t="s">
        <v>385</v>
      </c>
      <c r="C291" s="58" t="s">
        <v>427</v>
      </c>
      <c r="D291" s="70" t="s">
        <v>247</v>
      </c>
      <c r="E291" s="58">
        <v>0.5</v>
      </c>
      <c r="F291" s="58">
        <v>3913333</v>
      </c>
      <c r="G291" s="58">
        <v>452000</v>
      </c>
      <c r="H291" s="58">
        <v>2844</v>
      </c>
      <c r="I291" s="58" t="s">
        <v>335</v>
      </c>
      <c r="J291" s="58">
        <v>0.51</v>
      </c>
      <c r="K291" s="25" t="s">
        <v>127</v>
      </c>
      <c r="M291" s="52">
        <v>1.5223099405267599</v>
      </c>
      <c r="N291" s="52">
        <v>11194.833101104499</v>
      </c>
      <c r="O291" s="26">
        <v>3012.4171707731498</v>
      </c>
      <c r="P291" s="26">
        <v>33174.646627017799</v>
      </c>
      <c r="Q291" s="26">
        <v>473.204189974511</v>
      </c>
      <c r="R291" s="52">
        <v>1736.6043398470699</v>
      </c>
      <c r="S291" s="27">
        <v>511.55469039932001</v>
      </c>
      <c r="T291" s="26">
        <v>14151.6274086661</v>
      </c>
      <c r="U291" s="52">
        <v>13864.730535259099</v>
      </c>
      <c r="V291" s="52">
        <v>4.09852676295667</v>
      </c>
      <c r="W291" s="26">
        <v>1945.62920475786</v>
      </c>
      <c r="X291" s="26">
        <v>37.589345454545402</v>
      </c>
      <c r="Y291" s="26">
        <v>30.6804003398471</v>
      </c>
      <c r="Z291" s="26">
        <v>230.22010331350899</v>
      </c>
      <c r="AA291" s="52">
        <v>20498.488853016101</v>
      </c>
      <c r="AB291" s="26">
        <v>4.74258096856415</v>
      </c>
      <c r="AC291" s="26">
        <v>19.497277315208098</v>
      </c>
      <c r="AD291" s="26">
        <v>3.3373717926932902</v>
      </c>
      <c r="AE291" s="26">
        <v>36.418337807986397</v>
      </c>
      <c r="AF291" s="52">
        <v>21.546540696686499</v>
      </c>
      <c r="AG291" s="52">
        <v>3.51302293967714</v>
      </c>
      <c r="AH291" s="52">
        <v>22.600447578589598</v>
      </c>
      <c r="AI291" s="52">
        <v>4.2156275276125701</v>
      </c>
      <c r="AJ291" s="52">
        <v>84.371100934579403</v>
      </c>
      <c r="AK291" s="26">
        <v>422.44100849617701</v>
      </c>
      <c r="AL291" s="52">
        <v>11.417324553950699</v>
      </c>
      <c r="AM291" s="26">
        <v>20.0827811384877</v>
      </c>
      <c r="AN291" s="73">
        <v>0</v>
      </c>
      <c r="AO291" s="26">
        <v>2.8104183517417201</v>
      </c>
      <c r="AP291" s="52">
        <v>0</v>
      </c>
      <c r="AQ291" s="52">
        <v>1.6394107051826701</v>
      </c>
      <c r="AR291" s="74">
        <v>0</v>
      </c>
      <c r="AS291" s="26">
        <v>0.35130229396771401</v>
      </c>
      <c r="AT291" s="26">
        <v>0</v>
      </c>
      <c r="AU291" s="26">
        <v>0.52695344095157204</v>
      </c>
      <c r="AV291" s="73">
        <v>0</v>
      </c>
      <c r="AW291" s="26">
        <v>2.2834649107901401</v>
      </c>
      <c r="AX291" s="52">
        <v>2056.8749311809702</v>
      </c>
      <c r="AY291" s="52">
        <v>19.438726932880201</v>
      </c>
      <c r="AZ291" s="52">
        <v>30.270547663551401</v>
      </c>
      <c r="BA291" s="52">
        <v>3.8643252336448599</v>
      </c>
      <c r="BB291" s="52">
        <v>15.281649787595599</v>
      </c>
      <c r="BC291" s="52">
        <v>2.6347672047578601</v>
      </c>
      <c r="BD291" s="52">
        <v>0.64405420560747595</v>
      </c>
      <c r="BE291" s="52">
        <v>2.16636414613424</v>
      </c>
      <c r="BF291" s="52">
        <v>0.292751911639762</v>
      </c>
      <c r="BG291" s="52">
        <v>1.8150618521665201</v>
      </c>
      <c r="BH291" s="52">
        <v>0.35130229396771401</v>
      </c>
      <c r="BI291" s="52">
        <v>0.93680611724723795</v>
      </c>
      <c r="BJ291" s="52">
        <v>0.11710076465590499</v>
      </c>
      <c r="BK291" s="52">
        <v>0.76115497026338097</v>
      </c>
      <c r="BL291" s="52">
        <v>0.11710076465590499</v>
      </c>
      <c r="BM291" s="26">
        <v>0.93680611724723795</v>
      </c>
      <c r="BN291" s="26">
        <v>0.292751911639762</v>
      </c>
      <c r="BO291" s="26">
        <v>0.64405420560747595</v>
      </c>
      <c r="BP291" s="26">
        <v>0</v>
      </c>
      <c r="BQ291" s="26">
        <v>5.8550382327952399E-2</v>
      </c>
      <c r="BR291" s="26">
        <v>0</v>
      </c>
      <c r="BS291" s="52">
        <v>1.1124572642310999</v>
      </c>
      <c r="BT291" s="52">
        <v>0</v>
      </c>
      <c r="BU291" s="73">
        <v>0</v>
      </c>
      <c r="BV291" s="26">
        <v>5.8550382327952399E-2</v>
      </c>
      <c r="BW291" s="52">
        <v>1.6979610875106199</v>
      </c>
      <c r="BX291" s="53">
        <v>0.87825573491928599</v>
      </c>
    </row>
    <row r="292" spans="1:76" ht="14" x14ac:dyDescent="0.15">
      <c r="A292" s="58">
        <v>3</v>
      </c>
      <c r="B292" s="58" t="s">
        <v>385</v>
      </c>
      <c r="C292" s="58" t="s">
        <v>427</v>
      </c>
      <c r="D292" s="70" t="s">
        <v>247</v>
      </c>
      <c r="E292" s="58">
        <v>0.5</v>
      </c>
      <c r="F292" s="58">
        <v>3913333</v>
      </c>
      <c r="G292" s="58">
        <v>452000</v>
      </c>
      <c r="H292" s="58">
        <v>2844</v>
      </c>
      <c r="I292" s="58" t="s">
        <v>335</v>
      </c>
      <c r="J292" s="58">
        <v>0.51</v>
      </c>
      <c r="K292" s="25" t="s">
        <v>127</v>
      </c>
      <c r="M292" s="52">
        <v>0.35130229396771401</v>
      </c>
      <c r="N292" s="52">
        <v>10240.4618691589</v>
      </c>
      <c r="O292" s="26">
        <v>2702.1001444349999</v>
      </c>
      <c r="P292" s="26">
        <v>30820.9212574341</v>
      </c>
      <c r="Q292" s="26">
        <v>270.91261903143601</v>
      </c>
      <c r="R292" s="52">
        <v>2553.96767714528</v>
      </c>
      <c r="S292" s="27">
        <v>1341.3892591333899</v>
      </c>
      <c r="T292" s="26">
        <v>13279.2267119796</v>
      </c>
      <c r="U292" s="52">
        <v>13091.8654885302</v>
      </c>
      <c r="V292" s="52">
        <v>4.2156275276125701</v>
      </c>
      <c r="W292" s="26">
        <v>1864.8296771452799</v>
      </c>
      <c r="X292" s="26">
        <v>34.193423279524197</v>
      </c>
      <c r="Y292" s="26">
        <v>30.446198810535201</v>
      </c>
      <c r="Z292" s="26">
        <v>221.437545964316</v>
      </c>
      <c r="AA292" s="52">
        <v>19046.439371282901</v>
      </c>
      <c r="AB292" s="26">
        <v>4.56692982158029</v>
      </c>
      <c r="AC292" s="26">
        <v>21.6050910790144</v>
      </c>
      <c r="AD292" s="26">
        <v>11.944277994902301</v>
      </c>
      <c r="AE292" s="26">
        <v>63.702815972812203</v>
      </c>
      <c r="AF292" s="52">
        <v>19.3801765505522</v>
      </c>
      <c r="AG292" s="52">
        <v>3.1031702633814802</v>
      </c>
      <c r="AH292" s="52">
        <v>20.843936108751102</v>
      </c>
      <c r="AI292" s="52">
        <v>3.2788214103653299</v>
      </c>
      <c r="AJ292" s="52">
        <v>79.218667289719605</v>
      </c>
      <c r="AK292" s="26">
        <v>413.83410229396799</v>
      </c>
      <c r="AL292" s="52">
        <v>11.5929757009346</v>
      </c>
      <c r="AM292" s="26">
        <v>20.7268353440951</v>
      </c>
      <c r="AN292" s="73">
        <v>0</v>
      </c>
      <c r="AO292" s="26">
        <v>3.1031702633814802</v>
      </c>
      <c r="AP292" s="52">
        <v>0</v>
      </c>
      <c r="AQ292" s="52">
        <v>1.58086032285472</v>
      </c>
      <c r="AR292" s="74">
        <v>0</v>
      </c>
      <c r="AS292" s="26">
        <v>0.292751911639762</v>
      </c>
      <c r="AT292" s="26">
        <v>5.8550382327952399E-2</v>
      </c>
      <c r="AU292" s="26">
        <v>0.46840305862361897</v>
      </c>
      <c r="AV292" s="73">
        <v>0</v>
      </c>
      <c r="AW292" s="26">
        <v>2.2249145284621901</v>
      </c>
      <c r="AX292" s="52">
        <v>1933.91912829227</v>
      </c>
      <c r="AY292" s="52">
        <v>19.087424638912498</v>
      </c>
      <c r="AZ292" s="52">
        <v>29.860694987255702</v>
      </c>
      <c r="BA292" s="52">
        <v>3.8643252336448599</v>
      </c>
      <c r="BB292" s="52">
        <v>14.930347493627901</v>
      </c>
      <c r="BC292" s="52">
        <v>2.8689687340696701</v>
      </c>
      <c r="BD292" s="52">
        <v>0.70260458793542901</v>
      </c>
      <c r="BE292" s="52">
        <v>2.2249145284621901</v>
      </c>
      <c r="BF292" s="52">
        <v>0.292751911639762</v>
      </c>
      <c r="BG292" s="52">
        <v>1.75651146983857</v>
      </c>
      <c r="BH292" s="52">
        <v>0.35130229396771401</v>
      </c>
      <c r="BI292" s="52">
        <v>0.93680611724723795</v>
      </c>
      <c r="BJ292" s="52">
        <v>0.11710076465590499</v>
      </c>
      <c r="BK292" s="52">
        <v>0.81970535259133304</v>
      </c>
      <c r="BL292" s="52">
        <v>0.11710076465590499</v>
      </c>
      <c r="BM292" s="26">
        <v>0.99535649957519101</v>
      </c>
      <c r="BN292" s="26">
        <v>0.292751911639762</v>
      </c>
      <c r="BO292" s="26">
        <v>0.52695344095157204</v>
      </c>
      <c r="BP292" s="26">
        <v>0</v>
      </c>
      <c r="BQ292" s="26">
        <v>0</v>
      </c>
      <c r="BR292" s="26">
        <v>0</v>
      </c>
      <c r="BS292" s="52">
        <v>1.34665879354291</v>
      </c>
      <c r="BT292" s="52">
        <v>0</v>
      </c>
      <c r="BU292" s="73">
        <v>0</v>
      </c>
      <c r="BV292" s="26">
        <v>0.11710076465590499</v>
      </c>
      <c r="BW292" s="52">
        <v>2.0492633814783301</v>
      </c>
      <c r="BX292" s="53">
        <v>0.81970535259133304</v>
      </c>
    </row>
    <row r="293" spans="1:76" ht="14" x14ac:dyDescent="0.15">
      <c r="A293" s="58">
        <v>3</v>
      </c>
      <c r="B293" s="58" t="s">
        <v>385</v>
      </c>
      <c r="C293" s="58" t="s">
        <v>427</v>
      </c>
      <c r="D293" s="70" t="s">
        <v>247</v>
      </c>
      <c r="E293" s="58">
        <v>0.5</v>
      </c>
      <c r="F293" s="58">
        <v>3913333</v>
      </c>
      <c r="G293" s="58">
        <v>452000</v>
      </c>
      <c r="H293" s="58">
        <v>2844</v>
      </c>
      <c r="I293" s="58" t="s">
        <v>335</v>
      </c>
      <c r="J293" s="58">
        <v>0.51</v>
      </c>
      <c r="K293" s="25" t="s">
        <v>127</v>
      </c>
      <c r="M293" s="52">
        <v>1.75651146983857</v>
      </c>
      <c r="N293" s="52">
        <v>9871.5944604927699</v>
      </c>
      <c r="O293" s="26">
        <v>2775.8736261682202</v>
      </c>
      <c r="P293" s="26">
        <v>30715.530569243801</v>
      </c>
      <c r="Q293" s="26">
        <v>536.02875021240402</v>
      </c>
      <c r="R293" s="52">
        <v>4056.37048768054</v>
      </c>
      <c r="S293" s="55">
        <v>0</v>
      </c>
      <c r="T293" s="26">
        <v>13554.413508920999</v>
      </c>
      <c r="U293" s="52">
        <v>12968.9096856415</v>
      </c>
      <c r="V293" s="52">
        <v>3.6886740866609999</v>
      </c>
      <c r="W293" s="26">
        <v>1884.73680713679</v>
      </c>
      <c r="X293" s="26">
        <v>36.301237043330502</v>
      </c>
      <c r="Y293" s="26">
        <v>31.0902530161427</v>
      </c>
      <c r="Z293" s="26">
        <v>225.82882463891201</v>
      </c>
      <c r="AA293" s="52">
        <v>19023.019218351699</v>
      </c>
      <c r="AB293" s="26">
        <v>4.9182321155480002</v>
      </c>
      <c r="AC293" s="26">
        <v>19.1459750212404</v>
      </c>
      <c r="AD293" s="26">
        <v>4.8011313508921001</v>
      </c>
      <c r="AE293" s="26">
        <v>37.355143925233598</v>
      </c>
      <c r="AF293" s="52">
        <v>19.1459750212404</v>
      </c>
      <c r="AG293" s="52">
        <v>2.7518679694137602</v>
      </c>
      <c r="AH293" s="52">
        <v>24.181307901444299</v>
      </c>
      <c r="AI293" s="52">
        <v>7.4358985556499499</v>
      </c>
      <c r="AJ293" s="52">
        <v>81.502132200509706</v>
      </c>
      <c r="AK293" s="26">
        <v>428.06184519966001</v>
      </c>
      <c r="AL293" s="52">
        <v>11.5929757009346</v>
      </c>
      <c r="AM293" s="26">
        <v>21.780742225998299</v>
      </c>
      <c r="AN293" s="73">
        <v>0</v>
      </c>
      <c r="AO293" s="26">
        <v>3.0446198810535199</v>
      </c>
      <c r="AP293" s="52">
        <v>0</v>
      </c>
      <c r="AQ293" s="52">
        <v>1.58086032285472</v>
      </c>
      <c r="AR293" s="74">
        <v>0</v>
      </c>
      <c r="AS293" s="26">
        <v>0.292751911639762</v>
      </c>
      <c r="AT293" s="26">
        <v>0</v>
      </c>
      <c r="AU293" s="26">
        <v>0.52695344095157204</v>
      </c>
      <c r="AV293" s="73">
        <v>0</v>
      </c>
      <c r="AW293" s="26">
        <v>2.2834649107901401</v>
      </c>
      <c r="AX293" s="52">
        <v>1953.2407544604901</v>
      </c>
      <c r="AY293" s="52">
        <v>18.9703238742566</v>
      </c>
      <c r="AZ293" s="52">
        <v>29.7435942225998</v>
      </c>
      <c r="BA293" s="52">
        <v>3.92287561597281</v>
      </c>
      <c r="BB293" s="52">
        <v>14.813246728972</v>
      </c>
      <c r="BC293" s="52">
        <v>2.7518679694137602</v>
      </c>
      <c r="BD293" s="52">
        <v>0.70260458793542901</v>
      </c>
      <c r="BE293" s="52">
        <v>2.2834649107901401</v>
      </c>
      <c r="BF293" s="52">
        <v>0.35130229396771401</v>
      </c>
      <c r="BG293" s="52">
        <v>1.6979610875106199</v>
      </c>
      <c r="BH293" s="52">
        <v>0.35130229396771401</v>
      </c>
      <c r="BI293" s="52">
        <v>0.93680611724723795</v>
      </c>
      <c r="BJ293" s="52">
        <v>0.11710076465590499</v>
      </c>
      <c r="BK293" s="52">
        <v>0.76115497026338097</v>
      </c>
      <c r="BL293" s="52">
        <v>0.11710076465590499</v>
      </c>
      <c r="BM293" s="26">
        <v>1.0539068819031401</v>
      </c>
      <c r="BN293" s="26">
        <v>0.23420152931180999</v>
      </c>
      <c r="BO293" s="26">
        <v>0.64405420560747595</v>
      </c>
      <c r="BP293" s="26">
        <v>0</v>
      </c>
      <c r="BQ293" s="26">
        <v>5.8550382327952399E-2</v>
      </c>
      <c r="BR293" s="26">
        <v>0</v>
      </c>
      <c r="BS293" s="52">
        <v>1.0539068819031401</v>
      </c>
      <c r="BT293" s="52">
        <v>5.8550382327952399E-2</v>
      </c>
      <c r="BU293" s="73">
        <v>0</v>
      </c>
      <c r="BV293" s="26">
        <v>5.8550382327952399E-2</v>
      </c>
      <c r="BW293" s="52">
        <v>2.16636414613424</v>
      </c>
      <c r="BX293" s="53">
        <v>0.81970535259133304</v>
      </c>
    </row>
    <row r="294" spans="1:76" ht="14" x14ac:dyDescent="0.15">
      <c r="A294" s="58">
        <v>3</v>
      </c>
      <c r="B294" s="58" t="s">
        <v>385</v>
      </c>
      <c r="C294" s="58" t="s">
        <v>427</v>
      </c>
      <c r="D294" s="70" t="s">
        <v>248</v>
      </c>
      <c r="E294" s="58">
        <v>0.5</v>
      </c>
      <c r="F294" s="58">
        <v>3913333</v>
      </c>
      <c r="G294" s="58">
        <v>452000</v>
      </c>
      <c r="H294" s="58">
        <v>2844</v>
      </c>
      <c r="I294" s="58" t="s">
        <v>335</v>
      </c>
      <c r="J294" s="58">
        <v>0.51</v>
      </c>
      <c r="K294" s="25" t="s">
        <v>127</v>
      </c>
      <c r="M294" s="52">
        <v>1.8971708661417299</v>
      </c>
      <c r="N294" s="52">
        <v>9871.83047244095</v>
      </c>
      <c r="O294" s="26">
        <v>2806.5044881889798</v>
      </c>
      <c r="P294" s="26">
        <v>31290.2353543307</v>
      </c>
      <c r="Q294" s="26">
        <v>483.97482992125998</v>
      </c>
      <c r="R294" s="52">
        <v>2256.97913385827</v>
      </c>
      <c r="S294" s="27">
        <v>2220.9983070866101</v>
      </c>
      <c r="T294" s="26">
        <v>13149.356692913399</v>
      </c>
      <c r="U294" s="52">
        <v>12521.327716535399</v>
      </c>
      <c r="V294" s="52">
        <v>4.2522795275590601</v>
      </c>
      <c r="W294" s="26">
        <v>1772.8734645669299</v>
      </c>
      <c r="X294" s="26">
        <v>69.475705511811</v>
      </c>
      <c r="Y294" s="26">
        <v>32.186485039370098</v>
      </c>
      <c r="Z294" s="26">
        <v>224.52035905511801</v>
      </c>
      <c r="AA294" s="52">
        <v>19082.9221259843</v>
      </c>
      <c r="AB294" s="26">
        <v>4.4485385826771697</v>
      </c>
      <c r="AC294" s="26">
        <v>19.2988070866142</v>
      </c>
      <c r="AD294" s="26">
        <v>2.22426929133858</v>
      </c>
      <c r="AE294" s="26">
        <v>29.373438582677199</v>
      </c>
      <c r="AF294" s="52">
        <v>18.252092125984301</v>
      </c>
      <c r="AG294" s="52">
        <v>3.0093055118110201</v>
      </c>
      <c r="AH294" s="52">
        <v>29.1117598425197</v>
      </c>
      <c r="AI294" s="52">
        <v>6.4111291338582701</v>
      </c>
      <c r="AJ294" s="52">
        <v>78.569041732283495</v>
      </c>
      <c r="AK294" s="26">
        <v>404.03197480314998</v>
      </c>
      <c r="AL294" s="52">
        <v>12.2334811023622</v>
      </c>
      <c r="AM294" s="26">
        <v>20.607200787401599</v>
      </c>
      <c r="AN294" s="73">
        <v>0</v>
      </c>
      <c r="AO294" s="26">
        <v>5.1681551181102403</v>
      </c>
      <c r="AP294" s="52">
        <v>0</v>
      </c>
      <c r="AQ294" s="52">
        <v>0.78503622047244104</v>
      </c>
      <c r="AR294" s="74">
        <v>0</v>
      </c>
      <c r="AS294" s="26">
        <v>0.39251811023622102</v>
      </c>
      <c r="AT294" s="26">
        <v>0</v>
      </c>
      <c r="AU294" s="26">
        <v>0.39251811023622102</v>
      </c>
      <c r="AV294" s="73">
        <v>0</v>
      </c>
      <c r="AW294" s="26">
        <v>2.22426929133858</v>
      </c>
      <c r="AX294" s="52">
        <v>1905.02122834646</v>
      </c>
      <c r="AY294" s="52">
        <v>19.625905511810998</v>
      </c>
      <c r="AZ294" s="52">
        <v>30.223894488189</v>
      </c>
      <c r="BA294" s="52">
        <v>3.9251811023622101</v>
      </c>
      <c r="BB294" s="52">
        <v>14.784848818897601</v>
      </c>
      <c r="BC294" s="52">
        <v>2.6167874015748001</v>
      </c>
      <c r="BD294" s="52">
        <v>0.71961653543307103</v>
      </c>
      <c r="BE294" s="52">
        <v>2.35510866141732</v>
      </c>
      <c r="BF294" s="52">
        <v>0.32709842519685001</v>
      </c>
      <c r="BG294" s="52">
        <v>1.8317511811023599</v>
      </c>
      <c r="BH294" s="52">
        <v>0.39251811023622102</v>
      </c>
      <c r="BI294" s="52">
        <v>0.98129527559055096</v>
      </c>
      <c r="BJ294" s="52">
        <v>0.13083937007874</v>
      </c>
      <c r="BK294" s="52">
        <v>0.78503622047244104</v>
      </c>
      <c r="BL294" s="52">
        <v>0.13083937007874</v>
      </c>
      <c r="BM294" s="26">
        <v>0.85045590551181105</v>
      </c>
      <c r="BN294" s="26">
        <v>0.26167874015747999</v>
      </c>
      <c r="BO294" s="26">
        <v>0.91587559055118095</v>
      </c>
      <c r="BP294" s="26">
        <v>0</v>
      </c>
      <c r="BQ294" s="26">
        <v>6.5419685039370096E-2</v>
      </c>
      <c r="BR294" s="26">
        <v>0</v>
      </c>
      <c r="BS294" s="52">
        <v>0.45793779527559098</v>
      </c>
      <c r="BT294" s="52">
        <v>0</v>
      </c>
      <c r="BU294" s="73">
        <v>0</v>
      </c>
      <c r="BV294" s="26">
        <v>6.5419685039370096E-2</v>
      </c>
      <c r="BW294" s="52">
        <v>1.5046527559055101</v>
      </c>
      <c r="BX294" s="53">
        <v>0.85045590551181105</v>
      </c>
    </row>
    <row r="295" spans="1:76" ht="14" x14ac:dyDescent="0.15">
      <c r="A295" s="58">
        <v>3</v>
      </c>
      <c r="B295" s="58" t="s">
        <v>385</v>
      </c>
      <c r="C295" s="58" t="s">
        <v>427</v>
      </c>
      <c r="D295" s="70" t="s">
        <v>248</v>
      </c>
      <c r="E295" s="58">
        <v>0.5</v>
      </c>
      <c r="F295" s="58">
        <v>3913333</v>
      </c>
      <c r="G295" s="58">
        <v>452000</v>
      </c>
      <c r="H295" s="58">
        <v>2844</v>
      </c>
      <c r="I295" s="58" t="s">
        <v>335</v>
      </c>
      <c r="J295" s="58">
        <v>0.51</v>
      </c>
      <c r="K295" s="25" t="s">
        <v>127</v>
      </c>
      <c r="M295" s="52">
        <v>1.11213464566929</v>
      </c>
      <c r="N295" s="52">
        <v>9845.6625984252005</v>
      </c>
      <c r="O295" s="26">
        <v>2512.7701023621999</v>
      </c>
      <c r="P295" s="26">
        <v>28143.548503937</v>
      </c>
      <c r="Q295" s="26">
        <v>308.84633307086602</v>
      </c>
      <c r="R295" s="52">
        <v>3829.0141653543301</v>
      </c>
      <c r="S295" s="27">
        <v>1662.3141968503901</v>
      </c>
      <c r="T295" s="26">
        <v>12194.229291338601</v>
      </c>
      <c r="U295" s="52">
        <v>12292.358818897599</v>
      </c>
      <c r="V295" s="52">
        <v>3.46724330708662</v>
      </c>
      <c r="W295" s="26">
        <v>1713.9957480314999</v>
      </c>
      <c r="X295" s="26">
        <v>66.008462204724395</v>
      </c>
      <c r="Y295" s="26">
        <v>29.1117598425197</v>
      </c>
      <c r="Z295" s="26">
        <v>206.857044094488</v>
      </c>
      <c r="AA295" s="52">
        <v>19050.2122834646</v>
      </c>
      <c r="AB295" s="26">
        <v>3.8597614173228401</v>
      </c>
      <c r="AC295" s="26">
        <v>18.252092125984301</v>
      </c>
      <c r="AD295" s="26">
        <v>2.6167874015748001</v>
      </c>
      <c r="AE295" s="26">
        <v>27.868785826771699</v>
      </c>
      <c r="AF295" s="52">
        <v>18.448351181102399</v>
      </c>
      <c r="AG295" s="52">
        <v>4.3176992125984297</v>
      </c>
      <c r="AH295" s="52">
        <v>23.747345669291299</v>
      </c>
      <c r="AI295" s="52">
        <v>2.8130464566929101</v>
      </c>
      <c r="AJ295" s="52">
        <v>80.269953543307096</v>
      </c>
      <c r="AK295" s="26">
        <v>371.32213228346501</v>
      </c>
      <c r="AL295" s="52">
        <v>11.579284251968501</v>
      </c>
      <c r="AM295" s="26">
        <v>19.2988070866142</v>
      </c>
      <c r="AN295" s="73">
        <v>0</v>
      </c>
      <c r="AO295" s="26">
        <v>4.7102173228346498</v>
      </c>
      <c r="AP295" s="52">
        <v>0</v>
      </c>
      <c r="AQ295" s="52">
        <v>0.85045590551181105</v>
      </c>
      <c r="AR295" s="74">
        <v>0</v>
      </c>
      <c r="AS295" s="26">
        <v>0.26167874015747999</v>
      </c>
      <c r="AT295" s="26">
        <v>0</v>
      </c>
      <c r="AU295" s="26">
        <v>0.39251811023622102</v>
      </c>
      <c r="AV295" s="73">
        <v>0</v>
      </c>
      <c r="AW295" s="26">
        <v>2.09342992125984</v>
      </c>
      <c r="AX295" s="52">
        <v>1931.18910236221</v>
      </c>
      <c r="AY295" s="52">
        <v>19.102548031496099</v>
      </c>
      <c r="AZ295" s="52">
        <v>29.438858267716501</v>
      </c>
      <c r="BA295" s="52">
        <v>3.7289220472441</v>
      </c>
      <c r="BB295" s="52">
        <v>14.850268503937</v>
      </c>
      <c r="BC295" s="52">
        <v>2.6167874015748001</v>
      </c>
      <c r="BD295" s="52">
        <v>0.588777165354331</v>
      </c>
      <c r="BE295" s="52">
        <v>2.28968897637795</v>
      </c>
      <c r="BF295" s="52">
        <v>0.32709842519685001</v>
      </c>
      <c r="BG295" s="52">
        <v>1.8317511811023599</v>
      </c>
      <c r="BH295" s="52">
        <v>0.32709842519685001</v>
      </c>
      <c r="BI295" s="52">
        <v>0.98129527559055096</v>
      </c>
      <c r="BJ295" s="52">
        <v>0.13083937007874</v>
      </c>
      <c r="BK295" s="52">
        <v>0.78503622047244104</v>
      </c>
      <c r="BL295" s="52">
        <v>0.13083937007874</v>
      </c>
      <c r="BM295" s="26">
        <v>0.78503622047244104</v>
      </c>
      <c r="BN295" s="26">
        <v>0.19625905511811001</v>
      </c>
      <c r="BO295" s="26">
        <v>0.588777165354331</v>
      </c>
      <c r="BP295" s="26">
        <v>0</v>
      </c>
      <c r="BQ295" s="26">
        <v>0</v>
      </c>
      <c r="BR295" s="26">
        <v>0</v>
      </c>
      <c r="BS295" s="52">
        <v>0.45793779527559098</v>
      </c>
      <c r="BT295" s="52">
        <v>0</v>
      </c>
      <c r="BU295" s="73">
        <v>0</v>
      </c>
      <c r="BV295" s="26">
        <v>6.5419685039370096E-2</v>
      </c>
      <c r="BW295" s="52">
        <v>1.8317511811023599</v>
      </c>
      <c r="BX295" s="53">
        <v>0.85045590551181105</v>
      </c>
    </row>
    <row r="296" spans="1:76" ht="14" x14ac:dyDescent="0.15">
      <c r="A296" s="58">
        <v>3</v>
      </c>
      <c r="B296" s="58" t="s">
        <v>385</v>
      </c>
      <c r="C296" s="58" t="s">
        <v>427</v>
      </c>
      <c r="D296" s="70" t="s">
        <v>248</v>
      </c>
      <c r="E296" s="58">
        <v>0.5</v>
      </c>
      <c r="F296" s="58">
        <v>3913333</v>
      </c>
      <c r="G296" s="58">
        <v>452000</v>
      </c>
      <c r="H296" s="58">
        <v>2844</v>
      </c>
      <c r="I296" s="58" t="s">
        <v>335</v>
      </c>
      <c r="J296" s="58">
        <v>0.51</v>
      </c>
      <c r="K296" s="25" t="s">
        <v>127</v>
      </c>
      <c r="M296" s="52">
        <v>2.7476267716535401</v>
      </c>
      <c r="N296" s="52">
        <v>9897.9983464566994</v>
      </c>
      <c r="O296" s="26">
        <v>2756.1313307086598</v>
      </c>
      <c r="P296" s="26">
        <v>30236.978425196899</v>
      </c>
      <c r="Q296" s="26">
        <v>478.74125511811002</v>
      </c>
      <c r="R296" s="52">
        <v>6125.2451102362202</v>
      </c>
      <c r="S296" s="27">
        <v>4769.0950393700796</v>
      </c>
      <c r="T296" s="26">
        <v>13175.5245669291</v>
      </c>
      <c r="U296" s="52">
        <v>12992.349448818901</v>
      </c>
      <c r="V296" s="52">
        <v>4.1214401574803201</v>
      </c>
      <c r="W296" s="26">
        <v>1807.5458976378</v>
      </c>
      <c r="X296" s="26">
        <v>68.559829921259904</v>
      </c>
      <c r="Y296" s="26">
        <v>31.008930708661399</v>
      </c>
      <c r="Z296" s="26">
        <v>223.34280472441</v>
      </c>
      <c r="AA296" s="52">
        <v>19691.325196850401</v>
      </c>
      <c r="AB296" s="26">
        <v>4.5139582677165402</v>
      </c>
      <c r="AC296" s="26">
        <v>21.130558267716498</v>
      </c>
      <c r="AD296" s="26">
        <v>2.48594803149606</v>
      </c>
      <c r="AE296" s="26">
        <v>32.579003149606301</v>
      </c>
      <c r="AF296" s="52">
        <v>20.738040157480299</v>
      </c>
      <c r="AG296" s="52">
        <v>3.53266299212599</v>
      </c>
      <c r="AH296" s="52">
        <v>30.681832283464601</v>
      </c>
      <c r="AI296" s="52">
        <v>2.6167874015748001</v>
      </c>
      <c r="AJ296" s="52">
        <v>82.428803149606296</v>
      </c>
      <c r="AK296" s="26">
        <v>407.30295905511798</v>
      </c>
      <c r="AL296" s="52">
        <v>12.0372220472441</v>
      </c>
      <c r="AM296" s="26">
        <v>21.5884960629921</v>
      </c>
      <c r="AN296" s="73">
        <v>0</v>
      </c>
      <c r="AO296" s="26">
        <v>5.0373157480315003</v>
      </c>
      <c r="AP296" s="52">
        <v>0</v>
      </c>
      <c r="AQ296" s="52">
        <v>0.91587559055118095</v>
      </c>
      <c r="AR296" s="74">
        <v>0</v>
      </c>
      <c r="AS296" s="26">
        <v>0.39251811023622102</v>
      </c>
      <c r="AT296" s="26">
        <v>0</v>
      </c>
      <c r="AU296" s="26">
        <v>0.45793779527559098</v>
      </c>
      <c r="AV296" s="73">
        <v>0</v>
      </c>
      <c r="AW296" s="26">
        <v>2.22426929133858</v>
      </c>
      <c r="AX296" s="52">
        <v>2061.37427559055</v>
      </c>
      <c r="AY296" s="52">
        <v>19.364226771653499</v>
      </c>
      <c r="AZ296" s="52">
        <v>29.9622157480315</v>
      </c>
      <c r="BA296" s="52">
        <v>3.9251811023622101</v>
      </c>
      <c r="BB296" s="52">
        <v>14.784848818897601</v>
      </c>
      <c r="BC296" s="52">
        <v>2.7476267716535401</v>
      </c>
      <c r="BD296" s="52">
        <v>0.71961653543307103</v>
      </c>
      <c r="BE296" s="52">
        <v>2.28968897637795</v>
      </c>
      <c r="BF296" s="52">
        <v>0.32709842519685001</v>
      </c>
      <c r="BG296" s="52">
        <v>1.8317511811023599</v>
      </c>
      <c r="BH296" s="52">
        <v>0.32709842519685001</v>
      </c>
      <c r="BI296" s="52">
        <v>0.91587559055118095</v>
      </c>
      <c r="BJ296" s="52">
        <v>0.13083937007874</v>
      </c>
      <c r="BK296" s="52">
        <v>0.85045590551181105</v>
      </c>
      <c r="BL296" s="52">
        <v>0.13083937007874</v>
      </c>
      <c r="BM296" s="26">
        <v>0.91587559055118095</v>
      </c>
      <c r="BN296" s="26">
        <v>0.26167874015747999</v>
      </c>
      <c r="BO296" s="26">
        <v>0.65419685039370101</v>
      </c>
      <c r="BP296" s="26">
        <v>0</v>
      </c>
      <c r="BQ296" s="26">
        <v>6.5419685039370096E-2</v>
      </c>
      <c r="BR296" s="26">
        <v>0</v>
      </c>
      <c r="BS296" s="52">
        <v>0.65419685039370101</v>
      </c>
      <c r="BT296" s="52">
        <v>6.5419685039370096E-2</v>
      </c>
      <c r="BU296" s="73">
        <v>0</v>
      </c>
      <c r="BV296" s="26">
        <v>6.5419685039370096E-2</v>
      </c>
      <c r="BW296" s="52">
        <v>2.0280102362204699</v>
      </c>
      <c r="BX296" s="53">
        <v>0.85045590551181105</v>
      </c>
    </row>
    <row r="297" spans="1:76" ht="14" x14ac:dyDescent="0.15">
      <c r="A297" s="58">
        <v>3</v>
      </c>
      <c r="B297" s="58" t="s">
        <v>386</v>
      </c>
      <c r="C297" s="58" t="s">
        <v>427</v>
      </c>
      <c r="D297" s="70" t="s">
        <v>253</v>
      </c>
      <c r="E297" s="58">
        <v>0.5</v>
      </c>
      <c r="F297" s="58">
        <v>3913333</v>
      </c>
      <c r="G297" s="58">
        <v>452000</v>
      </c>
      <c r="H297" s="58">
        <v>2844</v>
      </c>
      <c r="I297" s="58" t="s">
        <v>336</v>
      </c>
      <c r="J297" s="58">
        <v>1.1299999999999999</v>
      </c>
      <c r="K297" s="25" t="s">
        <v>127</v>
      </c>
      <c r="M297" s="52">
        <v>0.59126052631578896</v>
      </c>
      <c r="N297" s="27">
        <v>10958.028421052601</v>
      </c>
      <c r="O297" s="26">
        <v>3642.8217982456099</v>
      </c>
      <c r="P297" s="26">
        <v>32131.724824561399</v>
      </c>
      <c r="Q297" s="26">
        <v>248.854985964912</v>
      </c>
      <c r="R297" s="74">
        <v>0</v>
      </c>
      <c r="S297" s="27">
        <v>5493.4672456140297</v>
      </c>
      <c r="T297" s="26">
        <v>10951.458859649099</v>
      </c>
      <c r="U297" s="27">
        <v>16016.5907017544</v>
      </c>
      <c r="V297" s="52">
        <v>5.5184315789473697</v>
      </c>
      <c r="W297" s="26">
        <v>3004.91738596491</v>
      </c>
      <c r="X297" s="26">
        <v>71.871001754386</v>
      </c>
      <c r="Y297" s="26">
        <v>41.8481061403509</v>
      </c>
      <c r="Z297" s="26">
        <v>369.53782894736798</v>
      </c>
      <c r="AA297" s="52">
        <v>27014.0364912281</v>
      </c>
      <c r="AB297" s="26">
        <v>7.1608219298245599</v>
      </c>
      <c r="AC297" s="26">
        <v>27.7892447368421</v>
      </c>
      <c r="AD297" s="26">
        <v>6.4381701754386</v>
      </c>
      <c r="AE297" s="26">
        <v>41.913801754386</v>
      </c>
      <c r="AF297" s="52">
        <v>20.1028578947368</v>
      </c>
      <c r="AG297" s="52">
        <v>3.8760412280701702</v>
      </c>
      <c r="AH297" s="52">
        <v>45.264278070175401</v>
      </c>
      <c r="AI297" s="52">
        <v>5.9126052631578903</v>
      </c>
      <c r="AJ297" s="27">
        <v>75.024391228070201</v>
      </c>
      <c r="AK297" s="26">
        <v>402.84550526315797</v>
      </c>
      <c r="AL297" s="52">
        <v>15.766947368421</v>
      </c>
      <c r="AM297" s="26">
        <v>38.826107894736801</v>
      </c>
      <c r="AN297" s="26">
        <v>2.3650421052631598</v>
      </c>
      <c r="AO297" s="26">
        <v>11.23395</v>
      </c>
      <c r="AP297" s="52">
        <v>0</v>
      </c>
      <c r="AQ297" s="52">
        <v>1.7080859649122799</v>
      </c>
      <c r="AR297" s="74">
        <v>0</v>
      </c>
      <c r="AS297" s="26">
        <v>19.6429885964912</v>
      </c>
      <c r="AT297" s="26">
        <v>1.4453035087719299</v>
      </c>
      <c r="AU297" s="26">
        <v>2.6935201754386</v>
      </c>
      <c r="AV297" s="26">
        <v>0.78834736842105202</v>
      </c>
      <c r="AW297" s="26">
        <v>4.7300842105263099</v>
      </c>
      <c r="AX297" s="52">
        <v>1284.34925438596</v>
      </c>
      <c r="AY297" s="52">
        <v>27.4607666666667</v>
      </c>
      <c r="AZ297" s="52">
        <v>53.0820561403509</v>
      </c>
      <c r="BA297" s="52">
        <v>5.9126052631578903</v>
      </c>
      <c r="BB297" s="52">
        <v>22.0737263157895</v>
      </c>
      <c r="BC297" s="52">
        <v>4.0731280701754402</v>
      </c>
      <c r="BD297" s="52">
        <v>0.85404298245613997</v>
      </c>
      <c r="BE297" s="52">
        <v>3.28478070175438</v>
      </c>
      <c r="BF297" s="52">
        <v>0.45986929824561401</v>
      </c>
      <c r="BG297" s="52">
        <v>2.43073771929825</v>
      </c>
      <c r="BH297" s="52">
        <v>0.52556491228070201</v>
      </c>
      <c r="BI297" s="52">
        <v>1.37960789473684</v>
      </c>
      <c r="BJ297" s="52">
        <v>0.197086842105263</v>
      </c>
      <c r="BK297" s="52">
        <v>1.2482166666666701</v>
      </c>
      <c r="BL297" s="52">
        <v>0.26278245614035101</v>
      </c>
      <c r="BM297" s="26">
        <v>4.9271710526315804</v>
      </c>
      <c r="BN297" s="26">
        <v>1.5109991228070201</v>
      </c>
      <c r="BO297" s="26">
        <v>12.1536885964912</v>
      </c>
      <c r="BP297" s="26">
        <v>0.65695614035087702</v>
      </c>
      <c r="BQ297" s="26">
        <v>2.5621289473684201</v>
      </c>
      <c r="BR297" s="26">
        <v>2.8906070175438598</v>
      </c>
      <c r="BS297" s="52">
        <v>0.78834736842105202</v>
      </c>
      <c r="BT297" s="52">
        <v>0.26278245614035101</v>
      </c>
      <c r="BU297" s="26">
        <v>11.1682543859649</v>
      </c>
      <c r="BV297" s="26">
        <v>30.745547368421001</v>
      </c>
      <c r="BW297" s="52">
        <v>11.1025587719298</v>
      </c>
      <c r="BX297" s="53">
        <v>1.37960789473684</v>
      </c>
    </row>
    <row r="298" spans="1:76" ht="14" x14ac:dyDescent="0.15">
      <c r="A298" s="58">
        <v>3</v>
      </c>
      <c r="B298" s="58" t="s">
        <v>386</v>
      </c>
      <c r="C298" s="58" t="s">
        <v>427</v>
      </c>
      <c r="D298" s="70" t="s">
        <v>253</v>
      </c>
      <c r="E298" s="58">
        <v>0.5</v>
      </c>
      <c r="F298" s="58">
        <v>3913333</v>
      </c>
      <c r="G298" s="58">
        <v>452000</v>
      </c>
      <c r="H298" s="58">
        <v>2844</v>
      </c>
      <c r="I298" s="58" t="s">
        <v>336</v>
      </c>
      <c r="J298" s="58">
        <v>1.1299999999999999</v>
      </c>
      <c r="K298" s="25" t="s">
        <v>127</v>
      </c>
      <c r="M298" s="52">
        <v>1.31391228070175</v>
      </c>
      <c r="N298" s="27">
        <v>10734.663333333299</v>
      </c>
      <c r="O298" s="26">
        <v>3256.5315877193002</v>
      </c>
      <c r="P298" s="26">
        <v>29057.1700877193</v>
      </c>
      <c r="Q298" s="26">
        <v>471.43172631578898</v>
      </c>
      <c r="R298" s="52">
        <v>2597.6045789473701</v>
      </c>
      <c r="S298" s="27">
        <v>9683.5335087719304</v>
      </c>
      <c r="T298" s="26">
        <v>10314.2114035088</v>
      </c>
      <c r="U298" s="27">
        <v>16049.4385087719</v>
      </c>
      <c r="V298" s="52">
        <v>6.2410833333333304</v>
      </c>
      <c r="W298" s="26">
        <v>2984.5517456140301</v>
      </c>
      <c r="X298" s="26">
        <v>69.703046491228093</v>
      </c>
      <c r="Y298" s="26">
        <v>39.8115421052632</v>
      </c>
      <c r="Z298" s="26">
        <v>351.73431754386002</v>
      </c>
      <c r="AA298" s="52">
        <v>27585.5883333333</v>
      </c>
      <c r="AB298" s="26">
        <v>7.0951263157894697</v>
      </c>
      <c r="AC298" s="26">
        <v>30.679851754386</v>
      </c>
      <c r="AD298" s="26">
        <v>7.4893000000000001</v>
      </c>
      <c r="AE298" s="26">
        <v>40.994063157894701</v>
      </c>
      <c r="AF298" s="52">
        <v>20.3656403508772</v>
      </c>
      <c r="AG298" s="52">
        <v>3.9417368421052599</v>
      </c>
      <c r="AH298" s="52">
        <v>49.074623684210501</v>
      </c>
      <c r="AI298" s="52">
        <v>5.1899535087719304</v>
      </c>
      <c r="AJ298" s="27">
        <v>77.323737719298194</v>
      </c>
      <c r="AK298" s="26">
        <v>415.459063157895</v>
      </c>
      <c r="AL298" s="52">
        <v>15.2413824561403</v>
      </c>
      <c r="AM298" s="26">
        <v>46.1183210526316</v>
      </c>
      <c r="AN298" s="26">
        <v>2.0365640350877201</v>
      </c>
      <c r="AO298" s="26">
        <v>9.5915596491228001</v>
      </c>
      <c r="AP298" s="52">
        <v>0</v>
      </c>
      <c r="AQ298" s="52">
        <v>1.5766947368421</v>
      </c>
      <c r="AR298" s="74">
        <v>0</v>
      </c>
      <c r="AS298" s="26">
        <v>16.7523815789474</v>
      </c>
      <c r="AT298" s="26">
        <v>0.72265175438596496</v>
      </c>
      <c r="AU298" s="26">
        <v>2.43073771929825</v>
      </c>
      <c r="AV298" s="26">
        <v>0.39417368421052601</v>
      </c>
      <c r="AW298" s="26">
        <v>4.1388236842105304</v>
      </c>
      <c r="AX298" s="52">
        <v>1376.98007017544</v>
      </c>
      <c r="AY298" s="52">
        <v>26.6067236842105</v>
      </c>
      <c r="AZ298" s="52">
        <v>51.5710570175439</v>
      </c>
      <c r="BA298" s="52">
        <v>5.6498228070175402</v>
      </c>
      <c r="BB298" s="52">
        <v>21.3510745614035</v>
      </c>
      <c r="BC298" s="52">
        <v>3.8103456140350902</v>
      </c>
      <c r="BD298" s="52">
        <v>0.91973859649122802</v>
      </c>
      <c r="BE298" s="52">
        <v>3.0876938596491201</v>
      </c>
      <c r="BF298" s="52">
        <v>0.39417368421052601</v>
      </c>
      <c r="BG298" s="52">
        <v>2.43073771929825</v>
      </c>
      <c r="BH298" s="52">
        <v>0.52556491228070201</v>
      </c>
      <c r="BI298" s="52">
        <v>1.31391228070175</v>
      </c>
      <c r="BJ298" s="52">
        <v>0.197086842105263</v>
      </c>
      <c r="BK298" s="52">
        <v>1.2482166666666701</v>
      </c>
      <c r="BL298" s="52">
        <v>0.197086842105263</v>
      </c>
      <c r="BM298" s="26">
        <v>4.9928666666666697</v>
      </c>
      <c r="BN298" s="26">
        <v>1.31391228070175</v>
      </c>
      <c r="BO298" s="26">
        <v>10.3799070175439</v>
      </c>
      <c r="BP298" s="26">
        <v>0.59126052631578896</v>
      </c>
      <c r="BQ298" s="26">
        <v>1.9708684210526299</v>
      </c>
      <c r="BR298" s="26">
        <v>2.2336508771929799</v>
      </c>
      <c r="BS298" s="52">
        <v>0.98543421052631597</v>
      </c>
      <c r="BT298" s="52">
        <v>0.26278245614035101</v>
      </c>
      <c r="BU298" s="26">
        <v>8.0148649122807001</v>
      </c>
      <c r="BV298" s="26">
        <v>18.9860324561403</v>
      </c>
      <c r="BW298" s="52">
        <v>13.3362096491228</v>
      </c>
      <c r="BX298" s="53">
        <v>1.37960789473684</v>
      </c>
    </row>
    <row r="299" spans="1:76" ht="14" x14ac:dyDescent="0.15">
      <c r="A299" s="58">
        <v>3</v>
      </c>
      <c r="B299" s="58" t="s">
        <v>386</v>
      </c>
      <c r="C299" s="58" t="s">
        <v>427</v>
      </c>
      <c r="D299" s="70" t="s">
        <v>253</v>
      </c>
      <c r="E299" s="58">
        <v>0.5</v>
      </c>
      <c r="F299" s="58">
        <v>3913333</v>
      </c>
      <c r="G299" s="58">
        <v>452000</v>
      </c>
      <c r="H299" s="58">
        <v>2844</v>
      </c>
      <c r="I299" s="58" t="s">
        <v>336</v>
      </c>
      <c r="J299" s="58">
        <v>1.1299999999999999</v>
      </c>
      <c r="K299" s="25" t="s">
        <v>127</v>
      </c>
      <c r="M299" s="52">
        <v>2.1022596491228098</v>
      </c>
      <c r="N299" s="27">
        <v>10163.111491228099</v>
      </c>
      <c r="O299" s="26">
        <v>3174.41207017544</v>
      </c>
      <c r="P299" s="26">
        <v>28327.948771929801</v>
      </c>
      <c r="Q299" s="26">
        <v>325.65315877193001</v>
      </c>
      <c r="R299" s="74">
        <v>0</v>
      </c>
      <c r="S299" s="27">
        <v>2556.8732982456099</v>
      </c>
      <c r="T299" s="26">
        <v>10347.0592105263</v>
      </c>
      <c r="U299" s="27">
        <v>15661.834385964899</v>
      </c>
      <c r="V299" s="52">
        <v>6.70095263157895</v>
      </c>
      <c r="W299" s="26">
        <v>2933.9661228070199</v>
      </c>
      <c r="X299" s="26">
        <v>70.491393859649094</v>
      </c>
      <c r="Y299" s="26">
        <v>39.942933333333301</v>
      </c>
      <c r="Z299" s="26">
        <v>361.52296403508802</v>
      </c>
      <c r="AA299" s="52">
        <v>28571.022543859599</v>
      </c>
      <c r="AB299" s="26">
        <v>6.8980394736842099</v>
      </c>
      <c r="AC299" s="26">
        <v>31.468199122807</v>
      </c>
      <c r="AD299" s="26">
        <v>7.8177780701754402</v>
      </c>
      <c r="AE299" s="26">
        <v>41.913801754386</v>
      </c>
      <c r="AF299" s="52">
        <v>22.7963780701754</v>
      </c>
      <c r="AG299" s="52">
        <v>3.74465</v>
      </c>
      <c r="AH299" s="52">
        <v>44.738713157894701</v>
      </c>
      <c r="AI299" s="52">
        <v>7.7520824561403501</v>
      </c>
      <c r="AJ299" s="27">
        <v>82.776473684210501</v>
      </c>
      <c r="AK299" s="26">
        <v>430.76614122807001</v>
      </c>
      <c r="AL299" s="52">
        <v>14.9129043859649</v>
      </c>
      <c r="AM299" s="26">
        <v>50.8484052631579</v>
      </c>
      <c r="AN299" s="26">
        <v>1.7737815789473701</v>
      </c>
      <c r="AO299" s="26">
        <v>8.5404298245614001</v>
      </c>
      <c r="AP299" s="52">
        <v>0</v>
      </c>
      <c r="AQ299" s="52">
        <v>1.64239035087719</v>
      </c>
      <c r="AR299" s="74">
        <v>0</v>
      </c>
      <c r="AS299" s="26">
        <v>15.4384692982456</v>
      </c>
      <c r="AT299" s="26">
        <v>0.52556491228070201</v>
      </c>
      <c r="AU299" s="26">
        <v>2.0365640350877201</v>
      </c>
      <c r="AV299" s="26">
        <v>1.1825210526315799</v>
      </c>
      <c r="AW299" s="26">
        <v>4.4016061403508804</v>
      </c>
      <c r="AX299" s="52">
        <v>1466.3261052631599</v>
      </c>
      <c r="AY299" s="52">
        <v>26.6067236842105</v>
      </c>
      <c r="AZ299" s="52">
        <v>51.5053614035088</v>
      </c>
      <c r="BA299" s="52">
        <v>5.7812140350877197</v>
      </c>
      <c r="BB299" s="52">
        <v>21.0882921052632</v>
      </c>
      <c r="BC299" s="52">
        <v>3.6132587719298201</v>
      </c>
      <c r="BD299" s="52">
        <v>0.85404298245613997</v>
      </c>
      <c r="BE299" s="52">
        <v>3.1533894736842099</v>
      </c>
      <c r="BF299" s="52">
        <v>0.45986929824561401</v>
      </c>
      <c r="BG299" s="52">
        <v>2.3650421052631598</v>
      </c>
      <c r="BH299" s="52">
        <v>0.45986929824561401</v>
      </c>
      <c r="BI299" s="52">
        <v>1.1825210526315799</v>
      </c>
      <c r="BJ299" s="52">
        <v>0.197086842105263</v>
      </c>
      <c r="BK299" s="52">
        <v>1.1825210526315799</v>
      </c>
      <c r="BL299" s="52">
        <v>0.197086842105263</v>
      </c>
      <c r="BM299" s="26">
        <v>4.9928666666666697</v>
      </c>
      <c r="BN299" s="26">
        <v>1.2482166666666701</v>
      </c>
      <c r="BO299" s="26">
        <v>8.7375166666666608</v>
      </c>
      <c r="BP299" s="26">
        <v>0.45986929824561401</v>
      </c>
      <c r="BQ299" s="26">
        <v>1.5109991228070201</v>
      </c>
      <c r="BR299" s="26">
        <v>1.9708684210526299</v>
      </c>
      <c r="BS299" s="52">
        <v>0.72265175438596496</v>
      </c>
      <c r="BT299" s="52">
        <v>0.26278245614035101</v>
      </c>
      <c r="BU299" s="26">
        <v>6.5695614035087697</v>
      </c>
      <c r="BV299" s="26">
        <v>12.4821666666667</v>
      </c>
      <c r="BW299" s="52">
        <v>12.6792535087719</v>
      </c>
      <c r="BX299" s="53">
        <v>1.37960789473684</v>
      </c>
    </row>
    <row r="300" spans="1:76" ht="14" x14ac:dyDescent="0.15">
      <c r="A300" s="58">
        <v>3</v>
      </c>
      <c r="B300" s="58" t="s">
        <v>386</v>
      </c>
      <c r="C300" s="58" t="s">
        <v>427</v>
      </c>
      <c r="D300" s="70" t="s">
        <v>254</v>
      </c>
      <c r="E300" s="58">
        <v>0.5</v>
      </c>
      <c r="F300" s="58">
        <v>3913333</v>
      </c>
      <c r="G300" s="58">
        <v>452000</v>
      </c>
      <c r="H300" s="58">
        <v>2844</v>
      </c>
      <c r="I300" s="58" t="s">
        <v>336</v>
      </c>
      <c r="J300" s="58">
        <v>1.1299999999999999</v>
      </c>
      <c r="K300" s="25" t="s">
        <v>127</v>
      </c>
      <c r="M300" s="52">
        <v>1.3489851908396899</v>
      </c>
      <c r="N300" s="27">
        <v>8675.0124580152606</v>
      </c>
      <c r="O300" s="26">
        <v>3086.0630442748102</v>
      </c>
      <c r="P300" s="26">
        <v>27233.9356412214</v>
      </c>
      <c r="Q300" s="26">
        <v>254.128056335878</v>
      </c>
      <c r="R300" s="74">
        <v>0</v>
      </c>
      <c r="S300" s="27">
        <v>2276.6719297709901</v>
      </c>
      <c r="T300" s="26">
        <v>9956.5483893129694</v>
      </c>
      <c r="U300" s="27">
        <v>14579.416870229001</v>
      </c>
      <c r="V300" s="52">
        <v>6.3298535877862596</v>
      </c>
      <c r="W300" s="26">
        <v>2781.5036954198499</v>
      </c>
      <c r="X300" s="26">
        <v>58.784623893129698</v>
      </c>
      <c r="Y300" s="26">
        <v>36.370716106870198</v>
      </c>
      <c r="Z300" s="26">
        <v>349.07586015267202</v>
      </c>
      <c r="AA300" s="52">
        <v>28302.746984732799</v>
      </c>
      <c r="AB300" s="26">
        <v>6.9005780916030499</v>
      </c>
      <c r="AC300" s="26">
        <v>28.0173847328244</v>
      </c>
      <c r="AD300" s="26">
        <v>8.7165196946564905</v>
      </c>
      <c r="AE300" s="26">
        <v>44.360859160305303</v>
      </c>
      <c r="AF300" s="52">
        <v>22.7770961068702</v>
      </c>
      <c r="AG300" s="52">
        <v>3.2686948854961799</v>
      </c>
      <c r="AH300" s="52">
        <v>38.446077938931303</v>
      </c>
      <c r="AI300" s="52">
        <v>10.8437655725191</v>
      </c>
      <c r="AJ300" s="27">
        <v>85.453023435114503</v>
      </c>
      <c r="AK300" s="26">
        <v>398.72889198473302</v>
      </c>
      <c r="AL300" s="52">
        <v>18.6782564885496</v>
      </c>
      <c r="AM300" s="26">
        <v>36.318832061068697</v>
      </c>
      <c r="AN300" s="26">
        <v>1.03768091603053</v>
      </c>
      <c r="AO300" s="26">
        <v>5.6034769465648804</v>
      </c>
      <c r="AP300" s="52">
        <v>0</v>
      </c>
      <c r="AQ300" s="52">
        <v>1.7640575572519099</v>
      </c>
      <c r="AR300" s="74">
        <v>0</v>
      </c>
      <c r="AS300" s="26">
        <v>9.75420061068702</v>
      </c>
      <c r="AT300" s="26">
        <v>0.25942022900763301</v>
      </c>
      <c r="AU300" s="26">
        <v>1.6084054198473301</v>
      </c>
      <c r="AV300" s="73">
        <v>0</v>
      </c>
      <c r="AW300" s="26">
        <v>4.0469555725190798</v>
      </c>
      <c r="AX300" s="52">
        <v>1535.2489152671801</v>
      </c>
      <c r="AY300" s="52">
        <v>19.871589541984701</v>
      </c>
      <c r="AZ300" s="52">
        <v>40.728975954198503</v>
      </c>
      <c r="BA300" s="52">
        <v>4.72144816793893</v>
      </c>
      <c r="BB300" s="52">
        <v>17.5886915267176</v>
      </c>
      <c r="BC300" s="52">
        <v>3.3724629770992398</v>
      </c>
      <c r="BD300" s="52">
        <v>0.83014473282442702</v>
      </c>
      <c r="BE300" s="52">
        <v>2.8536225190839701</v>
      </c>
      <c r="BF300" s="52">
        <v>0.46695641221374001</v>
      </c>
      <c r="BG300" s="52">
        <v>2.6460863358778601</v>
      </c>
      <c r="BH300" s="52">
        <v>0.51884045801526701</v>
      </c>
      <c r="BI300" s="52">
        <v>1.45275328244275</v>
      </c>
      <c r="BJ300" s="52">
        <v>0.20753618320610701</v>
      </c>
      <c r="BK300" s="52">
        <v>1.3489851908396899</v>
      </c>
      <c r="BL300" s="52">
        <v>0.20753618320610701</v>
      </c>
      <c r="BM300" s="26">
        <v>3.3205789312977099</v>
      </c>
      <c r="BN300" s="26">
        <v>0.98579687022900697</v>
      </c>
      <c r="BO300" s="26">
        <v>4.72144816793893</v>
      </c>
      <c r="BP300" s="26">
        <v>0.20753618320610701</v>
      </c>
      <c r="BQ300" s="26">
        <v>1.03768091603053</v>
      </c>
      <c r="BR300" s="26">
        <v>1.08956496183206</v>
      </c>
      <c r="BS300" s="52">
        <v>0.77826068702290097</v>
      </c>
      <c r="BT300" s="52">
        <v>0.20753618320610701</v>
      </c>
      <c r="BU300" s="26">
        <v>3.5281151145038199</v>
      </c>
      <c r="BV300" s="26">
        <v>4.5657960305343499</v>
      </c>
      <c r="BW300" s="52">
        <v>14.423764732824401</v>
      </c>
      <c r="BX300" s="53">
        <v>2.3347820610687</v>
      </c>
    </row>
    <row r="301" spans="1:76" ht="14" x14ac:dyDescent="0.15">
      <c r="A301" s="58">
        <v>3</v>
      </c>
      <c r="B301" s="58" t="s">
        <v>386</v>
      </c>
      <c r="C301" s="58" t="s">
        <v>427</v>
      </c>
      <c r="D301" s="70" t="s">
        <v>254</v>
      </c>
      <c r="E301" s="58">
        <v>0.5</v>
      </c>
      <c r="F301" s="58">
        <v>3913333</v>
      </c>
      <c r="G301" s="58">
        <v>452000</v>
      </c>
      <c r="H301" s="58">
        <v>2844</v>
      </c>
      <c r="I301" s="58" t="s">
        <v>336</v>
      </c>
      <c r="J301" s="58">
        <v>1.1299999999999999</v>
      </c>
      <c r="K301" s="25" t="s">
        <v>127</v>
      </c>
      <c r="M301" s="52">
        <v>1.3489851908396899</v>
      </c>
      <c r="N301" s="27">
        <v>8317.01254198473</v>
      </c>
      <c r="O301" s="26">
        <v>3018.61378473282</v>
      </c>
      <c r="P301" s="26">
        <v>26766.9792290076</v>
      </c>
      <c r="Q301" s="26">
        <v>432.24598557251898</v>
      </c>
      <c r="R301" s="74">
        <v>0</v>
      </c>
      <c r="S301" s="27">
        <v>1508.26921145038</v>
      </c>
      <c r="T301" s="26">
        <v>9738.6353969465599</v>
      </c>
      <c r="U301" s="27">
        <v>14159.156099236599</v>
      </c>
      <c r="V301" s="52">
        <v>7.7307228244274802</v>
      </c>
      <c r="W301" s="26">
        <v>2788.2486213740399</v>
      </c>
      <c r="X301" s="26">
        <v>58.940276030534299</v>
      </c>
      <c r="Y301" s="26">
        <v>38.342309847328202</v>
      </c>
      <c r="Z301" s="26">
        <v>347.00049832061097</v>
      </c>
      <c r="AA301" s="52">
        <v>29314.4858778626</v>
      </c>
      <c r="AB301" s="26">
        <v>6.7449259541984699</v>
      </c>
      <c r="AC301" s="26">
        <v>28.432457099236601</v>
      </c>
      <c r="AD301" s="26">
        <v>8.4570994656488505</v>
      </c>
      <c r="AE301" s="26">
        <v>39.120570534351103</v>
      </c>
      <c r="AF301" s="52">
        <v>24.022313206106901</v>
      </c>
      <c r="AG301" s="52">
        <v>4.4620279389312998</v>
      </c>
      <c r="AH301" s="52">
        <v>40.936512137404598</v>
      </c>
      <c r="AI301" s="52">
        <v>6.4336216793893097</v>
      </c>
      <c r="AJ301" s="27">
        <v>92.561137709923599</v>
      </c>
      <c r="AK301" s="26">
        <v>396.18657374045802</v>
      </c>
      <c r="AL301" s="52">
        <v>18.3669522137405</v>
      </c>
      <c r="AM301" s="26">
        <v>38.8611503053435</v>
      </c>
      <c r="AN301" s="26">
        <v>0.88202877862595397</v>
      </c>
      <c r="AO301" s="26">
        <v>4.72144816793893</v>
      </c>
      <c r="AP301" s="52">
        <v>5.1884045801526703E-2</v>
      </c>
      <c r="AQ301" s="52">
        <v>1.7640575572519099</v>
      </c>
      <c r="AR301" s="74">
        <v>0</v>
      </c>
      <c r="AS301" s="26">
        <v>8.4570994656488505</v>
      </c>
      <c r="AT301" s="26">
        <v>0.20753618320610701</v>
      </c>
      <c r="AU301" s="26">
        <v>1.29710114503817</v>
      </c>
      <c r="AV301" s="26">
        <v>2.0753618320610698</v>
      </c>
      <c r="AW301" s="26">
        <v>3.9950715267175601</v>
      </c>
      <c r="AX301" s="52">
        <v>1728.7764061068699</v>
      </c>
      <c r="AY301" s="52">
        <v>19.7678214503817</v>
      </c>
      <c r="AZ301" s="52">
        <v>40.780859999999997</v>
      </c>
      <c r="BA301" s="52">
        <v>4.6695641221374</v>
      </c>
      <c r="BB301" s="52">
        <v>17.848111755725199</v>
      </c>
      <c r="BC301" s="52">
        <v>3.2686948854961799</v>
      </c>
      <c r="BD301" s="52">
        <v>0.88202877862595397</v>
      </c>
      <c r="BE301" s="52">
        <v>2.8536225190839701</v>
      </c>
      <c r="BF301" s="52">
        <v>0.46695641221374001</v>
      </c>
      <c r="BG301" s="52">
        <v>2.54231824427481</v>
      </c>
      <c r="BH301" s="52">
        <v>0.51884045801526701</v>
      </c>
      <c r="BI301" s="52">
        <v>1.45275328244275</v>
      </c>
      <c r="BJ301" s="52">
        <v>0.20753618320610701</v>
      </c>
      <c r="BK301" s="52">
        <v>1.29710114503817</v>
      </c>
      <c r="BL301" s="52">
        <v>0.20753618320610701</v>
      </c>
      <c r="BM301" s="26">
        <v>3.2168108396946602</v>
      </c>
      <c r="BN301" s="26">
        <v>1.08956496183206</v>
      </c>
      <c r="BO301" s="26">
        <v>4.6695641221374</v>
      </c>
      <c r="BP301" s="26">
        <v>0.15565213740458</v>
      </c>
      <c r="BQ301" s="26">
        <v>0.98579687022900697</v>
      </c>
      <c r="BR301" s="26">
        <v>0.83014473282442702</v>
      </c>
      <c r="BS301" s="52">
        <v>0.88202877862595397</v>
      </c>
      <c r="BT301" s="52">
        <v>0.15565213740458</v>
      </c>
      <c r="BU301" s="26">
        <v>2.8536225190839701</v>
      </c>
      <c r="BV301" s="26">
        <v>3.1649267938931298</v>
      </c>
      <c r="BW301" s="52">
        <v>16.914198931297701</v>
      </c>
      <c r="BX301" s="53">
        <v>2.38666610687023</v>
      </c>
    </row>
    <row r="302" spans="1:76" ht="14" x14ac:dyDescent="0.15">
      <c r="A302" s="58">
        <v>3</v>
      </c>
      <c r="B302" s="58" t="s">
        <v>386</v>
      </c>
      <c r="C302" s="58" t="s">
        <v>427</v>
      </c>
      <c r="D302" s="70" t="s">
        <v>254</v>
      </c>
      <c r="E302" s="58">
        <v>0.5</v>
      </c>
      <c r="F302" s="58">
        <v>3913333</v>
      </c>
      <c r="G302" s="58">
        <v>452000</v>
      </c>
      <c r="H302" s="58">
        <v>2844</v>
      </c>
      <c r="I302" s="58" t="s">
        <v>336</v>
      </c>
      <c r="J302" s="58">
        <v>1.1299999999999999</v>
      </c>
      <c r="K302" s="25" t="s">
        <v>127</v>
      </c>
      <c r="M302" s="52">
        <v>1.8678256488549601</v>
      </c>
      <c r="N302" s="27">
        <v>8109.4763587786201</v>
      </c>
      <c r="O302" s="26">
        <v>3066.3471068702302</v>
      </c>
      <c r="P302" s="26">
        <v>27161.297977099199</v>
      </c>
      <c r="Q302" s="26">
        <v>354.26426473282402</v>
      </c>
      <c r="R302" s="74">
        <v>0</v>
      </c>
      <c r="S302" s="55">
        <v>0</v>
      </c>
      <c r="T302" s="26">
        <v>9972.1136030534308</v>
      </c>
      <c r="U302" s="27">
        <v>14428.9531374046</v>
      </c>
      <c r="V302" s="52">
        <v>7.1599983206106801</v>
      </c>
      <c r="W302" s="26">
        <v>2915.36453358779</v>
      </c>
      <c r="X302" s="26">
        <v>56.813030152671701</v>
      </c>
      <c r="Y302" s="26">
        <v>36.007527786259502</v>
      </c>
      <c r="Z302" s="26">
        <v>351.98136671755702</v>
      </c>
      <c r="AA302" s="52">
        <v>29288.543854961801</v>
      </c>
      <c r="AB302" s="26">
        <v>6.84869404580152</v>
      </c>
      <c r="AC302" s="26">
        <v>28.173036870229001</v>
      </c>
      <c r="AD302" s="26">
        <v>8.9240558778625907</v>
      </c>
      <c r="AE302" s="26">
        <v>44.724047480915999</v>
      </c>
      <c r="AF302" s="52">
        <v>24.748689847328201</v>
      </c>
      <c r="AG302" s="52">
        <v>3.83941938931298</v>
      </c>
      <c r="AH302" s="52">
        <v>39.172454580152703</v>
      </c>
      <c r="AI302" s="52">
        <v>6.7449259541984699</v>
      </c>
      <c r="AJ302" s="27">
        <v>91.627224885496204</v>
      </c>
      <c r="AK302" s="26">
        <v>389.23411160305301</v>
      </c>
      <c r="AL302" s="52">
        <v>18.3669522137405</v>
      </c>
      <c r="AM302" s="26">
        <v>37.823469389312997</v>
      </c>
      <c r="AN302" s="26">
        <v>0.72637664122137402</v>
      </c>
      <c r="AO302" s="26">
        <v>4.72144816793893</v>
      </c>
      <c r="AP302" s="52">
        <v>0</v>
      </c>
      <c r="AQ302" s="52">
        <v>1.71217351145038</v>
      </c>
      <c r="AR302" s="74">
        <v>0</v>
      </c>
      <c r="AS302" s="26">
        <v>7.41941854961832</v>
      </c>
      <c r="AT302" s="26">
        <v>0.15565213740458</v>
      </c>
      <c r="AU302" s="26">
        <v>1.08956496183206</v>
      </c>
      <c r="AV302" s="26">
        <v>0.36318832061068701</v>
      </c>
      <c r="AW302" s="26">
        <v>3.3205789312977099</v>
      </c>
      <c r="AX302" s="52">
        <v>1716.3242351145</v>
      </c>
      <c r="AY302" s="52">
        <v>19.612169312977102</v>
      </c>
      <c r="AZ302" s="52">
        <v>40.625207862595403</v>
      </c>
      <c r="BA302" s="52">
        <v>4.6695641221374</v>
      </c>
      <c r="BB302" s="52">
        <v>17.640575572519101</v>
      </c>
      <c r="BC302" s="52">
        <v>3.3724629770992398</v>
      </c>
      <c r="BD302" s="52">
        <v>0.88202877862595397</v>
      </c>
      <c r="BE302" s="52">
        <v>3.0611587022900801</v>
      </c>
      <c r="BF302" s="52">
        <v>0.41507236641221401</v>
      </c>
      <c r="BG302" s="52">
        <v>2.5942022900763302</v>
      </c>
      <c r="BH302" s="52">
        <v>0.51884045801526701</v>
      </c>
      <c r="BI302" s="52">
        <v>1.4008692366412201</v>
      </c>
      <c r="BJ302" s="52">
        <v>0.20753618320610701</v>
      </c>
      <c r="BK302" s="52">
        <v>1.50463732824427</v>
      </c>
      <c r="BL302" s="52">
        <v>0.20753618320610701</v>
      </c>
      <c r="BM302" s="26">
        <v>2.74985442748092</v>
      </c>
      <c r="BN302" s="26">
        <v>0.93391282442748103</v>
      </c>
      <c r="BO302" s="26">
        <v>4.1507236641221397</v>
      </c>
      <c r="BP302" s="26">
        <v>0.103768091603053</v>
      </c>
      <c r="BQ302" s="26">
        <v>0.93391282442748103</v>
      </c>
      <c r="BR302" s="26">
        <v>0.72637664122137402</v>
      </c>
      <c r="BS302" s="52">
        <v>0.88202877862595397</v>
      </c>
      <c r="BT302" s="52">
        <v>0.15565213740458</v>
      </c>
      <c r="BU302" s="26">
        <v>2.1791299236641199</v>
      </c>
      <c r="BV302" s="26">
        <v>2.38666610687023</v>
      </c>
      <c r="BW302" s="52">
        <v>17.5886915267176</v>
      </c>
      <c r="BX302" s="53">
        <v>2.38666610687023</v>
      </c>
    </row>
    <row r="303" spans="1:76" ht="14" x14ac:dyDescent="0.15">
      <c r="A303" s="58">
        <v>3</v>
      </c>
      <c r="B303" s="58" t="s">
        <v>387</v>
      </c>
      <c r="C303" s="58" t="s">
        <v>428</v>
      </c>
      <c r="D303" s="70" t="s">
        <v>255</v>
      </c>
      <c r="E303" s="58">
        <v>0.5</v>
      </c>
      <c r="F303" s="58">
        <v>3910153</v>
      </c>
      <c r="G303" s="58">
        <v>451514</v>
      </c>
      <c r="H303" s="58">
        <v>2714</v>
      </c>
      <c r="I303" s="58" t="s">
        <v>334</v>
      </c>
      <c r="J303" s="58">
        <v>0.18</v>
      </c>
      <c r="K303" s="25" t="s">
        <v>127</v>
      </c>
      <c r="M303" s="52">
        <v>3.82768171641791</v>
      </c>
      <c r="N303" s="27">
        <v>11985.036194029801</v>
      </c>
      <c r="O303" s="26">
        <v>2904.64568283582</v>
      </c>
      <c r="P303" s="26">
        <v>33896.945298507402</v>
      </c>
      <c r="Q303" s="26">
        <v>874.71939552238803</v>
      </c>
      <c r="R303" s="74">
        <v>0</v>
      </c>
      <c r="S303" s="55">
        <v>0</v>
      </c>
      <c r="T303" s="26">
        <v>13177.2649253731</v>
      </c>
      <c r="U303" s="27">
        <v>18636.417537313398</v>
      </c>
      <c r="V303" s="52">
        <v>5.64739925373134</v>
      </c>
      <c r="W303" s="26">
        <v>2118.40220895522</v>
      </c>
      <c r="X303" s="26">
        <v>45.681185074626796</v>
      </c>
      <c r="Y303" s="26">
        <v>40.975019029850699</v>
      </c>
      <c r="Z303" s="26">
        <v>289.71158171641798</v>
      </c>
      <c r="AA303" s="52">
        <v>24886.2060447761</v>
      </c>
      <c r="AB303" s="26">
        <v>5.9611436567164198</v>
      </c>
      <c r="AC303" s="26">
        <v>74.420172388059697</v>
      </c>
      <c r="AD303" s="26">
        <v>4.2669238805970098</v>
      </c>
      <c r="AE303" s="26">
        <v>37.335583955223903</v>
      </c>
      <c r="AF303" s="52">
        <v>29.1782294776119</v>
      </c>
      <c r="AG303" s="52">
        <v>4.0786772388059704</v>
      </c>
      <c r="AH303" s="52">
        <v>7.1533723880597</v>
      </c>
      <c r="AI303" s="52">
        <v>3.13744402985074</v>
      </c>
      <c r="AJ303" s="27">
        <v>78.373351865671594</v>
      </c>
      <c r="AK303" s="26">
        <v>632.50871641791002</v>
      </c>
      <c r="AL303" s="52">
        <v>19.7031485074627</v>
      </c>
      <c r="AM303" s="26">
        <v>22.3386014925373</v>
      </c>
      <c r="AN303" s="26">
        <v>0.690237686567164</v>
      </c>
      <c r="AO303" s="26">
        <v>4.7061660447761202</v>
      </c>
      <c r="AP303" s="52">
        <v>0</v>
      </c>
      <c r="AQ303" s="52">
        <v>1.75696865671642</v>
      </c>
      <c r="AR303" s="74">
        <v>0</v>
      </c>
      <c r="AS303" s="26">
        <v>7.5298656716417902</v>
      </c>
      <c r="AT303" s="26">
        <v>0.188246641791045</v>
      </c>
      <c r="AU303" s="26">
        <v>1.31772649253731</v>
      </c>
      <c r="AV303" s="73">
        <v>0</v>
      </c>
      <c r="AW303" s="26">
        <v>2.3844574626865702</v>
      </c>
      <c r="AX303" s="52">
        <v>2800.4825410447702</v>
      </c>
      <c r="AY303" s="52">
        <v>23.593579104477602</v>
      </c>
      <c r="AZ303" s="52">
        <v>34.951126492537298</v>
      </c>
      <c r="BA303" s="52">
        <v>4.9571615671641798</v>
      </c>
      <c r="BB303" s="52">
        <v>19.5149018656716</v>
      </c>
      <c r="BC303" s="52">
        <v>3.32569067164179</v>
      </c>
      <c r="BD303" s="52">
        <v>0.878484328358209</v>
      </c>
      <c r="BE303" s="52">
        <v>3.32569067164179</v>
      </c>
      <c r="BF303" s="52">
        <v>0.439242164179104</v>
      </c>
      <c r="BG303" s="52">
        <v>2.57270410447761</v>
      </c>
      <c r="BH303" s="52">
        <v>0.501991044776119</v>
      </c>
      <c r="BI303" s="52">
        <v>1.2549776119403</v>
      </c>
      <c r="BJ303" s="52">
        <v>0.188246641791045</v>
      </c>
      <c r="BK303" s="52">
        <v>1.19222873134328</v>
      </c>
      <c r="BL303" s="52">
        <v>0.188246641791045</v>
      </c>
      <c r="BM303" s="26">
        <v>2.3844574626865702</v>
      </c>
      <c r="BN303" s="26">
        <v>0.627488805970149</v>
      </c>
      <c r="BO303" s="26">
        <v>3.2001929104477602</v>
      </c>
      <c r="BP303" s="26">
        <v>6.2748880597014903E-2</v>
      </c>
      <c r="BQ303" s="26">
        <v>0.941233208955224</v>
      </c>
      <c r="BR303" s="26">
        <v>0.752986567164179</v>
      </c>
      <c r="BS303" s="52">
        <v>1.2549776119403</v>
      </c>
      <c r="BT303" s="52">
        <v>0.12549776119403</v>
      </c>
      <c r="BU303" s="26">
        <v>2.3844574626865702</v>
      </c>
      <c r="BV303" s="26">
        <v>1.94521529850746</v>
      </c>
      <c r="BW303" s="52">
        <v>6.96512574626865</v>
      </c>
      <c r="BX303" s="53">
        <v>1.00398208955224</v>
      </c>
    </row>
    <row r="304" spans="1:76" ht="14" x14ac:dyDescent="0.15">
      <c r="A304" s="58">
        <v>3</v>
      </c>
      <c r="B304" s="58" t="s">
        <v>387</v>
      </c>
      <c r="C304" s="58" t="s">
        <v>428</v>
      </c>
      <c r="D304" s="70" t="s">
        <v>255</v>
      </c>
      <c r="E304" s="58">
        <v>0.5</v>
      </c>
      <c r="F304" s="58">
        <v>3910153</v>
      </c>
      <c r="G304" s="58">
        <v>451514</v>
      </c>
      <c r="H304" s="58">
        <v>2714</v>
      </c>
      <c r="I304" s="58" t="s">
        <v>334</v>
      </c>
      <c r="J304" s="58">
        <v>0.18</v>
      </c>
      <c r="K304" s="25" t="s">
        <v>127</v>
      </c>
      <c r="M304" s="52">
        <v>0.564739925373134</v>
      </c>
      <c r="N304" s="27">
        <v>12311.3303731343</v>
      </c>
      <c r="O304" s="26">
        <v>2738.3611492537302</v>
      </c>
      <c r="P304" s="26">
        <v>32861.5887686567</v>
      </c>
      <c r="Q304" s="26">
        <v>666.39311194029801</v>
      </c>
      <c r="R304" s="74">
        <v>0</v>
      </c>
      <c r="S304" s="55">
        <v>0</v>
      </c>
      <c r="T304" s="26">
        <v>12744.2976492537</v>
      </c>
      <c r="U304" s="27">
        <v>18755.640410447799</v>
      </c>
      <c r="V304" s="52">
        <v>5.4591526119402998</v>
      </c>
      <c r="W304" s="26">
        <v>2002.31677985075</v>
      </c>
      <c r="X304" s="26">
        <v>43.422225373134303</v>
      </c>
      <c r="Y304" s="26">
        <v>40.9122701492537</v>
      </c>
      <c r="Z304" s="26">
        <v>279.60901194029799</v>
      </c>
      <c r="AA304" s="52">
        <v>25049.353134328299</v>
      </c>
      <c r="AB304" s="26">
        <v>5.64739925373134</v>
      </c>
      <c r="AC304" s="26">
        <v>74.169176865671602</v>
      </c>
      <c r="AD304" s="26">
        <v>4.32967276119403</v>
      </c>
      <c r="AE304" s="26">
        <v>36.268852985074602</v>
      </c>
      <c r="AF304" s="52">
        <v>28.111498507462699</v>
      </c>
      <c r="AG304" s="52">
        <v>4.2669238805970098</v>
      </c>
      <c r="AH304" s="52">
        <v>5.64739925373134</v>
      </c>
      <c r="AI304" s="52">
        <v>5.5219014925373102</v>
      </c>
      <c r="AJ304" s="27">
        <v>79.377333955223804</v>
      </c>
      <c r="AK304" s="26">
        <v>625.982832835821</v>
      </c>
      <c r="AL304" s="52">
        <v>18.9501619402985</v>
      </c>
      <c r="AM304" s="26">
        <v>22.9660902985074</v>
      </c>
      <c r="AN304" s="26">
        <v>0.627488805970149</v>
      </c>
      <c r="AO304" s="26">
        <v>4.5179194029850702</v>
      </c>
      <c r="AP304" s="52">
        <v>6.2748880597014903E-2</v>
      </c>
      <c r="AQ304" s="52">
        <v>1.75696865671642</v>
      </c>
      <c r="AR304" s="74">
        <v>0</v>
      </c>
      <c r="AS304" s="26">
        <v>6.0866414179104504</v>
      </c>
      <c r="AT304" s="26">
        <v>0.12549776119403</v>
      </c>
      <c r="AU304" s="26">
        <v>1.2549776119403</v>
      </c>
      <c r="AV304" s="73">
        <v>0</v>
      </c>
      <c r="AW304" s="26">
        <v>2.1334619402985102</v>
      </c>
      <c r="AX304" s="52">
        <v>2806.7574291044798</v>
      </c>
      <c r="AY304" s="52">
        <v>23.3425835820895</v>
      </c>
      <c r="AZ304" s="52">
        <v>34.323637686567103</v>
      </c>
      <c r="BA304" s="52">
        <v>4.9571615671641798</v>
      </c>
      <c r="BB304" s="52">
        <v>18.887413059701501</v>
      </c>
      <c r="BC304" s="52">
        <v>3.89043059701492</v>
      </c>
      <c r="BD304" s="52">
        <v>0.878484328358209</v>
      </c>
      <c r="BE304" s="52">
        <v>3.13744402985074</v>
      </c>
      <c r="BF304" s="52">
        <v>0.439242164179104</v>
      </c>
      <c r="BG304" s="52">
        <v>2.4472063432835802</v>
      </c>
      <c r="BH304" s="52">
        <v>0.501991044776119</v>
      </c>
      <c r="BI304" s="52">
        <v>1.38047537313433</v>
      </c>
      <c r="BJ304" s="52">
        <v>0.188246641791045</v>
      </c>
      <c r="BK304" s="52">
        <v>1.19222873134328</v>
      </c>
      <c r="BL304" s="52">
        <v>0.188246641791045</v>
      </c>
      <c r="BM304" s="26">
        <v>2.1962108208955202</v>
      </c>
      <c r="BN304" s="26">
        <v>0.564739925373134</v>
      </c>
      <c r="BO304" s="26">
        <v>2.88644850746268</v>
      </c>
      <c r="BP304" s="26">
        <v>6.2748880597014903E-2</v>
      </c>
      <c r="BQ304" s="26">
        <v>0.815735447761194</v>
      </c>
      <c r="BR304" s="26">
        <v>0.690237686567164</v>
      </c>
      <c r="BS304" s="52">
        <v>1.38047537313433</v>
      </c>
      <c r="BT304" s="52">
        <v>6.2748880597014903E-2</v>
      </c>
      <c r="BU304" s="26">
        <v>1.94521529850746</v>
      </c>
      <c r="BV304" s="26">
        <v>1.75696865671642</v>
      </c>
      <c r="BW304" s="52">
        <v>6.4631347014925398</v>
      </c>
      <c r="BX304" s="53">
        <v>0.941233208955224</v>
      </c>
    </row>
    <row r="305" spans="1:76" ht="14" x14ac:dyDescent="0.15">
      <c r="A305" s="58">
        <v>3</v>
      </c>
      <c r="B305" s="58" t="s">
        <v>387</v>
      </c>
      <c r="C305" s="58" t="s">
        <v>428</v>
      </c>
      <c r="D305" s="70" t="s">
        <v>255</v>
      </c>
      <c r="E305" s="58">
        <v>0.5</v>
      </c>
      <c r="F305" s="58">
        <v>3910153</v>
      </c>
      <c r="G305" s="58">
        <v>451514</v>
      </c>
      <c r="H305" s="58">
        <v>2714</v>
      </c>
      <c r="I305" s="58" t="s">
        <v>334</v>
      </c>
      <c r="J305" s="58">
        <v>0.18</v>
      </c>
      <c r="K305" s="25" t="s">
        <v>127</v>
      </c>
      <c r="M305" s="52">
        <v>0</v>
      </c>
      <c r="N305" s="27">
        <v>11859.5384328358</v>
      </c>
      <c r="O305" s="26">
        <v>2738.3611492537302</v>
      </c>
      <c r="P305" s="26">
        <v>32453.721044776099</v>
      </c>
      <c r="Q305" s="26">
        <v>656.35329104477603</v>
      </c>
      <c r="R305" s="74">
        <v>0</v>
      </c>
      <c r="S305" s="55">
        <v>0</v>
      </c>
      <c r="T305" s="26">
        <v>12838.4209701493</v>
      </c>
      <c r="U305" s="27">
        <v>19226.257014925399</v>
      </c>
      <c r="V305" s="52">
        <v>5.7728970149253698</v>
      </c>
      <c r="W305" s="26">
        <v>1964.0399626865701</v>
      </c>
      <c r="X305" s="26">
        <v>43.9869652985074</v>
      </c>
      <c r="Y305" s="26">
        <v>42.4182432835821</v>
      </c>
      <c r="Z305" s="26">
        <v>280.86398955223899</v>
      </c>
      <c r="AA305" s="52">
        <v>26021.960783582101</v>
      </c>
      <c r="AB305" s="26">
        <v>6.0238925373134302</v>
      </c>
      <c r="AC305" s="26">
        <v>75.298656716417895</v>
      </c>
      <c r="AD305" s="26">
        <v>3.07469514925373</v>
      </c>
      <c r="AE305" s="26">
        <v>39.469045895522399</v>
      </c>
      <c r="AF305" s="52">
        <v>29.1782294776119</v>
      </c>
      <c r="AG305" s="52">
        <v>3.5139373134328298</v>
      </c>
      <c r="AH305" s="52">
        <v>5.4591526119402998</v>
      </c>
      <c r="AI305" s="52">
        <v>1.44322425373134</v>
      </c>
      <c r="AJ305" s="27">
        <v>84.334495522387996</v>
      </c>
      <c r="AK305" s="26">
        <v>629.99876119402995</v>
      </c>
      <c r="AL305" s="52">
        <v>18.824664179104499</v>
      </c>
      <c r="AM305" s="26">
        <v>21.7738615671642</v>
      </c>
      <c r="AN305" s="26">
        <v>0.564739925373134</v>
      </c>
      <c r="AO305" s="26">
        <v>4.2041750000000002</v>
      </c>
      <c r="AP305" s="52">
        <v>6.2748880597014903E-2</v>
      </c>
      <c r="AQ305" s="52">
        <v>1.81971753731343</v>
      </c>
      <c r="AR305" s="74">
        <v>0</v>
      </c>
      <c r="AS305" s="26">
        <v>5.5846503731343304</v>
      </c>
      <c r="AT305" s="26">
        <v>0.12549776119403</v>
      </c>
      <c r="AU305" s="26">
        <v>1.19222873134328</v>
      </c>
      <c r="AV305" s="73">
        <v>0</v>
      </c>
      <c r="AW305" s="26">
        <v>2.4472063432835802</v>
      </c>
      <c r="AX305" s="52">
        <v>3066.5377947761199</v>
      </c>
      <c r="AY305" s="52">
        <v>23.217085820895502</v>
      </c>
      <c r="AZ305" s="52">
        <v>33.884395522387997</v>
      </c>
      <c r="BA305" s="52">
        <v>4.83166380597015</v>
      </c>
      <c r="BB305" s="52">
        <v>19.1384085820895</v>
      </c>
      <c r="BC305" s="52">
        <v>3.32569067164179</v>
      </c>
      <c r="BD305" s="52">
        <v>0.941233208955224</v>
      </c>
      <c r="BE305" s="52">
        <v>3.13744402985074</v>
      </c>
      <c r="BF305" s="52">
        <v>0.439242164179104</v>
      </c>
      <c r="BG305" s="52">
        <v>2.6982018656716402</v>
      </c>
      <c r="BH305" s="52">
        <v>0.439242164179104</v>
      </c>
      <c r="BI305" s="52">
        <v>1.31772649253731</v>
      </c>
      <c r="BJ305" s="52">
        <v>0.188246641791045</v>
      </c>
      <c r="BK305" s="52">
        <v>1.12947985074627</v>
      </c>
      <c r="BL305" s="52">
        <v>0.12549776119403</v>
      </c>
      <c r="BM305" s="26">
        <v>2.07071305970149</v>
      </c>
      <c r="BN305" s="26">
        <v>0.564739925373134</v>
      </c>
      <c r="BO305" s="26">
        <v>2.9491973880597002</v>
      </c>
      <c r="BP305" s="26">
        <v>6.2748880597014903E-2</v>
      </c>
      <c r="BQ305" s="26">
        <v>0.878484328358208</v>
      </c>
      <c r="BR305" s="26">
        <v>0.690237686567164</v>
      </c>
      <c r="BS305" s="52">
        <v>1.12947985074627</v>
      </c>
      <c r="BT305" s="52">
        <v>0.12549776119403</v>
      </c>
      <c r="BU305" s="26">
        <v>1.6942197761194</v>
      </c>
      <c r="BV305" s="26">
        <v>1.38047537313433</v>
      </c>
      <c r="BW305" s="52">
        <v>5.7728970149253698</v>
      </c>
      <c r="BX305" s="53">
        <v>0.941233208955224</v>
      </c>
    </row>
    <row r="306" spans="1:76" ht="14" x14ac:dyDescent="0.15">
      <c r="A306" s="58">
        <v>3</v>
      </c>
      <c r="B306" s="58" t="s">
        <v>387</v>
      </c>
      <c r="C306" s="58" t="s">
        <v>428</v>
      </c>
      <c r="D306" s="70" t="s">
        <v>256</v>
      </c>
      <c r="E306" s="58">
        <v>0.5</v>
      </c>
      <c r="F306" s="58">
        <v>3910153</v>
      </c>
      <c r="G306" s="58">
        <v>451514</v>
      </c>
      <c r="H306" s="58">
        <v>2714</v>
      </c>
      <c r="I306" s="58" t="s">
        <v>334</v>
      </c>
      <c r="J306" s="58">
        <v>0.18</v>
      </c>
      <c r="K306" s="25" t="s">
        <v>127</v>
      </c>
      <c r="M306" s="52">
        <v>0</v>
      </c>
      <c r="N306" s="27">
        <v>12734.245852186999</v>
      </c>
      <c r="O306" s="26">
        <v>2661.2374057315201</v>
      </c>
      <c r="P306" s="26">
        <v>32615.312217194602</v>
      </c>
      <c r="Q306" s="26">
        <v>674.10844645550503</v>
      </c>
      <c r="R306" s="74">
        <v>0</v>
      </c>
      <c r="S306" s="27">
        <v>497.63770739064802</v>
      </c>
      <c r="T306" s="26">
        <v>12817.3484162896</v>
      </c>
      <c r="U306" s="27">
        <v>19558.432880844601</v>
      </c>
      <c r="V306" s="52">
        <v>5.3772247360482597</v>
      </c>
      <c r="W306" s="26">
        <v>1930.91251885369</v>
      </c>
      <c r="X306" s="26">
        <v>38.960437405731497</v>
      </c>
      <c r="Y306" s="26">
        <v>27.766033182503801</v>
      </c>
      <c r="Z306" s="26">
        <v>276.09604826546001</v>
      </c>
      <c r="AA306" s="52">
        <v>25189.853695324298</v>
      </c>
      <c r="AB306" s="26">
        <v>5.9149472096530902</v>
      </c>
      <c r="AC306" s="26">
        <v>26.250633484162901</v>
      </c>
      <c r="AD306" s="26">
        <v>4.6928506787330297</v>
      </c>
      <c r="AE306" s="26">
        <v>35.782986425339402</v>
      </c>
      <c r="AF306" s="52">
        <v>26.788355957767699</v>
      </c>
      <c r="AG306" s="52">
        <v>3.2263348416289599</v>
      </c>
      <c r="AH306" s="52">
        <v>6.6970889894419301</v>
      </c>
      <c r="AI306" s="52">
        <v>3.8618250377073902</v>
      </c>
      <c r="AJ306" s="27">
        <v>83.151447963800905</v>
      </c>
      <c r="AK306" s="26">
        <v>620.82503770739095</v>
      </c>
      <c r="AL306" s="52">
        <v>19.797963800904999</v>
      </c>
      <c r="AM306" s="26">
        <v>16.816048265460001</v>
      </c>
      <c r="AN306" s="26">
        <v>0.29330316742081403</v>
      </c>
      <c r="AO306" s="26">
        <v>2.98191553544495</v>
      </c>
      <c r="AP306" s="52">
        <v>0</v>
      </c>
      <c r="AQ306" s="52">
        <v>1.9553544494721</v>
      </c>
      <c r="AR306" s="74">
        <v>0</v>
      </c>
      <c r="AS306" s="26">
        <v>3.0796832579185498</v>
      </c>
      <c r="AT306" s="26">
        <v>4.8883861236802398E-2</v>
      </c>
      <c r="AU306" s="26">
        <v>0.97767722473604801</v>
      </c>
      <c r="AV306" s="26">
        <v>0.43995475113122201</v>
      </c>
      <c r="AW306" s="26">
        <v>2.2486576168929102</v>
      </c>
      <c r="AX306" s="52">
        <v>2886.59200603318</v>
      </c>
      <c r="AY306" s="52">
        <v>24.246395173454001</v>
      </c>
      <c r="AZ306" s="52">
        <v>36.369592760181</v>
      </c>
      <c r="BA306" s="52">
        <v>5.2305731523378602</v>
      </c>
      <c r="BB306" s="52">
        <v>19.993499245852199</v>
      </c>
      <c r="BC306" s="52">
        <v>3.7151734539969801</v>
      </c>
      <c r="BD306" s="52">
        <v>1.02656108597285</v>
      </c>
      <c r="BE306" s="52">
        <v>3.3729864253393602</v>
      </c>
      <c r="BF306" s="52">
        <v>0.48883861236802401</v>
      </c>
      <c r="BG306" s="52">
        <v>2.6886123680241298</v>
      </c>
      <c r="BH306" s="52">
        <v>0.48883861236802401</v>
      </c>
      <c r="BI306" s="52">
        <v>1.4665158371040701</v>
      </c>
      <c r="BJ306" s="52">
        <v>0.19553544494721001</v>
      </c>
      <c r="BK306" s="52">
        <v>1.1732126696832601</v>
      </c>
      <c r="BL306" s="52">
        <v>0.19553544494721001</v>
      </c>
      <c r="BM306" s="26">
        <v>1.2709803921568601</v>
      </c>
      <c r="BN306" s="26">
        <v>0.43995475113122201</v>
      </c>
      <c r="BO306" s="26">
        <v>2.0531221719457</v>
      </c>
      <c r="BP306" s="26">
        <v>0</v>
      </c>
      <c r="BQ306" s="26">
        <v>0.83102564102564103</v>
      </c>
      <c r="BR306" s="26">
        <v>0.39107088989441902</v>
      </c>
      <c r="BS306" s="52">
        <v>1.1732126696832601</v>
      </c>
      <c r="BT306" s="52">
        <v>9.7767722473604796E-2</v>
      </c>
      <c r="BU306" s="26">
        <v>1.0754449472096499</v>
      </c>
      <c r="BV306" s="26">
        <v>0.78214177978883803</v>
      </c>
      <c r="BW306" s="52">
        <v>3.9107088989441898</v>
      </c>
      <c r="BX306" s="53">
        <v>1.02656108597285</v>
      </c>
    </row>
    <row r="307" spans="1:76" ht="14" x14ac:dyDescent="0.15">
      <c r="A307" s="58">
        <v>3</v>
      </c>
      <c r="B307" s="58" t="s">
        <v>387</v>
      </c>
      <c r="C307" s="58" t="s">
        <v>428</v>
      </c>
      <c r="D307" s="70" t="s">
        <v>256</v>
      </c>
      <c r="E307" s="58">
        <v>0.5</v>
      </c>
      <c r="F307" s="58">
        <v>3910153</v>
      </c>
      <c r="G307" s="58">
        <v>451514</v>
      </c>
      <c r="H307" s="58">
        <v>2714</v>
      </c>
      <c r="I307" s="58" t="s">
        <v>334</v>
      </c>
      <c r="J307" s="58">
        <v>0.18</v>
      </c>
      <c r="K307" s="25" t="s">
        <v>127</v>
      </c>
      <c r="M307" s="52">
        <v>0</v>
      </c>
      <c r="N307" s="27">
        <v>12196.5233785822</v>
      </c>
      <c r="O307" s="26">
        <v>2664.1704374057299</v>
      </c>
      <c r="P307" s="26">
        <v>31965.156862745102</v>
      </c>
      <c r="Q307" s="26">
        <v>988.92051282051295</v>
      </c>
      <c r="R307" s="74">
        <v>0</v>
      </c>
      <c r="S307" s="55">
        <v>0</v>
      </c>
      <c r="T307" s="26">
        <v>12558.2639517345</v>
      </c>
      <c r="U307" s="27">
        <v>19211.357466063298</v>
      </c>
      <c r="V307" s="52">
        <v>6.4037858220211099</v>
      </c>
      <c r="W307" s="26">
        <v>1903.53755656109</v>
      </c>
      <c r="X307" s="26">
        <v>39.791463046757201</v>
      </c>
      <c r="Y307" s="26">
        <v>30.259110105580699</v>
      </c>
      <c r="Z307" s="26">
        <v>274.825067873303</v>
      </c>
      <c r="AA307" s="52">
        <v>25815.567119155301</v>
      </c>
      <c r="AB307" s="26">
        <v>5.4261085972850696</v>
      </c>
      <c r="AC307" s="26">
        <v>25.566259426847701</v>
      </c>
      <c r="AD307" s="26">
        <v>3.0307993966817501</v>
      </c>
      <c r="AE307" s="26">
        <v>36.907315233785802</v>
      </c>
      <c r="AF307" s="52">
        <v>27.717149321267001</v>
      </c>
      <c r="AG307" s="52">
        <v>3.66628959276018</v>
      </c>
      <c r="AH307" s="52">
        <v>7.0392760180995504</v>
      </c>
      <c r="AI307" s="52">
        <v>3.4707541478129702</v>
      </c>
      <c r="AJ307" s="27">
        <v>85.155686274509804</v>
      </c>
      <c r="AK307" s="26">
        <v>626.69110105580705</v>
      </c>
      <c r="AL307" s="52">
        <v>20.531221719457001</v>
      </c>
      <c r="AM307" s="26">
        <v>16.913815987933599</v>
      </c>
      <c r="AN307" s="26">
        <v>0.29330316742081403</v>
      </c>
      <c r="AO307" s="26">
        <v>3.3241025641025601</v>
      </c>
      <c r="AP307" s="52">
        <v>0</v>
      </c>
      <c r="AQ307" s="52">
        <v>1.9064705882352899</v>
      </c>
      <c r="AR307" s="74">
        <v>0</v>
      </c>
      <c r="AS307" s="26">
        <v>3.0796832579185498</v>
      </c>
      <c r="AT307" s="26">
        <v>9.7767722473604796E-2</v>
      </c>
      <c r="AU307" s="26">
        <v>1.0754449472096499</v>
      </c>
      <c r="AV307" s="26">
        <v>0.53772247360482595</v>
      </c>
      <c r="AW307" s="26">
        <v>2.1997737556561101</v>
      </c>
      <c r="AX307" s="52">
        <v>2943.2972850678698</v>
      </c>
      <c r="AY307" s="52">
        <v>24.588582202111599</v>
      </c>
      <c r="AZ307" s="52">
        <v>36.320708898944197</v>
      </c>
      <c r="BA307" s="52">
        <v>5.1816892911010601</v>
      </c>
      <c r="BB307" s="52">
        <v>20.335686274509801</v>
      </c>
      <c r="BC307" s="52">
        <v>3.7151734539969801</v>
      </c>
      <c r="BD307" s="52">
        <v>1.02656108597285</v>
      </c>
      <c r="BE307" s="52">
        <v>3.3729864253393602</v>
      </c>
      <c r="BF307" s="52">
        <v>0.48883861236802401</v>
      </c>
      <c r="BG307" s="52">
        <v>2.5908446455505301</v>
      </c>
      <c r="BH307" s="52">
        <v>0.48883861236802401</v>
      </c>
      <c r="BI307" s="52">
        <v>1.3687481146304701</v>
      </c>
      <c r="BJ307" s="52">
        <v>0.19553544494721001</v>
      </c>
      <c r="BK307" s="52">
        <v>1.1732126696832601</v>
      </c>
      <c r="BL307" s="52">
        <v>0.14665158371040701</v>
      </c>
      <c r="BM307" s="26">
        <v>1.41763197586727</v>
      </c>
      <c r="BN307" s="26">
        <v>0.43995475113122201</v>
      </c>
      <c r="BO307" s="26">
        <v>1.85758672699849</v>
      </c>
      <c r="BP307" s="26">
        <v>0</v>
      </c>
      <c r="BQ307" s="26">
        <v>0.63549019607843105</v>
      </c>
      <c r="BR307" s="26">
        <v>0.39107088989441902</v>
      </c>
      <c r="BS307" s="52">
        <v>1.2709803921568601</v>
      </c>
      <c r="BT307" s="52">
        <v>9.7767722473604796E-2</v>
      </c>
      <c r="BU307" s="26">
        <v>0.97767722473604801</v>
      </c>
      <c r="BV307" s="26">
        <v>0.68437405731523404</v>
      </c>
      <c r="BW307" s="52">
        <v>4.20401206636501</v>
      </c>
      <c r="BX307" s="53">
        <v>0.97767722473604801</v>
      </c>
    </row>
    <row r="308" spans="1:76" ht="14" x14ac:dyDescent="0.15">
      <c r="A308" s="58">
        <v>3</v>
      </c>
      <c r="B308" s="58" t="s">
        <v>387</v>
      </c>
      <c r="C308" s="58" t="s">
        <v>428</v>
      </c>
      <c r="D308" s="70" t="s">
        <v>256</v>
      </c>
      <c r="E308" s="58">
        <v>0.5</v>
      </c>
      <c r="F308" s="58">
        <v>3910153</v>
      </c>
      <c r="G308" s="58">
        <v>451514</v>
      </c>
      <c r="H308" s="58">
        <v>2714</v>
      </c>
      <c r="I308" s="58" t="s">
        <v>334</v>
      </c>
      <c r="J308" s="58">
        <v>0.18</v>
      </c>
      <c r="K308" s="25" t="s">
        <v>127</v>
      </c>
      <c r="M308" s="52">
        <v>1.1732126696832601</v>
      </c>
      <c r="N308" s="27">
        <v>12211.188536953199</v>
      </c>
      <c r="O308" s="26">
        <v>2720.8757164404201</v>
      </c>
      <c r="P308" s="26">
        <v>33241.025641025597</v>
      </c>
      <c r="Q308" s="26">
        <v>789.96319758672701</v>
      </c>
      <c r="R308" s="74">
        <v>0</v>
      </c>
      <c r="S308" s="55">
        <v>0</v>
      </c>
      <c r="T308" s="26">
        <v>13120.4283559578</v>
      </c>
      <c r="U308" s="27">
        <v>19089.1478129713</v>
      </c>
      <c r="V308" s="52">
        <v>5.6216440422322798</v>
      </c>
      <c r="W308" s="26">
        <v>2051.1668174962301</v>
      </c>
      <c r="X308" s="26">
        <v>41.209095022624403</v>
      </c>
      <c r="Y308" s="26">
        <v>30.6990648567119</v>
      </c>
      <c r="Z308" s="26">
        <v>283.42862745098</v>
      </c>
      <c r="AA308" s="52">
        <v>25444.0497737556</v>
      </c>
      <c r="AB308" s="26">
        <v>5.7682956259426801</v>
      </c>
      <c r="AC308" s="26">
        <v>25.1751885369532</v>
      </c>
      <c r="AD308" s="26">
        <v>3.6174057315233799</v>
      </c>
      <c r="AE308" s="26">
        <v>39.742579185520299</v>
      </c>
      <c r="AF308" s="52">
        <v>26.543936651583699</v>
      </c>
      <c r="AG308" s="52">
        <v>4.0084766214177998</v>
      </c>
      <c r="AH308" s="52">
        <v>6.4037858220211099</v>
      </c>
      <c r="AI308" s="52">
        <v>2.7863800904977398</v>
      </c>
      <c r="AJ308" s="27">
        <v>81.0494419306184</v>
      </c>
      <c r="AK308" s="26">
        <v>650.15535444947204</v>
      </c>
      <c r="AL308" s="52">
        <v>21.166711915535402</v>
      </c>
      <c r="AM308" s="26">
        <v>18.135912518853701</v>
      </c>
      <c r="AN308" s="26">
        <v>0.244419306184012</v>
      </c>
      <c r="AO308" s="26">
        <v>3.5196380090497699</v>
      </c>
      <c r="AP308" s="52">
        <v>0</v>
      </c>
      <c r="AQ308" s="52">
        <v>1.85758672699849</v>
      </c>
      <c r="AR308" s="74">
        <v>0</v>
      </c>
      <c r="AS308" s="26">
        <v>2.34642533936651</v>
      </c>
      <c r="AT308" s="26">
        <v>4.8883861236802398E-2</v>
      </c>
      <c r="AU308" s="26">
        <v>1.0754449472096499</v>
      </c>
      <c r="AV308" s="73">
        <v>0</v>
      </c>
      <c r="AW308" s="26">
        <v>2.2486576168929102</v>
      </c>
      <c r="AX308" s="52">
        <v>2824.9983408748099</v>
      </c>
      <c r="AY308" s="52">
        <v>25.126304675716401</v>
      </c>
      <c r="AZ308" s="52">
        <v>37.151734539969802</v>
      </c>
      <c r="BA308" s="52">
        <v>5.3283408748114596</v>
      </c>
      <c r="BB308" s="52">
        <v>20.922292609351398</v>
      </c>
      <c r="BC308" s="52">
        <v>4.1062443438914</v>
      </c>
      <c r="BD308" s="52">
        <v>1.02656108597285</v>
      </c>
      <c r="BE308" s="52">
        <v>3.6174057315233799</v>
      </c>
      <c r="BF308" s="52">
        <v>0.43995475113122201</v>
      </c>
      <c r="BG308" s="52">
        <v>2.7374962292609299</v>
      </c>
      <c r="BH308" s="52">
        <v>0.53772247360482595</v>
      </c>
      <c r="BI308" s="52">
        <v>1.31986425339366</v>
      </c>
      <c r="BJ308" s="52">
        <v>0.19553544494721001</v>
      </c>
      <c r="BK308" s="52">
        <v>1.22209653092006</v>
      </c>
      <c r="BL308" s="52">
        <v>0.14665158371040701</v>
      </c>
      <c r="BM308" s="26">
        <v>1.2709803921568601</v>
      </c>
      <c r="BN308" s="26">
        <v>0.43995475113122201</v>
      </c>
      <c r="BO308" s="26">
        <v>1.85758672699849</v>
      </c>
      <c r="BP308" s="26">
        <v>0</v>
      </c>
      <c r="BQ308" s="26">
        <v>0.48883861236802401</v>
      </c>
      <c r="BR308" s="26">
        <v>0.39107088989441902</v>
      </c>
      <c r="BS308" s="52">
        <v>1.3687481146304701</v>
      </c>
      <c r="BT308" s="52">
        <v>9.7767722473604796E-2</v>
      </c>
      <c r="BU308" s="26">
        <v>0.78214177978883803</v>
      </c>
      <c r="BV308" s="26">
        <v>0.58660633484162905</v>
      </c>
      <c r="BW308" s="52">
        <v>4.1062443438914</v>
      </c>
      <c r="BX308" s="53">
        <v>0.97767722473604801</v>
      </c>
    </row>
    <row r="309" spans="1:76" ht="14" x14ac:dyDescent="0.15">
      <c r="A309" s="58">
        <v>3</v>
      </c>
      <c r="B309" s="58" t="s">
        <v>388</v>
      </c>
      <c r="C309" s="58" t="s">
        <v>428</v>
      </c>
      <c r="D309" s="70" t="s">
        <v>257</v>
      </c>
      <c r="E309" s="58">
        <v>0.5</v>
      </c>
      <c r="F309" s="58">
        <v>3910153</v>
      </c>
      <c r="G309" s="58">
        <v>451514</v>
      </c>
      <c r="H309" s="58">
        <v>2714</v>
      </c>
      <c r="I309" s="58" t="s">
        <v>335</v>
      </c>
      <c r="J309" s="58">
        <v>0.32</v>
      </c>
      <c r="K309" s="25" t="s">
        <v>127</v>
      </c>
      <c r="M309" s="52">
        <v>1.76775970619098</v>
      </c>
      <c r="N309" s="27">
        <v>10762.121091290701</v>
      </c>
      <c r="O309" s="26">
        <v>2064.7433368310599</v>
      </c>
      <c r="P309" s="26">
        <v>29019.543336831</v>
      </c>
      <c r="Q309" s="26">
        <v>513.00386673662103</v>
      </c>
      <c r="R309" s="74">
        <v>0</v>
      </c>
      <c r="S309" s="55">
        <v>0</v>
      </c>
      <c r="T309" s="26">
        <v>13017.782476390301</v>
      </c>
      <c r="U309" s="27">
        <v>15379.5094438615</v>
      </c>
      <c r="V309" s="52">
        <v>3.7476505771248698</v>
      </c>
      <c r="W309" s="26">
        <v>1596.64056663169</v>
      </c>
      <c r="X309" s="26">
        <v>32.8096201469045</v>
      </c>
      <c r="Y309" s="26">
        <v>35.638035676810098</v>
      </c>
      <c r="Z309" s="26">
        <v>219.697176285414</v>
      </c>
      <c r="AA309" s="52">
        <v>19890.832214060902</v>
      </c>
      <c r="AB309" s="26">
        <v>4.2426232948583404</v>
      </c>
      <c r="AC309" s="26">
        <v>31.890385099685201</v>
      </c>
      <c r="AD309" s="26">
        <v>2.6869947534102798</v>
      </c>
      <c r="AE309" s="26">
        <v>25.809291710388202</v>
      </c>
      <c r="AF309" s="52">
        <v>24.112242392444902</v>
      </c>
      <c r="AG309" s="52">
        <v>2.6869947534102798</v>
      </c>
      <c r="AH309" s="52">
        <v>7.1417492130115399</v>
      </c>
      <c r="AI309" s="52">
        <v>9.8287439664218201</v>
      </c>
      <c r="AJ309" s="27">
        <v>93.620554039873994</v>
      </c>
      <c r="AK309" s="26">
        <v>543.12649213011503</v>
      </c>
      <c r="AL309" s="52">
        <v>13.0814218258132</v>
      </c>
      <c r="AM309" s="26">
        <v>11.0308205666317</v>
      </c>
      <c r="AN309" s="26">
        <v>0.353551941238195</v>
      </c>
      <c r="AO309" s="26">
        <v>4.8083064008394496</v>
      </c>
      <c r="AP309" s="52">
        <v>0</v>
      </c>
      <c r="AQ309" s="52">
        <v>2.1213116474291702</v>
      </c>
      <c r="AR309" s="74">
        <v>0</v>
      </c>
      <c r="AS309" s="26">
        <v>2.7577051416579201</v>
      </c>
      <c r="AT309" s="26">
        <v>7.0710388247639006E-2</v>
      </c>
      <c r="AU309" s="26">
        <v>0.70710388247639</v>
      </c>
      <c r="AV309" s="73">
        <v>0</v>
      </c>
      <c r="AW309" s="26">
        <v>2.7577051416579201</v>
      </c>
      <c r="AX309" s="52">
        <v>2641.74010493179</v>
      </c>
      <c r="AY309" s="52">
        <v>17.536176285414498</v>
      </c>
      <c r="AZ309" s="52">
        <v>28.920548793284301</v>
      </c>
      <c r="BA309" s="52">
        <v>3.8183609653725101</v>
      </c>
      <c r="BB309" s="52">
        <v>14.424919202518399</v>
      </c>
      <c r="BC309" s="52">
        <v>2.7577051416579201</v>
      </c>
      <c r="BD309" s="52">
        <v>0.70710388247639</v>
      </c>
      <c r="BE309" s="52">
        <v>2.3334428121720898</v>
      </c>
      <c r="BF309" s="52">
        <v>0.353551941238195</v>
      </c>
      <c r="BG309" s="52">
        <v>1.6970493179433399</v>
      </c>
      <c r="BH309" s="52">
        <v>0.353551941238195</v>
      </c>
      <c r="BI309" s="52">
        <v>0.84852465897166796</v>
      </c>
      <c r="BJ309" s="52">
        <v>0.14142077649527801</v>
      </c>
      <c r="BK309" s="52">
        <v>0.84852465897166796</v>
      </c>
      <c r="BL309" s="52">
        <v>0.14142077649527801</v>
      </c>
      <c r="BM309" s="26">
        <v>1.06065582371459</v>
      </c>
      <c r="BN309" s="26">
        <v>0.42426232948583398</v>
      </c>
      <c r="BO309" s="26">
        <v>2.26273242392445</v>
      </c>
      <c r="BP309" s="26">
        <v>7.0710388247639006E-2</v>
      </c>
      <c r="BQ309" s="26">
        <v>1.06065582371459</v>
      </c>
      <c r="BR309" s="26">
        <v>0.353551941238195</v>
      </c>
      <c r="BS309" s="52">
        <v>1.20207660020986</v>
      </c>
      <c r="BT309" s="52">
        <v>7.0710388247639006E-2</v>
      </c>
      <c r="BU309" s="26">
        <v>1.20207660020986</v>
      </c>
      <c r="BV309" s="26">
        <v>0.49497271773347301</v>
      </c>
      <c r="BW309" s="52">
        <v>2.6869947534102798</v>
      </c>
      <c r="BX309" s="53">
        <v>0.84852465897166796</v>
      </c>
    </row>
    <row r="310" spans="1:76" ht="14" x14ac:dyDescent="0.15">
      <c r="A310" s="58">
        <v>3</v>
      </c>
      <c r="B310" s="58" t="s">
        <v>388</v>
      </c>
      <c r="C310" s="58" t="s">
        <v>428</v>
      </c>
      <c r="D310" s="70" t="s">
        <v>257</v>
      </c>
      <c r="E310" s="58">
        <v>0.5</v>
      </c>
      <c r="F310" s="58">
        <v>3910153</v>
      </c>
      <c r="G310" s="58">
        <v>451514</v>
      </c>
      <c r="H310" s="58">
        <v>2714</v>
      </c>
      <c r="I310" s="58" t="s">
        <v>335</v>
      </c>
      <c r="J310" s="58">
        <v>0.32</v>
      </c>
      <c r="K310" s="25" t="s">
        <v>127</v>
      </c>
      <c r="M310" s="52">
        <v>1.8384700944386101</v>
      </c>
      <c r="N310" s="27">
        <v>10394.427072402899</v>
      </c>
      <c r="O310" s="26">
        <v>1897.8668205666299</v>
      </c>
      <c r="P310" s="26">
        <v>27195.215320042</v>
      </c>
      <c r="Q310" s="26">
        <v>386.432271773347</v>
      </c>
      <c r="R310" s="74">
        <v>0</v>
      </c>
      <c r="S310" s="55">
        <v>0</v>
      </c>
      <c r="T310" s="26">
        <v>12452.0993704092</v>
      </c>
      <c r="U310" s="27">
        <v>15025.9575026233</v>
      </c>
      <c r="V310" s="52">
        <v>4.2426232948583404</v>
      </c>
      <c r="W310" s="26">
        <v>1471.48317943337</v>
      </c>
      <c r="X310" s="26">
        <v>31.748964323189899</v>
      </c>
      <c r="Y310" s="26">
        <v>30.1226253934942</v>
      </c>
      <c r="Z310" s="26">
        <v>204.84799475341001</v>
      </c>
      <c r="AA310" s="52">
        <v>19982.755718782799</v>
      </c>
      <c r="AB310" s="26">
        <v>4.0304921301154204</v>
      </c>
      <c r="AC310" s="26">
        <v>32.668199370409198</v>
      </c>
      <c r="AD310" s="26">
        <v>1.90918048268625</v>
      </c>
      <c r="AE310" s="26">
        <v>21.495958027282299</v>
      </c>
      <c r="AF310" s="52">
        <v>24.2536631689402</v>
      </c>
      <c r="AG310" s="52">
        <v>3.9597817418677801</v>
      </c>
      <c r="AH310" s="52">
        <v>7.6367219307450096</v>
      </c>
      <c r="AI310" s="52">
        <v>7.9902738719832103</v>
      </c>
      <c r="AJ310" s="27">
        <v>95.246892969569799</v>
      </c>
      <c r="AK310" s="26">
        <v>534.71195592864603</v>
      </c>
      <c r="AL310" s="52">
        <v>12.798580272822701</v>
      </c>
      <c r="AM310" s="26">
        <v>10.323716684155301</v>
      </c>
      <c r="AN310" s="26">
        <v>0.28284155299055602</v>
      </c>
      <c r="AO310" s="26">
        <v>4.6668856243441699</v>
      </c>
      <c r="AP310" s="52">
        <v>0</v>
      </c>
      <c r="AQ310" s="52">
        <v>2.0506012591815299</v>
      </c>
      <c r="AR310" s="74">
        <v>0</v>
      </c>
      <c r="AS310" s="26">
        <v>1.90918048268625</v>
      </c>
      <c r="AT310" s="26">
        <v>7.0710388247639006E-2</v>
      </c>
      <c r="AU310" s="26">
        <v>0.42426232948583398</v>
      </c>
      <c r="AV310" s="26">
        <v>1.90918048268625</v>
      </c>
      <c r="AW310" s="26">
        <v>2.6869947534102798</v>
      </c>
      <c r="AX310" s="52">
        <v>2842.5576075550898</v>
      </c>
      <c r="AY310" s="52">
        <v>17.6775970619098</v>
      </c>
      <c r="AZ310" s="52">
        <v>29.1326799580273</v>
      </c>
      <c r="BA310" s="52">
        <v>3.8183609653725101</v>
      </c>
      <c r="BB310" s="52">
        <v>14.778471143756599</v>
      </c>
      <c r="BC310" s="52">
        <v>2.8991259181531999</v>
      </c>
      <c r="BD310" s="52">
        <v>0.63639349422875102</v>
      </c>
      <c r="BE310" s="52">
        <v>2.5455739769150001</v>
      </c>
      <c r="BF310" s="52">
        <v>0.353551941238195</v>
      </c>
      <c r="BG310" s="52">
        <v>1.8384700944386101</v>
      </c>
      <c r="BH310" s="52">
        <v>0.28284155299055602</v>
      </c>
      <c r="BI310" s="52">
        <v>0.91923504721930704</v>
      </c>
      <c r="BJ310" s="52">
        <v>0.14142077649527801</v>
      </c>
      <c r="BK310" s="52">
        <v>0.84852465897166796</v>
      </c>
      <c r="BL310" s="52">
        <v>0.14142077649527801</v>
      </c>
      <c r="BM310" s="26">
        <v>1.2727869884575</v>
      </c>
      <c r="BN310" s="26">
        <v>0.42426232948583398</v>
      </c>
      <c r="BO310" s="26">
        <v>1.8384700944386101</v>
      </c>
      <c r="BP310" s="26">
        <v>0</v>
      </c>
      <c r="BQ310" s="26">
        <v>1.06065582371459</v>
      </c>
      <c r="BR310" s="26">
        <v>0.42426232948583398</v>
      </c>
      <c r="BS310" s="52">
        <v>1.3434973767051399</v>
      </c>
      <c r="BT310" s="52">
        <v>7.0710388247639006E-2</v>
      </c>
      <c r="BU310" s="26">
        <v>0.98994543546694602</v>
      </c>
      <c r="BV310" s="26">
        <v>0.42426232948583398</v>
      </c>
      <c r="BW310" s="52">
        <v>2.82841552990556</v>
      </c>
      <c r="BX310" s="53">
        <v>0.77781427072402898</v>
      </c>
    </row>
    <row r="311" spans="1:76" ht="14" x14ac:dyDescent="0.15">
      <c r="A311" s="58">
        <v>3</v>
      </c>
      <c r="B311" s="58" t="s">
        <v>388</v>
      </c>
      <c r="C311" s="58" t="s">
        <v>428</v>
      </c>
      <c r="D311" s="70" t="s">
        <v>257</v>
      </c>
      <c r="E311" s="58">
        <v>0.5</v>
      </c>
      <c r="F311" s="58">
        <v>3910153</v>
      </c>
      <c r="G311" s="58">
        <v>451514</v>
      </c>
      <c r="H311" s="58">
        <v>2714</v>
      </c>
      <c r="I311" s="58" t="s">
        <v>335</v>
      </c>
      <c r="J311" s="58">
        <v>0.32</v>
      </c>
      <c r="K311" s="25" t="s">
        <v>127</v>
      </c>
      <c r="M311" s="52">
        <v>0</v>
      </c>
      <c r="N311" s="27">
        <v>9772.1756558237103</v>
      </c>
      <c r="O311" s="26">
        <v>1939.58594963274</v>
      </c>
      <c r="P311" s="26">
        <v>27937.6743966422</v>
      </c>
      <c r="Q311" s="26">
        <v>599.62409233997903</v>
      </c>
      <c r="R311" s="74">
        <v>0</v>
      </c>
      <c r="S311" s="55">
        <v>0</v>
      </c>
      <c r="T311" s="26">
        <v>12579.378069255001</v>
      </c>
      <c r="U311" s="27">
        <v>15188.591395592901</v>
      </c>
      <c r="V311" s="52">
        <v>3.8890713536201398</v>
      </c>
      <c r="W311" s="26">
        <v>1546.43619097587</v>
      </c>
      <c r="X311" s="26">
        <v>35.779456453305301</v>
      </c>
      <c r="Y311" s="26">
        <v>35.072352570828897</v>
      </c>
      <c r="Z311" s="26">
        <v>216.51520881427101</v>
      </c>
      <c r="AA311" s="52">
        <v>20201.957922350499</v>
      </c>
      <c r="AB311" s="26">
        <v>4.1012025183630598</v>
      </c>
      <c r="AC311" s="26">
        <v>27.294209863588701</v>
      </c>
      <c r="AD311" s="26">
        <v>2.4041532004197301</v>
      </c>
      <c r="AE311" s="26">
        <v>27.4356306400839</v>
      </c>
      <c r="AF311" s="52">
        <v>22.556613850996801</v>
      </c>
      <c r="AG311" s="52">
        <v>3.8183609653725101</v>
      </c>
      <c r="AH311" s="52">
        <v>5.5154102833158403</v>
      </c>
      <c r="AI311" s="52">
        <v>6.9296180482686198</v>
      </c>
      <c r="AJ311" s="27">
        <v>102.459352570829</v>
      </c>
      <c r="AK311" s="26">
        <v>548.500481636936</v>
      </c>
      <c r="AL311" s="52">
        <v>12.727869884575</v>
      </c>
      <c r="AM311" s="26">
        <v>10.8186894018888</v>
      </c>
      <c r="AN311" s="26">
        <v>0.28284155299055602</v>
      </c>
      <c r="AO311" s="26">
        <v>4.4547544596012596</v>
      </c>
      <c r="AP311" s="52">
        <v>7.0710388247639006E-2</v>
      </c>
      <c r="AQ311" s="52">
        <v>2.1213116474291702</v>
      </c>
      <c r="AR311" s="74">
        <v>0</v>
      </c>
      <c r="AS311" s="26">
        <v>2.1213116474291702</v>
      </c>
      <c r="AT311" s="26">
        <v>7.0710388247639006E-2</v>
      </c>
      <c r="AU311" s="26">
        <v>0.42426232948583398</v>
      </c>
      <c r="AV311" s="26">
        <v>0.56568310598111204</v>
      </c>
      <c r="AW311" s="26">
        <v>2.7577051416579201</v>
      </c>
      <c r="AX311" s="52">
        <v>2967.0078908709302</v>
      </c>
      <c r="AY311" s="52">
        <v>17.6068866736621</v>
      </c>
      <c r="AZ311" s="52">
        <v>28.566996852046199</v>
      </c>
      <c r="BA311" s="52">
        <v>3.8183609653725101</v>
      </c>
      <c r="BB311" s="52">
        <v>14.990602308499501</v>
      </c>
      <c r="BC311" s="52">
        <v>2.7577051416579201</v>
      </c>
      <c r="BD311" s="52">
        <v>0.70710388247639</v>
      </c>
      <c r="BE311" s="52">
        <v>2.1920220356768101</v>
      </c>
      <c r="BF311" s="52">
        <v>0.353551941238195</v>
      </c>
      <c r="BG311" s="52">
        <v>1.90918048268625</v>
      </c>
      <c r="BH311" s="52">
        <v>0.353551941238195</v>
      </c>
      <c r="BI311" s="52">
        <v>0.91923504721930704</v>
      </c>
      <c r="BJ311" s="52">
        <v>0.14142077649527801</v>
      </c>
      <c r="BK311" s="52">
        <v>0.77781427072402898</v>
      </c>
      <c r="BL311" s="52">
        <v>0.14142077649527801</v>
      </c>
      <c r="BM311" s="26">
        <v>1.1313662119622201</v>
      </c>
      <c r="BN311" s="26">
        <v>0.42426232948583398</v>
      </c>
      <c r="BO311" s="26">
        <v>2.1213116474291702</v>
      </c>
      <c r="BP311" s="26">
        <v>0</v>
      </c>
      <c r="BQ311" s="26">
        <v>0.56568310598111204</v>
      </c>
      <c r="BR311" s="26">
        <v>0.353551941238195</v>
      </c>
      <c r="BS311" s="52">
        <v>1.06065582371459</v>
      </c>
      <c r="BT311" s="52">
        <v>7.0710388247639006E-2</v>
      </c>
      <c r="BU311" s="26">
        <v>0.84852465897166796</v>
      </c>
      <c r="BV311" s="26">
        <v>0.42426232948583398</v>
      </c>
      <c r="BW311" s="52">
        <v>2.7577051416579201</v>
      </c>
      <c r="BX311" s="53">
        <v>0.84852465897166796</v>
      </c>
    </row>
    <row r="312" spans="1:76" ht="14" x14ac:dyDescent="0.15">
      <c r="A312" s="58">
        <v>3</v>
      </c>
      <c r="B312" s="58" t="s">
        <v>388</v>
      </c>
      <c r="C312" s="58" t="s">
        <v>428</v>
      </c>
      <c r="D312" s="70" t="s">
        <v>258</v>
      </c>
      <c r="E312" s="58">
        <v>0.5</v>
      </c>
      <c r="F312" s="58">
        <v>3910153</v>
      </c>
      <c r="G312" s="58">
        <v>451514</v>
      </c>
      <c r="H312" s="58">
        <v>2714</v>
      </c>
      <c r="I312" s="58" t="s">
        <v>335</v>
      </c>
      <c r="J312" s="58">
        <v>0.32</v>
      </c>
      <c r="K312" s="25" t="s">
        <v>127</v>
      </c>
      <c r="M312" s="52">
        <v>0.93344295154184997</v>
      </c>
      <c r="N312" s="27">
        <v>10346.8561013216</v>
      </c>
      <c r="O312" s="26">
        <v>1904.9416541850201</v>
      </c>
      <c r="P312" s="26">
        <v>27565.288392070499</v>
      </c>
      <c r="Q312" s="26">
        <v>363.61193127753302</v>
      </c>
      <c r="R312" s="74">
        <v>0</v>
      </c>
      <c r="S312" s="55">
        <v>0</v>
      </c>
      <c r="T312" s="26">
        <v>12565.5781938326</v>
      </c>
      <c r="U312" s="27">
        <v>15803.9072026432</v>
      </c>
      <c r="V312" s="52">
        <v>2.6567222466960301</v>
      </c>
      <c r="W312" s="26">
        <v>1533.7185726872201</v>
      </c>
      <c r="X312" s="26">
        <v>34.968209030837002</v>
      </c>
      <c r="Y312" s="26">
        <v>31.234437224669598</v>
      </c>
      <c r="Z312" s="26">
        <v>214.691878854626</v>
      </c>
      <c r="AA312" s="52">
        <v>20995.2860792951</v>
      </c>
      <c r="AB312" s="26">
        <v>3.80557511013216</v>
      </c>
      <c r="AC312" s="26">
        <v>30.229190969163</v>
      </c>
      <c r="AD312" s="26">
        <v>3.5183618942731298</v>
      </c>
      <c r="AE312" s="26">
        <v>25.202959691629999</v>
      </c>
      <c r="AF312" s="52">
        <v>26.639025770925102</v>
      </c>
      <c r="AG312" s="52">
        <v>3.4465585903083702</v>
      </c>
      <c r="AH312" s="52">
        <v>7.7547568281938304</v>
      </c>
      <c r="AI312" s="52">
        <v>10.626888986784101</v>
      </c>
      <c r="AJ312" s="27">
        <v>107.202332819383</v>
      </c>
      <c r="AK312" s="26">
        <v>530.12379317180603</v>
      </c>
      <c r="AL312" s="52">
        <v>12.5655781938326</v>
      </c>
      <c r="AM312" s="26">
        <v>12.924594713656401</v>
      </c>
      <c r="AN312" s="26">
        <v>0.215409911894273</v>
      </c>
      <c r="AO312" s="26">
        <v>4.8108213656387697</v>
      </c>
      <c r="AP312" s="52">
        <v>7.1803303964757703E-2</v>
      </c>
      <c r="AQ312" s="52">
        <v>1.6514759911894299</v>
      </c>
      <c r="AR312" s="74">
        <v>0</v>
      </c>
      <c r="AS312" s="26">
        <v>1.72327929515418</v>
      </c>
      <c r="AT312" s="26">
        <v>7.1803303964757703E-2</v>
      </c>
      <c r="AU312" s="26">
        <v>0.64622973568281905</v>
      </c>
      <c r="AV312" s="26">
        <v>0.215409911894273</v>
      </c>
      <c r="AW312" s="26">
        <v>2.7285255506607902</v>
      </c>
      <c r="AX312" s="52">
        <v>2990.6076101321601</v>
      </c>
      <c r="AY312" s="52">
        <v>18.0226292951542</v>
      </c>
      <c r="AZ312" s="52">
        <v>29.941977753303998</v>
      </c>
      <c r="BA312" s="52">
        <v>3.80557511013216</v>
      </c>
      <c r="BB312" s="52">
        <v>14.6478740088106</v>
      </c>
      <c r="BC312" s="52">
        <v>2.8003288546255498</v>
      </c>
      <c r="BD312" s="52">
        <v>0.71803303964757703</v>
      </c>
      <c r="BE312" s="52">
        <v>2.2977057268722501</v>
      </c>
      <c r="BF312" s="52">
        <v>0.28721321585903098</v>
      </c>
      <c r="BG312" s="52">
        <v>1.6514759911894299</v>
      </c>
      <c r="BH312" s="52">
        <v>0.28721321585903098</v>
      </c>
      <c r="BI312" s="52">
        <v>0.86163964757709199</v>
      </c>
      <c r="BJ312" s="52">
        <v>0.14360660792951499</v>
      </c>
      <c r="BK312" s="52">
        <v>0.78983634361233501</v>
      </c>
      <c r="BL312" s="52">
        <v>0.14360660792951499</v>
      </c>
      <c r="BM312" s="26">
        <v>1.22065616740088</v>
      </c>
      <c r="BN312" s="26">
        <v>0.430819823788546</v>
      </c>
      <c r="BO312" s="26">
        <v>1.93868920704846</v>
      </c>
      <c r="BP312" s="26">
        <v>0</v>
      </c>
      <c r="BQ312" s="26">
        <v>0.71803303964757703</v>
      </c>
      <c r="BR312" s="26">
        <v>0.35901651982378802</v>
      </c>
      <c r="BS312" s="52">
        <v>1.00524625550661</v>
      </c>
      <c r="BT312" s="52">
        <v>7.1803303964757703E-2</v>
      </c>
      <c r="BU312" s="26">
        <v>0.86163964757709199</v>
      </c>
      <c r="BV312" s="26">
        <v>0.35901651982378802</v>
      </c>
      <c r="BW312" s="52">
        <v>2.0104925110132199</v>
      </c>
      <c r="BX312" s="53">
        <v>0.78983634361233501</v>
      </c>
    </row>
    <row r="313" spans="1:76" ht="14" x14ac:dyDescent="0.15">
      <c r="A313" s="58">
        <v>3</v>
      </c>
      <c r="B313" s="58" t="s">
        <v>388</v>
      </c>
      <c r="C313" s="58" t="s">
        <v>428</v>
      </c>
      <c r="D313" s="70" t="s">
        <v>258</v>
      </c>
      <c r="E313" s="58">
        <v>0.5</v>
      </c>
      <c r="F313" s="58">
        <v>3910153</v>
      </c>
      <c r="G313" s="58">
        <v>451514</v>
      </c>
      <c r="H313" s="58">
        <v>2714</v>
      </c>
      <c r="I313" s="58" t="s">
        <v>335</v>
      </c>
      <c r="J313" s="58">
        <v>0.32</v>
      </c>
      <c r="K313" s="25" t="s">
        <v>127</v>
      </c>
      <c r="M313" s="52">
        <v>2.2977057268722501</v>
      </c>
      <c r="N313" s="27">
        <v>10210.4298237885</v>
      </c>
      <c r="O313" s="26">
        <v>2016.2367753304</v>
      </c>
      <c r="P313" s="26">
        <v>28096.632841409701</v>
      </c>
      <c r="Q313" s="26">
        <v>593.95693039647597</v>
      </c>
      <c r="R313" s="74">
        <v>0</v>
      </c>
      <c r="S313" s="55">
        <v>0</v>
      </c>
      <c r="T313" s="26">
        <v>12917.4143832599</v>
      </c>
      <c r="U313" s="27">
        <v>14791.4806167401</v>
      </c>
      <c r="V313" s="52">
        <v>3.5183618942731298</v>
      </c>
      <c r="W313" s="26">
        <v>1573.2103898678399</v>
      </c>
      <c r="X313" s="26">
        <v>36.978701541850199</v>
      </c>
      <c r="Y313" s="26">
        <v>29.870174449339199</v>
      </c>
      <c r="Z313" s="26">
        <v>220.22073325991201</v>
      </c>
      <c r="AA313" s="52">
        <v>19803.3512334802</v>
      </c>
      <c r="AB313" s="26">
        <v>4.3081982378854597</v>
      </c>
      <c r="AC313" s="26">
        <v>28.5059116740088</v>
      </c>
      <c r="AD313" s="26">
        <v>2.94393546255507</v>
      </c>
      <c r="AE313" s="26">
        <v>28.577714977973599</v>
      </c>
      <c r="AF313" s="52">
        <v>23.838696916299501</v>
      </c>
      <c r="AG313" s="52">
        <v>3.15934537444934</v>
      </c>
      <c r="AH313" s="52">
        <v>9.3344295154185009</v>
      </c>
      <c r="AI313" s="52">
        <v>12.637381497797399</v>
      </c>
      <c r="AJ313" s="27">
        <v>98.729542951541802</v>
      </c>
      <c r="AK313" s="26">
        <v>536.01166409691598</v>
      </c>
      <c r="AL313" s="52">
        <v>12.7809881057269</v>
      </c>
      <c r="AM313" s="26">
        <v>13.570824449339201</v>
      </c>
      <c r="AN313" s="26">
        <v>0.14360660792951499</v>
      </c>
      <c r="AO313" s="26">
        <v>5.5288544052863404</v>
      </c>
      <c r="AP313" s="52">
        <v>0</v>
      </c>
      <c r="AQ313" s="52">
        <v>1.6514759911894299</v>
      </c>
      <c r="AR313" s="74">
        <v>0</v>
      </c>
      <c r="AS313" s="26">
        <v>1.5078693832599099</v>
      </c>
      <c r="AT313" s="26">
        <v>7.1803303964757703E-2</v>
      </c>
      <c r="AU313" s="26">
        <v>0.71803303964757703</v>
      </c>
      <c r="AV313" s="73">
        <v>0</v>
      </c>
      <c r="AW313" s="26">
        <v>2.6567222466960301</v>
      </c>
      <c r="AX313" s="52">
        <v>2761.55507048458</v>
      </c>
      <c r="AY313" s="52">
        <v>18.166235903083699</v>
      </c>
      <c r="AZ313" s="52">
        <v>30.372797577092498</v>
      </c>
      <c r="BA313" s="52">
        <v>3.8773784140969201</v>
      </c>
      <c r="BB313" s="52">
        <v>14.6478740088106</v>
      </c>
      <c r="BC313" s="52">
        <v>2.6567222466960301</v>
      </c>
      <c r="BD313" s="52">
        <v>0.71803303964757703</v>
      </c>
      <c r="BE313" s="52">
        <v>2.22590242290749</v>
      </c>
      <c r="BF313" s="52">
        <v>0.35901651982378802</v>
      </c>
      <c r="BG313" s="52">
        <v>1.8668859030836999</v>
      </c>
      <c r="BH313" s="52">
        <v>0.35901651982378802</v>
      </c>
      <c r="BI313" s="52">
        <v>0.86163964757709199</v>
      </c>
      <c r="BJ313" s="52">
        <v>0.14360660792951499</v>
      </c>
      <c r="BK313" s="52">
        <v>0.86163964757709199</v>
      </c>
      <c r="BL313" s="52">
        <v>0.14360660792951499</v>
      </c>
      <c r="BM313" s="26">
        <v>1.22065616740088</v>
      </c>
      <c r="BN313" s="26">
        <v>0.430819823788546</v>
      </c>
      <c r="BO313" s="26">
        <v>2.0104925110132199</v>
      </c>
      <c r="BP313" s="26">
        <v>0</v>
      </c>
      <c r="BQ313" s="26">
        <v>0.71803303964757703</v>
      </c>
      <c r="BR313" s="26">
        <v>0.28721321585903098</v>
      </c>
      <c r="BS313" s="52">
        <v>1.1488528634361199</v>
      </c>
      <c r="BT313" s="52">
        <v>7.1803303964757703E-2</v>
      </c>
      <c r="BU313" s="26">
        <v>0.64622973568281905</v>
      </c>
      <c r="BV313" s="26">
        <v>0.430819823788546</v>
      </c>
      <c r="BW313" s="52">
        <v>2.6567222466960301</v>
      </c>
      <c r="BX313" s="53">
        <v>0.86163964757709199</v>
      </c>
    </row>
    <row r="314" spans="1:76" ht="14" x14ac:dyDescent="0.15">
      <c r="A314" s="58">
        <v>3</v>
      </c>
      <c r="B314" s="58" t="s">
        <v>388</v>
      </c>
      <c r="C314" s="58" t="s">
        <v>428</v>
      </c>
      <c r="D314" s="70" t="s">
        <v>258</v>
      </c>
      <c r="E314" s="58">
        <v>0.5</v>
      </c>
      <c r="F314" s="58">
        <v>3910153</v>
      </c>
      <c r="G314" s="58">
        <v>451514</v>
      </c>
      <c r="H314" s="58">
        <v>2714</v>
      </c>
      <c r="I314" s="58" t="s">
        <v>335</v>
      </c>
      <c r="J314" s="58">
        <v>0.32</v>
      </c>
      <c r="K314" s="25" t="s">
        <v>127</v>
      </c>
      <c r="M314" s="52">
        <v>0</v>
      </c>
      <c r="N314" s="27">
        <v>10375.5774229075</v>
      </c>
      <c r="O314" s="26">
        <v>1962.3842973568301</v>
      </c>
      <c r="P314" s="26">
        <v>28441.288700440498</v>
      </c>
      <c r="Q314" s="26">
        <v>517.41460837004399</v>
      </c>
      <c r="R314" s="74">
        <v>0</v>
      </c>
      <c r="S314" s="55">
        <v>0</v>
      </c>
      <c r="T314" s="26">
        <v>13104.102973568301</v>
      </c>
      <c r="U314" s="27">
        <v>15229.4807709251</v>
      </c>
      <c r="V314" s="52">
        <v>2.6567222466960301</v>
      </c>
      <c r="W314" s="26">
        <v>1630.6530330396499</v>
      </c>
      <c r="X314" s="26">
        <v>36.835094933920701</v>
      </c>
      <c r="Y314" s="26">
        <v>29.152141409691598</v>
      </c>
      <c r="Z314" s="26">
        <v>218.282044052863</v>
      </c>
      <c r="AA314" s="52">
        <v>20973.745088105701</v>
      </c>
      <c r="AB314" s="26">
        <v>3.80557511013216</v>
      </c>
      <c r="AC314" s="26">
        <v>32.598700000000001</v>
      </c>
      <c r="AD314" s="26">
        <v>4.52360814977974</v>
      </c>
      <c r="AE314" s="26">
        <v>29.152141409691598</v>
      </c>
      <c r="AF314" s="52">
        <v>26.064599339207</v>
      </c>
      <c r="AG314" s="52">
        <v>3.94918171806167</v>
      </c>
      <c r="AH314" s="52">
        <v>7.8265601321585896</v>
      </c>
      <c r="AI314" s="52">
        <v>15.2941037444934</v>
      </c>
      <c r="AJ314" s="27">
        <v>106.986922907489</v>
      </c>
      <c r="AK314" s="26">
        <v>550.013308370044</v>
      </c>
      <c r="AL314" s="52">
        <v>12.7809881057269</v>
      </c>
      <c r="AM314" s="26">
        <v>13.570824449339201</v>
      </c>
      <c r="AN314" s="26">
        <v>0.14360660792951499</v>
      </c>
      <c r="AO314" s="26">
        <v>5.6006577092510996</v>
      </c>
      <c r="AP314" s="52">
        <v>0</v>
      </c>
      <c r="AQ314" s="52">
        <v>1.7950825991189401</v>
      </c>
      <c r="AR314" s="74">
        <v>0</v>
      </c>
      <c r="AS314" s="26">
        <v>1.2924594713656401</v>
      </c>
      <c r="AT314" s="26">
        <v>7.1803303964757703E-2</v>
      </c>
      <c r="AU314" s="26">
        <v>0.64622973568281905</v>
      </c>
      <c r="AV314" s="26">
        <v>1.2924594713656401</v>
      </c>
      <c r="AW314" s="26">
        <v>2.8003288546255498</v>
      </c>
      <c r="AX314" s="52">
        <v>3083.2338722466998</v>
      </c>
      <c r="AY314" s="52">
        <v>17.879022687224701</v>
      </c>
      <c r="AZ314" s="52">
        <v>29.7983711453744</v>
      </c>
      <c r="BA314" s="52">
        <v>3.80557511013216</v>
      </c>
      <c r="BB314" s="52">
        <v>15.0786938325991</v>
      </c>
      <c r="BC314" s="52">
        <v>2.5131156387665201</v>
      </c>
      <c r="BD314" s="52">
        <v>0.71803303964757703</v>
      </c>
      <c r="BE314" s="52">
        <v>2.3695090308369999</v>
      </c>
      <c r="BF314" s="52">
        <v>0.28721321585903098</v>
      </c>
      <c r="BG314" s="52">
        <v>1.72327929515418</v>
      </c>
      <c r="BH314" s="52">
        <v>0.35901651982378802</v>
      </c>
      <c r="BI314" s="52">
        <v>0.93344295154184997</v>
      </c>
      <c r="BJ314" s="52">
        <v>0.14360660792951499</v>
      </c>
      <c r="BK314" s="52">
        <v>0.71803303964757703</v>
      </c>
      <c r="BL314" s="52">
        <v>0.14360660792951499</v>
      </c>
      <c r="BM314" s="26">
        <v>1.22065616740088</v>
      </c>
      <c r="BN314" s="26">
        <v>0.430819823788546</v>
      </c>
      <c r="BO314" s="26">
        <v>1.7950825991189401</v>
      </c>
      <c r="BP314" s="26">
        <v>0</v>
      </c>
      <c r="BQ314" s="26">
        <v>0.78983634361233501</v>
      </c>
      <c r="BR314" s="26">
        <v>0.28721321585903098</v>
      </c>
      <c r="BS314" s="52">
        <v>1.00524625550661</v>
      </c>
      <c r="BT314" s="52">
        <v>7.1803303964757703E-2</v>
      </c>
      <c r="BU314" s="26">
        <v>0.64622973568281905</v>
      </c>
      <c r="BV314" s="26">
        <v>0.28721321585903098</v>
      </c>
      <c r="BW314" s="52">
        <v>2.6567222466960301</v>
      </c>
      <c r="BX314" s="53">
        <v>0.78983634361233501</v>
      </c>
    </row>
    <row r="315" spans="1:76" ht="14" x14ac:dyDescent="0.15">
      <c r="A315" s="58">
        <v>3</v>
      </c>
      <c r="B315" s="58" t="s">
        <v>389</v>
      </c>
      <c r="C315" s="58" t="s">
        <v>429</v>
      </c>
      <c r="D315" s="70" t="s">
        <v>259</v>
      </c>
      <c r="E315" s="58">
        <v>0.5</v>
      </c>
      <c r="F315" s="58">
        <v>3909938</v>
      </c>
      <c r="G315" s="58">
        <v>450088</v>
      </c>
      <c r="H315" s="58">
        <v>2939</v>
      </c>
      <c r="I315" s="58" t="s">
        <v>334</v>
      </c>
      <c r="J315" s="58">
        <v>0.51</v>
      </c>
      <c r="K315" s="25" t="s">
        <v>127</v>
      </c>
      <c r="M315" s="52">
        <v>0.70298324607329898</v>
      </c>
      <c r="N315" s="27">
        <v>9764.4372879581206</v>
      </c>
      <c r="O315" s="26">
        <v>3463.59845340314</v>
      </c>
      <c r="P315" s="26">
        <v>32632.4822827225</v>
      </c>
      <c r="Q315" s="26">
        <v>692.36819905759205</v>
      </c>
      <c r="R315" s="52">
        <v>707.90412879581197</v>
      </c>
      <c r="S315" s="55">
        <v>0</v>
      </c>
      <c r="T315" s="26">
        <v>12857.563570680601</v>
      </c>
      <c r="U315" s="27">
        <v>18931.338816753901</v>
      </c>
      <c r="V315" s="52">
        <v>4.0070045026178001</v>
      </c>
      <c r="W315" s="26">
        <v>2073.0975926701599</v>
      </c>
      <c r="X315" s="26">
        <v>49.911810471204198</v>
      </c>
      <c r="Y315" s="26">
        <v>37.609603664921501</v>
      </c>
      <c r="Z315" s="26">
        <v>248.50457748691099</v>
      </c>
      <c r="AA315" s="52">
        <v>25068.382554973799</v>
      </c>
      <c r="AB315" s="26">
        <v>6.3971475392670198</v>
      </c>
      <c r="AC315" s="26">
        <v>40.070045026178001</v>
      </c>
      <c r="AD315" s="26">
        <v>6.53774418848168</v>
      </c>
      <c r="AE315" s="26">
        <v>45.834507643979101</v>
      </c>
      <c r="AF315" s="52">
        <v>30.6500695287958</v>
      </c>
      <c r="AG315" s="52">
        <v>3.7258112041884801</v>
      </c>
      <c r="AH315" s="52">
        <v>6.7486391623036699</v>
      </c>
      <c r="AI315" s="52">
        <v>3.7961095287958102</v>
      </c>
      <c r="AJ315" s="27">
        <v>92.231401884816805</v>
      </c>
      <c r="AK315" s="26">
        <v>773.98455392670201</v>
      </c>
      <c r="AL315" s="52">
        <v>11.528925235602101</v>
      </c>
      <c r="AM315" s="26">
        <v>12.372505130890101</v>
      </c>
      <c r="AN315" s="26">
        <v>0.14059664921466</v>
      </c>
      <c r="AO315" s="26">
        <v>4.8505843979057603</v>
      </c>
      <c r="AP315" s="52">
        <v>0</v>
      </c>
      <c r="AQ315" s="52">
        <v>2.6713363350785402</v>
      </c>
      <c r="AR315" s="74">
        <v>0</v>
      </c>
      <c r="AS315" s="26">
        <v>1.12477319371728</v>
      </c>
      <c r="AT315" s="26">
        <v>7.0298324607329904E-2</v>
      </c>
      <c r="AU315" s="26">
        <v>0.56238659685863901</v>
      </c>
      <c r="AV315" s="73">
        <v>0</v>
      </c>
      <c r="AW315" s="26">
        <v>4.2881978010471196</v>
      </c>
      <c r="AX315" s="52">
        <v>3307.53617277487</v>
      </c>
      <c r="AY315" s="52">
        <v>17.574581151832501</v>
      </c>
      <c r="AZ315" s="52">
        <v>30.860964502617801</v>
      </c>
      <c r="BA315" s="52">
        <v>3.8664078534031399</v>
      </c>
      <c r="BB315" s="52">
        <v>15.4656314136126</v>
      </c>
      <c r="BC315" s="52">
        <v>2.8119329842931999</v>
      </c>
      <c r="BD315" s="52">
        <v>0.70298324607329898</v>
      </c>
      <c r="BE315" s="52">
        <v>2.1089497382198998</v>
      </c>
      <c r="BF315" s="52">
        <v>0.28119329842932</v>
      </c>
      <c r="BG315" s="52">
        <v>1.61686146596859</v>
      </c>
      <c r="BH315" s="52">
        <v>0.35149162303664899</v>
      </c>
      <c r="BI315" s="52">
        <v>0.77328157068062897</v>
      </c>
      <c r="BJ315" s="52">
        <v>0.14059664921466</v>
      </c>
      <c r="BK315" s="52">
        <v>0.70298324607329898</v>
      </c>
      <c r="BL315" s="52">
        <v>0.14059664921466</v>
      </c>
      <c r="BM315" s="26">
        <v>1.3356681675392701</v>
      </c>
      <c r="BN315" s="26">
        <v>0.35149162303664899</v>
      </c>
      <c r="BO315" s="26">
        <v>1.61686146596859</v>
      </c>
      <c r="BP315" s="26">
        <v>0</v>
      </c>
      <c r="BQ315" s="26">
        <v>0.56238659685863901</v>
      </c>
      <c r="BR315" s="26">
        <v>0.28119329842932</v>
      </c>
      <c r="BS315" s="52">
        <v>2.0386514136125702</v>
      </c>
      <c r="BT315" s="52">
        <v>0</v>
      </c>
      <c r="BU315" s="26">
        <v>0.70298324607329898</v>
      </c>
      <c r="BV315" s="26">
        <v>0.35149162303664899</v>
      </c>
      <c r="BW315" s="52">
        <v>1.75745811518325</v>
      </c>
      <c r="BX315" s="53">
        <v>0.77328157068062897</v>
      </c>
    </row>
    <row r="316" spans="1:76" ht="14" x14ac:dyDescent="0.15">
      <c r="A316" s="58">
        <v>3</v>
      </c>
      <c r="B316" s="58" t="s">
        <v>389</v>
      </c>
      <c r="C316" s="58" t="s">
        <v>429</v>
      </c>
      <c r="D316" s="70" t="s">
        <v>259</v>
      </c>
      <c r="E316" s="58">
        <v>0.5</v>
      </c>
      <c r="F316" s="58">
        <v>3909938</v>
      </c>
      <c r="G316" s="58">
        <v>450088</v>
      </c>
      <c r="H316" s="58">
        <v>2939</v>
      </c>
      <c r="I316" s="58" t="s">
        <v>334</v>
      </c>
      <c r="J316" s="58">
        <v>0.51</v>
      </c>
      <c r="K316" s="25" t="s">
        <v>127</v>
      </c>
      <c r="M316" s="52">
        <v>0.84357989528795896</v>
      </c>
      <c r="N316" s="27">
        <v>10636.136513089001</v>
      </c>
      <c r="O316" s="26">
        <v>3441.1029895288002</v>
      </c>
      <c r="P316" s="26">
        <v>32351.288984293202</v>
      </c>
      <c r="Q316" s="26">
        <v>644.00295172774895</v>
      </c>
      <c r="R316" s="74">
        <v>0</v>
      </c>
      <c r="S316" s="55">
        <v>0</v>
      </c>
      <c r="T316" s="26">
        <v>12716.966921466001</v>
      </c>
      <c r="U316" s="27">
        <v>20815.3339162304</v>
      </c>
      <c r="V316" s="52">
        <v>4.4287944502617798</v>
      </c>
      <c r="W316" s="26">
        <v>2156.0496157068101</v>
      </c>
      <c r="X316" s="26">
        <v>48.365247329843001</v>
      </c>
      <c r="Y316" s="26">
        <v>39.7888517277487</v>
      </c>
      <c r="Z316" s="26">
        <v>247.87189256544499</v>
      </c>
      <c r="AA316" s="52">
        <v>25532.351497382198</v>
      </c>
      <c r="AB316" s="26">
        <v>6.6783408376963402</v>
      </c>
      <c r="AC316" s="26">
        <v>39.9997467015707</v>
      </c>
      <c r="AD316" s="26">
        <v>6.1159542408377003</v>
      </c>
      <c r="AE316" s="26">
        <v>41.265116544502703</v>
      </c>
      <c r="AF316" s="52">
        <v>29.806489633507901</v>
      </c>
      <c r="AG316" s="52">
        <v>4.0773028272251297</v>
      </c>
      <c r="AH316" s="52">
        <v>9.4199754973822092</v>
      </c>
      <c r="AI316" s="74">
        <v>0</v>
      </c>
      <c r="AJ316" s="27">
        <v>91.809611937172804</v>
      </c>
      <c r="AK316" s="26">
        <v>779.60841989528899</v>
      </c>
      <c r="AL316" s="52">
        <v>11.3180302617801</v>
      </c>
      <c r="AM316" s="26">
        <v>11.9507151832461</v>
      </c>
      <c r="AN316" s="26">
        <v>0.14059664921466</v>
      </c>
      <c r="AO316" s="26">
        <v>4.9911810471204197</v>
      </c>
      <c r="AP316" s="52">
        <v>0</v>
      </c>
      <c r="AQ316" s="52">
        <v>2.4604413612565499</v>
      </c>
      <c r="AR316" s="74">
        <v>0</v>
      </c>
      <c r="AS316" s="26">
        <v>1.4059664921466</v>
      </c>
      <c r="AT316" s="26">
        <v>7.0298324607329904E-2</v>
      </c>
      <c r="AU316" s="26">
        <v>0.49208827225130902</v>
      </c>
      <c r="AV316" s="26">
        <v>0.28119329842932</v>
      </c>
      <c r="AW316" s="26">
        <v>4.7099877486911002</v>
      </c>
      <c r="AX316" s="52">
        <v>3226.6930994764398</v>
      </c>
      <c r="AY316" s="52">
        <v>17.504282827225101</v>
      </c>
      <c r="AZ316" s="52">
        <v>30.5094728795812</v>
      </c>
      <c r="BA316" s="52">
        <v>3.7961095287958102</v>
      </c>
      <c r="BB316" s="52">
        <v>15.043841465968599</v>
      </c>
      <c r="BC316" s="52">
        <v>2.8119329842931999</v>
      </c>
      <c r="BD316" s="52">
        <v>0.70298324607329898</v>
      </c>
      <c r="BE316" s="52">
        <v>2.24954638743456</v>
      </c>
      <c r="BF316" s="52">
        <v>0.28119329842932</v>
      </c>
      <c r="BG316" s="52">
        <v>1.61686146596859</v>
      </c>
      <c r="BH316" s="52">
        <v>0.28119329842932</v>
      </c>
      <c r="BI316" s="52">
        <v>0.84357989528795896</v>
      </c>
      <c r="BJ316" s="52">
        <v>0.14059664921466</v>
      </c>
      <c r="BK316" s="52">
        <v>0.77328157068062897</v>
      </c>
      <c r="BL316" s="52">
        <v>7.0298324607329904E-2</v>
      </c>
      <c r="BM316" s="26">
        <v>1.4059664921466</v>
      </c>
      <c r="BN316" s="26">
        <v>0.42178994764397898</v>
      </c>
      <c r="BO316" s="26">
        <v>1.5465631413612599</v>
      </c>
      <c r="BP316" s="26">
        <v>0</v>
      </c>
      <c r="BQ316" s="26">
        <v>0.632684921465969</v>
      </c>
      <c r="BR316" s="26">
        <v>0.28119329842932</v>
      </c>
      <c r="BS316" s="52">
        <v>1.8277564397905799</v>
      </c>
      <c r="BT316" s="52">
        <v>0.14059664921466</v>
      </c>
      <c r="BU316" s="26">
        <v>0.49208827225130902</v>
      </c>
      <c r="BV316" s="26">
        <v>0.42178994764397898</v>
      </c>
      <c r="BW316" s="52">
        <v>2.0386514136125702</v>
      </c>
      <c r="BX316" s="53">
        <v>0.70298324607329898</v>
      </c>
    </row>
    <row r="317" spans="1:76" ht="14" x14ac:dyDescent="0.15">
      <c r="A317" s="58">
        <v>3</v>
      </c>
      <c r="B317" s="58" t="s">
        <v>389</v>
      </c>
      <c r="C317" s="58" t="s">
        <v>429</v>
      </c>
      <c r="D317" s="70" t="s">
        <v>259</v>
      </c>
      <c r="E317" s="58">
        <v>0.5</v>
      </c>
      <c r="F317" s="58">
        <v>3909938</v>
      </c>
      <c r="G317" s="58">
        <v>450088</v>
      </c>
      <c r="H317" s="58">
        <v>2939</v>
      </c>
      <c r="I317" s="58" t="s">
        <v>334</v>
      </c>
      <c r="J317" s="58">
        <v>0.51</v>
      </c>
      <c r="K317" s="25" t="s">
        <v>127</v>
      </c>
      <c r="M317" s="52">
        <v>0.98417654450261804</v>
      </c>
      <c r="N317" s="27">
        <v>8295.2023036649298</v>
      </c>
      <c r="O317" s="26">
        <v>3659.7307790575901</v>
      </c>
      <c r="P317" s="26">
        <v>34734.402188481698</v>
      </c>
      <c r="Q317" s="26">
        <v>433.88125947643999</v>
      </c>
      <c r="R317" s="74">
        <v>0</v>
      </c>
      <c r="S317" s="55">
        <v>0</v>
      </c>
      <c r="T317" s="26">
        <v>13673.024136125699</v>
      </c>
      <c r="U317" s="27">
        <v>16435.748293193701</v>
      </c>
      <c r="V317" s="52">
        <v>4.7802860732984298</v>
      </c>
      <c r="W317" s="26">
        <v>2168.7033141361298</v>
      </c>
      <c r="X317" s="26">
        <v>53.637621675392701</v>
      </c>
      <c r="Y317" s="26">
        <v>41.476011518324697</v>
      </c>
      <c r="Z317" s="26">
        <v>257.010674764398</v>
      </c>
      <c r="AA317" s="52">
        <v>21166.825539267</v>
      </c>
      <c r="AB317" s="26">
        <v>6.3268492146596902</v>
      </c>
      <c r="AC317" s="26">
        <v>38.171990261780103</v>
      </c>
      <c r="AD317" s="26">
        <v>6.9595341361256597</v>
      </c>
      <c r="AE317" s="26">
        <v>51.739566910994803</v>
      </c>
      <c r="AF317" s="52">
        <v>23.198447120418901</v>
      </c>
      <c r="AG317" s="52">
        <v>3.16342460732985</v>
      </c>
      <c r="AH317" s="52">
        <v>7.7328157068062904</v>
      </c>
      <c r="AI317" s="52">
        <v>8.2952023036649294</v>
      </c>
      <c r="AJ317" s="27">
        <v>75.500400628272303</v>
      </c>
      <c r="AK317" s="26">
        <v>763.43980523560299</v>
      </c>
      <c r="AL317" s="52">
        <v>11.3883285863874</v>
      </c>
      <c r="AM317" s="26">
        <v>12.5131017801047</v>
      </c>
      <c r="AN317" s="26">
        <v>7.0298324607329904E-2</v>
      </c>
      <c r="AO317" s="26">
        <v>4.8505843979057603</v>
      </c>
      <c r="AP317" s="52">
        <v>0</v>
      </c>
      <c r="AQ317" s="52">
        <v>2.9525296335078601</v>
      </c>
      <c r="AR317" s="74">
        <v>0</v>
      </c>
      <c r="AS317" s="26">
        <v>0.77328157068062897</v>
      </c>
      <c r="AT317" s="26">
        <v>0</v>
      </c>
      <c r="AU317" s="26">
        <v>0.42178994764397898</v>
      </c>
      <c r="AV317" s="26">
        <v>0.21089497382198999</v>
      </c>
      <c r="AW317" s="26">
        <v>4.2881978010471196</v>
      </c>
      <c r="AX317" s="52">
        <v>2785.9226041884799</v>
      </c>
      <c r="AY317" s="52">
        <v>17.504282827225101</v>
      </c>
      <c r="AZ317" s="52">
        <v>30.4391745549738</v>
      </c>
      <c r="BA317" s="52">
        <v>3.7961095287958102</v>
      </c>
      <c r="BB317" s="52">
        <v>14.903244816753899</v>
      </c>
      <c r="BC317" s="52">
        <v>2.7416346596858698</v>
      </c>
      <c r="BD317" s="52">
        <v>0.70298324607329898</v>
      </c>
      <c r="BE317" s="52">
        <v>2.1089497382198998</v>
      </c>
      <c r="BF317" s="52">
        <v>0.28119329842932</v>
      </c>
      <c r="BG317" s="52">
        <v>1.75745811518325</v>
      </c>
      <c r="BH317" s="52">
        <v>0.35149162303664899</v>
      </c>
      <c r="BI317" s="52">
        <v>0.84357989528795896</v>
      </c>
      <c r="BJ317" s="52">
        <v>0.14059664921466</v>
      </c>
      <c r="BK317" s="52">
        <v>0.84357989528795896</v>
      </c>
      <c r="BL317" s="52">
        <v>0.14059664921466</v>
      </c>
      <c r="BM317" s="26">
        <v>0.98417654450261804</v>
      </c>
      <c r="BN317" s="26">
        <v>0.35149162303664899</v>
      </c>
      <c r="BO317" s="26">
        <v>1.4762648167539301</v>
      </c>
      <c r="BP317" s="26">
        <v>0</v>
      </c>
      <c r="BQ317" s="26">
        <v>0.56238659685863901</v>
      </c>
      <c r="BR317" s="26">
        <v>0.21089497382198999</v>
      </c>
      <c r="BS317" s="52">
        <v>1.89805476439791</v>
      </c>
      <c r="BT317" s="52">
        <v>7.0298324607329904E-2</v>
      </c>
      <c r="BU317" s="26">
        <v>0.42178994764397898</v>
      </c>
      <c r="BV317" s="26">
        <v>0.28119329842932</v>
      </c>
      <c r="BW317" s="52">
        <v>2.1089497382198998</v>
      </c>
      <c r="BX317" s="53">
        <v>0.77328157068062897</v>
      </c>
    </row>
    <row r="318" spans="1:76" ht="14" x14ac:dyDescent="0.15">
      <c r="A318" s="58">
        <v>3</v>
      </c>
      <c r="B318" s="58" t="s">
        <v>389</v>
      </c>
      <c r="C318" s="58" t="s">
        <v>429</v>
      </c>
      <c r="D318" s="70" t="s">
        <v>260</v>
      </c>
      <c r="E318" s="58">
        <v>0.5</v>
      </c>
      <c r="F318" s="58">
        <v>3909938</v>
      </c>
      <c r="G318" s="58">
        <v>450088</v>
      </c>
      <c r="H318" s="58">
        <v>2939</v>
      </c>
      <c r="I318" s="58" t="s">
        <v>334</v>
      </c>
      <c r="J318" s="58">
        <v>0.51</v>
      </c>
      <c r="K318" s="25" t="s">
        <v>127</v>
      </c>
      <c r="M318" s="52">
        <v>0.62351964133219395</v>
      </c>
      <c r="N318" s="27">
        <v>10021.6611443211</v>
      </c>
      <c r="O318" s="26">
        <v>3630.01798462852</v>
      </c>
      <c r="P318" s="26">
        <v>35200.517933390198</v>
      </c>
      <c r="Q318" s="26">
        <v>500.06275234842002</v>
      </c>
      <c r="R318" s="74">
        <v>0</v>
      </c>
      <c r="S318" s="55">
        <v>0</v>
      </c>
      <c r="T318" s="26">
        <v>13451.0191716482</v>
      </c>
      <c r="U318" s="27">
        <v>19918.618360375702</v>
      </c>
      <c r="V318" s="52">
        <v>3.5710670367207502</v>
      </c>
      <c r="W318" s="26">
        <v>2168.14784372331</v>
      </c>
      <c r="X318" s="26">
        <v>47.840961571306501</v>
      </c>
      <c r="Y318" s="26">
        <v>32.819806575576401</v>
      </c>
      <c r="Z318" s="26">
        <v>253.88586122971799</v>
      </c>
      <c r="AA318" s="52">
        <v>26233.171818958101</v>
      </c>
      <c r="AB318" s="26">
        <v>6.5186144321092998</v>
      </c>
      <c r="AC318" s="26">
        <v>29.758891972672899</v>
      </c>
      <c r="AD318" s="26">
        <v>5.0448407344150299</v>
      </c>
      <c r="AE318" s="26">
        <v>43.419640478223698</v>
      </c>
      <c r="AF318" s="52">
        <v>28.795270708795901</v>
      </c>
      <c r="AG318" s="52">
        <v>3.5710670367207502</v>
      </c>
      <c r="AH318" s="52">
        <v>7.5389192997438004</v>
      </c>
      <c r="AI318" s="52">
        <v>8.9560093936806098</v>
      </c>
      <c r="AJ318" s="27">
        <v>94.774985482493506</v>
      </c>
      <c r="AK318" s="26">
        <v>766.36232280102399</v>
      </c>
      <c r="AL318" s="52">
        <v>10.429783091374899</v>
      </c>
      <c r="AM318" s="26">
        <v>18.8756400512382</v>
      </c>
      <c r="AN318" s="26">
        <v>5.6683603757472202E-2</v>
      </c>
      <c r="AO318" s="26">
        <v>3.0042309991460301</v>
      </c>
      <c r="AP318" s="52">
        <v>0</v>
      </c>
      <c r="AQ318" s="52">
        <v>1.4737736976942799</v>
      </c>
      <c r="AR318" s="74">
        <v>0</v>
      </c>
      <c r="AS318" s="26">
        <v>0.79357045260461101</v>
      </c>
      <c r="AT318" s="26">
        <v>0</v>
      </c>
      <c r="AU318" s="26">
        <v>0.51015243381724995</v>
      </c>
      <c r="AV318" s="26">
        <v>0.45346883005977801</v>
      </c>
      <c r="AW318" s="26">
        <v>4.2512702818104202</v>
      </c>
      <c r="AX318" s="52">
        <v>3298.41890264731</v>
      </c>
      <c r="AY318" s="52">
        <v>15.077838599487601</v>
      </c>
      <c r="AZ318" s="52">
        <v>26.641293766011898</v>
      </c>
      <c r="BA318" s="52">
        <v>3.3443326216908602</v>
      </c>
      <c r="BB318" s="52">
        <v>13.150596071733601</v>
      </c>
      <c r="BC318" s="52">
        <v>2.4373949615713002</v>
      </c>
      <c r="BD318" s="52">
        <v>0.68020324508966601</v>
      </c>
      <c r="BE318" s="52">
        <v>1.81387532023911</v>
      </c>
      <c r="BF318" s="52">
        <v>0.283418018787361</v>
      </c>
      <c r="BG318" s="52">
        <v>1.4737736976942799</v>
      </c>
      <c r="BH318" s="52">
        <v>0.283418018787361</v>
      </c>
      <c r="BI318" s="52">
        <v>0.73688684884713895</v>
      </c>
      <c r="BJ318" s="52">
        <v>0.113367207514944</v>
      </c>
      <c r="BK318" s="52">
        <v>0.68020324508966601</v>
      </c>
      <c r="BL318" s="52">
        <v>0.113367207514944</v>
      </c>
      <c r="BM318" s="26">
        <v>1.1903556789069201</v>
      </c>
      <c r="BN318" s="26">
        <v>0.283418018787361</v>
      </c>
      <c r="BO318" s="26">
        <v>1.36040649017933</v>
      </c>
      <c r="BP318" s="26">
        <v>0</v>
      </c>
      <c r="BQ318" s="26">
        <v>0.39678522630230501</v>
      </c>
      <c r="BR318" s="26">
        <v>0.113367207514944</v>
      </c>
      <c r="BS318" s="52">
        <v>1.2470392826643899</v>
      </c>
      <c r="BT318" s="52">
        <v>5.6683603757472202E-2</v>
      </c>
      <c r="BU318" s="26">
        <v>0.283418018787361</v>
      </c>
      <c r="BV318" s="26">
        <v>0.170050811272417</v>
      </c>
      <c r="BW318" s="52">
        <v>1.36040649017933</v>
      </c>
      <c r="BX318" s="53">
        <v>0.68020324508966601</v>
      </c>
    </row>
    <row r="319" spans="1:76" ht="14" x14ac:dyDescent="0.15">
      <c r="A319" s="58">
        <v>3</v>
      </c>
      <c r="B319" s="58" t="s">
        <v>389</v>
      </c>
      <c r="C319" s="58" t="s">
        <v>429</v>
      </c>
      <c r="D319" s="70" t="s">
        <v>260</v>
      </c>
      <c r="E319" s="58">
        <v>0.5</v>
      </c>
      <c r="F319" s="58">
        <v>3909938</v>
      </c>
      <c r="G319" s="58">
        <v>450088</v>
      </c>
      <c r="H319" s="58">
        <v>2939</v>
      </c>
      <c r="I319" s="58" t="s">
        <v>334</v>
      </c>
      <c r="J319" s="58">
        <v>0.51</v>
      </c>
      <c r="K319" s="25" t="s">
        <v>127</v>
      </c>
      <c r="M319" s="52">
        <v>2.3807113578138299</v>
      </c>
      <c r="N319" s="27">
        <v>9845.9419726729193</v>
      </c>
      <c r="O319" s="26">
        <v>3635.1195089666899</v>
      </c>
      <c r="P319" s="26">
        <v>34208.554867634499</v>
      </c>
      <c r="Q319" s="26">
        <v>620.68546114432104</v>
      </c>
      <c r="R319" s="74">
        <v>0</v>
      </c>
      <c r="S319" s="55">
        <v>0</v>
      </c>
      <c r="T319" s="26">
        <v>13212.948035866801</v>
      </c>
      <c r="U319" s="27">
        <v>19249.751836037602</v>
      </c>
      <c r="V319" s="52">
        <v>4.8747899231426102</v>
      </c>
      <c r="W319" s="26">
        <v>2150.0090905209199</v>
      </c>
      <c r="X319" s="26">
        <v>46.990707514944503</v>
      </c>
      <c r="Y319" s="26">
        <v>37.637912894961502</v>
      </c>
      <c r="Z319" s="26">
        <v>249.80464175917999</v>
      </c>
      <c r="AA319" s="52">
        <v>26420.227711357798</v>
      </c>
      <c r="AB319" s="26">
        <v>5.9517783945345801</v>
      </c>
      <c r="AC319" s="26">
        <v>30.098993595217699</v>
      </c>
      <c r="AD319" s="26">
        <v>4.5913719043552499</v>
      </c>
      <c r="AE319" s="26">
        <v>44.156527327070897</v>
      </c>
      <c r="AF319" s="52">
        <v>31.005931255337298</v>
      </c>
      <c r="AG319" s="52">
        <v>3.5143834329632799</v>
      </c>
      <c r="AH319" s="52">
        <v>8.8426421861656603</v>
      </c>
      <c r="AI319" s="52">
        <v>1.07698847139197</v>
      </c>
      <c r="AJ319" s="27">
        <v>93.244528181041801</v>
      </c>
      <c r="AK319" s="26">
        <v>760.69396242527705</v>
      </c>
      <c r="AL319" s="52">
        <v>11.109986336464599</v>
      </c>
      <c r="AM319" s="26">
        <v>19.612526900085399</v>
      </c>
      <c r="AN319" s="26">
        <v>5.6683603757472202E-2</v>
      </c>
      <c r="AO319" s="26">
        <v>3.7411178479931602</v>
      </c>
      <c r="AP319" s="52">
        <v>0</v>
      </c>
      <c r="AQ319" s="52">
        <v>1.6438245089666901</v>
      </c>
      <c r="AR319" s="74">
        <v>0</v>
      </c>
      <c r="AS319" s="26">
        <v>0.90693766011955501</v>
      </c>
      <c r="AT319" s="26">
        <v>5.6683603757472202E-2</v>
      </c>
      <c r="AU319" s="26">
        <v>0.56683603757472201</v>
      </c>
      <c r="AV319" s="26">
        <v>0.68020324508966601</v>
      </c>
      <c r="AW319" s="26">
        <v>4.1945866780529402</v>
      </c>
      <c r="AX319" s="52">
        <v>3400.44938941076</v>
      </c>
      <c r="AY319" s="52">
        <v>16.0981434671221</v>
      </c>
      <c r="AZ319" s="52">
        <v>28.058383859948702</v>
      </c>
      <c r="BA319" s="52">
        <v>3.4576998292057999</v>
      </c>
      <c r="BB319" s="52">
        <v>13.320646883006001</v>
      </c>
      <c r="BC319" s="52">
        <v>2.7208129803586698</v>
      </c>
      <c r="BD319" s="52">
        <v>0.68020324508966601</v>
      </c>
      <c r="BE319" s="52">
        <v>2.1539769427839399</v>
      </c>
      <c r="BF319" s="52">
        <v>0.283418018787361</v>
      </c>
      <c r="BG319" s="52">
        <v>1.7005081127241699</v>
      </c>
      <c r="BH319" s="52">
        <v>0.283418018787361</v>
      </c>
      <c r="BI319" s="52">
        <v>0.79357045260461101</v>
      </c>
      <c r="BJ319" s="52">
        <v>0.113367207514944</v>
      </c>
      <c r="BK319" s="52">
        <v>0.73688684884713895</v>
      </c>
      <c r="BL319" s="52">
        <v>0.170050811272417</v>
      </c>
      <c r="BM319" s="26">
        <v>1.2470392826643899</v>
      </c>
      <c r="BN319" s="26">
        <v>0.340101622544833</v>
      </c>
      <c r="BO319" s="26">
        <v>1.30372288642186</v>
      </c>
      <c r="BP319" s="26">
        <v>0</v>
      </c>
      <c r="BQ319" s="26">
        <v>0.45346883005977801</v>
      </c>
      <c r="BR319" s="26">
        <v>0.113367207514944</v>
      </c>
      <c r="BS319" s="52">
        <v>1.07698847139197</v>
      </c>
      <c r="BT319" s="52">
        <v>5.6683603757472202E-2</v>
      </c>
      <c r="BU319" s="26">
        <v>0.340101622544833</v>
      </c>
      <c r="BV319" s="26">
        <v>0.170050811272417</v>
      </c>
      <c r="BW319" s="52">
        <v>1.81387532023911</v>
      </c>
      <c r="BX319" s="53">
        <v>0.68020324508966601</v>
      </c>
    </row>
    <row r="320" spans="1:76" ht="14" x14ac:dyDescent="0.15">
      <c r="A320" s="58">
        <v>3</v>
      </c>
      <c r="B320" s="58" t="s">
        <v>389</v>
      </c>
      <c r="C320" s="58" t="s">
        <v>429</v>
      </c>
      <c r="D320" s="70" t="s">
        <v>260</v>
      </c>
      <c r="E320" s="58">
        <v>0.5</v>
      </c>
      <c r="F320" s="58">
        <v>3909938</v>
      </c>
      <c r="G320" s="58">
        <v>450088</v>
      </c>
      <c r="H320" s="58">
        <v>2939</v>
      </c>
      <c r="I320" s="58" t="s">
        <v>334</v>
      </c>
      <c r="J320" s="58">
        <v>0.51</v>
      </c>
      <c r="K320" s="25" t="s">
        <v>127</v>
      </c>
      <c r="M320" s="52">
        <v>1.30372288642186</v>
      </c>
      <c r="N320" s="27">
        <v>9653.2177198975205</v>
      </c>
      <c r="O320" s="26">
        <v>3560.8639880443998</v>
      </c>
      <c r="P320" s="26">
        <v>34316.253714773702</v>
      </c>
      <c r="Q320" s="26">
        <v>644.49257472245904</v>
      </c>
      <c r="R320" s="74">
        <v>0</v>
      </c>
      <c r="S320" s="55">
        <v>0</v>
      </c>
      <c r="T320" s="26">
        <v>13263.963279248501</v>
      </c>
      <c r="U320" s="27">
        <v>18801.9513663535</v>
      </c>
      <c r="V320" s="52">
        <v>4.7614227156276696</v>
      </c>
      <c r="W320" s="26">
        <v>2122.23412467976</v>
      </c>
      <c r="X320" s="26">
        <v>50.448407344150297</v>
      </c>
      <c r="Y320" s="26">
        <v>35.427252348420097</v>
      </c>
      <c r="Z320" s="26">
        <v>250.48484500427</v>
      </c>
      <c r="AA320" s="52">
        <v>25439.601366353501</v>
      </c>
      <c r="AB320" s="26">
        <v>6.2351964133219404</v>
      </c>
      <c r="AC320" s="26">
        <v>31.856185311699399</v>
      </c>
      <c r="AD320" s="26">
        <v>5.4416259607173298</v>
      </c>
      <c r="AE320" s="26">
        <v>44.553312553373203</v>
      </c>
      <c r="AF320" s="52">
        <v>29.475473953885501</v>
      </c>
      <c r="AG320" s="52">
        <v>2.6641293766011902</v>
      </c>
      <c r="AH320" s="52">
        <v>7.9357045260461101</v>
      </c>
      <c r="AI320" s="52">
        <v>13.150596071733601</v>
      </c>
      <c r="AJ320" s="27">
        <v>96.702228010247595</v>
      </c>
      <c r="AK320" s="26">
        <v>760.69396242527705</v>
      </c>
      <c r="AL320" s="52">
        <v>11.223353543979499</v>
      </c>
      <c r="AM320" s="26">
        <v>20.1226793339026</v>
      </c>
      <c r="AN320" s="26">
        <v>5.6683603757472202E-2</v>
      </c>
      <c r="AO320" s="26">
        <v>3.40101622544833</v>
      </c>
      <c r="AP320" s="52">
        <v>5.6683603757472202E-2</v>
      </c>
      <c r="AQ320" s="52">
        <v>2.21066054654142</v>
      </c>
      <c r="AR320" s="74">
        <v>0</v>
      </c>
      <c r="AS320" s="26">
        <v>0.51015243381724995</v>
      </c>
      <c r="AT320" s="26">
        <v>5.6683603757472202E-2</v>
      </c>
      <c r="AU320" s="26">
        <v>0.62351964133219395</v>
      </c>
      <c r="AV320" s="26">
        <v>0.85025405636208296</v>
      </c>
      <c r="AW320" s="26">
        <v>4.0245358667805302</v>
      </c>
      <c r="AX320" s="52">
        <v>3378.90961998292</v>
      </c>
      <c r="AY320" s="52">
        <v>16.381561485909501</v>
      </c>
      <c r="AZ320" s="52">
        <v>28.8519543125533</v>
      </c>
      <c r="BA320" s="52">
        <v>3.5710670367207502</v>
      </c>
      <c r="BB320" s="52">
        <v>14.0575337318531</v>
      </c>
      <c r="BC320" s="52">
        <v>2.5507621690862501</v>
      </c>
      <c r="BD320" s="52">
        <v>0.73688684884713895</v>
      </c>
      <c r="BE320" s="52">
        <v>2.2673441502988898</v>
      </c>
      <c r="BF320" s="52">
        <v>0.283418018787361</v>
      </c>
      <c r="BG320" s="52">
        <v>1.6438245089666901</v>
      </c>
      <c r="BH320" s="52">
        <v>0.340101622544833</v>
      </c>
      <c r="BI320" s="52">
        <v>0.79357045260461101</v>
      </c>
      <c r="BJ320" s="52">
        <v>0.113367207514944</v>
      </c>
      <c r="BK320" s="52">
        <v>0.73688684884713895</v>
      </c>
      <c r="BL320" s="52">
        <v>0.113367207514944</v>
      </c>
      <c r="BM320" s="26">
        <v>1.30372288642186</v>
      </c>
      <c r="BN320" s="26">
        <v>0.340101622544833</v>
      </c>
      <c r="BO320" s="26">
        <v>1.4737736976942799</v>
      </c>
      <c r="BP320" s="26">
        <v>0</v>
      </c>
      <c r="BQ320" s="26">
        <v>0.45346883005977801</v>
      </c>
      <c r="BR320" s="26">
        <v>0.113367207514944</v>
      </c>
      <c r="BS320" s="52">
        <v>1.13367207514944</v>
      </c>
      <c r="BT320" s="52">
        <v>5.6683603757472202E-2</v>
      </c>
      <c r="BU320" s="26">
        <v>0.283418018787361</v>
      </c>
      <c r="BV320" s="26">
        <v>0.170050811272417</v>
      </c>
      <c r="BW320" s="52">
        <v>1.9272425277540599</v>
      </c>
      <c r="BX320" s="53">
        <v>0.79357045260461101</v>
      </c>
    </row>
    <row r="321" spans="1:76" ht="14" x14ac:dyDescent="0.15">
      <c r="A321" s="58">
        <v>3</v>
      </c>
      <c r="B321" s="58" t="s">
        <v>390</v>
      </c>
      <c r="C321" s="58" t="s">
        <v>429</v>
      </c>
      <c r="D321" s="70" t="s">
        <v>261</v>
      </c>
      <c r="E321" s="58">
        <v>0.5</v>
      </c>
      <c r="F321" s="58">
        <v>3909938</v>
      </c>
      <c r="G321" s="58">
        <v>450088</v>
      </c>
      <c r="H321" s="58">
        <v>2939</v>
      </c>
      <c r="I321" s="58" t="s">
        <v>335</v>
      </c>
      <c r="J321" s="58">
        <v>0.66</v>
      </c>
      <c r="K321" s="25" t="s">
        <v>127</v>
      </c>
      <c r="M321" s="52">
        <v>2.3521127798507502</v>
      </c>
      <c r="N321" s="27">
        <v>9828.0171828358198</v>
      </c>
      <c r="O321" s="26">
        <v>3223.6659207089601</v>
      </c>
      <c r="P321" s="26">
        <v>36750.172919776101</v>
      </c>
      <c r="Q321" s="26">
        <v>547.72442462686604</v>
      </c>
      <c r="R321" s="74">
        <v>0</v>
      </c>
      <c r="S321" s="55">
        <v>0</v>
      </c>
      <c r="T321" s="26">
        <v>14576.7421735075</v>
      </c>
      <c r="U321" s="27">
        <v>16534.717136194002</v>
      </c>
      <c r="V321" s="52">
        <v>3.8778075559701501</v>
      </c>
      <c r="W321" s="26">
        <v>2162.0366389925398</v>
      </c>
      <c r="X321" s="26">
        <v>49.203656529850797</v>
      </c>
      <c r="Y321" s="26">
        <v>33.5652850746269</v>
      </c>
      <c r="Z321" s="26">
        <v>274.75220093283599</v>
      </c>
      <c r="AA321" s="52">
        <v>25288.390914179101</v>
      </c>
      <c r="AB321" s="26">
        <v>5.7849260261194004</v>
      </c>
      <c r="AC321" s="26">
        <v>28.924630130596999</v>
      </c>
      <c r="AD321" s="26">
        <v>3.9413781716417899</v>
      </c>
      <c r="AE321" s="26">
        <v>44.944425279850797</v>
      </c>
      <c r="AF321" s="52">
        <v>28.606777052238801</v>
      </c>
      <c r="AG321" s="52">
        <v>2.9878189365671601</v>
      </c>
      <c r="AH321" s="52">
        <v>16.337648227611901</v>
      </c>
      <c r="AI321" s="52">
        <v>7.6284738805970198</v>
      </c>
      <c r="AJ321" s="27">
        <v>109.659312033582</v>
      </c>
      <c r="AK321" s="26">
        <v>716.44083861940305</v>
      </c>
      <c r="AL321" s="52">
        <v>12.2691288246269</v>
      </c>
      <c r="AM321" s="26">
        <v>19.579749626865699</v>
      </c>
      <c r="AN321" s="26">
        <v>0</v>
      </c>
      <c r="AO321" s="26">
        <v>4.5770843283582101</v>
      </c>
      <c r="AP321" s="52">
        <v>6.3570615671641795E-2</v>
      </c>
      <c r="AQ321" s="52">
        <v>1.9706890858209001</v>
      </c>
      <c r="AR321" s="74">
        <v>0</v>
      </c>
      <c r="AS321" s="26">
        <v>0.57213554104477604</v>
      </c>
      <c r="AT321" s="26">
        <v>0</v>
      </c>
      <c r="AU321" s="26">
        <v>0.76284738805970198</v>
      </c>
      <c r="AV321" s="73">
        <v>0</v>
      </c>
      <c r="AW321" s="26">
        <v>3.3692426305970198</v>
      </c>
      <c r="AX321" s="52">
        <v>3438.53460167911</v>
      </c>
      <c r="AY321" s="52">
        <v>18.308337313432801</v>
      </c>
      <c r="AZ321" s="52">
        <v>30.132471828358199</v>
      </c>
      <c r="BA321" s="52">
        <v>4.0685194029850802</v>
      </c>
      <c r="BB321" s="52">
        <v>15.0026652985075</v>
      </c>
      <c r="BC321" s="52">
        <v>2.8606777052238801</v>
      </c>
      <c r="BD321" s="52">
        <v>0.76284738805970198</v>
      </c>
      <c r="BE321" s="52">
        <v>2.41568339552239</v>
      </c>
      <c r="BF321" s="52">
        <v>0.31785307835820897</v>
      </c>
      <c r="BG321" s="52">
        <v>1.77997723880597</v>
      </c>
      <c r="BH321" s="52">
        <v>0.38142369402985099</v>
      </c>
      <c r="BI321" s="52">
        <v>0.95355923507462703</v>
      </c>
      <c r="BJ321" s="52">
        <v>0.12714123134328401</v>
      </c>
      <c r="BK321" s="52">
        <v>0.76284738805970198</v>
      </c>
      <c r="BL321" s="52">
        <v>0.12714123134328401</v>
      </c>
      <c r="BM321" s="26">
        <v>1.2078416977611901</v>
      </c>
      <c r="BN321" s="26">
        <v>0.38142369402985099</v>
      </c>
      <c r="BO321" s="26">
        <v>1.4621241604477599</v>
      </c>
      <c r="BP321" s="26">
        <v>0</v>
      </c>
      <c r="BQ321" s="26">
        <v>0.25428246268656701</v>
      </c>
      <c r="BR321" s="26">
        <v>6.3570615671641795E-2</v>
      </c>
      <c r="BS321" s="52">
        <v>1.5256947761194</v>
      </c>
      <c r="BT321" s="52">
        <v>6.3570615671641795E-2</v>
      </c>
      <c r="BU321" s="26">
        <v>0.25428246268656701</v>
      </c>
      <c r="BV321" s="26">
        <v>0.12714123134328401</v>
      </c>
      <c r="BW321" s="52">
        <v>1.4621241604477599</v>
      </c>
      <c r="BX321" s="53">
        <v>0.76284738805970198</v>
      </c>
    </row>
    <row r="322" spans="1:76" ht="14" x14ac:dyDescent="0.15">
      <c r="A322" s="58">
        <v>3</v>
      </c>
      <c r="B322" s="58" t="s">
        <v>390</v>
      </c>
      <c r="C322" s="58" t="s">
        <v>429</v>
      </c>
      <c r="D322" s="70" t="s">
        <v>261</v>
      </c>
      <c r="E322" s="58">
        <v>0.5</v>
      </c>
      <c r="F322" s="58">
        <v>3909938</v>
      </c>
      <c r="G322" s="58">
        <v>450088</v>
      </c>
      <c r="H322" s="58">
        <v>2939</v>
      </c>
      <c r="I322" s="58" t="s">
        <v>335</v>
      </c>
      <c r="J322" s="58">
        <v>0.66</v>
      </c>
      <c r="K322" s="25" t="s">
        <v>127</v>
      </c>
      <c r="M322" s="52">
        <v>0.50856492537313402</v>
      </c>
      <c r="N322" s="27">
        <v>10654.4351865672</v>
      </c>
      <c r="O322" s="26">
        <v>3003.7115904850698</v>
      </c>
      <c r="P322" s="26">
        <v>34614.200233208998</v>
      </c>
      <c r="Q322" s="26">
        <v>716.44083861940305</v>
      </c>
      <c r="R322" s="74">
        <v>0</v>
      </c>
      <c r="S322" s="55">
        <v>0</v>
      </c>
      <c r="T322" s="26">
        <v>13960.107201492499</v>
      </c>
      <c r="U322" s="27">
        <v>18276.552005597001</v>
      </c>
      <c r="V322" s="52">
        <v>4.7677961753731397</v>
      </c>
      <c r="W322" s="26">
        <v>2082.57336940299</v>
      </c>
      <c r="X322" s="26">
        <v>46.915114365671698</v>
      </c>
      <c r="Y322" s="26">
        <v>33.374573227611897</v>
      </c>
      <c r="Z322" s="26">
        <v>267.632291977612</v>
      </c>
      <c r="AA322" s="52">
        <v>25777.884654850699</v>
      </c>
      <c r="AB322" s="26">
        <v>5.3399317164179099</v>
      </c>
      <c r="AC322" s="26">
        <v>26.191093656716401</v>
      </c>
      <c r="AD322" s="26">
        <v>4.0685194029850802</v>
      </c>
      <c r="AE322" s="26">
        <v>41.638753264925398</v>
      </c>
      <c r="AF322" s="52">
        <v>29.2424832089552</v>
      </c>
      <c r="AG322" s="52">
        <v>4.7677961753731397</v>
      </c>
      <c r="AH322" s="52">
        <v>14.8755240671642</v>
      </c>
      <c r="AI322" s="74">
        <v>0</v>
      </c>
      <c r="AJ322" s="27">
        <v>109.27788833955201</v>
      </c>
      <c r="AK322" s="26">
        <v>723.43360634328405</v>
      </c>
      <c r="AL322" s="52">
        <v>12.5869819029851</v>
      </c>
      <c r="AM322" s="26">
        <v>21.041873787313399</v>
      </c>
      <c r="AN322" s="26">
        <v>0</v>
      </c>
      <c r="AO322" s="26">
        <v>4.5135137126865699</v>
      </c>
      <c r="AP322" s="52">
        <v>0</v>
      </c>
      <c r="AQ322" s="52">
        <v>2.0978303171641799</v>
      </c>
      <c r="AR322" s="74">
        <v>0</v>
      </c>
      <c r="AS322" s="26">
        <v>0.63570615671641795</v>
      </c>
      <c r="AT322" s="26">
        <v>0</v>
      </c>
      <c r="AU322" s="26">
        <v>0.88998861940298502</v>
      </c>
      <c r="AV322" s="73">
        <v>0</v>
      </c>
      <c r="AW322" s="26">
        <v>3.3692426305970198</v>
      </c>
      <c r="AX322" s="52">
        <v>3298.6792472014899</v>
      </c>
      <c r="AY322" s="52">
        <v>18.2447666977612</v>
      </c>
      <c r="AZ322" s="52">
        <v>30.9588898320896</v>
      </c>
      <c r="BA322" s="52">
        <v>4.0049487873134302</v>
      </c>
      <c r="BB322" s="52">
        <v>15.638371455223901</v>
      </c>
      <c r="BC322" s="52">
        <v>2.6699658582089598</v>
      </c>
      <c r="BD322" s="52">
        <v>0.76284738805970198</v>
      </c>
      <c r="BE322" s="52">
        <v>2.41568339552239</v>
      </c>
      <c r="BF322" s="52">
        <v>0.31785307835820897</v>
      </c>
      <c r="BG322" s="52">
        <v>1.77997723880597</v>
      </c>
      <c r="BH322" s="52">
        <v>0.31785307835820897</v>
      </c>
      <c r="BI322" s="52">
        <v>0.88998861940298502</v>
      </c>
      <c r="BJ322" s="52">
        <v>0.12714123134328401</v>
      </c>
      <c r="BK322" s="52">
        <v>0.826418003731343</v>
      </c>
      <c r="BL322" s="52">
        <v>0.12714123134328401</v>
      </c>
      <c r="BM322" s="26">
        <v>1.1442710820895501</v>
      </c>
      <c r="BN322" s="26">
        <v>0.38142369402985099</v>
      </c>
      <c r="BO322" s="26">
        <v>1.58926539179105</v>
      </c>
      <c r="BP322" s="26">
        <v>0</v>
      </c>
      <c r="BQ322" s="26">
        <v>0.38142369402985099</v>
      </c>
      <c r="BR322" s="26">
        <v>6.3570615671641795E-2</v>
      </c>
      <c r="BS322" s="52">
        <v>1.3985535447761199</v>
      </c>
      <c r="BT322" s="52">
        <v>6.3570615671641795E-2</v>
      </c>
      <c r="BU322" s="26">
        <v>0.31785307835820897</v>
      </c>
      <c r="BV322" s="26">
        <v>0.12714123134328401</v>
      </c>
      <c r="BW322" s="52">
        <v>1.84354785447761</v>
      </c>
      <c r="BX322" s="53">
        <v>0.826418003731343</v>
      </c>
    </row>
    <row r="323" spans="1:76" ht="14" x14ac:dyDescent="0.15">
      <c r="A323" s="58">
        <v>3</v>
      </c>
      <c r="B323" s="58" t="s">
        <v>390</v>
      </c>
      <c r="C323" s="58" t="s">
        <v>429</v>
      </c>
      <c r="D323" s="70" t="s">
        <v>261</v>
      </c>
      <c r="E323" s="58">
        <v>0.5</v>
      </c>
      <c r="F323" s="58">
        <v>3909938</v>
      </c>
      <c r="G323" s="58">
        <v>450088</v>
      </c>
      <c r="H323" s="58">
        <v>2939</v>
      </c>
      <c r="I323" s="58" t="s">
        <v>335</v>
      </c>
      <c r="J323" s="58">
        <v>0.66</v>
      </c>
      <c r="K323" s="25" t="s">
        <v>127</v>
      </c>
      <c r="M323" s="52">
        <v>0</v>
      </c>
      <c r="N323" s="27">
        <v>10686.220494403</v>
      </c>
      <c r="O323" s="26">
        <v>3098.4318078358201</v>
      </c>
      <c r="P323" s="26">
        <v>35326.191128731298</v>
      </c>
      <c r="Q323" s="26">
        <v>826.41800373134299</v>
      </c>
      <c r="R323" s="74">
        <v>0</v>
      </c>
      <c r="S323" s="55">
        <v>0</v>
      </c>
      <c r="T323" s="26">
        <v>14430.5297574627</v>
      </c>
      <c r="U323" s="27">
        <v>17723.487649253701</v>
      </c>
      <c r="V323" s="52">
        <v>3.1785307835820902</v>
      </c>
      <c r="W323" s="26">
        <v>2062.2307723880599</v>
      </c>
      <c r="X323" s="26">
        <v>49.457938992537301</v>
      </c>
      <c r="Y323" s="26">
        <v>34.264561847014903</v>
      </c>
      <c r="Z323" s="26">
        <v>273.16293554104499</v>
      </c>
      <c r="AA323" s="52">
        <v>25262.962667910499</v>
      </c>
      <c r="AB323" s="26">
        <v>5.3399317164179099</v>
      </c>
      <c r="AC323" s="26">
        <v>28.733918283582099</v>
      </c>
      <c r="AD323" s="26">
        <v>5.7213554104477602</v>
      </c>
      <c r="AE323" s="26">
        <v>42.020176958955197</v>
      </c>
      <c r="AF323" s="52">
        <v>28.988200746268699</v>
      </c>
      <c r="AG323" s="52">
        <v>2.9878189365671601</v>
      </c>
      <c r="AH323" s="52">
        <v>16.464789458955199</v>
      </c>
      <c r="AI323" s="52">
        <v>1.1442710820895501</v>
      </c>
      <c r="AJ323" s="27">
        <v>101.522273227612</v>
      </c>
      <c r="AK323" s="26">
        <v>738.054847947761</v>
      </c>
      <c r="AL323" s="52">
        <v>12.5869819029851</v>
      </c>
      <c r="AM323" s="26">
        <v>21.423297481343301</v>
      </c>
      <c r="AN323" s="26">
        <v>0</v>
      </c>
      <c r="AO323" s="26">
        <v>4.9585080223880604</v>
      </c>
      <c r="AP323" s="52">
        <v>6.3570615671641795E-2</v>
      </c>
      <c r="AQ323" s="52">
        <v>1.9706890858209001</v>
      </c>
      <c r="AR323" s="74">
        <v>0</v>
      </c>
      <c r="AS323" s="26">
        <v>0.63570615671641795</v>
      </c>
      <c r="AT323" s="26">
        <v>6.3570615671641795E-2</v>
      </c>
      <c r="AU323" s="26">
        <v>1.0807004664179101</v>
      </c>
      <c r="AV323" s="26">
        <v>0.38142369402985099</v>
      </c>
      <c r="AW323" s="26">
        <v>3.6870957089552201</v>
      </c>
      <c r="AX323" s="52">
        <v>3232.5658069029901</v>
      </c>
      <c r="AY323" s="52">
        <v>18.4990491604478</v>
      </c>
      <c r="AZ323" s="52">
        <v>31.276742910447801</v>
      </c>
      <c r="BA323" s="52">
        <v>4.0049487873134302</v>
      </c>
      <c r="BB323" s="52">
        <v>15.193377145522399</v>
      </c>
      <c r="BC323" s="52">
        <v>2.7335364738806001</v>
      </c>
      <c r="BD323" s="52">
        <v>0.76284738805970198</v>
      </c>
      <c r="BE323" s="52">
        <v>2.1614009328358201</v>
      </c>
      <c r="BF323" s="52">
        <v>0.31785307835820897</v>
      </c>
      <c r="BG323" s="52">
        <v>1.71640662313433</v>
      </c>
      <c r="BH323" s="52">
        <v>0.38142369402985099</v>
      </c>
      <c r="BI323" s="52">
        <v>0.826418003731343</v>
      </c>
      <c r="BJ323" s="52">
        <v>0.12714123134328401</v>
      </c>
      <c r="BK323" s="52">
        <v>0.826418003731343</v>
      </c>
      <c r="BL323" s="52">
        <v>0.12714123134328401</v>
      </c>
      <c r="BM323" s="26">
        <v>1.2078416977611901</v>
      </c>
      <c r="BN323" s="26">
        <v>0.38142369402985099</v>
      </c>
      <c r="BO323" s="26">
        <v>1.58926539179105</v>
      </c>
      <c r="BP323" s="26">
        <v>0</v>
      </c>
      <c r="BQ323" s="26">
        <v>0.50856492537313402</v>
      </c>
      <c r="BR323" s="26">
        <v>6.3570615671641795E-2</v>
      </c>
      <c r="BS323" s="52">
        <v>1.2714123134328399</v>
      </c>
      <c r="BT323" s="52">
        <v>6.3570615671641795E-2</v>
      </c>
      <c r="BU323" s="26">
        <v>0.31785307835820897</v>
      </c>
      <c r="BV323" s="26">
        <v>0.12714123134328401</v>
      </c>
      <c r="BW323" s="52">
        <v>1.84354785447761</v>
      </c>
      <c r="BX323" s="53">
        <v>0.826418003731343</v>
      </c>
    </row>
    <row r="324" spans="1:76" ht="14" x14ac:dyDescent="0.15">
      <c r="A324" s="58">
        <v>3</v>
      </c>
      <c r="B324" s="58" t="s">
        <v>390</v>
      </c>
      <c r="C324" s="58" t="s">
        <v>429</v>
      </c>
      <c r="D324" s="70" t="s">
        <v>262</v>
      </c>
      <c r="E324" s="58">
        <v>0.5</v>
      </c>
      <c r="F324" s="58">
        <v>3909938</v>
      </c>
      <c r="G324" s="58">
        <v>450088</v>
      </c>
      <c r="H324" s="58">
        <v>2939</v>
      </c>
      <c r="I324" s="58" t="s">
        <v>335</v>
      </c>
      <c r="J324" s="58">
        <v>0.66</v>
      </c>
      <c r="K324" s="25" t="s">
        <v>127</v>
      </c>
      <c r="M324" s="52">
        <v>2.02101789748045</v>
      </c>
      <c r="N324" s="27">
        <v>8999.4738140747195</v>
      </c>
      <c r="O324" s="26">
        <v>2370.5351103388398</v>
      </c>
      <c r="P324" s="26">
        <v>26826.0405039096</v>
      </c>
      <c r="Q324" s="26">
        <v>512.32803701129399</v>
      </c>
      <c r="R324" s="74">
        <v>0</v>
      </c>
      <c r="S324" s="55">
        <v>0</v>
      </c>
      <c r="T324" s="26">
        <v>10883.7757949609</v>
      </c>
      <c r="U324" s="27">
        <v>15098.192528236301</v>
      </c>
      <c r="V324" s="52">
        <v>4.3986860121633402</v>
      </c>
      <c r="W324" s="26">
        <v>1660.8011781059899</v>
      </c>
      <c r="X324" s="26">
        <v>39.825940920938301</v>
      </c>
      <c r="Y324" s="26">
        <v>23.895564552562998</v>
      </c>
      <c r="Z324" s="26">
        <v>213.45515499565599</v>
      </c>
      <c r="AA324" s="52">
        <v>22237.1410425717</v>
      </c>
      <c r="AB324" s="26">
        <v>4.2798026064291896</v>
      </c>
      <c r="AC324" s="26">
        <v>32.8712616854909</v>
      </c>
      <c r="AD324" s="26">
        <v>1.3671591659426601</v>
      </c>
      <c r="AE324" s="26">
        <v>29.542526324934801</v>
      </c>
      <c r="AF324" s="52">
        <v>25.143840312771498</v>
      </c>
      <c r="AG324" s="52">
        <v>2.61543492615117</v>
      </c>
      <c r="AH324" s="52">
        <v>17.000327019982599</v>
      </c>
      <c r="AI324" s="74">
        <v>0</v>
      </c>
      <c r="AJ324" s="27">
        <v>96.711650564726298</v>
      </c>
      <c r="AK324" s="26">
        <v>564.87450234578603</v>
      </c>
      <c r="AL324" s="52">
        <v>10.6400648132059</v>
      </c>
      <c r="AM324" s="26">
        <v>16.227584882710701</v>
      </c>
      <c r="AN324" s="26">
        <v>0</v>
      </c>
      <c r="AO324" s="26">
        <v>3.0315268462206801</v>
      </c>
      <c r="AP324" s="52">
        <v>0</v>
      </c>
      <c r="AQ324" s="52">
        <v>1.72380938314509</v>
      </c>
      <c r="AR324" s="74">
        <v>0</v>
      </c>
      <c r="AS324" s="26">
        <v>0.47553362293657703</v>
      </c>
      <c r="AT324" s="26">
        <v>0</v>
      </c>
      <c r="AU324" s="26">
        <v>0.71330043440486501</v>
      </c>
      <c r="AV324" s="26">
        <v>1.18883405734144</v>
      </c>
      <c r="AW324" s="26">
        <v>2.7937600347523901</v>
      </c>
      <c r="AX324" s="52">
        <v>3114.1508132059098</v>
      </c>
      <c r="AY324" s="52">
        <v>15.2170759339705</v>
      </c>
      <c r="AZ324" s="52">
        <v>25.678815638575099</v>
      </c>
      <c r="BA324" s="52">
        <v>3.2692936576889702</v>
      </c>
      <c r="BB324" s="52">
        <v>13.196058036489999</v>
      </c>
      <c r="BC324" s="52">
        <v>2.31822641181581</v>
      </c>
      <c r="BD324" s="52">
        <v>0.65385873153779295</v>
      </c>
      <c r="BE324" s="52">
        <v>1.9615761946133801</v>
      </c>
      <c r="BF324" s="52">
        <v>0.23776681146828799</v>
      </c>
      <c r="BG324" s="52">
        <v>1.4860425716768</v>
      </c>
      <c r="BH324" s="52">
        <v>0.29720851433536</v>
      </c>
      <c r="BI324" s="52">
        <v>0.83218384013900903</v>
      </c>
      <c r="BJ324" s="52">
        <v>0.11888340573414399</v>
      </c>
      <c r="BK324" s="52">
        <v>0.65385873153779295</v>
      </c>
      <c r="BL324" s="52">
        <v>0.11888340573414399</v>
      </c>
      <c r="BM324" s="26">
        <v>1.18883405734144</v>
      </c>
      <c r="BN324" s="26">
        <v>0.29720851433536</v>
      </c>
      <c r="BO324" s="26">
        <v>0.95106724587315405</v>
      </c>
      <c r="BP324" s="26">
        <v>0</v>
      </c>
      <c r="BQ324" s="26">
        <v>0.29720851433536</v>
      </c>
      <c r="BR324" s="26">
        <v>5.9441702867072101E-2</v>
      </c>
      <c r="BS324" s="52">
        <v>1.12939235447437</v>
      </c>
      <c r="BT324" s="52">
        <v>5.9441702867072101E-2</v>
      </c>
      <c r="BU324" s="26">
        <v>0.178325108601216</v>
      </c>
      <c r="BV324" s="26">
        <v>0.11888340573414399</v>
      </c>
      <c r="BW324" s="52">
        <v>1.0105089487402299</v>
      </c>
      <c r="BX324" s="53">
        <v>0.65385873153779295</v>
      </c>
    </row>
    <row r="325" spans="1:76" ht="14" x14ac:dyDescent="0.15">
      <c r="A325" s="58">
        <v>3</v>
      </c>
      <c r="B325" s="58" t="s">
        <v>390</v>
      </c>
      <c r="C325" s="58" t="s">
        <v>429</v>
      </c>
      <c r="D325" s="70" t="s">
        <v>262</v>
      </c>
      <c r="E325" s="58">
        <v>0.5</v>
      </c>
      <c r="F325" s="58">
        <v>3909938</v>
      </c>
      <c r="G325" s="58">
        <v>450088</v>
      </c>
      <c r="H325" s="58">
        <v>2939</v>
      </c>
      <c r="I325" s="58" t="s">
        <v>335</v>
      </c>
      <c r="J325" s="58">
        <v>0.66</v>
      </c>
      <c r="K325" s="25" t="s">
        <v>127</v>
      </c>
      <c r="M325" s="52">
        <v>1.3077174630755899</v>
      </c>
      <c r="N325" s="27">
        <v>8975.6971329278895</v>
      </c>
      <c r="O325" s="26">
        <v>2283.7502241529101</v>
      </c>
      <c r="P325" s="26">
        <v>25363.774613379701</v>
      </c>
      <c r="Q325" s="26">
        <v>516.310631103388</v>
      </c>
      <c r="R325" s="74">
        <v>0</v>
      </c>
      <c r="S325" s="55">
        <v>0</v>
      </c>
      <c r="T325" s="26">
        <v>10265.5820851434</v>
      </c>
      <c r="U325" s="27">
        <v>15573.726151172899</v>
      </c>
      <c r="V325" s="52">
        <v>3.0315268462206801</v>
      </c>
      <c r="W325" s="26">
        <v>1576.9883770634201</v>
      </c>
      <c r="X325" s="26">
        <v>38.161573240660303</v>
      </c>
      <c r="Y325" s="26">
        <v>25.322165421372699</v>
      </c>
      <c r="Z325" s="26">
        <v>200.61574717636799</v>
      </c>
      <c r="AA325" s="52">
        <v>21042.362814943499</v>
      </c>
      <c r="AB325" s="26">
        <v>4.5175694178974801</v>
      </c>
      <c r="AC325" s="26">
        <v>34.8328378801043</v>
      </c>
      <c r="AD325" s="26">
        <v>0.83218384013900903</v>
      </c>
      <c r="AE325" s="26">
        <v>30.3747101650738</v>
      </c>
      <c r="AF325" s="52">
        <v>23.360589226759298</v>
      </c>
      <c r="AG325" s="52">
        <v>2.91264344048653</v>
      </c>
      <c r="AH325" s="52">
        <v>16.108701476976499</v>
      </c>
      <c r="AI325" s="52">
        <v>7.4896545612510801</v>
      </c>
      <c r="AJ325" s="27">
        <v>87.854836837532602</v>
      </c>
      <c r="AK325" s="26">
        <v>543.89158123370999</v>
      </c>
      <c r="AL325" s="52">
        <v>10.164531190269299</v>
      </c>
      <c r="AM325" s="26">
        <v>17.000327019982599</v>
      </c>
      <c r="AN325" s="73">
        <v>0</v>
      </c>
      <c r="AO325" s="26">
        <v>3.1504102519548201</v>
      </c>
      <c r="AP325" s="52">
        <v>0</v>
      </c>
      <c r="AQ325" s="52">
        <v>1.6643676802780201</v>
      </c>
      <c r="AR325" s="74">
        <v>0</v>
      </c>
      <c r="AS325" s="26">
        <v>0.29720851433536</v>
      </c>
      <c r="AT325" s="26">
        <v>5.9441702867072101E-2</v>
      </c>
      <c r="AU325" s="26">
        <v>0.65385873153779295</v>
      </c>
      <c r="AV325" s="26">
        <v>0.41609192006950502</v>
      </c>
      <c r="AW325" s="26">
        <v>2.7343183318853201</v>
      </c>
      <c r="AX325" s="52">
        <v>2716.48582102519</v>
      </c>
      <c r="AY325" s="52">
        <v>15.157634231103399</v>
      </c>
      <c r="AZ325" s="52">
        <v>25.143840312771498</v>
      </c>
      <c r="BA325" s="52">
        <v>3.20985195482189</v>
      </c>
      <c r="BB325" s="52">
        <v>12.9582912250217</v>
      </c>
      <c r="BC325" s="52">
        <v>2.37766811468288</v>
      </c>
      <c r="BD325" s="52">
        <v>0.65385873153779295</v>
      </c>
      <c r="BE325" s="52">
        <v>2.02101789748045</v>
      </c>
      <c r="BF325" s="52">
        <v>0.29720851433536</v>
      </c>
      <c r="BG325" s="52">
        <v>1.4860425716768</v>
      </c>
      <c r="BH325" s="52">
        <v>0.29720851433536</v>
      </c>
      <c r="BI325" s="52">
        <v>0.77274213727193697</v>
      </c>
      <c r="BJ325" s="52">
        <v>0.11888340573414399</v>
      </c>
      <c r="BK325" s="52">
        <v>0.77274213727193697</v>
      </c>
      <c r="BL325" s="52">
        <v>0.11888340573414399</v>
      </c>
      <c r="BM325" s="26">
        <v>1.0105089487402299</v>
      </c>
      <c r="BN325" s="26">
        <v>0.29720851433536</v>
      </c>
      <c r="BO325" s="26">
        <v>1.12939235447437</v>
      </c>
      <c r="BP325" s="26">
        <v>0</v>
      </c>
      <c r="BQ325" s="26">
        <v>0.35665021720243301</v>
      </c>
      <c r="BR325" s="26">
        <v>5.9441702867072101E-2</v>
      </c>
      <c r="BS325" s="52">
        <v>1.3077174630755899</v>
      </c>
      <c r="BT325" s="52">
        <v>0</v>
      </c>
      <c r="BU325" s="26">
        <v>0.23776681146828799</v>
      </c>
      <c r="BV325" s="26">
        <v>0.11888340573414399</v>
      </c>
      <c r="BW325" s="52">
        <v>1.18883405734144</v>
      </c>
      <c r="BX325" s="53">
        <v>0.65385873153779295</v>
      </c>
    </row>
    <row r="326" spans="1:76" ht="14" x14ac:dyDescent="0.15">
      <c r="A326" s="58">
        <v>3</v>
      </c>
      <c r="B326" s="58" t="s">
        <v>390</v>
      </c>
      <c r="C326" s="58" t="s">
        <v>429</v>
      </c>
      <c r="D326" s="70" t="s">
        <v>262</v>
      </c>
      <c r="E326" s="58">
        <v>0.5</v>
      </c>
      <c r="F326" s="58">
        <v>3909938</v>
      </c>
      <c r="G326" s="58">
        <v>450088</v>
      </c>
      <c r="H326" s="58">
        <v>2939</v>
      </c>
      <c r="I326" s="58" t="s">
        <v>335</v>
      </c>
      <c r="J326" s="58">
        <v>0.66</v>
      </c>
      <c r="K326" s="25" t="s">
        <v>127</v>
      </c>
      <c r="M326" s="52">
        <v>1.8426927888792399</v>
      </c>
      <c r="N326" s="27">
        <v>8880.5904083405694</v>
      </c>
      <c r="O326" s="26">
        <v>2424.0326429192</v>
      </c>
      <c r="P326" s="26">
        <v>26980.588931364</v>
      </c>
      <c r="Q326" s="26">
        <v>362.534945786273</v>
      </c>
      <c r="R326" s="52">
        <v>1205.47773414422</v>
      </c>
      <c r="S326" s="55">
        <v>0</v>
      </c>
      <c r="T326" s="26">
        <v>11448.4719721981</v>
      </c>
      <c r="U326" s="27">
        <v>14836.6490356212</v>
      </c>
      <c r="V326" s="52">
        <v>4.10147749782797</v>
      </c>
      <c r="W326" s="26">
        <v>1749.36931537793</v>
      </c>
      <c r="X326" s="26">
        <v>39.469290703735901</v>
      </c>
      <c r="Y326" s="26">
        <v>26.213790964378799</v>
      </c>
      <c r="Z326" s="26">
        <v>212.44464604691601</v>
      </c>
      <c r="AA326" s="52">
        <v>21939.932528236299</v>
      </c>
      <c r="AB326" s="26">
        <v>4.6958945264986998</v>
      </c>
      <c r="AC326" s="26">
        <v>40.242032841007799</v>
      </c>
      <c r="AD326" s="26">
        <v>1.4860425716768</v>
      </c>
      <c r="AE326" s="26">
        <v>32.157961251086</v>
      </c>
      <c r="AF326" s="52">
        <v>25.143840312771498</v>
      </c>
      <c r="AG326" s="52">
        <v>3.20985195482189</v>
      </c>
      <c r="AH326" s="52">
        <v>17.356977237185099</v>
      </c>
      <c r="AI326" s="52">
        <v>1.6643676802780201</v>
      </c>
      <c r="AJ326" s="27">
        <v>98.910993570808003</v>
      </c>
      <c r="AK326" s="26">
        <v>576.58451781059898</v>
      </c>
      <c r="AL326" s="52">
        <v>10.699506516073001</v>
      </c>
      <c r="AM326" s="26">
        <v>17.4164189400521</v>
      </c>
      <c r="AN326" s="26">
        <v>0</v>
      </c>
      <c r="AO326" s="26">
        <v>3.3881770634231101</v>
      </c>
      <c r="AP326" s="52">
        <v>5.9441702867072101E-2</v>
      </c>
      <c r="AQ326" s="52">
        <v>1.6049259774109501</v>
      </c>
      <c r="AR326" s="74">
        <v>0</v>
      </c>
      <c r="AS326" s="26">
        <v>0.53497532580364904</v>
      </c>
      <c r="AT326" s="26">
        <v>5.9441702867072101E-2</v>
      </c>
      <c r="AU326" s="26">
        <v>0.59441702867072099</v>
      </c>
      <c r="AV326" s="26">
        <v>2.37766811468288</v>
      </c>
      <c r="AW326" s="26">
        <v>2.7937600347523901</v>
      </c>
      <c r="AX326" s="52">
        <v>3059.4644465681999</v>
      </c>
      <c r="AY326" s="52">
        <v>15.2170759339705</v>
      </c>
      <c r="AZ326" s="52">
        <v>25.3816071242398</v>
      </c>
      <c r="BA326" s="52">
        <v>3.44761876629018</v>
      </c>
      <c r="BB326" s="52">
        <v>12.720524413553401</v>
      </c>
      <c r="BC326" s="52">
        <v>2.31822641181581</v>
      </c>
      <c r="BD326" s="52">
        <v>0.65385873153779295</v>
      </c>
      <c r="BE326" s="52">
        <v>2.08045960034752</v>
      </c>
      <c r="BF326" s="52">
        <v>0.29720851433536</v>
      </c>
      <c r="BG326" s="52">
        <v>1.4860425716768</v>
      </c>
      <c r="BH326" s="52">
        <v>0.29720851433536</v>
      </c>
      <c r="BI326" s="52">
        <v>0.77274213727193697</v>
      </c>
      <c r="BJ326" s="52">
        <v>0.11888340573414399</v>
      </c>
      <c r="BK326" s="52">
        <v>0.71330043440486501</v>
      </c>
      <c r="BL326" s="52">
        <v>0.11888340573414399</v>
      </c>
      <c r="BM326" s="26">
        <v>1.0105089487402299</v>
      </c>
      <c r="BN326" s="26">
        <v>0.29720851433536</v>
      </c>
      <c r="BO326" s="26">
        <v>1.18883405734144</v>
      </c>
      <c r="BP326" s="26">
        <v>0</v>
      </c>
      <c r="BQ326" s="26">
        <v>0.47553362293657703</v>
      </c>
      <c r="BR326" s="26">
        <v>5.9441702867072101E-2</v>
      </c>
      <c r="BS326" s="52">
        <v>1.18883405734144</v>
      </c>
      <c r="BT326" s="52">
        <v>0</v>
      </c>
      <c r="BU326" s="26">
        <v>0.11888340573414399</v>
      </c>
      <c r="BV326" s="26">
        <v>0.11888340573414399</v>
      </c>
      <c r="BW326" s="52">
        <v>1.3077174630755899</v>
      </c>
      <c r="BX326" s="53">
        <v>0.65385873153779295</v>
      </c>
    </row>
    <row r="327" spans="1:76" ht="14" x14ac:dyDescent="0.15">
      <c r="A327" s="58">
        <v>3</v>
      </c>
      <c r="B327" s="58" t="s">
        <v>391</v>
      </c>
      <c r="C327" s="58" t="s">
        <v>429</v>
      </c>
      <c r="D327" s="70" t="s">
        <v>267</v>
      </c>
      <c r="E327" s="58">
        <v>0.5</v>
      </c>
      <c r="F327" s="58">
        <v>3909938</v>
      </c>
      <c r="G327" s="58">
        <v>450088</v>
      </c>
      <c r="H327" s="58">
        <v>2939</v>
      </c>
      <c r="I327" s="58" t="s">
        <v>336</v>
      </c>
      <c r="J327" s="58">
        <v>1.22</v>
      </c>
      <c r="K327" s="25" t="s">
        <v>127</v>
      </c>
      <c r="M327" s="52">
        <v>0.66512424242424295</v>
      </c>
      <c r="N327" s="27">
        <v>8979.1772727272801</v>
      </c>
      <c r="O327" s="26">
        <v>4251.9578842975197</v>
      </c>
      <c r="P327" s="26">
        <v>33933.4295316805</v>
      </c>
      <c r="Q327" s="26">
        <v>631.263371900827</v>
      </c>
      <c r="R327" s="74">
        <v>0</v>
      </c>
      <c r="S327" s="55">
        <v>0</v>
      </c>
      <c r="T327" s="26">
        <v>10823.385399449</v>
      </c>
      <c r="U327" s="27">
        <v>16398.335867768601</v>
      </c>
      <c r="V327" s="52">
        <v>7.0745033057851296</v>
      </c>
      <c r="W327" s="26">
        <v>3341.9469889807201</v>
      </c>
      <c r="X327" s="26">
        <v>77.759070523416</v>
      </c>
      <c r="Y327" s="26">
        <v>42.144690633608803</v>
      </c>
      <c r="Z327" s="26">
        <v>468.79165922865002</v>
      </c>
      <c r="AA327" s="52">
        <v>37845.569393939397</v>
      </c>
      <c r="AB327" s="26">
        <v>8.6466151515151601</v>
      </c>
      <c r="AC327" s="26">
        <v>40.512112947658402</v>
      </c>
      <c r="AD327" s="26">
        <v>12.8187581267218</v>
      </c>
      <c r="AE327" s="26">
        <v>217.43516143250699</v>
      </c>
      <c r="AF327" s="52">
        <v>33.014348760330599</v>
      </c>
      <c r="AG327" s="52">
        <v>6.8931057851239697</v>
      </c>
      <c r="AH327" s="52">
        <v>47.344752892561999</v>
      </c>
      <c r="AI327" s="52">
        <v>16.0839134986226</v>
      </c>
      <c r="AJ327" s="27">
        <v>135.50394793388401</v>
      </c>
      <c r="AK327" s="26">
        <v>480.70342975206597</v>
      </c>
      <c r="AL327" s="52">
        <v>16.0839134986226</v>
      </c>
      <c r="AM327" s="26">
        <v>42.507485674931097</v>
      </c>
      <c r="AN327" s="73">
        <v>0</v>
      </c>
      <c r="AO327" s="26">
        <v>3.6884162534435299</v>
      </c>
      <c r="AP327" s="52">
        <v>0</v>
      </c>
      <c r="AQ327" s="52">
        <v>0.90698760330578498</v>
      </c>
      <c r="AR327" s="74">
        <v>0</v>
      </c>
      <c r="AS327" s="26">
        <v>0.36279504132231399</v>
      </c>
      <c r="AT327" s="26">
        <v>6.0465840220385703E-2</v>
      </c>
      <c r="AU327" s="26">
        <v>2.1163044077134998</v>
      </c>
      <c r="AV327" s="26">
        <v>0.96745344352617102</v>
      </c>
      <c r="AW327" s="26">
        <v>5.6233231404958701</v>
      </c>
      <c r="AX327" s="52">
        <v>2232.3988209366398</v>
      </c>
      <c r="AY327" s="52">
        <v>22.614224242424299</v>
      </c>
      <c r="AZ327" s="52">
        <v>45.288914325068902</v>
      </c>
      <c r="BA327" s="52">
        <v>5.20006225895317</v>
      </c>
      <c r="BB327" s="52">
        <v>19.651398071625401</v>
      </c>
      <c r="BC327" s="52">
        <v>3.74888209366391</v>
      </c>
      <c r="BD327" s="52">
        <v>0.90698760330578498</v>
      </c>
      <c r="BE327" s="52">
        <v>3.1442236914600601</v>
      </c>
      <c r="BF327" s="52">
        <v>0.42326088154269997</v>
      </c>
      <c r="BG327" s="52">
        <v>2.35816776859504</v>
      </c>
      <c r="BH327" s="52">
        <v>0.48372672176308601</v>
      </c>
      <c r="BI327" s="52">
        <v>1.2697826446281</v>
      </c>
      <c r="BJ327" s="52">
        <v>0.181397520661157</v>
      </c>
      <c r="BK327" s="52">
        <v>1.1488509641873299</v>
      </c>
      <c r="BL327" s="52">
        <v>0.181397520661157</v>
      </c>
      <c r="BM327" s="26">
        <v>1.99537272727273</v>
      </c>
      <c r="BN327" s="26">
        <v>0.72559008264462799</v>
      </c>
      <c r="BO327" s="26">
        <v>7.86055922865014</v>
      </c>
      <c r="BP327" s="26">
        <v>0</v>
      </c>
      <c r="BQ327" s="26">
        <v>0.241863360881543</v>
      </c>
      <c r="BR327" s="26">
        <v>0</v>
      </c>
      <c r="BS327" s="52">
        <v>0.60465840220385703</v>
      </c>
      <c r="BT327" s="52">
        <v>0</v>
      </c>
      <c r="BU327" s="26">
        <v>6.0465840220385703E-2</v>
      </c>
      <c r="BV327" s="26">
        <v>0.241863360881543</v>
      </c>
      <c r="BW327" s="52">
        <v>2.7814286501377401</v>
      </c>
      <c r="BX327" s="53">
        <v>1.3302484848484899</v>
      </c>
    </row>
    <row r="328" spans="1:76" ht="14" x14ac:dyDescent="0.15">
      <c r="A328" s="58">
        <v>3</v>
      </c>
      <c r="B328" s="58" t="s">
        <v>391</v>
      </c>
      <c r="C328" s="58" t="s">
        <v>429</v>
      </c>
      <c r="D328" s="70" t="s">
        <v>267</v>
      </c>
      <c r="E328" s="58">
        <v>0.5</v>
      </c>
      <c r="F328" s="58">
        <v>3909938</v>
      </c>
      <c r="G328" s="58">
        <v>450088</v>
      </c>
      <c r="H328" s="58">
        <v>2939</v>
      </c>
      <c r="I328" s="58" t="s">
        <v>336</v>
      </c>
      <c r="J328" s="58">
        <v>1.22</v>
      </c>
      <c r="K328" s="25" t="s">
        <v>127</v>
      </c>
      <c r="M328" s="52">
        <v>2.1163044077134998</v>
      </c>
      <c r="N328" s="27">
        <v>10345.705261708001</v>
      </c>
      <c r="O328" s="26">
        <v>4262.2370771349897</v>
      </c>
      <c r="P328" s="26">
        <v>32863.184159779601</v>
      </c>
      <c r="Q328" s="26">
        <v>490.25703250688701</v>
      </c>
      <c r="R328" s="74">
        <v>0</v>
      </c>
      <c r="S328" s="55">
        <v>0</v>
      </c>
      <c r="T328" s="26">
        <v>10974.55</v>
      </c>
      <c r="U328" s="27">
        <v>17662.071928374698</v>
      </c>
      <c r="V328" s="52">
        <v>8.2233542699724609</v>
      </c>
      <c r="W328" s="26">
        <v>3229.4805261708002</v>
      </c>
      <c r="X328" s="26">
        <v>78.061399724517898</v>
      </c>
      <c r="Y328" s="26">
        <v>43.293541597796199</v>
      </c>
      <c r="Z328" s="26">
        <v>467.64280826446299</v>
      </c>
      <c r="AA328" s="52">
        <v>40566.532203856797</v>
      </c>
      <c r="AB328" s="26">
        <v>9.4326710743801705</v>
      </c>
      <c r="AC328" s="26">
        <v>42.991212396694202</v>
      </c>
      <c r="AD328" s="26">
        <v>11.7908388429752</v>
      </c>
      <c r="AE328" s="26">
        <v>207.33736611570299</v>
      </c>
      <c r="AF328" s="52">
        <v>32.470156198347098</v>
      </c>
      <c r="AG328" s="52">
        <v>5.7442548209366402</v>
      </c>
      <c r="AH328" s="52">
        <v>45.772641046832</v>
      </c>
      <c r="AI328" s="52">
        <v>5.20006225895317</v>
      </c>
      <c r="AJ328" s="27">
        <v>138.04351322314099</v>
      </c>
      <c r="AK328" s="26">
        <v>485.60116280991798</v>
      </c>
      <c r="AL328" s="52">
        <v>15.7815842975207</v>
      </c>
      <c r="AM328" s="26">
        <v>49.037796418732803</v>
      </c>
      <c r="AN328" s="73">
        <v>0</v>
      </c>
      <c r="AO328" s="26">
        <v>3.74888209366391</v>
      </c>
      <c r="AP328" s="52">
        <v>0</v>
      </c>
      <c r="AQ328" s="52">
        <v>1.1488509641873299</v>
      </c>
      <c r="AR328" s="74">
        <v>0</v>
      </c>
      <c r="AS328" s="26">
        <v>0.30232920110192901</v>
      </c>
      <c r="AT328" s="26">
        <v>6.0465840220385703E-2</v>
      </c>
      <c r="AU328" s="26">
        <v>2.2977019283746598</v>
      </c>
      <c r="AV328" s="26">
        <v>0.84652176308539995</v>
      </c>
      <c r="AW328" s="26">
        <v>5.7442548209366402</v>
      </c>
      <c r="AX328" s="52">
        <v>2280.1668347107402</v>
      </c>
      <c r="AY328" s="52">
        <v>22.553758402203901</v>
      </c>
      <c r="AZ328" s="52">
        <v>44.926119283746601</v>
      </c>
      <c r="BA328" s="52">
        <v>5.0791305785123999</v>
      </c>
      <c r="BB328" s="52">
        <v>19.772329752066099</v>
      </c>
      <c r="BC328" s="52">
        <v>3.6884162534435299</v>
      </c>
      <c r="BD328" s="52">
        <v>0.90698760330578498</v>
      </c>
      <c r="BE328" s="52">
        <v>3.2046895316804398</v>
      </c>
      <c r="BF328" s="52">
        <v>0.42326088154269997</v>
      </c>
      <c r="BG328" s="52">
        <v>2.47909944903581</v>
      </c>
      <c r="BH328" s="52">
        <v>0.48372672176308601</v>
      </c>
      <c r="BI328" s="52">
        <v>1.3302484848484899</v>
      </c>
      <c r="BJ328" s="52">
        <v>0.181397520661157</v>
      </c>
      <c r="BK328" s="52">
        <v>1.2093168044077101</v>
      </c>
      <c r="BL328" s="52">
        <v>0.181397520661157</v>
      </c>
      <c r="BM328" s="26">
        <v>2.1767702479338902</v>
      </c>
      <c r="BN328" s="26">
        <v>0.72559008264462799</v>
      </c>
      <c r="BO328" s="26">
        <v>9.1303418732782404</v>
      </c>
      <c r="BP328" s="26">
        <v>0</v>
      </c>
      <c r="BQ328" s="26">
        <v>0.241863360881543</v>
      </c>
      <c r="BR328" s="26">
        <v>0</v>
      </c>
      <c r="BS328" s="52">
        <v>0.72559008264462799</v>
      </c>
      <c r="BT328" s="52">
        <v>6.0465840220385703E-2</v>
      </c>
      <c r="BU328" s="26">
        <v>0</v>
      </c>
      <c r="BV328" s="26">
        <v>0.181397520661157</v>
      </c>
      <c r="BW328" s="52">
        <v>3.74888209366391</v>
      </c>
      <c r="BX328" s="53">
        <v>1.2697826446281</v>
      </c>
    </row>
    <row r="329" spans="1:76" ht="14" x14ac:dyDescent="0.15">
      <c r="A329" s="58">
        <v>3</v>
      </c>
      <c r="B329" s="58" t="s">
        <v>391</v>
      </c>
      <c r="C329" s="58" t="s">
        <v>429</v>
      </c>
      <c r="D329" s="70" t="s">
        <v>267</v>
      </c>
      <c r="E329" s="58">
        <v>0.5</v>
      </c>
      <c r="F329" s="58">
        <v>3909938</v>
      </c>
      <c r="G329" s="58">
        <v>450088</v>
      </c>
      <c r="H329" s="58">
        <v>2939</v>
      </c>
      <c r="I329" s="58" t="s">
        <v>336</v>
      </c>
      <c r="J329" s="58">
        <v>1.22</v>
      </c>
      <c r="K329" s="25" t="s">
        <v>127</v>
      </c>
      <c r="M329" s="52">
        <v>0.72559008264462799</v>
      </c>
      <c r="N329" s="27">
        <v>9281.5064738292003</v>
      </c>
      <c r="O329" s="26">
        <v>4105.6305509641898</v>
      </c>
      <c r="P329" s="26">
        <v>31266.885977961399</v>
      </c>
      <c r="Q329" s="26">
        <v>806.614308539945</v>
      </c>
      <c r="R329" s="52">
        <v>507.55026280991802</v>
      </c>
      <c r="S329" s="55">
        <v>0</v>
      </c>
      <c r="T329" s="26">
        <v>10654.081046832</v>
      </c>
      <c r="U329" s="27">
        <v>16108.0998347108</v>
      </c>
      <c r="V329" s="52">
        <v>8.0419567493113</v>
      </c>
      <c r="W329" s="26">
        <v>3283.2951239669401</v>
      </c>
      <c r="X329" s="26">
        <v>75.038107713498704</v>
      </c>
      <c r="Y329" s="26">
        <v>38.879535261708</v>
      </c>
      <c r="Z329" s="26">
        <v>460.26597575757597</v>
      </c>
      <c r="AA329" s="52">
        <v>37833.476225895298</v>
      </c>
      <c r="AB329" s="26">
        <v>9.4326710743801705</v>
      </c>
      <c r="AC329" s="26">
        <v>41.419100550964203</v>
      </c>
      <c r="AD329" s="26">
        <v>10.9443170798898</v>
      </c>
      <c r="AE329" s="26">
        <v>214.049074380165</v>
      </c>
      <c r="AF329" s="52">
        <v>32.046895316804402</v>
      </c>
      <c r="AG329" s="52">
        <v>5.2605280991735599</v>
      </c>
      <c r="AH329" s="52">
        <v>44.140063360881598</v>
      </c>
      <c r="AI329" s="52">
        <v>15.6001867768595</v>
      </c>
      <c r="AJ329" s="27">
        <v>131.63413415977999</v>
      </c>
      <c r="AK329" s="26">
        <v>488.261659779615</v>
      </c>
      <c r="AL329" s="52">
        <v>15.660652617079901</v>
      </c>
      <c r="AM329" s="26">
        <v>49.279659779614398</v>
      </c>
      <c r="AN329" s="73">
        <v>0</v>
      </c>
      <c r="AO329" s="26">
        <v>3.5674845730027598</v>
      </c>
      <c r="AP329" s="52">
        <v>0</v>
      </c>
      <c r="AQ329" s="52">
        <v>1.2697826446281</v>
      </c>
      <c r="AR329" s="74">
        <v>0</v>
      </c>
      <c r="AS329" s="26">
        <v>0.36279504132231399</v>
      </c>
      <c r="AT329" s="26">
        <v>0</v>
      </c>
      <c r="AU329" s="26">
        <v>1.93490688705234</v>
      </c>
      <c r="AV329" s="26">
        <v>0.66512424242424295</v>
      </c>
      <c r="AW329" s="26">
        <v>6.4698449035812704</v>
      </c>
      <c r="AX329" s="52">
        <v>2079.4202451790602</v>
      </c>
      <c r="AY329" s="52">
        <v>22.432826721763099</v>
      </c>
      <c r="AZ329" s="52">
        <v>45.5912435261708</v>
      </c>
      <c r="BA329" s="52">
        <v>5.1395964187327801</v>
      </c>
      <c r="BB329" s="52">
        <v>20.256056473829201</v>
      </c>
      <c r="BC329" s="52">
        <v>3.5674845730027598</v>
      </c>
      <c r="BD329" s="52">
        <v>0.90698760330578498</v>
      </c>
      <c r="BE329" s="52">
        <v>2.9628261707989001</v>
      </c>
      <c r="BF329" s="52">
        <v>0.42326088154269997</v>
      </c>
      <c r="BG329" s="52">
        <v>2.5395652892562</v>
      </c>
      <c r="BH329" s="52">
        <v>0.48372672176308601</v>
      </c>
      <c r="BI329" s="52">
        <v>1.3302484848484899</v>
      </c>
      <c r="BJ329" s="52">
        <v>0.181397520661157</v>
      </c>
      <c r="BK329" s="52">
        <v>1.2697826446281</v>
      </c>
      <c r="BL329" s="52">
        <v>0.181397520661157</v>
      </c>
      <c r="BM329" s="26">
        <v>2.35816776859504</v>
      </c>
      <c r="BN329" s="26">
        <v>0.72559008264462799</v>
      </c>
      <c r="BO329" s="26">
        <v>8.7070809917355394</v>
      </c>
      <c r="BP329" s="26">
        <v>0</v>
      </c>
      <c r="BQ329" s="26">
        <v>0.241863360881543</v>
      </c>
      <c r="BR329" s="26">
        <v>0</v>
      </c>
      <c r="BS329" s="52">
        <v>0.48372672176308601</v>
      </c>
      <c r="BT329" s="52">
        <v>0</v>
      </c>
      <c r="BU329" s="26">
        <v>0</v>
      </c>
      <c r="BV329" s="26">
        <v>0.241863360881543</v>
      </c>
      <c r="BW329" s="52">
        <v>4.2930746556473798</v>
      </c>
      <c r="BX329" s="53">
        <v>1.2697826446281</v>
      </c>
    </row>
    <row r="330" spans="1:76" ht="14" x14ac:dyDescent="0.15">
      <c r="A330" s="58">
        <v>3</v>
      </c>
      <c r="B330" s="58" t="s">
        <v>391</v>
      </c>
      <c r="C330" s="58" t="s">
        <v>429</v>
      </c>
      <c r="D330" s="70" t="s">
        <v>268</v>
      </c>
      <c r="E330" s="58">
        <v>0.5</v>
      </c>
      <c r="F330" s="58">
        <v>3909938</v>
      </c>
      <c r="G330" s="58">
        <v>450088</v>
      </c>
      <c r="H330" s="58">
        <v>2939</v>
      </c>
      <c r="I330" s="58" t="s">
        <v>336</v>
      </c>
      <c r="J330" s="58">
        <v>1.22</v>
      </c>
      <c r="K330" s="25" t="s">
        <v>127</v>
      </c>
      <c r="M330" s="52">
        <v>1.41229170243205</v>
      </c>
      <c r="N330" s="27">
        <v>7582.54545064378</v>
      </c>
      <c r="O330" s="26">
        <v>3478.13356509299</v>
      </c>
      <c r="P330" s="26">
        <v>24159.928054363401</v>
      </c>
      <c r="Q330" s="26">
        <v>483.29596051502199</v>
      </c>
      <c r="R330" s="74">
        <v>0</v>
      </c>
      <c r="S330" s="55">
        <v>0</v>
      </c>
      <c r="T330" s="26">
        <v>8926.6575536480705</v>
      </c>
      <c r="U330" s="27">
        <v>13660.269742489299</v>
      </c>
      <c r="V330" s="52">
        <v>5.6004670958512204</v>
      </c>
      <c r="W330" s="26">
        <v>2794.3895822603699</v>
      </c>
      <c r="X330" s="26">
        <v>63.066129470672401</v>
      </c>
      <c r="Y330" s="26">
        <v>37.352680543633802</v>
      </c>
      <c r="Z330" s="26">
        <v>383.60764620886999</v>
      </c>
      <c r="AA330" s="52">
        <v>31869.0927610873</v>
      </c>
      <c r="AB330" s="26">
        <v>7.0127587982832598</v>
      </c>
      <c r="AC330" s="26">
        <v>34.576796852646602</v>
      </c>
      <c r="AD330" s="26">
        <v>9.6912430615164507</v>
      </c>
      <c r="AE330" s="26">
        <v>78.503938769670995</v>
      </c>
      <c r="AF330" s="52">
        <v>22.791466094420599</v>
      </c>
      <c r="AG330" s="52">
        <v>3.4576796852646599</v>
      </c>
      <c r="AH330" s="52">
        <v>32.969706294706697</v>
      </c>
      <c r="AI330" s="74">
        <v>0</v>
      </c>
      <c r="AJ330" s="27">
        <v>96.230634620887002</v>
      </c>
      <c r="AK330" s="26">
        <v>400.99344406294699</v>
      </c>
      <c r="AL330" s="52">
        <v>13.0028236051502</v>
      </c>
      <c r="AM330" s="26">
        <v>56.686466952789701</v>
      </c>
      <c r="AN330" s="73">
        <v>0</v>
      </c>
      <c r="AO330" s="26">
        <v>2.4836854077253201</v>
      </c>
      <c r="AP330" s="52">
        <v>0</v>
      </c>
      <c r="AQ330" s="52">
        <v>1.07139370529328</v>
      </c>
      <c r="AR330" s="74">
        <v>0</v>
      </c>
      <c r="AS330" s="26">
        <v>0.19479885550786799</v>
      </c>
      <c r="AT330" s="26">
        <v>0</v>
      </c>
      <c r="AU330" s="26">
        <v>1.8018894134477801</v>
      </c>
      <c r="AV330" s="73">
        <v>0</v>
      </c>
      <c r="AW330" s="26">
        <v>4.1881753934191703</v>
      </c>
      <c r="AX330" s="52">
        <v>1554.0078698140201</v>
      </c>
      <c r="AY330" s="52">
        <v>15.5839084406295</v>
      </c>
      <c r="AZ330" s="52">
        <v>33.261904577968501</v>
      </c>
      <c r="BA330" s="52">
        <v>3.7985776824034301</v>
      </c>
      <c r="BB330" s="52">
        <v>14.950812160228899</v>
      </c>
      <c r="BC330" s="52">
        <v>2.9706825464949902</v>
      </c>
      <c r="BD330" s="52">
        <v>0.73049570815450704</v>
      </c>
      <c r="BE330" s="52">
        <v>2.3375862660944202</v>
      </c>
      <c r="BF330" s="52">
        <v>0.34089799713877</v>
      </c>
      <c r="BG330" s="52">
        <v>2.04538798283262</v>
      </c>
      <c r="BH330" s="52">
        <v>0.34089799713877</v>
      </c>
      <c r="BI330" s="52">
        <v>1.1200934191702401</v>
      </c>
      <c r="BJ330" s="52">
        <v>0.14609914163090101</v>
      </c>
      <c r="BK330" s="52">
        <v>1.1687931330472101</v>
      </c>
      <c r="BL330" s="52">
        <v>0.14609914163090101</v>
      </c>
      <c r="BM330" s="26">
        <v>2.7758836909871198</v>
      </c>
      <c r="BN330" s="26">
        <v>0.58439656652360505</v>
      </c>
      <c r="BO330" s="26">
        <v>4.6264728183118704</v>
      </c>
      <c r="BP330" s="26">
        <v>0</v>
      </c>
      <c r="BQ330" s="26">
        <v>0.243498569384835</v>
      </c>
      <c r="BR330" s="26">
        <v>0</v>
      </c>
      <c r="BS330" s="52">
        <v>0.63309628040057198</v>
      </c>
      <c r="BT330" s="52">
        <v>0</v>
      </c>
      <c r="BU330" s="26">
        <v>0</v>
      </c>
      <c r="BV330" s="26">
        <v>0.19479885550786799</v>
      </c>
      <c r="BW330" s="52">
        <v>2.9706825464949902</v>
      </c>
      <c r="BX330" s="53">
        <v>1.1687931330472101</v>
      </c>
    </row>
    <row r="331" spans="1:76" ht="14" x14ac:dyDescent="0.15">
      <c r="A331" s="58">
        <v>3</v>
      </c>
      <c r="B331" s="58" t="s">
        <v>391</v>
      </c>
      <c r="C331" s="58" t="s">
        <v>429</v>
      </c>
      <c r="D331" s="70" t="s">
        <v>268</v>
      </c>
      <c r="E331" s="58">
        <v>0.5</v>
      </c>
      <c r="F331" s="58">
        <v>3909938</v>
      </c>
      <c r="G331" s="58">
        <v>450088</v>
      </c>
      <c r="H331" s="58">
        <v>2939</v>
      </c>
      <c r="I331" s="58" t="s">
        <v>336</v>
      </c>
      <c r="J331" s="58">
        <v>1.22</v>
      </c>
      <c r="K331" s="25" t="s">
        <v>127</v>
      </c>
      <c r="M331" s="52">
        <v>1.1687931330472101</v>
      </c>
      <c r="N331" s="27">
        <v>7928.3134191702402</v>
      </c>
      <c r="O331" s="26">
        <v>3182.5263018597998</v>
      </c>
      <c r="P331" s="26">
        <v>23176.193834048601</v>
      </c>
      <c r="Q331" s="26">
        <v>352.97552618025702</v>
      </c>
      <c r="R331" s="74">
        <v>0</v>
      </c>
      <c r="S331" s="55">
        <v>0</v>
      </c>
      <c r="T331" s="26">
        <v>8468.8802432045795</v>
      </c>
      <c r="U331" s="27">
        <v>13562.870314735301</v>
      </c>
      <c r="V331" s="52">
        <v>5.7465662374821198</v>
      </c>
      <c r="W331" s="26">
        <v>2836.75833333333</v>
      </c>
      <c r="X331" s="26">
        <v>62.3843334763949</v>
      </c>
      <c r="Y331" s="26">
        <v>37.5961791130186</v>
      </c>
      <c r="Z331" s="26">
        <v>378.20197796852602</v>
      </c>
      <c r="AA331" s="52">
        <v>31411.3154506438</v>
      </c>
      <c r="AB331" s="26">
        <v>6.9640590844063004</v>
      </c>
      <c r="AC331" s="26">
        <v>29.8042248927039</v>
      </c>
      <c r="AD331" s="26">
        <v>7.7919542203147403</v>
      </c>
      <c r="AE331" s="26">
        <v>78.0169416309013</v>
      </c>
      <c r="AF331" s="52">
        <v>21.6226729613734</v>
      </c>
      <c r="AG331" s="52">
        <v>4.7725719599427796</v>
      </c>
      <c r="AH331" s="52">
        <v>31.265216309012899</v>
      </c>
      <c r="AI331" s="52">
        <v>4.6264728183118704</v>
      </c>
      <c r="AJ331" s="27">
        <v>93.552150357653801</v>
      </c>
      <c r="AK331" s="26">
        <v>401.33434206008599</v>
      </c>
      <c r="AL331" s="52">
        <v>12.9541238912733</v>
      </c>
      <c r="AM331" s="26">
        <v>61.848636623748199</v>
      </c>
      <c r="AN331" s="73">
        <v>0</v>
      </c>
      <c r="AO331" s="26">
        <v>2.3862859799713898</v>
      </c>
      <c r="AP331" s="52">
        <v>0</v>
      </c>
      <c r="AQ331" s="52">
        <v>1.07139370529328</v>
      </c>
      <c r="AR331" s="74">
        <v>0</v>
      </c>
      <c r="AS331" s="26">
        <v>0.243498569384835</v>
      </c>
      <c r="AT331" s="26">
        <v>4.8699713876967102E-2</v>
      </c>
      <c r="AU331" s="26">
        <v>1.8505891273247499</v>
      </c>
      <c r="AV331" s="73">
        <v>0</v>
      </c>
      <c r="AW331" s="26">
        <v>4.2855748211731104</v>
      </c>
      <c r="AX331" s="52">
        <v>1485.8282703862701</v>
      </c>
      <c r="AY331" s="52">
        <v>15.6326081545064</v>
      </c>
      <c r="AZ331" s="52">
        <v>32.969706294706697</v>
      </c>
      <c r="BA331" s="52">
        <v>3.8959771101573701</v>
      </c>
      <c r="BB331" s="52">
        <v>14.609914163090099</v>
      </c>
      <c r="BC331" s="52">
        <v>2.8732831187410599</v>
      </c>
      <c r="BD331" s="52">
        <v>0.68179599427753901</v>
      </c>
      <c r="BE331" s="52">
        <v>2.3862859799713898</v>
      </c>
      <c r="BF331" s="52">
        <v>0.34089799713877</v>
      </c>
      <c r="BG331" s="52">
        <v>1.99668826895565</v>
      </c>
      <c r="BH331" s="52">
        <v>0.38959771101573698</v>
      </c>
      <c r="BI331" s="52">
        <v>1.07139370529328</v>
      </c>
      <c r="BJ331" s="52">
        <v>0.14609914163090101</v>
      </c>
      <c r="BK331" s="52">
        <v>1.07139370529328</v>
      </c>
      <c r="BL331" s="52">
        <v>0.19479885550786799</v>
      </c>
      <c r="BM331" s="26">
        <v>2.3862859799713898</v>
      </c>
      <c r="BN331" s="26">
        <v>0.58439656652360505</v>
      </c>
      <c r="BO331" s="26">
        <v>4.8699713876967099</v>
      </c>
      <c r="BP331" s="26">
        <v>0</v>
      </c>
      <c r="BQ331" s="26">
        <v>0.19479885550786799</v>
      </c>
      <c r="BR331" s="26">
        <v>0</v>
      </c>
      <c r="BS331" s="52">
        <v>0.73049570815450704</v>
      </c>
      <c r="BT331" s="52">
        <v>0</v>
      </c>
      <c r="BU331" s="26">
        <v>4.8699713876967102E-2</v>
      </c>
      <c r="BV331" s="26">
        <v>0.14609914163090101</v>
      </c>
      <c r="BW331" s="52">
        <v>3.5550791130185999</v>
      </c>
      <c r="BX331" s="53">
        <v>1.1687931330472101</v>
      </c>
    </row>
    <row r="332" spans="1:76" ht="14" x14ac:dyDescent="0.15">
      <c r="A332" s="58">
        <v>3</v>
      </c>
      <c r="B332" s="58" t="s">
        <v>391</v>
      </c>
      <c r="C332" s="58" t="s">
        <v>429</v>
      </c>
      <c r="D332" s="70" t="s">
        <v>268</v>
      </c>
      <c r="E332" s="58">
        <v>0.5</v>
      </c>
      <c r="F332" s="58">
        <v>3909938</v>
      </c>
      <c r="G332" s="58">
        <v>450088</v>
      </c>
      <c r="H332" s="58">
        <v>2939</v>
      </c>
      <c r="I332" s="58" t="s">
        <v>336</v>
      </c>
      <c r="J332" s="58">
        <v>1.22</v>
      </c>
      <c r="K332" s="25" t="s">
        <v>127</v>
      </c>
      <c r="M332" s="52">
        <v>2.1427874105865499</v>
      </c>
      <c r="N332" s="27">
        <v>7889.3536480686698</v>
      </c>
      <c r="O332" s="26">
        <v>3121.6516595135899</v>
      </c>
      <c r="P332" s="26">
        <v>22815.815951359102</v>
      </c>
      <c r="Q332" s="26">
        <v>227.52506323319</v>
      </c>
      <c r="R332" s="52">
        <v>1784.3575164520701</v>
      </c>
      <c r="S332" s="55">
        <v>0</v>
      </c>
      <c r="T332" s="26">
        <v>8405.5706151645209</v>
      </c>
      <c r="U332" s="27">
        <v>13635.9198855508</v>
      </c>
      <c r="V332" s="52">
        <v>5.8926653791130201</v>
      </c>
      <c r="W332" s="26">
        <v>2758.35179399142</v>
      </c>
      <c r="X332" s="26">
        <v>59.705849213161699</v>
      </c>
      <c r="Y332" s="26">
        <v>36.281286838340499</v>
      </c>
      <c r="Z332" s="26">
        <v>369.04643175965703</v>
      </c>
      <c r="AA332" s="52">
        <v>31026.587711015702</v>
      </c>
      <c r="AB332" s="26">
        <v>7.4510562231759696</v>
      </c>
      <c r="AC332" s="26">
        <v>33.4080037195994</v>
      </c>
      <c r="AD332" s="26">
        <v>6.6231610872675297</v>
      </c>
      <c r="AE332" s="26">
        <v>73.341769098712405</v>
      </c>
      <c r="AF332" s="52">
        <v>23.960259227467802</v>
      </c>
      <c r="AG332" s="52">
        <v>3.8472773962804001</v>
      </c>
      <c r="AH332" s="52">
        <v>33.164505150214602</v>
      </c>
      <c r="AI332" s="52">
        <v>8.1815519313304694</v>
      </c>
      <c r="AJ332" s="27">
        <v>90.532768097281803</v>
      </c>
      <c r="AK332" s="26">
        <v>396.65916952789701</v>
      </c>
      <c r="AL332" s="52">
        <v>12.9054241773963</v>
      </c>
      <c r="AM332" s="26">
        <v>62.676531759656697</v>
      </c>
      <c r="AN332" s="73">
        <v>0</v>
      </c>
      <c r="AO332" s="26">
        <v>2.7758836909871198</v>
      </c>
      <c r="AP332" s="52">
        <v>0</v>
      </c>
      <c r="AQ332" s="52">
        <v>1.07139370529328</v>
      </c>
      <c r="AR332" s="74">
        <v>0</v>
      </c>
      <c r="AS332" s="26">
        <v>0.29219828326180303</v>
      </c>
      <c r="AT332" s="26">
        <v>4.8699713876967102E-2</v>
      </c>
      <c r="AU332" s="26">
        <v>1.8992888412017199</v>
      </c>
      <c r="AV332" s="73">
        <v>0</v>
      </c>
      <c r="AW332" s="26">
        <v>4.3829742489270398</v>
      </c>
      <c r="AX332" s="52">
        <v>1423.9796337625201</v>
      </c>
      <c r="AY332" s="52">
        <v>15.681307868383399</v>
      </c>
      <c r="AZ332" s="52">
        <v>33.3106042918455</v>
      </c>
      <c r="BA332" s="52">
        <v>3.8472773962804001</v>
      </c>
      <c r="BB332" s="52">
        <v>14.756013304721</v>
      </c>
      <c r="BC332" s="52">
        <v>2.7758836909871198</v>
      </c>
      <c r="BD332" s="52">
        <v>0.73049570815450704</v>
      </c>
      <c r="BE332" s="52">
        <v>2.4836854077253201</v>
      </c>
      <c r="BF332" s="52">
        <v>0.34089799713877</v>
      </c>
      <c r="BG332" s="52">
        <v>2.04538798283262</v>
      </c>
      <c r="BH332" s="52">
        <v>0.38959771101573698</v>
      </c>
      <c r="BI332" s="52">
        <v>1.07139370529328</v>
      </c>
      <c r="BJ332" s="52">
        <v>0.14609914163090101</v>
      </c>
      <c r="BK332" s="52">
        <v>1.07139370529328</v>
      </c>
      <c r="BL332" s="52">
        <v>0.14609914163090101</v>
      </c>
      <c r="BM332" s="26">
        <v>2.5810848354792602</v>
      </c>
      <c r="BN332" s="26">
        <v>0.53569685264663802</v>
      </c>
      <c r="BO332" s="26">
        <v>4.6264728183118704</v>
      </c>
      <c r="BP332" s="26">
        <v>0</v>
      </c>
      <c r="BQ332" s="26">
        <v>0.19479885550786799</v>
      </c>
      <c r="BR332" s="26">
        <v>0</v>
      </c>
      <c r="BS332" s="52">
        <v>0.68179599427753901</v>
      </c>
      <c r="BT332" s="52">
        <v>0</v>
      </c>
      <c r="BU332" s="26">
        <v>0</v>
      </c>
      <c r="BV332" s="26">
        <v>0.19479885550786799</v>
      </c>
      <c r="BW332" s="52">
        <v>3.6524785407725302</v>
      </c>
      <c r="BX332" s="53">
        <v>1.1687931330472101</v>
      </c>
    </row>
    <row r="333" spans="1:76" ht="14" x14ac:dyDescent="0.15">
      <c r="A333" s="58">
        <v>3</v>
      </c>
      <c r="B333" s="58" t="s">
        <v>392</v>
      </c>
      <c r="C333" s="58" t="s">
        <v>430</v>
      </c>
      <c r="D333" s="70" t="s">
        <v>269</v>
      </c>
      <c r="E333" s="58">
        <v>0.5</v>
      </c>
      <c r="F333" s="58">
        <v>3909559</v>
      </c>
      <c r="G333" s="58">
        <v>451487</v>
      </c>
      <c r="H333" s="58"/>
      <c r="I333" s="58" t="s">
        <v>335</v>
      </c>
      <c r="J333" s="58">
        <v>0.35</v>
      </c>
      <c r="K333" s="25" t="s">
        <v>127</v>
      </c>
      <c r="M333" s="52">
        <v>0.82825417642466903</v>
      </c>
      <c r="N333" s="27">
        <v>9680.2206869633192</v>
      </c>
      <c r="O333" s="26">
        <v>1424.5971834504301</v>
      </c>
      <c r="P333" s="26">
        <v>20794.3564168618</v>
      </c>
      <c r="Q333" s="26">
        <v>492.50063965651901</v>
      </c>
      <c r="R333" s="52">
        <v>513.672887041374</v>
      </c>
      <c r="S333" s="55">
        <v>0</v>
      </c>
      <c r="T333" s="26">
        <v>10368.7069711163</v>
      </c>
      <c r="U333" s="27">
        <v>11626.618001561301</v>
      </c>
      <c r="V333" s="52">
        <v>2.1741672131147598</v>
      </c>
      <c r="W333" s="26">
        <v>1028.5881553473901</v>
      </c>
      <c r="X333" s="26">
        <v>26.7111971896956</v>
      </c>
      <c r="Y333" s="26">
        <v>25.986474785323999</v>
      </c>
      <c r="Z333" s="26">
        <v>166.32379180327899</v>
      </c>
      <c r="AA333" s="52">
        <v>13479.8367213115</v>
      </c>
      <c r="AB333" s="26">
        <v>2.9506555035128801</v>
      </c>
      <c r="AC333" s="26">
        <v>25.8829430132709</v>
      </c>
      <c r="AD333" s="26">
        <v>0</v>
      </c>
      <c r="AE333" s="26">
        <v>30.334809211553502</v>
      </c>
      <c r="AF333" s="52">
        <v>16.4097858704137</v>
      </c>
      <c r="AG333" s="52">
        <v>2.3294648711943799</v>
      </c>
      <c r="AH333" s="52">
        <v>6.3672039812646402</v>
      </c>
      <c r="AI333" s="52">
        <v>12.216749102263901</v>
      </c>
      <c r="AJ333" s="27">
        <v>81.479504605776796</v>
      </c>
      <c r="AK333" s="26">
        <v>368.83193793910999</v>
      </c>
      <c r="AL333" s="52">
        <v>8.5931370804059402</v>
      </c>
      <c r="AM333" s="26">
        <v>12.5273444184231</v>
      </c>
      <c r="AN333" s="73">
        <v>0</v>
      </c>
      <c r="AO333" s="26">
        <v>3.10595316159251</v>
      </c>
      <c r="AP333" s="52">
        <v>0</v>
      </c>
      <c r="AQ333" s="52">
        <v>1.39767892271663</v>
      </c>
      <c r="AR333" s="74">
        <v>0</v>
      </c>
      <c r="AS333" s="26">
        <v>0.103531772053084</v>
      </c>
      <c r="AT333" s="26">
        <v>5.1765886026541801E-2</v>
      </c>
      <c r="AU333" s="26">
        <v>0.51765886026541796</v>
      </c>
      <c r="AV333" s="26">
        <v>0.25882943013270898</v>
      </c>
      <c r="AW333" s="26">
        <v>1.8635718969555</v>
      </c>
      <c r="AX333" s="52">
        <v>1787.47604449649</v>
      </c>
      <c r="AY333" s="52">
        <v>13.6144280249805</v>
      </c>
      <c r="AZ333" s="52">
        <v>22.8805216237315</v>
      </c>
      <c r="BA333" s="52">
        <v>2.8471237314598001</v>
      </c>
      <c r="BB333" s="52">
        <v>11.0261337236534</v>
      </c>
      <c r="BC333" s="52">
        <v>1.8635718969555</v>
      </c>
      <c r="BD333" s="52">
        <v>0.51765886026541796</v>
      </c>
      <c r="BE333" s="52">
        <v>1.76004012490242</v>
      </c>
      <c r="BF333" s="52">
        <v>0.20706354410616701</v>
      </c>
      <c r="BG333" s="52">
        <v>1.4494448087431699</v>
      </c>
      <c r="BH333" s="52">
        <v>0.20706354410616701</v>
      </c>
      <c r="BI333" s="52">
        <v>0.62119063231850202</v>
      </c>
      <c r="BJ333" s="52">
        <v>0.103531772053084</v>
      </c>
      <c r="BK333" s="52">
        <v>0.56942474629196005</v>
      </c>
      <c r="BL333" s="52">
        <v>0.103531772053084</v>
      </c>
      <c r="BM333" s="26">
        <v>0.51765886026541796</v>
      </c>
      <c r="BN333" s="26">
        <v>0.25882943013270898</v>
      </c>
      <c r="BO333" s="26">
        <v>1.34591303669009</v>
      </c>
      <c r="BP333" s="26">
        <v>0</v>
      </c>
      <c r="BQ333" s="26">
        <v>0.20706354410616701</v>
      </c>
      <c r="BR333" s="26">
        <v>0</v>
      </c>
      <c r="BS333" s="52">
        <v>0.672956518345043</v>
      </c>
      <c r="BT333" s="52">
        <v>0</v>
      </c>
      <c r="BU333" s="26">
        <v>0</v>
      </c>
      <c r="BV333" s="26">
        <v>5.1765886026541801E-2</v>
      </c>
      <c r="BW333" s="52">
        <v>0.88002006245121001</v>
      </c>
      <c r="BX333" s="53">
        <v>0.62119063231850202</v>
      </c>
    </row>
    <row r="334" spans="1:76" ht="14" x14ac:dyDescent="0.15">
      <c r="A334" s="58">
        <v>3</v>
      </c>
      <c r="B334" s="58" t="s">
        <v>392</v>
      </c>
      <c r="C334" s="58" t="s">
        <v>430</v>
      </c>
      <c r="D334" s="70" t="s">
        <v>269</v>
      </c>
      <c r="E334" s="58">
        <v>0.5</v>
      </c>
      <c r="F334" s="58">
        <v>3909559</v>
      </c>
      <c r="G334" s="58">
        <v>451487</v>
      </c>
      <c r="H334" s="58"/>
      <c r="I334" s="58" t="s">
        <v>335</v>
      </c>
      <c r="J334" s="58">
        <v>0.35</v>
      </c>
      <c r="K334" s="25" t="s">
        <v>127</v>
      </c>
      <c r="M334" s="52">
        <v>1.34591303669009</v>
      </c>
      <c r="N334" s="27">
        <v>9866.5778766588701</v>
      </c>
      <c r="O334" s="26">
        <v>1504.3166479312999</v>
      </c>
      <c r="P334" s="26">
        <v>22000.5015612803</v>
      </c>
      <c r="Q334" s="26">
        <v>518.69417798594895</v>
      </c>
      <c r="R334" s="52">
        <v>432.60750952380999</v>
      </c>
      <c r="S334" s="55">
        <v>0</v>
      </c>
      <c r="T334" s="26">
        <v>11010.6039578454</v>
      </c>
      <c r="U334" s="27">
        <v>11088.252786885299</v>
      </c>
      <c r="V334" s="52">
        <v>1.9671036690085899</v>
      </c>
      <c r="W334" s="26">
        <v>1120.7314324746301</v>
      </c>
      <c r="X334" s="26">
        <v>26.2970701014832</v>
      </c>
      <c r="Y334" s="26">
        <v>22.673458079625298</v>
      </c>
      <c r="Z334" s="26">
        <v>170.62036034348199</v>
      </c>
      <c r="AA334" s="52">
        <v>13531.602607338</v>
      </c>
      <c r="AB334" s="26">
        <v>2.64006018735363</v>
      </c>
      <c r="AC334" s="26">
        <v>24.7958594067135</v>
      </c>
      <c r="AD334" s="73">
        <v>0</v>
      </c>
      <c r="AE334" s="26">
        <v>34.113718891490997</v>
      </c>
      <c r="AF334" s="52">
        <v>16.668615300546499</v>
      </c>
      <c r="AG334" s="52">
        <v>2.9506555035128801</v>
      </c>
      <c r="AH334" s="52">
        <v>5.6942474629196003</v>
      </c>
      <c r="AI334" s="52">
        <v>5.9013110070257699</v>
      </c>
      <c r="AJ334" s="27">
        <v>81.531270491803298</v>
      </c>
      <c r="AK334" s="26">
        <v>377.42507501951599</v>
      </c>
      <c r="AL334" s="52">
        <v>9.6284548009367796</v>
      </c>
      <c r="AM334" s="26">
        <v>10.715538407494201</v>
      </c>
      <c r="AN334" s="73">
        <v>0</v>
      </c>
      <c r="AO334" s="26">
        <v>3.6753779078844699</v>
      </c>
      <c r="AP334" s="52">
        <v>0</v>
      </c>
      <c r="AQ334" s="52">
        <v>1.39767892271663</v>
      </c>
      <c r="AR334" s="74">
        <v>0</v>
      </c>
      <c r="AS334" s="26">
        <v>0.103531772053084</v>
      </c>
      <c r="AT334" s="26">
        <v>0</v>
      </c>
      <c r="AU334" s="26">
        <v>0.41412708821233402</v>
      </c>
      <c r="AV334" s="26">
        <v>0.672956518345043</v>
      </c>
      <c r="AW334" s="26">
        <v>1.9671036690085899</v>
      </c>
      <c r="AX334" s="52">
        <v>1783.3347736143601</v>
      </c>
      <c r="AY334" s="52">
        <v>13.9767892271663</v>
      </c>
      <c r="AZ334" s="52">
        <v>23.346414597970298</v>
      </c>
      <c r="BA334" s="52">
        <v>2.8988896174863399</v>
      </c>
      <c r="BB334" s="52">
        <v>11.4920266978923</v>
      </c>
      <c r="BC334" s="52">
        <v>2.1741672131147598</v>
      </c>
      <c r="BD334" s="52">
        <v>0.56942474629196005</v>
      </c>
      <c r="BE334" s="52">
        <v>1.76004012490242</v>
      </c>
      <c r="BF334" s="52">
        <v>0.25882943013270898</v>
      </c>
      <c r="BG334" s="52">
        <v>1.34591303669009</v>
      </c>
      <c r="BH334" s="52">
        <v>0.25882943013270898</v>
      </c>
      <c r="BI334" s="52">
        <v>0.72472240437158497</v>
      </c>
      <c r="BJ334" s="52">
        <v>0.103531772053084</v>
      </c>
      <c r="BK334" s="52">
        <v>0.62119063231850202</v>
      </c>
      <c r="BL334" s="52">
        <v>0.103531772053084</v>
      </c>
      <c r="BM334" s="26">
        <v>0.56942474629196005</v>
      </c>
      <c r="BN334" s="26">
        <v>0.20706354410616701</v>
      </c>
      <c r="BO334" s="26">
        <v>1.39767892271663</v>
      </c>
      <c r="BP334" s="26">
        <v>0</v>
      </c>
      <c r="BQ334" s="26">
        <v>0.20706354410616701</v>
      </c>
      <c r="BR334" s="26">
        <v>0</v>
      </c>
      <c r="BS334" s="52">
        <v>0.77648829039812695</v>
      </c>
      <c r="BT334" s="52">
        <v>0</v>
      </c>
      <c r="BU334" s="26">
        <v>0</v>
      </c>
      <c r="BV334" s="26">
        <v>5.1765886026541801E-2</v>
      </c>
      <c r="BW334" s="52">
        <v>0.98355183450429395</v>
      </c>
      <c r="BX334" s="53">
        <v>0.62119063231850202</v>
      </c>
    </row>
    <row r="335" spans="1:76" ht="14" x14ac:dyDescent="0.15">
      <c r="A335" s="58">
        <v>3</v>
      </c>
      <c r="B335" s="58" t="s">
        <v>392</v>
      </c>
      <c r="C335" s="58" t="s">
        <v>430</v>
      </c>
      <c r="D335" s="70" t="s">
        <v>269</v>
      </c>
      <c r="E335" s="58">
        <v>0.5</v>
      </c>
      <c r="F335" s="58">
        <v>3909559</v>
      </c>
      <c r="G335" s="58">
        <v>451487</v>
      </c>
      <c r="H335" s="58"/>
      <c r="I335" s="58" t="s">
        <v>335</v>
      </c>
      <c r="J335" s="58">
        <v>0.35</v>
      </c>
      <c r="K335" s="25" t="s">
        <v>127</v>
      </c>
      <c r="M335" s="52">
        <v>0</v>
      </c>
      <c r="N335" s="27">
        <v>10684.4788758782</v>
      </c>
      <c r="O335" s="26">
        <v>1526.57597892272</v>
      </c>
      <c r="P335" s="26">
        <v>21327.545042935199</v>
      </c>
      <c r="Q335" s="26">
        <v>377.78743622170202</v>
      </c>
      <c r="R335" s="74">
        <v>0</v>
      </c>
      <c r="S335" s="55">
        <v>0</v>
      </c>
      <c r="T335" s="26">
        <v>10932.955128805601</v>
      </c>
      <c r="U335" s="27">
        <v>11921.6835519126</v>
      </c>
      <c r="V335" s="52">
        <v>2.5365284153005501</v>
      </c>
      <c r="W335" s="26">
        <v>1071.55384074942</v>
      </c>
      <c r="X335" s="26">
        <v>25.0546888368462</v>
      </c>
      <c r="Y335" s="26">
        <v>25.8829430132709</v>
      </c>
      <c r="Z335" s="26">
        <v>174.39927002341901</v>
      </c>
      <c r="AA335" s="52">
        <v>13971.6126385636</v>
      </c>
      <c r="AB335" s="26">
        <v>2.8988896174863399</v>
      </c>
      <c r="AC335" s="26">
        <v>26.090006557377102</v>
      </c>
      <c r="AD335" s="26">
        <v>1.39767892271663</v>
      </c>
      <c r="AE335" s="26">
        <v>36.598481420764998</v>
      </c>
      <c r="AF335" s="52">
        <v>16.254488212334099</v>
      </c>
      <c r="AG335" s="52">
        <v>2.5365284153005501</v>
      </c>
      <c r="AH335" s="52">
        <v>6.3154380952381004</v>
      </c>
      <c r="AI335" s="52">
        <v>1.9153377829820499</v>
      </c>
      <c r="AJ335" s="27">
        <v>83.187778844652698</v>
      </c>
      <c r="AK335" s="26">
        <v>382.34283419203803</v>
      </c>
      <c r="AL335" s="52">
        <v>9.2660935987509792</v>
      </c>
      <c r="AM335" s="26">
        <v>9.7319865729898591</v>
      </c>
      <c r="AN335" s="73">
        <v>0</v>
      </c>
      <c r="AO335" s="26">
        <v>3.0024213895394198</v>
      </c>
      <c r="AP335" s="52">
        <v>0</v>
      </c>
      <c r="AQ335" s="52">
        <v>1.5529765807962499</v>
      </c>
      <c r="AR335" s="74">
        <v>0</v>
      </c>
      <c r="AS335" s="26">
        <v>0.103531772053084</v>
      </c>
      <c r="AT335" s="26">
        <v>0</v>
      </c>
      <c r="AU335" s="26">
        <v>0.31059531615925101</v>
      </c>
      <c r="AV335" s="26">
        <v>0</v>
      </c>
      <c r="AW335" s="26">
        <v>2.1741672131147598</v>
      </c>
      <c r="AX335" s="52">
        <v>1822.1591881342699</v>
      </c>
      <c r="AY335" s="52">
        <v>13.9767892271663</v>
      </c>
      <c r="AZ335" s="52">
        <v>23.501712256049998</v>
      </c>
      <c r="BA335" s="52">
        <v>3.0024213895394198</v>
      </c>
      <c r="BB335" s="52">
        <v>11.336729039812701</v>
      </c>
      <c r="BC335" s="52">
        <v>1.9671036690085899</v>
      </c>
      <c r="BD335" s="52">
        <v>0.51765886026541796</v>
      </c>
      <c r="BE335" s="52">
        <v>1.6047424668228001</v>
      </c>
      <c r="BF335" s="52">
        <v>0.20706354410616701</v>
      </c>
      <c r="BG335" s="52">
        <v>1.4494448087431699</v>
      </c>
      <c r="BH335" s="52">
        <v>0.25882943013270898</v>
      </c>
      <c r="BI335" s="52">
        <v>0.72472240437158497</v>
      </c>
      <c r="BJ335" s="52">
        <v>0.103531772053084</v>
      </c>
      <c r="BK335" s="52">
        <v>0.62119063231850202</v>
      </c>
      <c r="BL335" s="52">
        <v>0.103531772053084</v>
      </c>
      <c r="BM335" s="26">
        <v>0.56942474629196005</v>
      </c>
      <c r="BN335" s="26">
        <v>0.20706354410616701</v>
      </c>
      <c r="BO335" s="26">
        <v>1.39767892271663</v>
      </c>
      <c r="BP335" s="26">
        <v>0</v>
      </c>
      <c r="BQ335" s="26">
        <v>0.25882943013270898</v>
      </c>
      <c r="BR335" s="26">
        <v>0</v>
      </c>
      <c r="BS335" s="52">
        <v>0.72472240437158497</v>
      </c>
      <c r="BT335" s="52">
        <v>0</v>
      </c>
      <c r="BU335" s="26">
        <v>0</v>
      </c>
      <c r="BV335" s="26">
        <v>5.1765886026541801E-2</v>
      </c>
      <c r="BW335" s="52">
        <v>1.0353177205308399</v>
      </c>
      <c r="BX335" s="53">
        <v>0.62119063231850202</v>
      </c>
    </row>
    <row r="336" spans="1:76" ht="14" x14ac:dyDescent="0.15">
      <c r="A336" s="58">
        <v>3</v>
      </c>
      <c r="B336" s="58" t="s">
        <v>392</v>
      </c>
      <c r="C336" s="58" t="s">
        <v>430</v>
      </c>
      <c r="D336" s="70" t="s">
        <v>270</v>
      </c>
      <c r="E336" s="58">
        <v>0.5</v>
      </c>
      <c r="F336" s="58">
        <v>3909559</v>
      </c>
      <c r="G336" s="58">
        <v>451487</v>
      </c>
      <c r="H336" s="58"/>
      <c r="I336" s="58" t="s">
        <v>335</v>
      </c>
      <c r="J336" s="58">
        <v>0.35</v>
      </c>
      <c r="K336" s="25" t="s">
        <v>127</v>
      </c>
      <c r="M336" s="52">
        <v>0</v>
      </c>
      <c r="N336" s="27">
        <v>11868.175469506299</v>
      </c>
      <c r="O336" s="26">
        <v>1529.6335479186801</v>
      </c>
      <c r="P336" s="26">
        <v>23386.5386931268</v>
      </c>
      <c r="Q336" s="26">
        <v>348.22219022265301</v>
      </c>
      <c r="R336" s="74">
        <v>0</v>
      </c>
      <c r="S336" s="55">
        <v>0</v>
      </c>
      <c r="T336" s="26">
        <v>12402.4341723137</v>
      </c>
      <c r="U336" s="27">
        <v>13464.591355275899</v>
      </c>
      <c r="V336" s="52">
        <v>2.1624757018393002</v>
      </c>
      <c r="W336" s="26">
        <v>1217.9826379477299</v>
      </c>
      <c r="X336" s="26">
        <v>32.945953339787003</v>
      </c>
      <c r="Y336" s="26">
        <v>35.5536446272991</v>
      </c>
      <c r="Z336" s="26">
        <v>174.715316263311</v>
      </c>
      <c r="AA336" s="52">
        <v>14552.189428848</v>
      </c>
      <c r="AB336" s="26">
        <v>3.1165090997095799</v>
      </c>
      <c r="AC336" s="26">
        <v>39.878596030977697</v>
      </c>
      <c r="AD336" s="73">
        <v>0</v>
      </c>
      <c r="AE336" s="26">
        <v>18.762656824782201</v>
      </c>
      <c r="AF336" s="52">
        <v>15.264534365924501</v>
      </c>
      <c r="AG336" s="52">
        <v>2.48048683446273</v>
      </c>
      <c r="AH336" s="52">
        <v>5.5969959341723197</v>
      </c>
      <c r="AI336" s="52">
        <v>3.4345202323330102</v>
      </c>
      <c r="AJ336" s="27">
        <v>88.725106001936098</v>
      </c>
      <c r="AK336" s="26">
        <v>422.25518189738602</v>
      </c>
      <c r="AL336" s="52">
        <v>10.367162923523701</v>
      </c>
      <c r="AM336" s="26">
        <v>10.0491517909003</v>
      </c>
      <c r="AN336" s="73">
        <v>0</v>
      </c>
      <c r="AO336" s="26">
        <v>4.7701669893513996</v>
      </c>
      <c r="AP336" s="52">
        <v>0</v>
      </c>
      <c r="AQ336" s="52">
        <v>1.5900556631171301</v>
      </c>
      <c r="AR336" s="74">
        <v>0</v>
      </c>
      <c r="AS336" s="26">
        <v>0.190806679574056</v>
      </c>
      <c r="AT336" s="26">
        <v>0</v>
      </c>
      <c r="AU336" s="26">
        <v>0.57242003872216896</v>
      </c>
      <c r="AV336" s="73">
        <v>0</v>
      </c>
      <c r="AW336" s="26">
        <v>2.28968015488867</v>
      </c>
      <c r="AX336" s="52">
        <v>1890.8941945788999</v>
      </c>
      <c r="AY336" s="52">
        <v>15.264534365924501</v>
      </c>
      <c r="AZ336" s="52">
        <v>24.868470571151999</v>
      </c>
      <c r="BA336" s="52">
        <v>2.98930464666021</v>
      </c>
      <c r="BB336" s="52">
        <v>11.9572185866409</v>
      </c>
      <c r="BC336" s="52">
        <v>2.1624757018393002</v>
      </c>
      <c r="BD336" s="52">
        <v>0.57242003872216896</v>
      </c>
      <c r="BE336" s="52">
        <v>1.8444645692158801</v>
      </c>
      <c r="BF336" s="52">
        <v>0.254408906098742</v>
      </c>
      <c r="BG336" s="52">
        <v>1.46285121006776</v>
      </c>
      <c r="BH336" s="52">
        <v>0.31801113262342701</v>
      </c>
      <c r="BI336" s="52">
        <v>0.76322671829622502</v>
      </c>
      <c r="BJ336" s="52">
        <v>0.127204453049371</v>
      </c>
      <c r="BK336" s="52">
        <v>0.63602226524685401</v>
      </c>
      <c r="BL336" s="52">
        <v>0.127204453049371</v>
      </c>
      <c r="BM336" s="26">
        <v>0.50881781219748301</v>
      </c>
      <c r="BN336" s="26">
        <v>0.254408906098742</v>
      </c>
      <c r="BO336" s="26">
        <v>1.78086234269119</v>
      </c>
      <c r="BP336" s="26">
        <v>0</v>
      </c>
      <c r="BQ336" s="26">
        <v>0.31801113262342701</v>
      </c>
      <c r="BR336" s="26">
        <v>0</v>
      </c>
      <c r="BS336" s="52">
        <v>0.89043117134559602</v>
      </c>
      <c r="BT336" s="52">
        <v>0</v>
      </c>
      <c r="BU336" s="26">
        <v>0</v>
      </c>
      <c r="BV336" s="26">
        <v>6.3602226524685404E-2</v>
      </c>
      <c r="BW336" s="52">
        <v>0.38161335914811201</v>
      </c>
      <c r="BX336" s="53">
        <v>0.76322671829622502</v>
      </c>
    </row>
    <row r="337" spans="1:76" ht="14" x14ac:dyDescent="0.15">
      <c r="A337" s="58">
        <v>3</v>
      </c>
      <c r="B337" s="58" t="s">
        <v>392</v>
      </c>
      <c r="C337" s="58" t="s">
        <v>430</v>
      </c>
      <c r="D337" s="70" t="s">
        <v>270</v>
      </c>
      <c r="E337" s="58">
        <v>0.5</v>
      </c>
      <c r="F337" s="58">
        <v>3909559</v>
      </c>
      <c r="G337" s="58">
        <v>451487</v>
      </c>
      <c r="H337" s="58"/>
      <c r="I337" s="58" t="s">
        <v>335</v>
      </c>
      <c r="J337" s="58">
        <v>0.35</v>
      </c>
      <c r="K337" s="25" t="s">
        <v>127</v>
      </c>
      <c r="M337" s="52">
        <v>1.5900556631171301</v>
      </c>
      <c r="N337" s="27">
        <v>12332.471723136499</v>
      </c>
      <c r="O337" s="26">
        <v>1567.7948838335001</v>
      </c>
      <c r="P337" s="26">
        <v>24245.168751210102</v>
      </c>
      <c r="Q337" s="26">
        <v>396.11466679574102</v>
      </c>
      <c r="R337" s="52">
        <v>1451.4028092933199</v>
      </c>
      <c r="S337" s="55">
        <v>0</v>
      </c>
      <c r="T337" s="26">
        <v>12847.649757986501</v>
      </c>
      <c r="U337" s="27">
        <v>12237.0683833495</v>
      </c>
      <c r="V337" s="52">
        <v>1.97166902226525</v>
      </c>
      <c r="W337" s="26">
        <v>1242.15148402711</v>
      </c>
      <c r="X337" s="26">
        <v>34.981224588577</v>
      </c>
      <c r="Y337" s="26">
        <v>33.772782284607899</v>
      </c>
      <c r="Z337" s="26">
        <v>175.73295188770601</v>
      </c>
      <c r="AA337" s="52">
        <v>14304.140745401701</v>
      </c>
      <c r="AB337" s="26">
        <v>2.48048683446273</v>
      </c>
      <c r="AC337" s="26">
        <v>43.821934075508203</v>
      </c>
      <c r="AD337" s="26">
        <v>2.6712935140367899</v>
      </c>
      <c r="AE337" s="26">
        <v>93.813284123911004</v>
      </c>
      <c r="AF337" s="52">
        <v>15.773352178122</v>
      </c>
      <c r="AG337" s="52">
        <v>3.5617246853823801</v>
      </c>
      <c r="AH337" s="52">
        <v>6.4874271055179102</v>
      </c>
      <c r="AI337" s="52">
        <v>9.0315161665053303</v>
      </c>
      <c r="AJ337" s="27">
        <v>85.163381316553796</v>
      </c>
      <c r="AK337" s="26">
        <v>436.37487618586698</v>
      </c>
      <c r="AL337" s="52">
        <v>9.98554956437561</v>
      </c>
      <c r="AM337" s="26">
        <v>10.2399584704744</v>
      </c>
      <c r="AN337" s="73">
        <v>0</v>
      </c>
      <c r="AO337" s="26">
        <v>5.9150070667957397</v>
      </c>
      <c r="AP337" s="52">
        <v>0</v>
      </c>
      <c r="AQ337" s="52">
        <v>1.78086234269119</v>
      </c>
      <c r="AR337" s="52">
        <v>0.254408906098742</v>
      </c>
      <c r="AS337" s="26">
        <v>6.3602226524685404E-2</v>
      </c>
      <c r="AT337" s="26">
        <v>0</v>
      </c>
      <c r="AU337" s="26">
        <v>0.50881781219748301</v>
      </c>
      <c r="AV337" s="26">
        <v>1.78086234269119</v>
      </c>
      <c r="AW337" s="26">
        <v>2.54408906098742</v>
      </c>
      <c r="AX337" s="52">
        <v>1796.1268770571201</v>
      </c>
      <c r="AY337" s="52">
        <v>15.2009321393998</v>
      </c>
      <c r="AZ337" s="52">
        <v>24.804868344627302</v>
      </c>
      <c r="BA337" s="52">
        <v>3.18011132623427</v>
      </c>
      <c r="BB337" s="52">
        <v>11.7664119070668</v>
      </c>
      <c r="BC337" s="52">
        <v>2.1624757018393002</v>
      </c>
      <c r="BD337" s="52">
        <v>0.57242003872216896</v>
      </c>
      <c r="BE337" s="52">
        <v>1.8444645692158801</v>
      </c>
      <c r="BF337" s="52">
        <v>0.254408906098742</v>
      </c>
      <c r="BG337" s="52">
        <v>1.3992489835430799</v>
      </c>
      <c r="BH337" s="52">
        <v>0.254408906098742</v>
      </c>
      <c r="BI337" s="52">
        <v>0.76322671829622502</v>
      </c>
      <c r="BJ337" s="52">
        <v>0.127204453049371</v>
      </c>
      <c r="BK337" s="52">
        <v>0.69962449177153896</v>
      </c>
      <c r="BL337" s="52">
        <v>0.127204453049371</v>
      </c>
      <c r="BM337" s="26">
        <v>0.89043117134559602</v>
      </c>
      <c r="BN337" s="26">
        <v>0.254408906098742</v>
      </c>
      <c r="BO337" s="26">
        <v>2.0352712487899298</v>
      </c>
      <c r="BP337" s="26">
        <v>0</v>
      </c>
      <c r="BQ337" s="26">
        <v>0.38161335914811201</v>
      </c>
      <c r="BR337" s="26">
        <v>0</v>
      </c>
      <c r="BS337" s="52">
        <v>0.95403339787028096</v>
      </c>
      <c r="BT337" s="52">
        <v>0</v>
      </c>
      <c r="BU337" s="26">
        <v>0</v>
      </c>
      <c r="BV337" s="26">
        <v>6.3602226524685404E-2</v>
      </c>
      <c r="BW337" s="52">
        <v>0.57242003872216896</v>
      </c>
      <c r="BX337" s="53">
        <v>0.69962449177153896</v>
      </c>
    </row>
    <row r="338" spans="1:76" ht="14" x14ac:dyDescent="0.15">
      <c r="A338" s="58">
        <v>3</v>
      </c>
      <c r="B338" s="58" t="s">
        <v>392</v>
      </c>
      <c r="C338" s="58" t="s">
        <v>430</v>
      </c>
      <c r="D338" s="70" t="s">
        <v>270</v>
      </c>
      <c r="E338" s="58">
        <v>0.5</v>
      </c>
      <c r="F338" s="58">
        <v>3909559</v>
      </c>
      <c r="G338" s="58">
        <v>451487</v>
      </c>
      <c r="H338" s="58"/>
      <c r="I338" s="58" t="s">
        <v>335</v>
      </c>
      <c r="J338" s="58">
        <v>0.35</v>
      </c>
      <c r="K338" s="25" t="s">
        <v>127</v>
      </c>
      <c r="M338" s="52">
        <v>0</v>
      </c>
      <c r="N338" s="27">
        <v>11683.729012584699</v>
      </c>
      <c r="O338" s="26">
        <v>1459.6710987415299</v>
      </c>
      <c r="P338" s="26">
        <v>23399.2591384318</v>
      </c>
      <c r="Q338" s="26">
        <v>379.260076766699</v>
      </c>
      <c r="R338" s="74">
        <v>0</v>
      </c>
      <c r="S338" s="55">
        <v>0</v>
      </c>
      <c r="T338" s="26">
        <v>12345.192168441399</v>
      </c>
      <c r="U338" s="27">
        <v>12332.471723136499</v>
      </c>
      <c r="V338" s="52">
        <v>1.97166902226525</v>
      </c>
      <c r="W338" s="26">
        <v>1175.36914617619</v>
      </c>
      <c r="X338" s="26">
        <v>33.073157792836398</v>
      </c>
      <c r="Y338" s="26">
        <v>34.217997870280698</v>
      </c>
      <c r="Z338" s="26">
        <v>182.729196805421</v>
      </c>
      <c r="AA338" s="52">
        <v>14100.613620522799</v>
      </c>
      <c r="AB338" s="26">
        <v>2.7348957405614698</v>
      </c>
      <c r="AC338" s="26">
        <v>44.076342981606999</v>
      </c>
      <c r="AD338" s="26">
        <v>1.46285121006776</v>
      </c>
      <c r="AE338" s="26">
        <v>21.433950338818999</v>
      </c>
      <c r="AF338" s="52">
        <v>16.727385575992301</v>
      </c>
      <c r="AG338" s="52">
        <v>3.5617246853823801</v>
      </c>
      <c r="AH338" s="52">
        <v>5.2789848015488898</v>
      </c>
      <c r="AI338" s="52">
        <v>13.0384564375605</v>
      </c>
      <c r="AJ338" s="27">
        <v>83.764132333010707</v>
      </c>
      <c r="AK338" s="26">
        <v>423.463624201355</v>
      </c>
      <c r="AL338" s="52">
        <v>10.2399584704744</v>
      </c>
      <c r="AM338" s="26">
        <v>9.0951183930300097</v>
      </c>
      <c r="AN338" s="73">
        <v>0</v>
      </c>
      <c r="AO338" s="26">
        <v>5.5969959341723197</v>
      </c>
      <c r="AP338" s="52">
        <v>0</v>
      </c>
      <c r="AQ338" s="52">
        <v>1.5900556631171301</v>
      </c>
      <c r="AR338" s="74">
        <v>0</v>
      </c>
      <c r="AS338" s="26">
        <v>0.254408906098742</v>
      </c>
      <c r="AT338" s="26">
        <v>0</v>
      </c>
      <c r="AU338" s="26">
        <v>0.50881781219748301</v>
      </c>
      <c r="AV338" s="26">
        <v>0.190806679574056</v>
      </c>
      <c r="AW338" s="26">
        <v>2.48048683446273</v>
      </c>
      <c r="AX338" s="52">
        <v>1675.28264666021</v>
      </c>
      <c r="AY338" s="52">
        <v>14.819318780251701</v>
      </c>
      <c r="AZ338" s="52">
        <v>24.3596527589545</v>
      </c>
      <c r="BA338" s="52">
        <v>3.0529068731849001</v>
      </c>
      <c r="BB338" s="52">
        <v>11.5756052274927</v>
      </c>
      <c r="BC338" s="52">
        <v>2.28968015488867</v>
      </c>
      <c r="BD338" s="52">
        <v>0.57242003872216896</v>
      </c>
      <c r="BE338" s="52">
        <v>1.71726011616651</v>
      </c>
      <c r="BF338" s="52">
        <v>0.254408906098742</v>
      </c>
      <c r="BG338" s="52">
        <v>1.3992489835430799</v>
      </c>
      <c r="BH338" s="52">
        <v>0.31801113262342701</v>
      </c>
      <c r="BI338" s="52">
        <v>0.76322671829622502</v>
      </c>
      <c r="BJ338" s="52">
        <v>0.127204453049371</v>
      </c>
      <c r="BK338" s="52">
        <v>0.69962449177153896</v>
      </c>
      <c r="BL338" s="52">
        <v>0.127204453049371</v>
      </c>
      <c r="BM338" s="26">
        <v>0.57242003872216896</v>
      </c>
      <c r="BN338" s="26">
        <v>0.254408906098742</v>
      </c>
      <c r="BO338" s="26">
        <v>2.1624757018393002</v>
      </c>
      <c r="BP338" s="26">
        <v>0</v>
      </c>
      <c r="BQ338" s="26">
        <v>0.190806679574056</v>
      </c>
      <c r="BR338" s="26">
        <v>0</v>
      </c>
      <c r="BS338" s="52">
        <v>0.89043117134559602</v>
      </c>
      <c r="BT338" s="52">
        <v>6.3602226524685404E-2</v>
      </c>
      <c r="BU338" s="26">
        <v>0</v>
      </c>
      <c r="BV338" s="26">
        <v>6.3602226524685404E-2</v>
      </c>
      <c r="BW338" s="52">
        <v>0.69962449177153896</v>
      </c>
      <c r="BX338" s="53">
        <v>0.69962449177153896</v>
      </c>
    </row>
    <row r="339" spans="1:76" ht="14" x14ac:dyDescent="0.15">
      <c r="A339" s="58">
        <v>3</v>
      </c>
      <c r="B339" s="58" t="s">
        <v>393</v>
      </c>
      <c r="C339" s="58" t="s">
        <v>430</v>
      </c>
      <c r="D339" s="70" t="s">
        <v>273</v>
      </c>
      <c r="E339" s="58">
        <v>0.5</v>
      </c>
      <c r="F339" s="58">
        <v>3909559</v>
      </c>
      <c r="G339" s="58">
        <v>451487</v>
      </c>
      <c r="H339" s="58"/>
      <c r="I339" s="58" t="s">
        <v>336</v>
      </c>
      <c r="J339" s="58">
        <v>1.53</v>
      </c>
      <c r="K339" s="25" t="s">
        <v>127</v>
      </c>
      <c r="M339" s="52">
        <v>0.52297832817337497</v>
      </c>
      <c r="N339" s="27">
        <v>15019.9375851393</v>
      </c>
      <c r="O339" s="26">
        <v>498.22402063983498</v>
      </c>
      <c r="P339" s="26">
        <v>23743.2160990712</v>
      </c>
      <c r="Q339" s="26">
        <v>77.958636119711102</v>
      </c>
      <c r="R339" s="52">
        <v>3338.3449948400398</v>
      </c>
      <c r="S339" s="55">
        <v>0</v>
      </c>
      <c r="T339" s="26">
        <v>18231.024520123901</v>
      </c>
      <c r="U339" s="27">
        <v>34049.375686274499</v>
      </c>
      <c r="V339" s="52">
        <v>1.6038002063983501</v>
      </c>
      <c r="W339" s="26">
        <v>289.20701547987602</v>
      </c>
      <c r="X339" s="26">
        <v>9.7622621259029998</v>
      </c>
      <c r="Y339" s="26">
        <v>14.9920454076367</v>
      </c>
      <c r="Z339" s="26">
        <v>296.633307739938</v>
      </c>
      <c r="AA339" s="52">
        <v>5756.2481320949501</v>
      </c>
      <c r="AB339" s="26">
        <v>0.66243921568627495</v>
      </c>
      <c r="AC339" s="26">
        <v>20.2566939112487</v>
      </c>
      <c r="AD339" s="73">
        <v>0</v>
      </c>
      <c r="AE339" s="26">
        <v>25.416746749226</v>
      </c>
      <c r="AF339" s="52">
        <v>15.5150237358101</v>
      </c>
      <c r="AG339" s="52">
        <v>2.0221828689370498</v>
      </c>
      <c r="AH339" s="52">
        <v>6.0665486068111498</v>
      </c>
      <c r="AI339" s="52">
        <v>9.2741490196078509</v>
      </c>
      <c r="AJ339" s="27">
        <v>143.05200536635701</v>
      </c>
      <c r="AK339" s="26">
        <v>249.600123426213</v>
      </c>
      <c r="AL339" s="52">
        <v>11.6101188854489</v>
      </c>
      <c r="AM339" s="26">
        <v>16.665576057791501</v>
      </c>
      <c r="AN339" s="73">
        <v>0</v>
      </c>
      <c r="AO339" s="26">
        <v>6.8684487100103198</v>
      </c>
      <c r="AP339" s="52">
        <v>0</v>
      </c>
      <c r="AQ339" s="52">
        <v>0.80190010319917504</v>
      </c>
      <c r="AR339" s="74">
        <v>0</v>
      </c>
      <c r="AS339" s="26">
        <v>0.104595665634675</v>
      </c>
      <c r="AT339" s="26">
        <v>3.4865221878225001E-2</v>
      </c>
      <c r="AU339" s="26">
        <v>0.52297832817337497</v>
      </c>
      <c r="AV339" s="73">
        <v>0</v>
      </c>
      <c r="AW339" s="26">
        <v>5.0554571723426198</v>
      </c>
      <c r="AX339" s="52">
        <v>578.76268317853499</v>
      </c>
      <c r="AY339" s="52">
        <v>14.364471413828699</v>
      </c>
      <c r="AZ339" s="52">
        <v>24.614846646026798</v>
      </c>
      <c r="BA339" s="52">
        <v>2.7543525283797701</v>
      </c>
      <c r="BB339" s="52">
        <v>9.5182055727554307</v>
      </c>
      <c r="BC339" s="52">
        <v>1.9524524251805999</v>
      </c>
      <c r="BD339" s="52">
        <v>0.27892177502580001</v>
      </c>
      <c r="BE339" s="52">
        <v>1.5340697626419</v>
      </c>
      <c r="BF339" s="52">
        <v>0.24405655314757499</v>
      </c>
      <c r="BG339" s="52">
        <v>1.6038002063983501</v>
      </c>
      <c r="BH339" s="52">
        <v>0.31378699690402501</v>
      </c>
      <c r="BI339" s="52">
        <v>0.97622621259029996</v>
      </c>
      <c r="BJ339" s="52">
        <v>0.174326109391125</v>
      </c>
      <c r="BK339" s="52">
        <v>0.97622621259029996</v>
      </c>
      <c r="BL339" s="52">
        <v>0.174326109391125</v>
      </c>
      <c r="BM339" s="26">
        <v>0.97622621259029996</v>
      </c>
      <c r="BN339" s="26">
        <v>1.1156871001032</v>
      </c>
      <c r="BO339" s="26">
        <v>1.3248784313725499</v>
      </c>
      <c r="BP339" s="26">
        <v>0</v>
      </c>
      <c r="BQ339" s="26">
        <v>0.13946088751290001</v>
      </c>
      <c r="BR339" s="26">
        <v>0</v>
      </c>
      <c r="BS339" s="52">
        <v>0.66243921568627495</v>
      </c>
      <c r="BT339" s="52">
        <v>0</v>
      </c>
      <c r="BU339" s="26">
        <v>0.104595665634675</v>
      </c>
      <c r="BV339" s="26">
        <v>0.20919133126934999</v>
      </c>
      <c r="BW339" s="52">
        <v>3.3470613003095999</v>
      </c>
      <c r="BX339" s="53">
        <v>2.4754307533539701</v>
      </c>
    </row>
    <row r="340" spans="1:76" ht="14" x14ac:dyDescent="0.15">
      <c r="A340" s="58">
        <v>3</v>
      </c>
      <c r="B340" s="58" t="s">
        <v>393</v>
      </c>
      <c r="C340" s="58" t="s">
        <v>430</v>
      </c>
      <c r="D340" s="70" t="s">
        <v>273</v>
      </c>
      <c r="E340" s="58">
        <v>0.5</v>
      </c>
      <c r="F340" s="58">
        <v>3909559</v>
      </c>
      <c r="G340" s="58">
        <v>451487</v>
      </c>
      <c r="H340" s="58"/>
      <c r="I340" s="58" t="s">
        <v>336</v>
      </c>
      <c r="J340" s="58">
        <v>1.53</v>
      </c>
      <c r="K340" s="25" t="s">
        <v>127</v>
      </c>
      <c r="M340" s="52">
        <v>1.1156871001032</v>
      </c>
      <c r="N340" s="27">
        <v>13848.466130031</v>
      </c>
      <c r="O340" s="26">
        <v>501.710542827658</v>
      </c>
      <c r="P340" s="26">
        <v>23464.294324045401</v>
      </c>
      <c r="Q340" s="26">
        <v>101.3532</v>
      </c>
      <c r="R340" s="52">
        <v>2432.5465304437598</v>
      </c>
      <c r="S340" s="27">
        <v>75.518070588235304</v>
      </c>
      <c r="T340" s="26">
        <v>18147.3479876161</v>
      </c>
      <c r="U340" s="27">
        <v>32121.3289164087</v>
      </c>
      <c r="V340" s="52">
        <v>1.77812631578948</v>
      </c>
      <c r="W340" s="26">
        <v>307.89477440660499</v>
      </c>
      <c r="X340" s="26">
        <v>9.2392837977296196</v>
      </c>
      <c r="Y340" s="26">
        <v>14.8525845201239</v>
      </c>
      <c r="Z340" s="26">
        <v>291.92650278637802</v>
      </c>
      <c r="AA340" s="52">
        <v>5369.24416924665</v>
      </c>
      <c r="AB340" s="26">
        <v>0.55784355005160002</v>
      </c>
      <c r="AC340" s="26">
        <v>21.790763673890599</v>
      </c>
      <c r="AD340" s="26">
        <v>0</v>
      </c>
      <c r="AE340" s="26">
        <v>27.229738286893699</v>
      </c>
      <c r="AF340" s="52">
        <v>15.2012367389061</v>
      </c>
      <c r="AG340" s="52">
        <v>1.3248784313725499</v>
      </c>
      <c r="AH340" s="52">
        <v>5.578435500516</v>
      </c>
      <c r="AI340" s="52">
        <v>5.7527616099071199</v>
      </c>
      <c r="AJ340" s="27">
        <v>132.731899690403</v>
      </c>
      <c r="AK340" s="26">
        <v>257.02641568627502</v>
      </c>
      <c r="AL340" s="52">
        <v>11.9587711042312</v>
      </c>
      <c r="AM340" s="26">
        <v>15.6893498452012</v>
      </c>
      <c r="AN340" s="73">
        <v>0</v>
      </c>
      <c r="AO340" s="26">
        <v>6.9730443756450002</v>
      </c>
      <c r="AP340" s="52">
        <v>0</v>
      </c>
      <c r="AQ340" s="52">
        <v>0.80190010319917504</v>
      </c>
      <c r="AR340" s="74">
        <v>0</v>
      </c>
      <c r="AS340" s="26">
        <v>0.174326109391125</v>
      </c>
      <c r="AT340" s="26">
        <v>3.4865221878225001E-2</v>
      </c>
      <c r="AU340" s="26">
        <v>0.52297832817337497</v>
      </c>
      <c r="AV340" s="73">
        <v>0</v>
      </c>
      <c r="AW340" s="26">
        <v>5.1600528379773003</v>
      </c>
      <c r="AX340" s="52">
        <v>521.23506707946399</v>
      </c>
      <c r="AY340" s="52">
        <v>14.4690670794634</v>
      </c>
      <c r="AZ340" s="52">
        <v>24.6845770897833</v>
      </c>
      <c r="BA340" s="52">
        <v>2.7543525283797701</v>
      </c>
      <c r="BB340" s="52">
        <v>9.8319925696594499</v>
      </c>
      <c r="BC340" s="52">
        <v>1.91758720330237</v>
      </c>
      <c r="BD340" s="52">
        <v>0.27892177502580001</v>
      </c>
      <c r="BE340" s="52">
        <v>1.49920454076367</v>
      </c>
      <c r="BF340" s="52">
        <v>0.24405655314757499</v>
      </c>
      <c r="BG340" s="52">
        <v>1.63866542827657</v>
      </c>
      <c r="BH340" s="52">
        <v>0.31378699690402501</v>
      </c>
      <c r="BI340" s="52">
        <v>0.97622621259029996</v>
      </c>
      <c r="BJ340" s="52">
        <v>0.13946088751290001</v>
      </c>
      <c r="BK340" s="52">
        <v>1.01109143446853</v>
      </c>
      <c r="BL340" s="52">
        <v>0.13946088751290001</v>
      </c>
      <c r="BM340" s="26">
        <v>0.97622621259029996</v>
      </c>
      <c r="BN340" s="26">
        <v>1.1854175438596499</v>
      </c>
      <c r="BO340" s="26">
        <v>1.29001320949432</v>
      </c>
      <c r="BP340" s="26">
        <v>0</v>
      </c>
      <c r="BQ340" s="26">
        <v>0.174326109391125</v>
      </c>
      <c r="BR340" s="26">
        <v>0</v>
      </c>
      <c r="BS340" s="52">
        <v>0.52297832817337497</v>
      </c>
      <c r="BT340" s="52">
        <v>0</v>
      </c>
      <c r="BU340" s="26">
        <v>0.104595665634675</v>
      </c>
      <c r="BV340" s="26">
        <v>0.24405655314757499</v>
      </c>
      <c r="BW340" s="52">
        <v>4.0443657378740996</v>
      </c>
      <c r="BX340" s="53">
        <v>2.5102959752322</v>
      </c>
    </row>
    <row r="341" spans="1:76" ht="14" x14ac:dyDescent="0.15">
      <c r="A341" s="58">
        <v>3</v>
      </c>
      <c r="B341" s="58" t="s">
        <v>393</v>
      </c>
      <c r="C341" s="58" t="s">
        <v>430</v>
      </c>
      <c r="D341" s="70" t="s">
        <v>273</v>
      </c>
      <c r="E341" s="58">
        <v>0.5</v>
      </c>
      <c r="F341" s="58">
        <v>3909559</v>
      </c>
      <c r="G341" s="58">
        <v>451487</v>
      </c>
      <c r="H341" s="58"/>
      <c r="I341" s="58" t="s">
        <v>336</v>
      </c>
      <c r="J341" s="58">
        <v>1.53</v>
      </c>
      <c r="K341" s="25" t="s">
        <v>127</v>
      </c>
      <c r="M341" s="52">
        <v>0.66243921568627495</v>
      </c>
      <c r="N341" s="27">
        <v>14904.8823529412</v>
      </c>
      <c r="O341" s="26">
        <v>514.95932714138303</v>
      </c>
      <c r="P341" s="26">
        <v>24161.598761609901</v>
      </c>
      <c r="Q341" s="26">
        <v>147.27069721362199</v>
      </c>
      <c r="R341" s="52">
        <v>1127.1926233230099</v>
      </c>
      <c r="S341" s="55">
        <v>0</v>
      </c>
      <c r="T341" s="26">
        <v>18353.052796697601</v>
      </c>
      <c r="U341" s="27">
        <v>33749.534778121801</v>
      </c>
      <c r="V341" s="52">
        <v>2.1267785345717201</v>
      </c>
      <c r="W341" s="26">
        <v>291.92650278637802</v>
      </c>
      <c r="X341" s="26">
        <v>10.006318679050599</v>
      </c>
      <c r="Y341" s="26">
        <v>14.7828540763674</v>
      </c>
      <c r="Z341" s="26">
        <v>305.27988276573802</v>
      </c>
      <c r="AA341" s="52">
        <v>5550.5433230134204</v>
      </c>
      <c r="AB341" s="26">
        <v>0.76703488132094999</v>
      </c>
      <c r="AC341" s="26">
        <v>22.418337667698701</v>
      </c>
      <c r="AD341" s="26">
        <v>1.01109143446853</v>
      </c>
      <c r="AE341" s="26">
        <v>26.218646852425199</v>
      </c>
      <c r="AF341" s="52">
        <v>15.8636759545924</v>
      </c>
      <c r="AG341" s="52">
        <v>2.0919133126934999</v>
      </c>
      <c r="AH341" s="52">
        <v>7.2519661506707997</v>
      </c>
      <c r="AI341" s="74">
        <v>0</v>
      </c>
      <c r="AJ341" s="27">
        <v>134.475160784314</v>
      </c>
      <c r="AK341" s="26">
        <v>254.76017626418999</v>
      </c>
      <c r="AL341" s="52">
        <v>11.8890406604747</v>
      </c>
      <c r="AM341" s="26">
        <v>14.957180185758499</v>
      </c>
      <c r="AN341" s="73">
        <v>0</v>
      </c>
      <c r="AO341" s="26">
        <v>6.0316833849329301</v>
      </c>
      <c r="AP341" s="52">
        <v>0</v>
      </c>
      <c r="AQ341" s="52">
        <v>1.0459566563467499</v>
      </c>
      <c r="AR341" s="74">
        <v>0</v>
      </c>
      <c r="AS341" s="26">
        <v>0.174326109391125</v>
      </c>
      <c r="AT341" s="26">
        <v>0</v>
      </c>
      <c r="AU341" s="26">
        <v>0.41838266253869999</v>
      </c>
      <c r="AV341" s="26">
        <v>1.29001320949432</v>
      </c>
      <c r="AW341" s="26">
        <v>5.0903223942208502</v>
      </c>
      <c r="AX341" s="52">
        <v>526.11619814241499</v>
      </c>
      <c r="AY341" s="52">
        <v>14.3993366357069</v>
      </c>
      <c r="AZ341" s="52">
        <v>24.754307533539698</v>
      </c>
      <c r="BA341" s="52">
        <v>2.7543525283797701</v>
      </c>
      <c r="BB341" s="52">
        <v>9.7971273477812204</v>
      </c>
      <c r="BC341" s="52">
        <v>1.9524524251805999</v>
      </c>
      <c r="BD341" s="52">
        <v>0.27892177502580001</v>
      </c>
      <c r="BE341" s="52">
        <v>1.6038002063983501</v>
      </c>
      <c r="BF341" s="52">
        <v>0.24405655314757499</v>
      </c>
      <c r="BG341" s="52">
        <v>1.49920454076367</v>
      </c>
      <c r="BH341" s="52">
        <v>0.31378699690402501</v>
      </c>
      <c r="BI341" s="52">
        <v>0.94136099071207502</v>
      </c>
      <c r="BJ341" s="52">
        <v>0.13946088751290001</v>
      </c>
      <c r="BK341" s="52">
        <v>1.01109143446853</v>
      </c>
      <c r="BL341" s="52">
        <v>0.13946088751290001</v>
      </c>
      <c r="BM341" s="26">
        <v>1.0459566563467499</v>
      </c>
      <c r="BN341" s="26">
        <v>1.15055232198142</v>
      </c>
      <c r="BO341" s="26">
        <v>1.2202827657378701</v>
      </c>
      <c r="BP341" s="26">
        <v>0</v>
      </c>
      <c r="BQ341" s="26">
        <v>0.13946088751290001</v>
      </c>
      <c r="BR341" s="26">
        <v>0</v>
      </c>
      <c r="BS341" s="52">
        <v>0.62757399380805001</v>
      </c>
      <c r="BT341" s="52">
        <v>0</v>
      </c>
      <c r="BU341" s="26">
        <v>0.13946088751290001</v>
      </c>
      <c r="BV341" s="26">
        <v>0.20919133126934999</v>
      </c>
      <c r="BW341" s="52">
        <v>4.3930179566563501</v>
      </c>
      <c r="BX341" s="53">
        <v>2.5451611971104202</v>
      </c>
    </row>
    <row r="342" spans="1:76" ht="14" x14ac:dyDescent="0.15">
      <c r="A342" s="58">
        <v>3</v>
      </c>
      <c r="B342" s="58" t="s">
        <v>393</v>
      </c>
      <c r="C342" s="58" t="s">
        <v>430</v>
      </c>
      <c r="D342" s="70" t="s">
        <v>274</v>
      </c>
      <c r="E342" s="58">
        <v>0.5</v>
      </c>
      <c r="F342" s="58">
        <v>3909559</v>
      </c>
      <c r="G342" s="58">
        <v>451487</v>
      </c>
      <c r="H342" s="58"/>
      <c r="I342" s="58" t="s">
        <v>336</v>
      </c>
      <c r="J342" s="58">
        <v>1.53</v>
      </c>
      <c r="K342" s="25" t="s">
        <v>127</v>
      </c>
      <c r="M342" s="52">
        <v>0</v>
      </c>
      <c r="N342" s="27">
        <v>16698.7421540656</v>
      </c>
      <c r="O342" s="26">
        <v>543.80451854493595</v>
      </c>
      <c r="P342" s="26">
        <v>24668.3750713267</v>
      </c>
      <c r="Q342" s="26">
        <v>51.556757845934399</v>
      </c>
      <c r="R342" s="52">
        <v>1258.97805278174</v>
      </c>
      <c r="S342" s="27">
        <v>539.42292439372397</v>
      </c>
      <c r="T342" s="26">
        <v>18699.670149786001</v>
      </c>
      <c r="U342" s="27">
        <v>36118.9411198288</v>
      </c>
      <c r="V342" s="52">
        <v>4.3329097717546396</v>
      </c>
      <c r="W342" s="26">
        <v>340.83934058487898</v>
      </c>
      <c r="X342" s="26">
        <v>16.942164051355199</v>
      </c>
      <c r="Y342" s="26">
        <v>18.694801711840199</v>
      </c>
      <c r="Z342" s="26">
        <v>304.71553102710402</v>
      </c>
      <c r="AA342" s="52">
        <v>5584.0983238231101</v>
      </c>
      <c r="AB342" s="26">
        <v>1.02237196861626</v>
      </c>
      <c r="AC342" s="26">
        <v>25.705352353780299</v>
      </c>
      <c r="AD342" s="26">
        <v>1.89869079885877</v>
      </c>
      <c r="AE342" s="26">
        <v>24.3908741084166</v>
      </c>
      <c r="AF342" s="52">
        <v>16.5526890156919</v>
      </c>
      <c r="AG342" s="52">
        <v>3.21316904422254</v>
      </c>
      <c r="AH342" s="52">
        <v>10.8079322396576</v>
      </c>
      <c r="AI342" s="52">
        <v>7.7408163338088496</v>
      </c>
      <c r="AJ342" s="27">
        <v>131.64256205420801</v>
      </c>
      <c r="AK342" s="26">
        <v>258.41668616262501</v>
      </c>
      <c r="AL342" s="52">
        <v>12.560569900142699</v>
      </c>
      <c r="AM342" s="26">
        <v>10.126350927246801</v>
      </c>
      <c r="AN342" s="26">
        <v>1.5092157631954399</v>
      </c>
      <c r="AO342" s="26">
        <v>11.3434604136947</v>
      </c>
      <c r="AP342" s="52">
        <v>0.73026569186876</v>
      </c>
      <c r="AQ342" s="52">
        <v>1.4118470042796001</v>
      </c>
      <c r="AR342" s="52">
        <v>4.0894878744650498</v>
      </c>
      <c r="AS342" s="26">
        <v>18.3540110556348</v>
      </c>
      <c r="AT342" s="26">
        <v>0.97368758915834597</v>
      </c>
      <c r="AU342" s="26">
        <v>1.8013220399429399</v>
      </c>
      <c r="AV342" s="26">
        <v>1.46053138373752</v>
      </c>
      <c r="AW342" s="26">
        <v>5.7447567760342402</v>
      </c>
      <c r="AX342" s="52">
        <v>505.34385877318198</v>
      </c>
      <c r="AY342" s="52">
        <v>15.189526390870199</v>
      </c>
      <c r="AZ342" s="52">
        <v>25.510614835948701</v>
      </c>
      <c r="BA342" s="52">
        <v>3.5539597004279599</v>
      </c>
      <c r="BB342" s="52">
        <v>10.5645103423681</v>
      </c>
      <c r="BC342" s="52">
        <v>2.77500962910129</v>
      </c>
      <c r="BD342" s="52">
        <v>1.16842510699002</v>
      </c>
      <c r="BE342" s="52">
        <v>2.5315877318117002</v>
      </c>
      <c r="BF342" s="52">
        <v>1.2171094864479299</v>
      </c>
      <c r="BG342" s="52">
        <v>2.5802721112696201</v>
      </c>
      <c r="BH342" s="52">
        <v>1.3631626248216799</v>
      </c>
      <c r="BI342" s="52">
        <v>2.0934283166904399</v>
      </c>
      <c r="BJ342" s="52">
        <v>1.3631626248216799</v>
      </c>
      <c r="BK342" s="52">
        <v>2.2394814550642002</v>
      </c>
      <c r="BL342" s="52">
        <v>1.5092157631954399</v>
      </c>
      <c r="BM342" s="26">
        <v>2.77500962910129</v>
      </c>
      <c r="BN342" s="26">
        <v>1.75263766048502</v>
      </c>
      <c r="BO342" s="26">
        <v>8.0329226105563603</v>
      </c>
      <c r="BP342" s="26">
        <v>0.34079065620542098</v>
      </c>
      <c r="BQ342" s="26">
        <v>1.1197407275321001</v>
      </c>
      <c r="BR342" s="26">
        <v>2.1421126961483599</v>
      </c>
      <c r="BS342" s="52">
        <v>1.0710563480741799</v>
      </c>
      <c r="BT342" s="52">
        <v>1.89869079885877</v>
      </c>
      <c r="BU342" s="26">
        <v>7.9355538516405204</v>
      </c>
      <c r="BV342" s="26">
        <v>21.956655135520698</v>
      </c>
      <c r="BW342" s="52">
        <v>30.281684022824599</v>
      </c>
      <c r="BX342" s="53">
        <v>3.5539597004279599</v>
      </c>
    </row>
    <row r="343" spans="1:76" ht="14" x14ac:dyDescent="0.15">
      <c r="A343" s="58">
        <v>3</v>
      </c>
      <c r="B343" s="58" t="s">
        <v>393</v>
      </c>
      <c r="C343" s="58" t="s">
        <v>430</v>
      </c>
      <c r="D343" s="70" t="s">
        <v>274</v>
      </c>
      <c r="E343" s="58">
        <v>0.5</v>
      </c>
      <c r="F343" s="58">
        <v>3909559</v>
      </c>
      <c r="G343" s="58">
        <v>451487</v>
      </c>
      <c r="H343" s="58"/>
      <c r="I343" s="58" t="s">
        <v>336</v>
      </c>
      <c r="J343" s="58">
        <v>1.53</v>
      </c>
      <c r="K343" s="25" t="s">
        <v>127</v>
      </c>
      <c r="M343" s="52">
        <v>1.5579001426533501</v>
      </c>
      <c r="N343" s="27">
        <v>16538.083701854499</v>
      </c>
      <c r="O343" s="26">
        <v>507.29123395149799</v>
      </c>
      <c r="P343" s="26">
        <v>23490.2130884451</v>
      </c>
      <c r="Q343" s="26">
        <v>57.5449365192583</v>
      </c>
      <c r="R343" s="74">
        <v>0</v>
      </c>
      <c r="S343" s="27">
        <v>1737.54550285307</v>
      </c>
      <c r="T343" s="26">
        <v>18524.4063837375</v>
      </c>
      <c r="U343" s="27">
        <v>36260.125820256799</v>
      </c>
      <c r="V343" s="52">
        <v>4.3815941512125596</v>
      </c>
      <c r="W343" s="26">
        <v>304.42342475035701</v>
      </c>
      <c r="X343" s="26">
        <v>16.504004636234001</v>
      </c>
      <c r="Y343" s="26">
        <v>16.650057774607699</v>
      </c>
      <c r="Z343" s="26">
        <v>296.00102710413699</v>
      </c>
      <c r="AA343" s="52">
        <v>5564.6245720399502</v>
      </c>
      <c r="AB343" s="26">
        <v>1.02237196861626</v>
      </c>
      <c r="AC343" s="26">
        <v>30.573790299572099</v>
      </c>
      <c r="AD343" s="26">
        <v>1.4118470042796001</v>
      </c>
      <c r="AE343" s="26">
        <v>22.881658345221101</v>
      </c>
      <c r="AF343" s="52">
        <v>16.406635877318099</v>
      </c>
      <c r="AG343" s="52">
        <v>3.3105378031383799</v>
      </c>
      <c r="AH343" s="52">
        <v>7.7408163338088496</v>
      </c>
      <c r="AI343" s="52">
        <v>12.122410485021399</v>
      </c>
      <c r="AJ343" s="27">
        <v>133.58993723252499</v>
      </c>
      <c r="AK343" s="26">
        <v>251.552188659059</v>
      </c>
      <c r="AL343" s="52">
        <v>11.9276729671897</v>
      </c>
      <c r="AM343" s="26">
        <v>9.8829290299572108</v>
      </c>
      <c r="AN343" s="26">
        <v>1.2657938659058501</v>
      </c>
      <c r="AO343" s="26">
        <v>10.613194721826</v>
      </c>
      <c r="AP343" s="52">
        <v>0.34079065620542098</v>
      </c>
      <c r="AQ343" s="52">
        <v>1.2171094864479299</v>
      </c>
      <c r="AR343" s="52">
        <v>3.06711590584879</v>
      </c>
      <c r="AS343" s="26">
        <v>12.414516761768899</v>
      </c>
      <c r="AT343" s="26">
        <v>0.48684379457917298</v>
      </c>
      <c r="AU343" s="26">
        <v>1.2171094864479299</v>
      </c>
      <c r="AV343" s="26">
        <v>1.46053138373752</v>
      </c>
      <c r="AW343" s="26">
        <v>5.7934411554921601</v>
      </c>
      <c r="AX343" s="52">
        <v>504.85701497860202</v>
      </c>
      <c r="AY343" s="52">
        <v>15.0921576319544</v>
      </c>
      <c r="AZ343" s="52">
        <v>25.364561697574899</v>
      </c>
      <c r="BA343" s="52">
        <v>3.06711590584879</v>
      </c>
      <c r="BB343" s="52">
        <v>10.077666547788899</v>
      </c>
      <c r="BC343" s="52">
        <v>2.1421126961483599</v>
      </c>
      <c r="BD343" s="52">
        <v>0.63289693295292504</v>
      </c>
      <c r="BE343" s="52">
        <v>1.89869079885877</v>
      </c>
      <c r="BF343" s="52">
        <v>0.584212553495008</v>
      </c>
      <c r="BG343" s="52">
        <v>1.9960595577746101</v>
      </c>
      <c r="BH343" s="52">
        <v>0.68158131241084197</v>
      </c>
      <c r="BI343" s="52">
        <v>1.31447824536377</v>
      </c>
      <c r="BJ343" s="52">
        <v>0.48684379457917298</v>
      </c>
      <c r="BK343" s="52">
        <v>1.2657938659058501</v>
      </c>
      <c r="BL343" s="52">
        <v>0.53552817403708997</v>
      </c>
      <c r="BM343" s="26">
        <v>2.5802721112696201</v>
      </c>
      <c r="BN343" s="26">
        <v>1.5579001426533501</v>
      </c>
      <c r="BO343" s="26">
        <v>6.0855474322396601</v>
      </c>
      <c r="BP343" s="26">
        <v>0.292106276747504</v>
      </c>
      <c r="BQ343" s="26">
        <v>0.92500320970042904</v>
      </c>
      <c r="BR343" s="26">
        <v>1.5579001426533501</v>
      </c>
      <c r="BS343" s="52">
        <v>0.92500320970042904</v>
      </c>
      <c r="BT343" s="52">
        <v>1.2657938659058501</v>
      </c>
      <c r="BU343" s="26">
        <v>5.98817867332383</v>
      </c>
      <c r="BV343" s="26">
        <v>12.268463623395199</v>
      </c>
      <c r="BW343" s="52">
        <v>22.248761412268198</v>
      </c>
      <c r="BX343" s="53">
        <v>3.06711590584879</v>
      </c>
    </row>
    <row r="344" spans="1:76" ht="14" x14ac:dyDescent="0.15">
      <c r="A344" s="58">
        <v>3</v>
      </c>
      <c r="B344" s="58" t="s">
        <v>393</v>
      </c>
      <c r="C344" s="58" t="s">
        <v>430</v>
      </c>
      <c r="D344" s="70" t="s">
        <v>274</v>
      </c>
      <c r="E344" s="58">
        <v>0.5</v>
      </c>
      <c r="F344" s="58">
        <v>3909559</v>
      </c>
      <c r="G344" s="58">
        <v>451487</v>
      </c>
      <c r="H344" s="58"/>
      <c r="I344" s="58" t="s">
        <v>336</v>
      </c>
      <c r="J344" s="58">
        <v>1.53</v>
      </c>
      <c r="K344" s="25" t="s">
        <v>127</v>
      </c>
      <c r="M344" s="52">
        <v>0</v>
      </c>
      <c r="N344" s="27">
        <v>16669.5315263909</v>
      </c>
      <c r="O344" s="26">
        <v>502.90963980028602</v>
      </c>
      <c r="P344" s="26">
        <v>23582.713409415101</v>
      </c>
      <c r="Q344" s="26">
        <v>55.110717546362402</v>
      </c>
      <c r="R344" s="52">
        <v>3845.09228958631</v>
      </c>
      <c r="S344" s="27">
        <v>874.85829885877399</v>
      </c>
      <c r="T344" s="26">
        <v>18977.1711126962</v>
      </c>
      <c r="U344" s="27">
        <v>36352.626141226901</v>
      </c>
      <c r="V344" s="52">
        <v>3.21316904422254</v>
      </c>
      <c r="W344" s="26">
        <v>324.91954850214</v>
      </c>
      <c r="X344" s="26">
        <v>17.526376604850199</v>
      </c>
      <c r="Y344" s="26">
        <v>18.840854850214001</v>
      </c>
      <c r="Z344" s="26">
        <v>297.85103352353798</v>
      </c>
      <c r="AA344" s="52">
        <v>5759.3620898716199</v>
      </c>
      <c r="AB344" s="26">
        <v>0.73026569186876</v>
      </c>
      <c r="AC344" s="26">
        <v>37.146181526390897</v>
      </c>
      <c r="AD344" s="26">
        <v>1.89869079885877</v>
      </c>
      <c r="AE344" s="26">
        <v>23.2224490014266</v>
      </c>
      <c r="AF344" s="52">
        <v>15.335579529244001</v>
      </c>
      <c r="AG344" s="52">
        <v>2.7263252496433701</v>
      </c>
      <c r="AH344" s="52">
        <v>8.8605570613409501</v>
      </c>
      <c r="AI344" s="52">
        <v>7.9355538516405204</v>
      </c>
      <c r="AJ344" s="27">
        <v>136.65705313837401</v>
      </c>
      <c r="AK344" s="26">
        <v>256.22588908701903</v>
      </c>
      <c r="AL344" s="52">
        <v>11.781619828816</v>
      </c>
      <c r="AM344" s="26">
        <v>10.369772824536399</v>
      </c>
      <c r="AN344" s="26">
        <v>1.0710563480741799</v>
      </c>
      <c r="AO344" s="26">
        <v>9.1526633380884501</v>
      </c>
      <c r="AP344" s="52">
        <v>0.292106276747504</v>
      </c>
      <c r="AQ344" s="52">
        <v>1.4118470042796001</v>
      </c>
      <c r="AR344" s="52">
        <v>2.4829033523537798</v>
      </c>
      <c r="AS344" s="26">
        <v>8.9092414407988691</v>
      </c>
      <c r="AT344" s="26">
        <v>0.34079065620542098</v>
      </c>
      <c r="AU344" s="26">
        <v>1.31447824536377</v>
      </c>
      <c r="AV344" s="26">
        <v>0.73026569186876</v>
      </c>
      <c r="AW344" s="26">
        <v>5.7447567760342402</v>
      </c>
      <c r="AX344" s="52">
        <v>518.48864122681903</v>
      </c>
      <c r="AY344" s="52">
        <v>14.8000513552069</v>
      </c>
      <c r="AZ344" s="52">
        <v>25.169824179743198</v>
      </c>
      <c r="BA344" s="52">
        <v>2.9697471469329599</v>
      </c>
      <c r="BB344" s="52">
        <v>10.028982168331</v>
      </c>
      <c r="BC344" s="52">
        <v>2.1421126961483599</v>
      </c>
      <c r="BD344" s="52">
        <v>0.48684379457917298</v>
      </c>
      <c r="BE344" s="52">
        <v>1.75263766048502</v>
      </c>
      <c r="BF344" s="52">
        <v>0.48684379457917298</v>
      </c>
      <c r="BG344" s="52">
        <v>1.8013220399429399</v>
      </c>
      <c r="BH344" s="52">
        <v>0.53552817403708997</v>
      </c>
      <c r="BI344" s="52">
        <v>1.1197407275321001</v>
      </c>
      <c r="BJ344" s="52">
        <v>0.38947503566333802</v>
      </c>
      <c r="BK344" s="52">
        <v>1.4118470042796001</v>
      </c>
      <c r="BL344" s="52">
        <v>0.38947503566333802</v>
      </c>
      <c r="BM344" s="26">
        <v>2.1907970756062798</v>
      </c>
      <c r="BN344" s="26">
        <v>1.46053138373752</v>
      </c>
      <c r="BO344" s="26">
        <v>5.1118598430813202</v>
      </c>
      <c r="BP344" s="26">
        <v>0.292106276747504</v>
      </c>
      <c r="BQ344" s="26">
        <v>0.92500320970042904</v>
      </c>
      <c r="BR344" s="26">
        <v>1.2171094864479299</v>
      </c>
      <c r="BS344" s="52">
        <v>0.876318830242511</v>
      </c>
      <c r="BT344" s="52">
        <v>0.82763445078459397</v>
      </c>
      <c r="BU344" s="26">
        <v>4.3329097717546396</v>
      </c>
      <c r="BV344" s="26">
        <v>7.3513412981455097</v>
      </c>
      <c r="BW344" s="52">
        <v>17.867167261055599</v>
      </c>
      <c r="BX344" s="53">
        <v>2.9697471469329599</v>
      </c>
    </row>
    <row r="345" spans="1:76" ht="14" x14ac:dyDescent="0.15">
      <c r="A345" s="58">
        <v>3</v>
      </c>
      <c r="B345" s="58" t="s">
        <v>394</v>
      </c>
      <c r="C345" s="58" t="s">
        <v>431</v>
      </c>
      <c r="D345" s="70" t="s">
        <v>275</v>
      </c>
      <c r="E345" s="58">
        <v>0.5</v>
      </c>
      <c r="F345" s="58">
        <v>3908985</v>
      </c>
      <c r="G345" s="58">
        <v>451495</v>
      </c>
      <c r="H345" s="58">
        <v>2707</v>
      </c>
      <c r="I345" s="58" t="s">
        <v>334</v>
      </c>
      <c r="J345" s="58">
        <v>0.13</v>
      </c>
      <c r="K345" s="25" t="s">
        <v>127</v>
      </c>
      <c r="M345" s="52">
        <v>0</v>
      </c>
      <c r="N345" s="27">
        <v>529.55065110246505</v>
      </c>
      <c r="O345" s="26">
        <v>79214.854798962493</v>
      </c>
      <c r="P345" s="26">
        <v>3555.3055226977999</v>
      </c>
      <c r="Q345" s="73">
        <v>0</v>
      </c>
      <c r="R345" s="52">
        <v>1361.3284007782099</v>
      </c>
      <c r="S345" s="55">
        <v>0</v>
      </c>
      <c r="T345" s="26">
        <v>792.58403372243902</v>
      </c>
      <c r="U345" s="27">
        <v>1546.8453229572001</v>
      </c>
      <c r="V345" s="52">
        <v>7.6645488975356804</v>
      </c>
      <c r="W345" s="26">
        <v>155.12001802853499</v>
      </c>
      <c r="X345" s="26">
        <v>44.332447600518897</v>
      </c>
      <c r="Y345" s="26">
        <v>1921.3630531776901</v>
      </c>
      <c r="Z345" s="26">
        <v>609.24454020752296</v>
      </c>
      <c r="AA345" s="52">
        <v>49514.7278210117</v>
      </c>
      <c r="AB345" s="26">
        <v>80.042277691310105</v>
      </c>
      <c r="AC345" s="26">
        <v>1581.68418158236</v>
      </c>
      <c r="AD345" s="26">
        <v>13.848446303502</v>
      </c>
      <c r="AE345" s="26">
        <v>44.767933333333403</v>
      </c>
      <c r="AF345" s="52">
        <v>2.7000115434500702</v>
      </c>
      <c r="AG345" s="52">
        <v>4.0500173151750998</v>
      </c>
      <c r="AH345" s="52">
        <v>5.5306688067444902</v>
      </c>
      <c r="AI345" s="52">
        <v>14.9371606355383</v>
      </c>
      <c r="AJ345" s="27">
        <v>1.08871433203632</v>
      </c>
      <c r="AK345" s="26">
        <v>9.9726232814526696</v>
      </c>
      <c r="AL345" s="52">
        <v>1.5677486381323</v>
      </c>
      <c r="AM345" s="26">
        <v>0.82742289234760102</v>
      </c>
      <c r="AN345" s="26">
        <v>0.696777172503243</v>
      </c>
      <c r="AO345" s="26">
        <v>4.2677601815823696</v>
      </c>
      <c r="AP345" s="52">
        <v>0.174194293125811</v>
      </c>
      <c r="AQ345" s="52">
        <v>1.17581147859922</v>
      </c>
      <c r="AR345" s="52">
        <v>2.2209772373540901</v>
      </c>
      <c r="AS345" s="26">
        <v>6.88067457846953</v>
      </c>
      <c r="AT345" s="26">
        <v>0.21774286640726301</v>
      </c>
      <c r="AU345" s="26">
        <v>0.82742289234760102</v>
      </c>
      <c r="AV345" s="26">
        <v>0.43548573281452702</v>
      </c>
      <c r="AW345" s="26">
        <v>0.653228599221791</v>
      </c>
      <c r="AX345" s="52">
        <v>32.269492801556403</v>
      </c>
      <c r="AY345" s="52">
        <v>4.4855030479896296</v>
      </c>
      <c r="AZ345" s="52">
        <v>6.88067457846953</v>
      </c>
      <c r="BA345" s="52">
        <v>0.74032574578469601</v>
      </c>
      <c r="BB345" s="52">
        <v>2.5693658236057102</v>
      </c>
      <c r="BC345" s="52">
        <v>0.653228599221791</v>
      </c>
      <c r="BD345" s="52">
        <v>0.26129143968871599</v>
      </c>
      <c r="BE345" s="52">
        <v>0.43548573281452702</v>
      </c>
      <c r="BF345" s="52">
        <v>0.174194293125811</v>
      </c>
      <c r="BG345" s="52">
        <v>0.348388586251622</v>
      </c>
      <c r="BH345" s="52">
        <v>0.174194293125811</v>
      </c>
      <c r="BI345" s="52">
        <v>0.30484001297016899</v>
      </c>
      <c r="BJ345" s="52">
        <v>0.174194293125811</v>
      </c>
      <c r="BK345" s="52">
        <v>0.26129143968871599</v>
      </c>
      <c r="BL345" s="52">
        <v>0.174194293125811</v>
      </c>
      <c r="BM345" s="26">
        <v>0.91452003891050704</v>
      </c>
      <c r="BN345" s="26">
        <v>0.30484001297016899</v>
      </c>
      <c r="BO345" s="26">
        <v>2.96130298313878</v>
      </c>
      <c r="BP345" s="26">
        <v>0.13064571984435799</v>
      </c>
      <c r="BQ345" s="26">
        <v>0.653228599221791</v>
      </c>
      <c r="BR345" s="26">
        <v>0.91452003891050704</v>
      </c>
      <c r="BS345" s="52">
        <v>0.60968002594033799</v>
      </c>
      <c r="BT345" s="52">
        <v>0.39193715953307401</v>
      </c>
      <c r="BU345" s="26">
        <v>2.2209772373540901</v>
      </c>
      <c r="BV345" s="26">
        <v>3.1354972762645898</v>
      </c>
      <c r="BW345" s="52">
        <v>13.5436062905318</v>
      </c>
      <c r="BX345" s="53">
        <v>0.21774286640726301</v>
      </c>
    </row>
    <row r="346" spans="1:76" ht="14" x14ac:dyDescent="0.15">
      <c r="A346" s="58">
        <v>3</v>
      </c>
      <c r="B346" s="58" t="s">
        <v>394</v>
      </c>
      <c r="C346" s="58" t="s">
        <v>431</v>
      </c>
      <c r="D346" s="70" t="s">
        <v>275</v>
      </c>
      <c r="E346" s="58">
        <v>0.5</v>
      </c>
      <c r="F346" s="58">
        <v>3908985</v>
      </c>
      <c r="G346" s="58">
        <v>451495</v>
      </c>
      <c r="H346" s="58">
        <v>2707</v>
      </c>
      <c r="I346" s="58" t="s">
        <v>334</v>
      </c>
      <c r="J346" s="58">
        <v>0.13</v>
      </c>
      <c r="K346" s="25" t="s">
        <v>127</v>
      </c>
      <c r="M346" s="52">
        <v>0</v>
      </c>
      <c r="N346" s="27">
        <v>631.45431258106396</v>
      </c>
      <c r="O346" s="26">
        <v>80260.020557717304</v>
      </c>
      <c r="P346" s="26">
        <v>3447.7405466926102</v>
      </c>
      <c r="Q346" s="73">
        <v>0</v>
      </c>
      <c r="R346" s="52">
        <v>324.39332237354103</v>
      </c>
      <c r="S346" s="55">
        <v>0</v>
      </c>
      <c r="T346" s="26">
        <v>967.64929831387894</v>
      </c>
      <c r="U346" s="27">
        <v>1423.6028605706899</v>
      </c>
      <c r="V346" s="52">
        <v>7.8387431906614902</v>
      </c>
      <c r="W346" s="26">
        <v>154.55388657587599</v>
      </c>
      <c r="X346" s="26">
        <v>43.722767574578498</v>
      </c>
      <c r="Y346" s="26">
        <v>1977.5407127107701</v>
      </c>
      <c r="Z346" s="26">
        <v>628.84139818417702</v>
      </c>
      <c r="AA346" s="52">
        <v>47119.5562905318</v>
      </c>
      <c r="AB346" s="26">
        <v>82.5680949416343</v>
      </c>
      <c r="AC346" s="26">
        <v>1617.82949740597</v>
      </c>
      <c r="AD346" s="26">
        <v>15.3726463683528</v>
      </c>
      <c r="AE346" s="26">
        <v>44.0711561608301</v>
      </c>
      <c r="AF346" s="52">
        <v>2.1774286640726301</v>
      </c>
      <c r="AG346" s="52">
        <v>3.5274344357976699</v>
      </c>
      <c r="AH346" s="52">
        <v>4.3984059014267203</v>
      </c>
      <c r="AI346" s="52">
        <v>2.6564629701686102</v>
      </c>
      <c r="AJ346" s="27">
        <v>1.0016171854734099</v>
      </c>
      <c r="AK346" s="26">
        <v>10.233914721141399</v>
      </c>
      <c r="AL346" s="52">
        <v>1.48065149156939</v>
      </c>
      <c r="AM346" s="26">
        <v>1.04516575875486</v>
      </c>
      <c r="AN346" s="26">
        <v>0.60968002594033799</v>
      </c>
      <c r="AO346" s="26">
        <v>4.35485732814527</v>
      </c>
      <c r="AP346" s="52">
        <v>0.13064571984435799</v>
      </c>
      <c r="AQ346" s="52">
        <v>1.08871433203632</v>
      </c>
      <c r="AR346" s="52">
        <v>1.8725886511024701</v>
      </c>
      <c r="AS346" s="26">
        <v>4.7903430609597999</v>
      </c>
      <c r="AT346" s="26">
        <v>0.30484001297016899</v>
      </c>
      <c r="AU346" s="26">
        <v>0.56613145265888498</v>
      </c>
      <c r="AV346" s="26">
        <v>8.7097146562905403E-2</v>
      </c>
      <c r="AW346" s="26">
        <v>0.60968002594033799</v>
      </c>
      <c r="AX346" s="52">
        <v>28.742058365758801</v>
      </c>
      <c r="AY346" s="52">
        <v>4.5290516212710799</v>
      </c>
      <c r="AZ346" s="52">
        <v>6.9242231517509802</v>
      </c>
      <c r="BA346" s="52">
        <v>0.78387431906614902</v>
      </c>
      <c r="BB346" s="52">
        <v>2.6564629701686102</v>
      </c>
      <c r="BC346" s="52">
        <v>0.60968002594033799</v>
      </c>
      <c r="BD346" s="52">
        <v>0.21774286640726301</v>
      </c>
      <c r="BE346" s="52">
        <v>0.43548573281452702</v>
      </c>
      <c r="BF346" s="52">
        <v>0.174194293125811</v>
      </c>
      <c r="BG346" s="52">
        <v>0.348388586251622</v>
      </c>
      <c r="BH346" s="52">
        <v>0.174194293125811</v>
      </c>
      <c r="BI346" s="52">
        <v>0.21774286640726301</v>
      </c>
      <c r="BJ346" s="52">
        <v>0.13064571984435799</v>
      </c>
      <c r="BK346" s="52">
        <v>0.26129143968871599</v>
      </c>
      <c r="BL346" s="52">
        <v>0.13064571984435799</v>
      </c>
      <c r="BM346" s="26">
        <v>1.13226290531777</v>
      </c>
      <c r="BN346" s="26">
        <v>0.26129143968871599</v>
      </c>
      <c r="BO346" s="26">
        <v>2.3516229571984502</v>
      </c>
      <c r="BP346" s="26">
        <v>0.13064571984435799</v>
      </c>
      <c r="BQ346" s="26">
        <v>0.87097146562905403</v>
      </c>
      <c r="BR346" s="26">
        <v>0.696777172503243</v>
      </c>
      <c r="BS346" s="52">
        <v>0.653228599221791</v>
      </c>
      <c r="BT346" s="52">
        <v>0.348388586251622</v>
      </c>
      <c r="BU346" s="26">
        <v>1.7419429312581101</v>
      </c>
      <c r="BV346" s="26">
        <v>2.3080743839169902</v>
      </c>
      <c r="BW346" s="52">
        <v>10.495206160830101</v>
      </c>
      <c r="BX346" s="53">
        <v>0.174194293125811</v>
      </c>
    </row>
    <row r="347" spans="1:76" ht="14" x14ac:dyDescent="0.15">
      <c r="A347" s="58">
        <v>3</v>
      </c>
      <c r="B347" s="58" t="s">
        <v>394</v>
      </c>
      <c r="C347" s="58" t="s">
        <v>431</v>
      </c>
      <c r="D347" s="70" t="s">
        <v>275</v>
      </c>
      <c r="E347" s="58">
        <v>0.5</v>
      </c>
      <c r="F347" s="58">
        <v>3908985</v>
      </c>
      <c r="G347" s="58">
        <v>451495</v>
      </c>
      <c r="H347" s="58">
        <v>2707</v>
      </c>
      <c r="I347" s="58" t="s">
        <v>334</v>
      </c>
      <c r="J347" s="58">
        <v>0.13</v>
      </c>
      <c r="K347" s="25" t="s">
        <v>127</v>
      </c>
      <c r="M347" s="52">
        <v>0</v>
      </c>
      <c r="N347" s="27">
        <v>573.099224383918</v>
      </c>
      <c r="O347" s="26">
        <v>81000.346303501996</v>
      </c>
      <c r="P347" s="26">
        <v>3590.1443813229598</v>
      </c>
      <c r="Q347" s="26">
        <v>45.595356225681002</v>
      </c>
      <c r="R347" s="52">
        <v>1175.81147859922</v>
      </c>
      <c r="S347" s="55">
        <v>0</v>
      </c>
      <c r="T347" s="26">
        <v>1532.4742937743199</v>
      </c>
      <c r="U347" s="27">
        <v>1377.0058871595299</v>
      </c>
      <c r="V347" s="52">
        <v>8.3613260700389205</v>
      </c>
      <c r="W347" s="26">
        <v>152.115166472114</v>
      </c>
      <c r="X347" s="26">
        <v>47.119556290531797</v>
      </c>
      <c r="Y347" s="26">
        <v>1972.3148839169901</v>
      </c>
      <c r="Z347" s="26">
        <v>638.85757003891104</v>
      </c>
      <c r="AA347" s="52">
        <v>47816.333463035102</v>
      </c>
      <c r="AB347" s="26">
        <v>83.395517833981899</v>
      </c>
      <c r="AC347" s="26">
        <v>1643.08766990921</v>
      </c>
      <c r="AD347" s="26">
        <v>16.243617833981901</v>
      </c>
      <c r="AE347" s="26">
        <v>46.0308419584955</v>
      </c>
      <c r="AF347" s="52">
        <v>2.5693658236057102</v>
      </c>
      <c r="AG347" s="52">
        <v>3.3532401426718601</v>
      </c>
      <c r="AH347" s="52">
        <v>5.3129259403372302</v>
      </c>
      <c r="AI347" s="52">
        <v>13.369411997406001</v>
      </c>
      <c r="AJ347" s="27">
        <v>0.82742289234760102</v>
      </c>
      <c r="AK347" s="26">
        <v>9.8419775616083101</v>
      </c>
      <c r="AL347" s="52">
        <v>1.35000577172503</v>
      </c>
      <c r="AM347" s="26">
        <v>0.82742289234760102</v>
      </c>
      <c r="AN347" s="26">
        <v>0.56613145265888498</v>
      </c>
      <c r="AO347" s="26">
        <v>3.5274344357976699</v>
      </c>
      <c r="AP347" s="52">
        <v>8.7097146562905403E-2</v>
      </c>
      <c r="AQ347" s="52">
        <v>1.04516575875486</v>
      </c>
      <c r="AR347" s="52">
        <v>1.61129721141375</v>
      </c>
      <c r="AS347" s="26">
        <v>4.3113087548638198</v>
      </c>
      <c r="AT347" s="26">
        <v>0.174194293125811</v>
      </c>
      <c r="AU347" s="26">
        <v>0.78387431906614902</v>
      </c>
      <c r="AV347" s="26">
        <v>1.8725886511024701</v>
      </c>
      <c r="AW347" s="26">
        <v>0.60968002594033799</v>
      </c>
      <c r="AX347" s="52">
        <v>29.700126977950699</v>
      </c>
      <c r="AY347" s="52">
        <v>4.3984059014267203</v>
      </c>
      <c r="AZ347" s="52">
        <v>6.83712600518807</v>
      </c>
      <c r="BA347" s="52">
        <v>0.78387431906614902</v>
      </c>
      <c r="BB347" s="52">
        <v>2.4387201037613502</v>
      </c>
      <c r="BC347" s="52">
        <v>0.52258287937743197</v>
      </c>
      <c r="BD347" s="52">
        <v>0.174194293125811</v>
      </c>
      <c r="BE347" s="52">
        <v>0.348388586251622</v>
      </c>
      <c r="BF347" s="52">
        <v>8.7097146562905403E-2</v>
      </c>
      <c r="BG347" s="52">
        <v>0.30484001297016899</v>
      </c>
      <c r="BH347" s="52">
        <v>0.13064571984435799</v>
      </c>
      <c r="BI347" s="52">
        <v>0.21774286640726301</v>
      </c>
      <c r="BJ347" s="52">
        <v>8.7097146562905403E-2</v>
      </c>
      <c r="BK347" s="52">
        <v>0.174194293125811</v>
      </c>
      <c r="BL347" s="52">
        <v>8.7097146562905403E-2</v>
      </c>
      <c r="BM347" s="26">
        <v>0.91452003891050704</v>
      </c>
      <c r="BN347" s="26">
        <v>0.26129143968871599</v>
      </c>
      <c r="BO347" s="26">
        <v>2.0032343709468199</v>
      </c>
      <c r="BP347" s="26">
        <v>0.13064571984435799</v>
      </c>
      <c r="BQ347" s="26">
        <v>1.04516575875486</v>
      </c>
      <c r="BR347" s="26">
        <v>0.696777172503243</v>
      </c>
      <c r="BS347" s="52">
        <v>0.74032574578469601</v>
      </c>
      <c r="BT347" s="52">
        <v>0.26129143968871599</v>
      </c>
      <c r="BU347" s="26">
        <v>1.6983943579766601</v>
      </c>
      <c r="BV347" s="26">
        <v>1.7854915045395601</v>
      </c>
      <c r="BW347" s="52">
        <v>7.4468060311284097</v>
      </c>
      <c r="BX347" s="53">
        <v>0.13064571984435799</v>
      </c>
    </row>
    <row r="348" spans="1:76" ht="14" x14ac:dyDescent="0.15">
      <c r="A348" s="58">
        <v>3</v>
      </c>
      <c r="B348" s="58" t="s">
        <v>394</v>
      </c>
      <c r="C348" s="58" t="s">
        <v>431</v>
      </c>
      <c r="D348" s="70" t="s">
        <v>276</v>
      </c>
      <c r="E348" s="58">
        <v>0.5</v>
      </c>
      <c r="F348" s="58">
        <v>3908985</v>
      </c>
      <c r="G348" s="58">
        <v>451495</v>
      </c>
      <c r="H348" s="58">
        <v>2707</v>
      </c>
      <c r="I348" s="58" t="s">
        <v>334</v>
      </c>
      <c r="J348" s="58">
        <v>0.13</v>
      </c>
      <c r="K348" s="25" t="s">
        <v>127</v>
      </c>
      <c r="M348" s="52">
        <v>0</v>
      </c>
      <c r="N348" s="27">
        <v>387.02858241758298</v>
      </c>
      <c r="O348" s="26">
        <v>81931.054945055002</v>
      </c>
      <c r="P348" s="26">
        <v>3896.6726373626402</v>
      </c>
      <c r="Q348" s="73">
        <v>0</v>
      </c>
      <c r="R348" s="74">
        <v>0</v>
      </c>
      <c r="S348" s="55">
        <v>0</v>
      </c>
      <c r="T348" s="26">
        <v>1900.51021978022</v>
      </c>
      <c r="U348" s="27">
        <v>1583.20879120879</v>
      </c>
      <c r="V348" s="52">
        <v>6.6626703296703296</v>
      </c>
      <c r="W348" s="26">
        <v>161.09149450549501</v>
      </c>
      <c r="X348" s="26">
        <v>61.745142857142902</v>
      </c>
      <c r="Y348" s="26">
        <v>2051.5747252747301</v>
      </c>
      <c r="Z348" s="26">
        <v>640.53989010989096</v>
      </c>
      <c r="AA348" s="52">
        <v>48254.884615384603</v>
      </c>
      <c r="AB348" s="26">
        <v>86.086978021978098</v>
      </c>
      <c r="AC348" s="26">
        <v>1724.3782417582399</v>
      </c>
      <c r="AD348" s="26">
        <v>14.1169450549451</v>
      </c>
      <c r="AE348" s="26">
        <v>59.172428571428597</v>
      </c>
      <c r="AF348" s="52">
        <v>2.2428791208791199</v>
      </c>
      <c r="AG348" s="52">
        <v>4.2878571428571401</v>
      </c>
      <c r="AH348" s="52">
        <v>8.1139450549450594</v>
      </c>
      <c r="AI348" s="52">
        <v>17.019494505494499</v>
      </c>
      <c r="AJ348" s="27">
        <v>0.98950549450549496</v>
      </c>
      <c r="AK348" s="26">
        <v>11.4122967032967</v>
      </c>
      <c r="AL348" s="52">
        <v>1.2533736263736299</v>
      </c>
      <c r="AM348" s="26">
        <v>0.92353846153846197</v>
      </c>
      <c r="AN348" s="26">
        <v>0.65967032967033001</v>
      </c>
      <c r="AO348" s="26">
        <v>4.5517252747252801</v>
      </c>
      <c r="AP348" s="52">
        <v>0.13193406593406601</v>
      </c>
      <c r="AQ348" s="52">
        <v>0.79160439560439599</v>
      </c>
      <c r="AR348" s="52">
        <v>1.6491758241758301</v>
      </c>
      <c r="AS348" s="26">
        <v>5.8050989010989102</v>
      </c>
      <c r="AT348" s="26">
        <v>0.26386813186813202</v>
      </c>
      <c r="AU348" s="26">
        <v>1.0554725274725301</v>
      </c>
      <c r="AV348" s="26">
        <v>2.7046483516483502</v>
      </c>
      <c r="AW348" s="26">
        <v>0.59370329670329702</v>
      </c>
      <c r="AX348" s="52">
        <v>30.674670329670299</v>
      </c>
      <c r="AY348" s="52">
        <v>4.6176923076923098</v>
      </c>
      <c r="AZ348" s="52">
        <v>7.0584725274725297</v>
      </c>
      <c r="BA348" s="52">
        <v>0.79160439560439599</v>
      </c>
      <c r="BB348" s="52">
        <v>2.7046483516483502</v>
      </c>
      <c r="BC348" s="52">
        <v>0.52773626373626403</v>
      </c>
      <c r="BD348" s="52">
        <v>0.197901098901099</v>
      </c>
      <c r="BE348" s="52">
        <v>0.32983516483516501</v>
      </c>
      <c r="BF348" s="52">
        <v>0.13193406593406601</v>
      </c>
      <c r="BG348" s="52">
        <v>0.32983516483516501</v>
      </c>
      <c r="BH348" s="52">
        <v>0.13193406593406601</v>
      </c>
      <c r="BI348" s="52">
        <v>0.197901098901099</v>
      </c>
      <c r="BJ348" s="52">
        <v>0.13193406593406601</v>
      </c>
      <c r="BK348" s="52">
        <v>0.197901098901099</v>
      </c>
      <c r="BL348" s="52">
        <v>0.13193406593406601</v>
      </c>
      <c r="BM348" s="26">
        <v>1.45127472527473</v>
      </c>
      <c r="BN348" s="26">
        <v>0.26386813186813202</v>
      </c>
      <c r="BO348" s="26">
        <v>3.3643186813186801</v>
      </c>
      <c r="BP348" s="26">
        <v>0.13193406593406601</v>
      </c>
      <c r="BQ348" s="26">
        <v>1.2533736263736299</v>
      </c>
      <c r="BR348" s="26">
        <v>0.85757142857142898</v>
      </c>
      <c r="BS348" s="52">
        <v>0.395802197802198</v>
      </c>
      <c r="BT348" s="52">
        <v>0.26386813186813202</v>
      </c>
      <c r="BU348" s="26">
        <v>1.84707692307692</v>
      </c>
      <c r="BV348" s="26">
        <v>1.84707692307692</v>
      </c>
      <c r="BW348" s="52">
        <v>5.8710659340659399</v>
      </c>
      <c r="BX348" s="53">
        <v>0.13193406593406601</v>
      </c>
    </row>
    <row r="349" spans="1:76" ht="14" x14ac:dyDescent="0.15">
      <c r="A349" s="58">
        <v>3</v>
      </c>
      <c r="B349" s="58" t="s">
        <v>394</v>
      </c>
      <c r="C349" s="58" t="s">
        <v>431</v>
      </c>
      <c r="D349" s="70" t="s">
        <v>276</v>
      </c>
      <c r="E349" s="58">
        <v>0.5</v>
      </c>
      <c r="F349" s="58">
        <v>3908985</v>
      </c>
      <c r="G349" s="58">
        <v>451495</v>
      </c>
      <c r="H349" s="58">
        <v>2707</v>
      </c>
      <c r="I349" s="58" t="s">
        <v>334</v>
      </c>
      <c r="J349" s="58">
        <v>0.13</v>
      </c>
      <c r="K349" s="25" t="s">
        <v>127</v>
      </c>
      <c r="M349" s="52">
        <v>1.6491758241758301</v>
      </c>
      <c r="N349" s="27">
        <v>396.00009890109902</v>
      </c>
      <c r="O349" s="26">
        <v>80545.7472527473</v>
      </c>
      <c r="P349" s="26">
        <v>3690.8554945054998</v>
      </c>
      <c r="Q349" s="26">
        <v>15.106450549450599</v>
      </c>
      <c r="R349" s="52">
        <v>942.66890109890198</v>
      </c>
      <c r="S349" s="55">
        <v>0</v>
      </c>
      <c r="T349" s="26">
        <v>2046.29736263736</v>
      </c>
      <c r="U349" s="27">
        <v>1581.22978021978</v>
      </c>
      <c r="V349" s="52">
        <v>8.7076483516483592</v>
      </c>
      <c r="W349" s="26">
        <v>146.57874725274701</v>
      </c>
      <c r="X349" s="26">
        <v>60.2279010989011</v>
      </c>
      <c r="Y349" s="26">
        <v>1934.15340659341</v>
      </c>
      <c r="Z349" s="26">
        <v>630.18306593406601</v>
      </c>
      <c r="AA349" s="52">
        <v>49112.456043956103</v>
      </c>
      <c r="AB349" s="26">
        <v>83.910065934065997</v>
      </c>
      <c r="AC349" s="26">
        <v>1688.09637362637</v>
      </c>
      <c r="AD349" s="26">
        <v>13.721142857142899</v>
      </c>
      <c r="AE349" s="26">
        <v>49.409307692307699</v>
      </c>
      <c r="AF349" s="52">
        <v>2.1769120879120898</v>
      </c>
      <c r="AG349" s="52">
        <v>3.49625274725275</v>
      </c>
      <c r="AH349" s="52">
        <v>7.7841098901098897</v>
      </c>
      <c r="AI349" s="52">
        <v>17.2833626373626</v>
      </c>
      <c r="AJ349" s="27">
        <v>0.98950549450549496</v>
      </c>
      <c r="AK349" s="26">
        <v>13.523241758241801</v>
      </c>
      <c r="AL349" s="52">
        <v>1.3853076923076899</v>
      </c>
      <c r="AM349" s="26">
        <v>0.85757142857142898</v>
      </c>
      <c r="AN349" s="26">
        <v>0.59370329670329702</v>
      </c>
      <c r="AO349" s="26">
        <v>4.8815604395604399</v>
      </c>
      <c r="AP349" s="52">
        <v>6.5967032967033004E-2</v>
      </c>
      <c r="AQ349" s="52">
        <v>0.59370329670329702</v>
      </c>
      <c r="AR349" s="52">
        <v>1.6491758241758301</v>
      </c>
      <c r="AS349" s="26">
        <v>5.2773626373626401</v>
      </c>
      <c r="AT349" s="26">
        <v>0.197901098901099</v>
      </c>
      <c r="AU349" s="26">
        <v>1.18740659340659</v>
      </c>
      <c r="AV349" s="26">
        <v>0.26386813186813202</v>
      </c>
      <c r="AW349" s="26">
        <v>0.65967032967033001</v>
      </c>
      <c r="AX349" s="52">
        <v>30.806604395604399</v>
      </c>
      <c r="AY349" s="52">
        <v>4.6176923076923098</v>
      </c>
      <c r="AZ349" s="52">
        <v>6.9925054945055001</v>
      </c>
      <c r="BA349" s="52">
        <v>0.65967032967033001</v>
      </c>
      <c r="BB349" s="52">
        <v>2.6386813186813201</v>
      </c>
      <c r="BC349" s="52">
        <v>0.52773626373626403</v>
      </c>
      <c r="BD349" s="52">
        <v>0.197901098901099</v>
      </c>
      <c r="BE349" s="52">
        <v>0.26386813186813202</v>
      </c>
      <c r="BF349" s="52">
        <v>0.13193406593406601</v>
      </c>
      <c r="BG349" s="52">
        <v>0.26386813186813202</v>
      </c>
      <c r="BH349" s="52">
        <v>0.13193406593406601</v>
      </c>
      <c r="BI349" s="52">
        <v>0.13193406593406601</v>
      </c>
      <c r="BJ349" s="52">
        <v>6.5967032967033004E-2</v>
      </c>
      <c r="BK349" s="52">
        <v>0.197901098901099</v>
      </c>
      <c r="BL349" s="52">
        <v>6.5967032967033004E-2</v>
      </c>
      <c r="BM349" s="26">
        <v>1.18740659340659</v>
      </c>
      <c r="BN349" s="26">
        <v>0.26386813186813202</v>
      </c>
      <c r="BO349" s="26">
        <v>2.57271428571429</v>
      </c>
      <c r="BP349" s="26">
        <v>6.5967032967033004E-2</v>
      </c>
      <c r="BQ349" s="26">
        <v>1.0554725274725301</v>
      </c>
      <c r="BR349" s="26">
        <v>0.79160439560439599</v>
      </c>
      <c r="BS349" s="52">
        <v>0.26386813186813202</v>
      </c>
      <c r="BT349" s="52">
        <v>0.197901098901099</v>
      </c>
      <c r="BU349" s="26">
        <v>1.6491758241758301</v>
      </c>
      <c r="BV349" s="26">
        <v>1.31934065934066</v>
      </c>
      <c r="BW349" s="52">
        <v>5.1454285714285701</v>
      </c>
      <c r="BX349" s="53">
        <v>6.5967032967033004E-2</v>
      </c>
    </row>
    <row r="350" spans="1:76" ht="14" x14ac:dyDescent="0.15">
      <c r="A350" s="58">
        <v>3</v>
      </c>
      <c r="B350" s="58" t="s">
        <v>394</v>
      </c>
      <c r="C350" s="58" t="s">
        <v>431</v>
      </c>
      <c r="D350" s="70" t="s">
        <v>276</v>
      </c>
      <c r="E350" s="58">
        <v>0.5</v>
      </c>
      <c r="F350" s="58">
        <v>3908985</v>
      </c>
      <c r="G350" s="58">
        <v>451495</v>
      </c>
      <c r="H350" s="58">
        <v>2707</v>
      </c>
      <c r="I350" s="58" t="s">
        <v>334</v>
      </c>
      <c r="J350" s="58">
        <v>0.13</v>
      </c>
      <c r="K350" s="25" t="s">
        <v>127</v>
      </c>
      <c r="M350" s="52">
        <v>0</v>
      </c>
      <c r="N350" s="27">
        <v>418.95662637362699</v>
      </c>
      <c r="O350" s="26">
        <v>87736.153846153902</v>
      </c>
      <c r="P350" s="26">
        <v>3942.1898901098898</v>
      </c>
      <c r="Q350" s="26">
        <v>23.8800659340659</v>
      </c>
      <c r="R350" s="74">
        <v>0</v>
      </c>
      <c r="S350" s="55">
        <v>0</v>
      </c>
      <c r="T350" s="26">
        <v>2495.5328571428599</v>
      </c>
      <c r="U350" s="27">
        <v>1618.1713186813199</v>
      </c>
      <c r="V350" s="52">
        <v>6.9265384615384704</v>
      </c>
      <c r="W350" s="26">
        <v>199.352373626374</v>
      </c>
      <c r="X350" s="26">
        <v>67.550241758241796</v>
      </c>
      <c r="Y350" s="26">
        <v>2156.4623076923099</v>
      </c>
      <c r="Z350" s="26">
        <v>679.46043956044002</v>
      </c>
      <c r="AA350" s="52">
        <v>49679.772527472604</v>
      </c>
      <c r="AB350" s="26">
        <v>89.583230769230795</v>
      </c>
      <c r="AC350" s="26">
        <v>1843.1189010989001</v>
      </c>
      <c r="AD350" s="26">
        <v>16.6896593406594</v>
      </c>
      <c r="AE350" s="26">
        <v>44.000010989011002</v>
      </c>
      <c r="AF350" s="52">
        <v>2.1109450549450601</v>
      </c>
      <c r="AG350" s="52">
        <v>2.9025494505494498</v>
      </c>
      <c r="AH350" s="52">
        <v>8.2458791208791293</v>
      </c>
      <c r="AI350" s="52">
        <v>16.6896593406594</v>
      </c>
      <c r="AJ350" s="27">
        <v>1.18740659340659</v>
      </c>
      <c r="AK350" s="26">
        <v>12.995505494505499</v>
      </c>
      <c r="AL350" s="52">
        <v>1.45127472527473</v>
      </c>
      <c r="AM350" s="26">
        <v>0.65967032967033001</v>
      </c>
      <c r="AN350" s="26">
        <v>0.59370329670329702</v>
      </c>
      <c r="AO350" s="26">
        <v>5.4092967032967101</v>
      </c>
      <c r="AP350" s="52">
        <v>6.5967032967033004E-2</v>
      </c>
      <c r="AQ350" s="52">
        <v>0.65967032967033001</v>
      </c>
      <c r="AR350" s="52">
        <v>1.31934065934066</v>
      </c>
      <c r="AS350" s="26">
        <v>4.1559230769230799</v>
      </c>
      <c r="AT350" s="26">
        <v>0.13193406593406601</v>
      </c>
      <c r="AU350" s="26">
        <v>0.79160439560439599</v>
      </c>
      <c r="AV350" s="26">
        <v>2.8365824175824201</v>
      </c>
      <c r="AW350" s="26">
        <v>0.52773626373626403</v>
      </c>
      <c r="AX350" s="52">
        <v>32.323846153846198</v>
      </c>
      <c r="AY350" s="52">
        <v>4.8155934065934103</v>
      </c>
      <c r="AZ350" s="52">
        <v>7.3883076923077002</v>
      </c>
      <c r="BA350" s="52">
        <v>0.725637362637363</v>
      </c>
      <c r="BB350" s="52">
        <v>2.8365824175824201</v>
      </c>
      <c r="BC350" s="52">
        <v>0.59370329670329702</v>
      </c>
      <c r="BD350" s="52">
        <v>0.197901098901099</v>
      </c>
      <c r="BE350" s="52">
        <v>0.395802197802198</v>
      </c>
      <c r="BF350" s="52">
        <v>0.13193406593406601</v>
      </c>
      <c r="BG350" s="52">
        <v>0.32983516483516501</v>
      </c>
      <c r="BH350" s="52">
        <v>0.13193406593406601</v>
      </c>
      <c r="BI350" s="52">
        <v>0.197901098901099</v>
      </c>
      <c r="BJ350" s="52">
        <v>6.5967032967033004E-2</v>
      </c>
      <c r="BK350" s="52">
        <v>0.197901098901099</v>
      </c>
      <c r="BL350" s="52">
        <v>6.5967032967033004E-2</v>
      </c>
      <c r="BM350" s="26">
        <v>0.85757142857142898</v>
      </c>
      <c r="BN350" s="26">
        <v>0.26386813186813202</v>
      </c>
      <c r="BO350" s="26">
        <v>2.8365824175824201</v>
      </c>
      <c r="BP350" s="26">
        <v>0</v>
      </c>
      <c r="BQ350" s="26">
        <v>1.1214395604395599</v>
      </c>
      <c r="BR350" s="26">
        <v>0.725637362637363</v>
      </c>
      <c r="BS350" s="52">
        <v>0.32983516483516501</v>
      </c>
      <c r="BT350" s="52">
        <v>0.197901098901099</v>
      </c>
      <c r="BU350" s="26">
        <v>1.5172417582417601</v>
      </c>
      <c r="BV350" s="26">
        <v>1.31934065934066</v>
      </c>
      <c r="BW350" s="52">
        <v>4.2878571428571401</v>
      </c>
      <c r="BX350" s="53">
        <v>6.5967032967033004E-2</v>
      </c>
    </row>
    <row r="351" spans="1:76" ht="14" x14ac:dyDescent="0.15">
      <c r="A351" s="58">
        <v>3</v>
      </c>
      <c r="B351" s="58" t="s">
        <v>395</v>
      </c>
      <c r="C351" s="58" t="s">
        <v>431</v>
      </c>
      <c r="D351" s="70" t="s">
        <v>277</v>
      </c>
      <c r="E351" s="58">
        <v>0.5</v>
      </c>
      <c r="F351" s="58">
        <v>3908985</v>
      </c>
      <c r="G351" s="58">
        <v>451495</v>
      </c>
      <c r="H351" s="58">
        <v>2707</v>
      </c>
      <c r="I351" s="58" t="s">
        <v>335</v>
      </c>
      <c r="J351" s="58">
        <v>0.43</v>
      </c>
      <c r="K351" s="25" t="s">
        <v>127</v>
      </c>
      <c r="M351" s="52">
        <v>0</v>
      </c>
      <c r="N351" s="27">
        <v>10302.89265625</v>
      </c>
      <c r="O351" s="26">
        <v>727.60215625000001</v>
      </c>
      <c r="P351" s="26">
        <v>16823.637812500001</v>
      </c>
      <c r="Q351" s="26">
        <v>327.47862500000002</v>
      </c>
      <c r="R351" s="52">
        <v>2613.4869843749998</v>
      </c>
      <c r="S351" s="55">
        <v>0</v>
      </c>
      <c r="T351" s="26">
        <v>12528.36359375</v>
      </c>
      <c r="U351" s="27">
        <v>8671.2649999999994</v>
      </c>
      <c r="V351" s="52">
        <v>1.9602593749999999</v>
      </c>
      <c r="W351" s="26">
        <v>758.73568750000004</v>
      </c>
      <c r="X351" s="26">
        <v>27.270667187499999</v>
      </c>
      <c r="Y351" s="26">
        <v>40.415935937500002</v>
      </c>
      <c r="Z351" s="26">
        <v>147.13476249999999</v>
      </c>
      <c r="AA351" s="52">
        <v>10464.32578125</v>
      </c>
      <c r="AB351" s="26">
        <v>2.07556875</v>
      </c>
      <c r="AC351" s="26">
        <v>71.203539062499999</v>
      </c>
      <c r="AD351" s="26">
        <v>8.3599296874999993</v>
      </c>
      <c r="AE351" s="26">
        <v>30.6146390625</v>
      </c>
      <c r="AF351" s="52">
        <v>10.4354984375</v>
      </c>
      <c r="AG351" s="52">
        <v>2.4791515624999998</v>
      </c>
      <c r="AH351" s="52">
        <v>11.242664062499999</v>
      </c>
      <c r="AI351" s="52">
        <v>13.6641609375</v>
      </c>
      <c r="AJ351" s="27">
        <v>72.010704687499995</v>
      </c>
      <c r="AK351" s="26">
        <v>263.02068437499997</v>
      </c>
      <c r="AL351" s="52">
        <v>7.8986921875</v>
      </c>
      <c r="AM351" s="26">
        <v>3.5745906249999999</v>
      </c>
      <c r="AN351" s="26">
        <v>0.34592812499999998</v>
      </c>
      <c r="AO351" s="26">
        <v>5.880778125</v>
      </c>
      <c r="AP351" s="52">
        <v>0</v>
      </c>
      <c r="AQ351" s="52">
        <v>1.3260578125</v>
      </c>
      <c r="AR351" s="52">
        <v>0.4035828125</v>
      </c>
      <c r="AS351" s="26">
        <v>3.5169359375</v>
      </c>
      <c r="AT351" s="26">
        <v>0.17296406249999999</v>
      </c>
      <c r="AU351" s="26">
        <v>1.2684031250000001</v>
      </c>
      <c r="AV351" s="73">
        <v>0</v>
      </c>
      <c r="AW351" s="26">
        <v>4.0934828124999996</v>
      </c>
      <c r="AX351" s="52">
        <v>831.38059375</v>
      </c>
      <c r="AY351" s="52">
        <v>11.069699999999999</v>
      </c>
      <c r="AZ351" s="52">
        <v>19.833212499999998</v>
      </c>
      <c r="BA351" s="52">
        <v>2.4214968749999999</v>
      </c>
      <c r="BB351" s="52">
        <v>9.2247500000000002</v>
      </c>
      <c r="BC351" s="52">
        <v>1.6719859374999999</v>
      </c>
      <c r="BD351" s="52">
        <v>0.46123750000000002</v>
      </c>
      <c r="BE351" s="52">
        <v>1.4990218749999999</v>
      </c>
      <c r="BF351" s="52">
        <v>0.23061875000000001</v>
      </c>
      <c r="BG351" s="52">
        <v>1.3260578125</v>
      </c>
      <c r="BH351" s="52">
        <v>0.28827343750000001</v>
      </c>
      <c r="BI351" s="52">
        <v>0.69185624999999995</v>
      </c>
      <c r="BJ351" s="52">
        <v>0.11530937500000001</v>
      </c>
      <c r="BK351" s="52">
        <v>0.69185624999999995</v>
      </c>
      <c r="BL351" s="52">
        <v>0.11530937500000001</v>
      </c>
      <c r="BM351" s="26">
        <v>0.92247500000000004</v>
      </c>
      <c r="BN351" s="26">
        <v>0.46123750000000002</v>
      </c>
      <c r="BO351" s="26">
        <v>3.9205187499999998</v>
      </c>
      <c r="BP351" s="26">
        <v>0</v>
      </c>
      <c r="BQ351" s="26">
        <v>1.15309375</v>
      </c>
      <c r="BR351" s="26">
        <v>0.34592812499999998</v>
      </c>
      <c r="BS351" s="52">
        <v>1.037784375</v>
      </c>
      <c r="BT351" s="52">
        <v>0.11530937500000001</v>
      </c>
      <c r="BU351" s="26">
        <v>1.4990218749999999</v>
      </c>
      <c r="BV351" s="26">
        <v>0.74951093749999997</v>
      </c>
      <c r="BW351" s="52">
        <v>2.4214968749999999</v>
      </c>
      <c r="BX351" s="53">
        <v>0.807165625</v>
      </c>
    </row>
    <row r="352" spans="1:76" ht="14" x14ac:dyDescent="0.15">
      <c r="A352" s="58">
        <v>3</v>
      </c>
      <c r="B352" s="58" t="s">
        <v>395</v>
      </c>
      <c r="C352" s="58" t="s">
        <v>431</v>
      </c>
      <c r="D352" s="70" t="s">
        <v>277</v>
      </c>
      <c r="E352" s="58">
        <v>0.5</v>
      </c>
      <c r="F352" s="58">
        <v>3908985</v>
      </c>
      <c r="G352" s="58">
        <v>451495</v>
      </c>
      <c r="H352" s="58">
        <v>2707</v>
      </c>
      <c r="I352" s="58" t="s">
        <v>335</v>
      </c>
      <c r="J352" s="58">
        <v>0.43</v>
      </c>
      <c r="K352" s="25" t="s">
        <v>127</v>
      </c>
      <c r="M352" s="52">
        <v>2.7097703124999999</v>
      </c>
      <c r="N352" s="27">
        <v>10406.671093749999</v>
      </c>
      <c r="O352" s="26">
        <v>672.25365624999995</v>
      </c>
      <c r="P352" s="26">
        <v>16160.60890625</v>
      </c>
      <c r="Q352" s="26">
        <v>139.98558125</v>
      </c>
      <c r="R352" s="52">
        <v>596.14946874999998</v>
      </c>
      <c r="S352" s="55">
        <v>0</v>
      </c>
      <c r="T352" s="26">
        <v>12943.477343750001</v>
      </c>
      <c r="U352" s="27">
        <v>8751.9815624999992</v>
      </c>
      <c r="V352" s="52">
        <v>1.4990218749999999</v>
      </c>
      <c r="W352" s="26">
        <v>804.85943750000001</v>
      </c>
      <c r="X352" s="26">
        <v>27.1553578125</v>
      </c>
      <c r="Y352" s="26">
        <v>38.916914062499998</v>
      </c>
      <c r="Z352" s="26">
        <v>142.407078125</v>
      </c>
      <c r="AA352" s="52">
        <v>10452.79484375</v>
      </c>
      <c r="AB352" s="26">
        <v>2.5944609375000001</v>
      </c>
      <c r="AC352" s="26">
        <v>74.835784375000003</v>
      </c>
      <c r="AD352" s="26">
        <v>9.8012968750000002</v>
      </c>
      <c r="AE352" s="26">
        <v>11.9345203125</v>
      </c>
      <c r="AF352" s="52">
        <v>10.5508078125</v>
      </c>
      <c r="AG352" s="52">
        <v>2.2485328125000001</v>
      </c>
      <c r="AH352" s="52">
        <v>10.031915625</v>
      </c>
      <c r="AI352" s="52">
        <v>6.5149796875000003</v>
      </c>
      <c r="AJ352" s="27">
        <v>70.684646874999999</v>
      </c>
      <c r="AK352" s="26">
        <v>261.34869843749999</v>
      </c>
      <c r="AL352" s="52">
        <v>8.3022749999999998</v>
      </c>
      <c r="AM352" s="26">
        <v>4.1511374999999999</v>
      </c>
      <c r="AN352" s="26">
        <v>0.34592812499999998</v>
      </c>
      <c r="AO352" s="26">
        <v>4.9006484375000001</v>
      </c>
      <c r="AP352" s="52">
        <v>5.7654687500000003E-2</v>
      </c>
      <c r="AQ352" s="52">
        <v>1.3837124999999999</v>
      </c>
      <c r="AR352" s="52">
        <v>0.4035828125</v>
      </c>
      <c r="AS352" s="26">
        <v>2.7097703124999999</v>
      </c>
      <c r="AT352" s="26">
        <v>5.7654687500000003E-2</v>
      </c>
      <c r="AU352" s="26">
        <v>1.15309375</v>
      </c>
      <c r="AV352" s="26">
        <v>2.7674249999999998</v>
      </c>
      <c r="AW352" s="26">
        <v>3.805209375</v>
      </c>
      <c r="AX352" s="52">
        <v>814.08418749999998</v>
      </c>
      <c r="AY352" s="52">
        <v>11.7039015625</v>
      </c>
      <c r="AZ352" s="52">
        <v>20.409759375</v>
      </c>
      <c r="BA352" s="52">
        <v>2.4214968749999999</v>
      </c>
      <c r="BB352" s="52">
        <v>9.5130234374999993</v>
      </c>
      <c r="BC352" s="52">
        <v>1.9602593749999999</v>
      </c>
      <c r="BD352" s="52">
        <v>0.46123750000000002</v>
      </c>
      <c r="BE352" s="52">
        <v>1.5566765625000001</v>
      </c>
      <c r="BF352" s="52">
        <v>0.23061875000000001</v>
      </c>
      <c r="BG352" s="52">
        <v>1.2684031250000001</v>
      </c>
      <c r="BH352" s="52">
        <v>0.28827343750000001</v>
      </c>
      <c r="BI352" s="52">
        <v>0.74951093749999997</v>
      </c>
      <c r="BJ352" s="52">
        <v>0.11530937500000001</v>
      </c>
      <c r="BK352" s="52">
        <v>0.63420156250000004</v>
      </c>
      <c r="BL352" s="52">
        <v>0.17296406249999999</v>
      </c>
      <c r="BM352" s="26">
        <v>0.69185624999999995</v>
      </c>
      <c r="BN352" s="26">
        <v>0.46123750000000002</v>
      </c>
      <c r="BO352" s="26">
        <v>3.4016265625000002</v>
      </c>
      <c r="BP352" s="26">
        <v>0.11530937500000001</v>
      </c>
      <c r="BQ352" s="26">
        <v>1.729640625</v>
      </c>
      <c r="BR352" s="26">
        <v>0.46123750000000002</v>
      </c>
      <c r="BS352" s="52">
        <v>1.15309375</v>
      </c>
      <c r="BT352" s="52">
        <v>0.17296406249999999</v>
      </c>
      <c r="BU352" s="26">
        <v>1.0954390624999999</v>
      </c>
      <c r="BV352" s="26">
        <v>0.57654687500000001</v>
      </c>
      <c r="BW352" s="52">
        <v>2.5944609375000001</v>
      </c>
      <c r="BX352" s="53">
        <v>0.807165625</v>
      </c>
    </row>
    <row r="353" spans="1:76" ht="14" x14ac:dyDescent="0.15">
      <c r="A353" s="58">
        <v>3</v>
      </c>
      <c r="B353" s="58" t="s">
        <v>395</v>
      </c>
      <c r="C353" s="58" t="s">
        <v>431</v>
      </c>
      <c r="D353" s="70" t="s">
        <v>277</v>
      </c>
      <c r="E353" s="58">
        <v>0.5</v>
      </c>
      <c r="F353" s="58">
        <v>3908985</v>
      </c>
      <c r="G353" s="58">
        <v>451495</v>
      </c>
      <c r="H353" s="58">
        <v>2707</v>
      </c>
      <c r="I353" s="58" t="s">
        <v>335</v>
      </c>
      <c r="J353" s="58">
        <v>0.43</v>
      </c>
      <c r="K353" s="25" t="s">
        <v>127</v>
      </c>
      <c r="M353" s="52">
        <v>0</v>
      </c>
      <c r="N353" s="27">
        <v>10470.091249999999</v>
      </c>
      <c r="O353" s="26">
        <v>627.85954687499998</v>
      </c>
      <c r="P353" s="26">
        <v>16581.488125</v>
      </c>
      <c r="Q353" s="73">
        <v>0</v>
      </c>
      <c r="R353" s="74">
        <v>0</v>
      </c>
      <c r="S353" s="55">
        <v>0</v>
      </c>
      <c r="T353" s="26">
        <v>13024.193906250001</v>
      </c>
      <c r="U353" s="27">
        <v>8734.6851562499996</v>
      </c>
      <c r="V353" s="52">
        <v>1.5566765625000001</v>
      </c>
      <c r="W353" s="26">
        <v>806.01253125000005</v>
      </c>
      <c r="X353" s="26">
        <v>25.541026562500001</v>
      </c>
      <c r="Y353" s="26">
        <v>50.966743749999999</v>
      </c>
      <c r="Z353" s="26">
        <v>148.97971250000001</v>
      </c>
      <c r="AA353" s="52">
        <v>10833.315781249999</v>
      </c>
      <c r="AB353" s="26">
        <v>2.07556875</v>
      </c>
      <c r="AC353" s="26">
        <v>77.199626562500001</v>
      </c>
      <c r="AD353" s="26">
        <v>10.031915625</v>
      </c>
      <c r="AE353" s="26">
        <v>14.4713265625</v>
      </c>
      <c r="AF353" s="52">
        <v>10.37784375</v>
      </c>
      <c r="AG353" s="52">
        <v>2.1332234374999999</v>
      </c>
      <c r="AH353" s="52">
        <v>11.3579734375</v>
      </c>
      <c r="AI353" s="52">
        <v>14.010089062500001</v>
      </c>
      <c r="AJ353" s="27">
        <v>75.469985937499999</v>
      </c>
      <c r="AK353" s="26">
        <v>260.71449687500001</v>
      </c>
      <c r="AL353" s="52">
        <v>8.3599296874999993</v>
      </c>
      <c r="AM353" s="26">
        <v>4.3241015625000001</v>
      </c>
      <c r="AN353" s="26">
        <v>0.28827343750000001</v>
      </c>
      <c r="AO353" s="26">
        <v>6.5726343749999998</v>
      </c>
      <c r="AP353" s="52">
        <v>5.7654687500000003E-2</v>
      </c>
      <c r="AQ353" s="52">
        <v>1.3260578125</v>
      </c>
      <c r="AR353" s="52">
        <v>0.34592812499999998</v>
      </c>
      <c r="AS353" s="26">
        <v>2.5944609375000001</v>
      </c>
      <c r="AT353" s="26">
        <v>0.11530937500000001</v>
      </c>
      <c r="AU353" s="26">
        <v>1.4413671875</v>
      </c>
      <c r="AV353" s="26">
        <v>2.3061875000000001</v>
      </c>
      <c r="AW353" s="26">
        <v>4.2087921875000003</v>
      </c>
      <c r="AX353" s="52">
        <v>851.55973437499995</v>
      </c>
      <c r="AY353" s="52">
        <v>11.646246874999999</v>
      </c>
      <c r="AZ353" s="52">
        <v>20.5827234375</v>
      </c>
      <c r="BA353" s="52">
        <v>2.5368062500000002</v>
      </c>
      <c r="BB353" s="52">
        <v>9.6283328125000001</v>
      </c>
      <c r="BC353" s="52">
        <v>1.9026046875</v>
      </c>
      <c r="BD353" s="52">
        <v>0.46123750000000002</v>
      </c>
      <c r="BE353" s="52">
        <v>1.4413671875</v>
      </c>
      <c r="BF353" s="52">
        <v>0.23061875000000001</v>
      </c>
      <c r="BG353" s="52">
        <v>1.2684031250000001</v>
      </c>
      <c r="BH353" s="52">
        <v>0.28827343750000001</v>
      </c>
      <c r="BI353" s="52">
        <v>0.74951093749999997</v>
      </c>
      <c r="BJ353" s="52">
        <v>0.11530937500000001</v>
      </c>
      <c r="BK353" s="52">
        <v>0.63420156250000004</v>
      </c>
      <c r="BL353" s="52">
        <v>0.11530937500000001</v>
      </c>
      <c r="BM353" s="26">
        <v>1.15309375</v>
      </c>
      <c r="BN353" s="26">
        <v>0.46123750000000002</v>
      </c>
      <c r="BO353" s="26">
        <v>3.8628640624999999</v>
      </c>
      <c r="BP353" s="26">
        <v>0</v>
      </c>
      <c r="BQ353" s="26">
        <v>1.4990218749999999</v>
      </c>
      <c r="BR353" s="26">
        <v>0.4035828125</v>
      </c>
      <c r="BS353" s="52">
        <v>1.3260578125</v>
      </c>
      <c r="BT353" s="52">
        <v>0.11530937500000001</v>
      </c>
      <c r="BU353" s="26">
        <v>1.0954390624999999</v>
      </c>
      <c r="BV353" s="26">
        <v>0.63420156250000004</v>
      </c>
      <c r="BW353" s="52">
        <v>2.652115625</v>
      </c>
      <c r="BX353" s="53">
        <v>0.86482031250000002</v>
      </c>
    </row>
    <row r="354" spans="1:76" ht="14" x14ac:dyDescent="0.15">
      <c r="A354" s="58">
        <v>3</v>
      </c>
      <c r="B354" s="58" t="s">
        <v>395</v>
      </c>
      <c r="C354" s="58" t="s">
        <v>431</v>
      </c>
      <c r="D354" s="70" t="s">
        <v>278</v>
      </c>
      <c r="E354" s="58">
        <v>0.5</v>
      </c>
      <c r="F354" s="58">
        <v>3908985</v>
      </c>
      <c r="G354" s="58">
        <v>451495</v>
      </c>
      <c r="H354" s="58">
        <v>2707</v>
      </c>
      <c r="I354" s="58" t="s">
        <v>335</v>
      </c>
      <c r="J354" s="58">
        <v>0.43</v>
      </c>
      <c r="K354" s="25" t="s">
        <v>127</v>
      </c>
      <c r="M354" s="52">
        <v>0</v>
      </c>
      <c r="N354" s="27">
        <v>11159.1091050584</v>
      </c>
      <c r="O354" s="26">
        <v>780.225093385214</v>
      </c>
      <c r="P354" s="26">
        <v>17599.062256809299</v>
      </c>
      <c r="Q354" s="26">
        <v>230.74326070038899</v>
      </c>
      <c r="R354" s="52">
        <v>2083.8593346303501</v>
      </c>
      <c r="S354" s="55">
        <v>0</v>
      </c>
      <c r="T354" s="26">
        <v>14704.9942412451</v>
      </c>
      <c r="U354" s="27">
        <v>9334.0211673151698</v>
      </c>
      <c r="V354" s="52">
        <v>1.36881595330739</v>
      </c>
      <c r="W354" s="26">
        <v>904.07034630350199</v>
      </c>
      <c r="X354" s="26">
        <v>22.8135992217899</v>
      </c>
      <c r="Y354" s="26">
        <v>42.759203112840503</v>
      </c>
      <c r="Z354" s="26">
        <v>159.760376264591</v>
      </c>
      <c r="AA354" s="52">
        <v>11504.572178988299</v>
      </c>
      <c r="AB354" s="26">
        <v>2.8679953307393</v>
      </c>
      <c r="AC354" s="26">
        <v>90.341852918287898</v>
      </c>
      <c r="AD354" s="26">
        <v>4.6930832684824901</v>
      </c>
      <c r="AE354" s="26">
        <v>16.165064591439702</v>
      </c>
      <c r="AF354" s="52">
        <v>10.7549824902724</v>
      </c>
      <c r="AG354" s="52">
        <v>2.6724501945525301</v>
      </c>
      <c r="AH354" s="52">
        <v>12.188980155642</v>
      </c>
      <c r="AI354" s="52">
        <v>7.9521688715953296</v>
      </c>
      <c r="AJ354" s="27">
        <v>78.152872762645899</v>
      </c>
      <c r="AK354" s="26">
        <v>291.688161478599</v>
      </c>
      <c r="AL354" s="52">
        <v>9.3861665369649803</v>
      </c>
      <c r="AM354" s="26">
        <v>6.0618992217898802</v>
      </c>
      <c r="AN354" s="26">
        <v>0.26072684824902698</v>
      </c>
      <c r="AO354" s="26">
        <v>4.6279015564202304</v>
      </c>
      <c r="AP354" s="52">
        <v>6.51817120622568E-2</v>
      </c>
      <c r="AQ354" s="52">
        <v>1.56436108949416</v>
      </c>
      <c r="AR354" s="52">
        <v>0.19554513618677</v>
      </c>
      <c r="AS354" s="26">
        <v>2.6072684824902699</v>
      </c>
      <c r="AT354" s="26">
        <v>0.13036342412451399</v>
      </c>
      <c r="AU354" s="26">
        <v>1.1732708171206201</v>
      </c>
      <c r="AV354" s="26">
        <v>2.4769050583657601</v>
      </c>
      <c r="AW354" s="26">
        <v>4.8234466926069999</v>
      </c>
      <c r="AX354" s="52">
        <v>904.07034630350199</v>
      </c>
      <c r="AY354" s="52">
        <v>12.449707003891</v>
      </c>
      <c r="AZ354" s="52">
        <v>23.009144357976599</v>
      </c>
      <c r="BA354" s="52">
        <v>2.7376319066147898</v>
      </c>
      <c r="BB354" s="52">
        <v>10.559437354085601</v>
      </c>
      <c r="BC354" s="52">
        <v>2.2813599221789902</v>
      </c>
      <c r="BD354" s="52">
        <v>0.52145369649805495</v>
      </c>
      <c r="BE354" s="52">
        <v>1.7599062256809299</v>
      </c>
      <c r="BF354" s="52">
        <v>0.26072684824902698</v>
      </c>
      <c r="BG354" s="52">
        <v>1.49917937743191</v>
      </c>
      <c r="BH354" s="52">
        <v>0.32590856031128401</v>
      </c>
      <c r="BI354" s="52">
        <v>0.78218054474708198</v>
      </c>
      <c r="BJ354" s="52">
        <v>0.13036342412451399</v>
      </c>
      <c r="BK354" s="52">
        <v>0.716998832684825</v>
      </c>
      <c r="BL354" s="52">
        <v>0.13036342412451399</v>
      </c>
      <c r="BM354" s="26">
        <v>0.97772568093385204</v>
      </c>
      <c r="BN354" s="26">
        <v>0.45627198443579797</v>
      </c>
      <c r="BO354" s="26">
        <v>3.51981245136187</v>
      </c>
      <c r="BP354" s="26">
        <v>0</v>
      </c>
      <c r="BQ354" s="26">
        <v>1.36881595330739</v>
      </c>
      <c r="BR354" s="26">
        <v>0.45627198443579797</v>
      </c>
      <c r="BS354" s="52">
        <v>1.2384525291828801</v>
      </c>
      <c r="BT354" s="52">
        <v>0.13036342412451399</v>
      </c>
      <c r="BU354" s="26">
        <v>1.43399766536965</v>
      </c>
      <c r="BV354" s="26">
        <v>0.65181712062256802</v>
      </c>
      <c r="BW354" s="52">
        <v>2.1509964980544698</v>
      </c>
      <c r="BX354" s="53">
        <v>0.91254396887159495</v>
      </c>
    </row>
    <row r="355" spans="1:76" ht="14" x14ac:dyDescent="0.15">
      <c r="A355" s="58">
        <v>3</v>
      </c>
      <c r="B355" s="58" t="s">
        <v>395</v>
      </c>
      <c r="C355" s="58" t="s">
        <v>431</v>
      </c>
      <c r="D355" s="70" t="s">
        <v>278</v>
      </c>
      <c r="E355" s="58">
        <v>0.5</v>
      </c>
      <c r="F355" s="58">
        <v>3908985</v>
      </c>
      <c r="G355" s="58">
        <v>451495</v>
      </c>
      <c r="H355" s="58">
        <v>2707</v>
      </c>
      <c r="I355" s="58" t="s">
        <v>335</v>
      </c>
      <c r="J355" s="58">
        <v>0.43</v>
      </c>
      <c r="K355" s="25" t="s">
        <v>127</v>
      </c>
      <c r="M355" s="52">
        <v>0</v>
      </c>
      <c r="N355" s="27">
        <v>11419.8359533074</v>
      </c>
      <c r="O355" s="26">
        <v>687.01524513618699</v>
      </c>
      <c r="P355" s="26">
        <v>18179.1794941634</v>
      </c>
      <c r="Q355" s="26">
        <v>349.63470350194501</v>
      </c>
      <c r="R355" s="52">
        <v>1321.2333035019501</v>
      </c>
      <c r="S355" s="55">
        <v>0</v>
      </c>
      <c r="T355" s="26">
        <v>14776.6941245136</v>
      </c>
      <c r="U355" s="27">
        <v>9171.0668871595299</v>
      </c>
      <c r="V355" s="52">
        <v>1.56436108949416</v>
      </c>
      <c r="W355" s="26">
        <v>887.12310116731499</v>
      </c>
      <c r="X355" s="26">
        <v>25.420867704280202</v>
      </c>
      <c r="Y355" s="26">
        <v>42.694021400778198</v>
      </c>
      <c r="Z355" s="26">
        <v>154.2199307393</v>
      </c>
      <c r="AA355" s="52">
        <v>11889.1442801556</v>
      </c>
      <c r="AB355" s="26">
        <v>2.21617821011673</v>
      </c>
      <c r="AC355" s="26">
        <v>91.710668871595303</v>
      </c>
      <c r="AD355" s="26">
        <v>3.3894490272373501</v>
      </c>
      <c r="AE355" s="26">
        <v>9.7120750972762604</v>
      </c>
      <c r="AF355" s="52">
        <v>11.667526459144</v>
      </c>
      <c r="AG355" s="52">
        <v>2.4769050583657601</v>
      </c>
      <c r="AH355" s="52">
        <v>12.384525291828799</v>
      </c>
      <c r="AI355" s="52">
        <v>34.546307392996098</v>
      </c>
      <c r="AJ355" s="27">
        <v>81.346776653696494</v>
      </c>
      <c r="AK355" s="26">
        <v>303.16014280155599</v>
      </c>
      <c r="AL355" s="52">
        <v>9.0602579766537001</v>
      </c>
      <c r="AM355" s="26">
        <v>5.5404455252918297</v>
      </c>
      <c r="AN355" s="26">
        <v>0.26072684824902698</v>
      </c>
      <c r="AO355" s="26">
        <v>3.58499416342412</v>
      </c>
      <c r="AP355" s="52">
        <v>0</v>
      </c>
      <c r="AQ355" s="52">
        <v>1.43399766536965</v>
      </c>
      <c r="AR355" s="52">
        <v>6.51817120622568E-2</v>
      </c>
      <c r="AS355" s="26">
        <v>1.9554513618677001</v>
      </c>
      <c r="AT355" s="26">
        <v>0.19554513618677</v>
      </c>
      <c r="AU355" s="26">
        <v>1.36881595330739</v>
      </c>
      <c r="AV355" s="26">
        <v>0.716998832684825</v>
      </c>
      <c r="AW355" s="26">
        <v>4.3019929961089503</v>
      </c>
      <c r="AX355" s="52">
        <v>949.69754474708202</v>
      </c>
      <c r="AY355" s="52">
        <v>12.188980155642</v>
      </c>
      <c r="AZ355" s="52">
        <v>22.6832357976654</v>
      </c>
      <c r="BA355" s="52">
        <v>2.7376319066147898</v>
      </c>
      <c r="BB355" s="52">
        <v>10.820164202334601</v>
      </c>
      <c r="BC355" s="52">
        <v>2.0858147859922198</v>
      </c>
      <c r="BD355" s="52">
        <v>0.52145369649805495</v>
      </c>
      <c r="BE355" s="52">
        <v>1.7599062256809299</v>
      </c>
      <c r="BF355" s="52">
        <v>0.26072684824902698</v>
      </c>
      <c r="BG355" s="52">
        <v>1.36881595330739</v>
      </c>
      <c r="BH355" s="52">
        <v>0.32590856031128401</v>
      </c>
      <c r="BI355" s="52">
        <v>0.78218054474708198</v>
      </c>
      <c r="BJ355" s="52">
        <v>0.13036342412451399</v>
      </c>
      <c r="BK355" s="52">
        <v>0.65181712062256802</v>
      </c>
      <c r="BL355" s="52">
        <v>0.13036342412451399</v>
      </c>
      <c r="BM355" s="26">
        <v>1.43399766536965</v>
      </c>
      <c r="BN355" s="26">
        <v>0.45627198443579797</v>
      </c>
      <c r="BO355" s="26">
        <v>4.1716295719844396</v>
      </c>
      <c r="BP355" s="26">
        <v>0</v>
      </c>
      <c r="BQ355" s="26">
        <v>1.30363424124514</v>
      </c>
      <c r="BR355" s="26">
        <v>0.45627198443579797</v>
      </c>
      <c r="BS355" s="52">
        <v>1.1732708171206201</v>
      </c>
      <c r="BT355" s="52">
        <v>6.51817120622568E-2</v>
      </c>
      <c r="BU355" s="26">
        <v>1.30363424124514</v>
      </c>
      <c r="BV355" s="26">
        <v>0.58663540856031104</v>
      </c>
      <c r="BW355" s="52">
        <v>2.4769050583657601</v>
      </c>
      <c r="BX355" s="53">
        <v>0.84736225680933797</v>
      </c>
    </row>
    <row r="356" spans="1:76" ht="14" x14ac:dyDescent="0.15">
      <c r="A356" s="58">
        <v>3</v>
      </c>
      <c r="B356" s="58" t="s">
        <v>395</v>
      </c>
      <c r="C356" s="58" t="s">
        <v>431</v>
      </c>
      <c r="D356" s="70" t="s">
        <v>278</v>
      </c>
      <c r="E356" s="58">
        <v>0.5</v>
      </c>
      <c r="F356" s="58">
        <v>3908985</v>
      </c>
      <c r="G356" s="58">
        <v>451495</v>
      </c>
      <c r="H356" s="58">
        <v>2707</v>
      </c>
      <c r="I356" s="58" t="s">
        <v>335</v>
      </c>
      <c r="J356" s="58">
        <v>0.43</v>
      </c>
      <c r="K356" s="25" t="s">
        <v>127</v>
      </c>
      <c r="M356" s="52">
        <v>0</v>
      </c>
      <c r="N356" s="27">
        <v>11550.1993774319</v>
      </c>
      <c r="O356" s="26">
        <v>641.06213813229601</v>
      </c>
      <c r="P356" s="26">
        <v>16882.063424124499</v>
      </c>
      <c r="Q356" s="26">
        <v>73.720516342412495</v>
      </c>
      <c r="R356" s="52">
        <v>404.97397704280201</v>
      </c>
      <c r="S356" s="55">
        <v>0</v>
      </c>
      <c r="T356" s="26">
        <v>13499.132568093401</v>
      </c>
      <c r="U356" s="27">
        <v>9692.5205836575897</v>
      </c>
      <c r="V356" s="52">
        <v>1.6947245136186799</v>
      </c>
      <c r="W356" s="26">
        <v>961.43025291828803</v>
      </c>
      <c r="X356" s="26">
        <v>22.748417509727599</v>
      </c>
      <c r="Y356" s="26">
        <v>41.260023735408602</v>
      </c>
      <c r="Z356" s="26">
        <v>151.61266225680899</v>
      </c>
      <c r="AA356" s="52">
        <v>11973.8805058366</v>
      </c>
      <c r="AB356" s="26">
        <v>2.4769050583657601</v>
      </c>
      <c r="AC356" s="26">
        <v>79.1305984435798</v>
      </c>
      <c r="AD356" s="26">
        <v>4.6279015564202304</v>
      </c>
      <c r="AE356" s="26">
        <v>15.252520622568101</v>
      </c>
      <c r="AF356" s="52">
        <v>11.3416178988327</v>
      </c>
      <c r="AG356" s="52">
        <v>1.56436108949416</v>
      </c>
      <c r="AH356" s="52">
        <v>13.1667058365759</v>
      </c>
      <c r="AI356" s="74">
        <v>0</v>
      </c>
      <c r="AJ356" s="27">
        <v>80.434232684824906</v>
      </c>
      <c r="AK356" s="26">
        <v>297.29378871595299</v>
      </c>
      <c r="AL356" s="52">
        <v>8.8647128404669306</v>
      </c>
      <c r="AM356" s="26">
        <v>5.5404455252918297</v>
      </c>
      <c r="AN356" s="26">
        <v>0.26072684824902698</v>
      </c>
      <c r="AO356" s="26">
        <v>4.2368112840466896</v>
      </c>
      <c r="AP356" s="52">
        <v>0</v>
      </c>
      <c r="AQ356" s="52">
        <v>1.43399766536965</v>
      </c>
      <c r="AR356" s="74">
        <v>0</v>
      </c>
      <c r="AS356" s="26">
        <v>2.6072684824902699</v>
      </c>
      <c r="AT356" s="26">
        <v>6.51817120622568E-2</v>
      </c>
      <c r="AU356" s="26">
        <v>1.43399766536965</v>
      </c>
      <c r="AV356" s="73">
        <v>0</v>
      </c>
      <c r="AW356" s="26">
        <v>4.2368112840466896</v>
      </c>
      <c r="AX356" s="52">
        <v>946.438459143969</v>
      </c>
      <c r="AY356" s="52">
        <v>12.188980155642</v>
      </c>
      <c r="AZ356" s="52">
        <v>22.487690661478599</v>
      </c>
      <c r="BA356" s="52">
        <v>2.7376319066147898</v>
      </c>
      <c r="BB356" s="52">
        <v>10.689800778210101</v>
      </c>
      <c r="BC356" s="52">
        <v>1.9554513618677001</v>
      </c>
      <c r="BD356" s="52">
        <v>0.52145369649805495</v>
      </c>
      <c r="BE356" s="52">
        <v>1.56436108949416</v>
      </c>
      <c r="BF356" s="52">
        <v>0.26072684824902698</v>
      </c>
      <c r="BG356" s="52">
        <v>1.49917937743191</v>
      </c>
      <c r="BH356" s="52">
        <v>0.32590856031128401</v>
      </c>
      <c r="BI356" s="52">
        <v>0.78218054474708198</v>
      </c>
      <c r="BJ356" s="52">
        <v>0.13036342412451399</v>
      </c>
      <c r="BK356" s="52">
        <v>0.65181712062256802</v>
      </c>
      <c r="BL356" s="52">
        <v>0.13036342412451399</v>
      </c>
      <c r="BM356" s="26">
        <v>1.2384525291828801</v>
      </c>
      <c r="BN356" s="26">
        <v>0.58663540856031104</v>
      </c>
      <c r="BO356" s="26">
        <v>3.3242673151751001</v>
      </c>
      <c r="BP356" s="26">
        <v>6.51817120622568E-2</v>
      </c>
      <c r="BQ356" s="26">
        <v>1.2384525291828801</v>
      </c>
      <c r="BR356" s="26">
        <v>0.39109027237354099</v>
      </c>
      <c r="BS356" s="52">
        <v>1.1732708171206201</v>
      </c>
      <c r="BT356" s="52">
        <v>0.13036342412451399</v>
      </c>
      <c r="BU356" s="26">
        <v>0.97772568093385204</v>
      </c>
      <c r="BV356" s="26">
        <v>0.52145369649805495</v>
      </c>
      <c r="BW356" s="52">
        <v>2.6724501945525301</v>
      </c>
      <c r="BX356" s="53">
        <v>0.84736225680933797</v>
      </c>
    </row>
    <row r="357" spans="1:76" ht="14" x14ac:dyDescent="0.15">
      <c r="A357" s="58">
        <v>3</v>
      </c>
      <c r="B357" s="58" t="s">
        <v>396</v>
      </c>
      <c r="C357" s="58" t="s">
        <v>431</v>
      </c>
      <c r="D357" s="70" t="s">
        <v>279</v>
      </c>
      <c r="E357" s="58">
        <v>0.5</v>
      </c>
      <c r="F357" s="58">
        <v>3908985</v>
      </c>
      <c r="G357" s="58">
        <v>451495</v>
      </c>
      <c r="H357" s="58">
        <v>2707</v>
      </c>
      <c r="I357" s="58" t="s">
        <v>336</v>
      </c>
      <c r="J357" s="58">
        <v>1.22</v>
      </c>
      <c r="K357" s="25" t="s">
        <v>127</v>
      </c>
      <c r="M357" s="52">
        <v>1.46120555004956</v>
      </c>
      <c r="N357" s="27">
        <v>10381.201248761199</v>
      </c>
      <c r="O357" s="26">
        <v>3343.5039722497499</v>
      </c>
      <c r="P357" s="26">
        <v>25836.7708622399</v>
      </c>
      <c r="Q357" s="26">
        <v>369.95067789890999</v>
      </c>
      <c r="R357" s="52">
        <v>1573.4527036669999</v>
      </c>
      <c r="S357" s="55">
        <v>0</v>
      </c>
      <c r="T357" s="26">
        <v>11264.5664222002</v>
      </c>
      <c r="U357" s="27">
        <v>17162.523369672999</v>
      </c>
      <c r="V357" s="52">
        <v>6.5754249752230001</v>
      </c>
      <c r="W357" s="26">
        <v>3423.2060931615501</v>
      </c>
      <c r="X357" s="26">
        <v>116.298678097126</v>
      </c>
      <c r="Y357" s="26">
        <v>58.3153851337959</v>
      </c>
      <c r="Z357" s="26">
        <v>466.12457046580801</v>
      </c>
      <c r="AA357" s="52">
        <v>52178.321823587801</v>
      </c>
      <c r="AB357" s="26">
        <v>8.9000701684836603</v>
      </c>
      <c r="AC357" s="26">
        <v>80.299886818632402</v>
      </c>
      <c r="AD357" s="26">
        <v>14.744892368681899</v>
      </c>
      <c r="AE357" s="26">
        <v>85.879035282458005</v>
      </c>
      <c r="AF357" s="52">
        <v>20.257622398414298</v>
      </c>
      <c r="AG357" s="52">
        <v>5.1806378592666098</v>
      </c>
      <c r="AH357" s="52">
        <v>29.821876907829601</v>
      </c>
      <c r="AI357" s="52">
        <v>10.626949454905899</v>
      </c>
      <c r="AJ357" s="27">
        <v>76.049107036669994</v>
      </c>
      <c r="AK357" s="26">
        <v>365.56706124876098</v>
      </c>
      <c r="AL357" s="52">
        <v>20.390459266600601</v>
      </c>
      <c r="AM357" s="26">
        <v>76.248362338949505</v>
      </c>
      <c r="AN357" s="26">
        <v>0.26567373637264602</v>
      </c>
      <c r="AO357" s="26">
        <v>7.3060277502477797</v>
      </c>
      <c r="AP357" s="52">
        <v>0</v>
      </c>
      <c r="AQ357" s="52">
        <v>1.9261345887016901</v>
      </c>
      <c r="AR357" s="52">
        <v>0.26567373637264602</v>
      </c>
      <c r="AS357" s="26">
        <v>2.1918083250743301</v>
      </c>
      <c r="AT357" s="26">
        <v>6.6418434093161602E-2</v>
      </c>
      <c r="AU357" s="26">
        <v>3.9186876114965301</v>
      </c>
      <c r="AV357" s="73">
        <v>0</v>
      </c>
      <c r="AW357" s="26">
        <v>12.220991873141701</v>
      </c>
      <c r="AX357" s="52">
        <v>655.15143389494597</v>
      </c>
      <c r="AY357" s="52">
        <v>39.452549851337999</v>
      </c>
      <c r="AZ357" s="52">
        <v>72.861022200198306</v>
      </c>
      <c r="BA357" s="52">
        <v>8.3023042616451992</v>
      </c>
      <c r="BB357" s="52">
        <v>31.349500891972301</v>
      </c>
      <c r="BC357" s="52">
        <v>5.6455668979187399</v>
      </c>
      <c r="BD357" s="52">
        <v>1.2619502477700699</v>
      </c>
      <c r="BE357" s="52">
        <v>4.3171982160555</v>
      </c>
      <c r="BF357" s="52">
        <v>0.59776590683845399</v>
      </c>
      <c r="BG357" s="52">
        <v>3.5865954410307301</v>
      </c>
      <c r="BH357" s="52">
        <v>0.66418434093161605</v>
      </c>
      <c r="BI357" s="52">
        <v>1.79329772051536</v>
      </c>
      <c r="BJ357" s="52">
        <v>0.26567373637264602</v>
      </c>
      <c r="BK357" s="52">
        <v>1.7268792864222</v>
      </c>
      <c r="BL357" s="52">
        <v>0.26567373637264602</v>
      </c>
      <c r="BM357" s="26">
        <v>4.5164535183349903</v>
      </c>
      <c r="BN357" s="26">
        <v>1.3283686818632301</v>
      </c>
      <c r="BO357" s="26">
        <v>11.756062834489599</v>
      </c>
      <c r="BP357" s="26">
        <v>0</v>
      </c>
      <c r="BQ357" s="26">
        <v>0.730602775024778</v>
      </c>
      <c r="BR357" s="26">
        <v>0.26567373637264602</v>
      </c>
      <c r="BS357" s="52">
        <v>1.19553181367691</v>
      </c>
      <c r="BT357" s="52">
        <v>6.6418434093161602E-2</v>
      </c>
      <c r="BU357" s="26">
        <v>0.99627651139742401</v>
      </c>
      <c r="BV357" s="26">
        <v>0.730602775024778</v>
      </c>
      <c r="BW357" s="52">
        <v>9.4978360753221107</v>
      </c>
      <c r="BX357" s="53">
        <v>2.1918083250743301</v>
      </c>
    </row>
    <row r="358" spans="1:76" ht="14" x14ac:dyDescent="0.15">
      <c r="A358" s="58">
        <v>3</v>
      </c>
      <c r="B358" s="58" t="s">
        <v>396</v>
      </c>
      <c r="C358" s="58" t="s">
        <v>431</v>
      </c>
      <c r="D358" s="70" t="s">
        <v>279</v>
      </c>
      <c r="E358" s="58">
        <v>0.5</v>
      </c>
      <c r="F358" s="58">
        <v>3908985</v>
      </c>
      <c r="G358" s="58">
        <v>451495</v>
      </c>
      <c r="H358" s="58">
        <v>2707</v>
      </c>
      <c r="I358" s="58" t="s">
        <v>336</v>
      </c>
      <c r="J358" s="58">
        <v>1.22</v>
      </c>
      <c r="K358" s="25" t="s">
        <v>127</v>
      </c>
      <c r="M358" s="52">
        <v>0</v>
      </c>
      <c r="N358" s="27">
        <v>10341.3501883053</v>
      </c>
      <c r="O358" s="26">
        <v>3423.2060931615501</v>
      </c>
      <c r="P358" s="26">
        <v>24860.4198810704</v>
      </c>
      <c r="Q358" s="26">
        <v>712.005613478692</v>
      </c>
      <c r="R358" s="52">
        <v>1089.2623191278501</v>
      </c>
      <c r="S358" s="55">
        <v>0</v>
      </c>
      <c r="T358" s="26">
        <v>11503.672784935599</v>
      </c>
      <c r="U358" s="27">
        <v>16837.073042616499</v>
      </c>
      <c r="V358" s="52">
        <v>6.8410987115956496</v>
      </c>
      <c r="W358" s="26">
        <v>3204.0252606541198</v>
      </c>
      <c r="X358" s="26">
        <v>118.556904856293</v>
      </c>
      <c r="Y358" s="26">
        <v>52.5369813676908</v>
      </c>
      <c r="Z358" s="26">
        <v>465.39396769078297</v>
      </c>
      <c r="AA358" s="52">
        <v>53984.903230921802</v>
      </c>
      <c r="AB358" s="26">
        <v>9.1657439048562992</v>
      </c>
      <c r="AC358" s="26">
        <v>86.410382755203301</v>
      </c>
      <c r="AD358" s="26">
        <v>11.490389098116999</v>
      </c>
      <c r="AE358" s="26">
        <v>86.343964321110093</v>
      </c>
      <c r="AF358" s="52">
        <v>22.4494307234886</v>
      </c>
      <c r="AG358" s="52">
        <v>6.3097512388503496</v>
      </c>
      <c r="AH358" s="52">
        <v>33.209217046580797</v>
      </c>
      <c r="AI358" s="74">
        <v>0</v>
      </c>
      <c r="AJ358" s="27">
        <v>79.436447175421307</v>
      </c>
      <c r="AK358" s="26">
        <v>354.34234588701702</v>
      </c>
      <c r="AL358" s="52">
        <v>20.788969871159601</v>
      </c>
      <c r="AM358" s="26">
        <v>82.8902057482657</v>
      </c>
      <c r="AN358" s="26">
        <v>0.19925530227948501</v>
      </c>
      <c r="AO358" s="26">
        <v>5.9112406342913797</v>
      </c>
      <c r="AP358" s="52">
        <v>0</v>
      </c>
      <c r="AQ358" s="52">
        <v>1.99255302279485</v>
      </c>
      <c r="AR358" s="52">
        <v>0.13283686818632301</v>
      </c>
      <c r="AS358" s="26">
        <v>1.46120555004956</v>
      </c>
      <c r="AT358" s="26">
        <v>6.6418434093161602E-2</v>
      </c>
      <c r="AU358" s="26">
        <v>4.1179429137760204</v>
      </c>
      <c r="AV358" s="73">
        <v>0</v>
      </c>
      <c r="AW358" s="26">
        <v>11.756062834489599</v>
      </c>
      <c r="AX358" s="52">
        <v>678.79639643211203</v>
      </c>
      <c r="AY358" s="52">
        <v>39.452549851337999</v>
      </c>
      <c r="AZ358" s="52">
        <v>73.392369672943602</v>
      </c>
      <c r="BA358" s="52">
        <v>8.4351411298315195</v>
      </c>
      <c r="BB358" s="52">
        <v>31.4823377601586</v>
      </c>
      <c r="BC358" s="52">
        <v>5.5127300297324098</v>
      </c>
      <c r="BD358" s="52">
        <v>1.2619502477700699</v>
      </c>
      <c r="BE358" s="52">
        <v>4.5828719524281496</v>
      </c>
      <c r="BF358" s="52">
        <v>0.66418434093161605</v>
      </c>
      <c r="BG358" s="52">
        <v>3.3873401387512398</v>
      </c>
      <c r="BH358" s="52">
        <v>0.66418434093161605</v>
      </c>
      <c r="BI358" s="52">
        <v>1.79329772051536</v>
      </c>
      <c r="BJ358" s="52">
        <v>0.26567373637264602</v>
      </c>
      <c r="BK358" s="52">
        <v>1.7268792864222</v>
      </c>
      <c r="BL358" s="52">
        <v>0.26567373637264602</v>
      </c>
      <c r="BM358" s="26">
        <v>4.9149641228939602</v>
      </c>
      <c r="BN358" s="26">
        <v>1.46120555004956</v>
      </c>
      <c r="BO358" s="26">
        <v>11.1582969276512</v>
      </c>
      <c r="BP358" s="26">
        <v>6.6418434093161602E-2</v>
      </c>
      <c r="BQ358" s="26">
        <v>0.46492903865213098</v>
      </c>
      <c r="BR358" s="26">
        <v>0.33209217046580802</v>
      </c>
      <c r="BS358" s="52">
        <v>1.12911337958375</v>
      </c>
      <c r="BT358" s="52">
        <v>0.13283686818632301</v>
      </c>
      <c r="BU358" s="26">
        <v>0.99627651139742401</v>
      </c>
      <c r="BV358" s="26">
        <v>0.53134747274529304</v>
      </c>
      <c r="BW358" s="52">
        <v>12.0881550049554</v>
      </c>
      <c r="BX358" s="53">
        <v>2.2582267591674898</v>
      </c>
    </row>
    <row r="359" spans="1:76" ht="14" x14ac:dyDescent="0.15">
      <c r="A359" s="58">
        <v>3</v>
      </c>
      <c r="B359" s="58" t="s">
        <v>396</v>
      </c>
      <c r="C359" s="58" t="s">
        <v>431</v>
      </c>
      <c r="D359" s="70" t="s">
        <v>279</v>
      </c>
      <c r="E359" s="58">
        <v>0.5</v>
      </c>
      <c r="F359" s="58">
        <v>3908985</v>
      </c>
      <c r="G359" s="58">
        <v>451495</v>
      </c>
      <c r="H359" s="58">
        <v>2707</v>
      </c>
      <c r="I359" s="58" t="s">
        <v>336</v>
      </c>
      <c r="J359" s="58">
        <v>1.22</v>
      </c>
      <c r="K359" s="25" t="s">
        <v>127</v>
      </c>
      <c r="M359" s="52">
        <v>4.6492903865213098</v>
      </c>
      <c r="N359" s="27">
        <v>10567.172864222</v>
      </c>
      <c r="O359" s="26">
        <v>3410.5865906838499</v>
      </c>
      <c r="P359" s="26">
        <v>24368.923468780999</v>
      </c>
      <c r="Q359" s="26">
        <v>661.129092963331</v>
      </c>
      <c r="R359" s="52">
        <v>1934.10480079287</v>
      </c>
      <c r="S359" s="55">
        <v>0</v>
      </c>
      <c r="T359" s="26">
        <v>12360.470584737401</v>
      </c>
      <c r="U359" s="27">
        <v>17481.331853320102</v>
      </c>
      <c r="V359" s="52">
        <v>8.0366305252725496</v>
      </c>
      <c r="W359" s="26">
        <v>3239.2270307234899</v>
      </c>
      <c r="X359" s="26">
        <v>115.235983151635</v>
      </c>
      <c r="Y359" s="26">
        <v>60.440775024777103</v>
      </c>
      <c r="Z359" s="26">
        <v>434.44297740336998</v>
      </c>
      <c r="AA359" s="52">
        <v>52344.367908820699</v>
      </c>
      <c r="AB359" s="26">
        <v>8.7008148662041709</v>
      </c>
      <c r="AC359" s="26">
        <v>104.741870564916</v>
      </c>
      <c r="AD359" s="26">
        <v>15.409076709613499</v>
      </c>
      <c r="AE359" s="26">
        <v>79.237191873141796</v>
      </c>
      <c r="AF359" s="52">
        <v>20.855388305252699</v>
      </c>
      <c r="AG359" s="52">
        <v>5.5127300297324098</v>
      </c>
      <c r="AH359" s="52">
        <v>32.545032705649199</v>
      </c>
      <c r="AI359" s="52">
        <v>18.265069375619401</v>
      </c>
      <c r="AJ359" s="27">
        <v>74.189390882061502</v>
      </c>
      <c r="AK359" s="26">
        <v>345.774367888999</v>
      </c>
      <c r="AL359" s="52">
        <v>21.1210620416254</v>
      </c>
      <c r="AM359" s="26">
        <v>88.004425173439103</v>
      </c>
      <c r="AN359" s="26">
        <v>0.19925530227948501</v>
      </c>
      <c r="AO359" s="26">
        <v>5.9776590683845399</v>
      </c>
      <c r="AP359" s="52">
        <v>0</v>
      </c>
      <c r="AQ359" s="52">
        <v>1.99255302279485</v>
      </c>
      <c r="AR359" s="52">
        <v>0.26567373637264602</v>
      </c>
      <c r="AS359" s="26">
        <v>1.8597161546085199</v>
      </c>
      <c r="AT359" s="26">
        <v>0.19925530227948501</v>
      </c>
      <c r="AU359" s="26">
        <v>4.2507797819623399</v>
      </c>
      <c r="AV359" s="26">
        <v>2.5239004955401398</v>
      </c>
      <c r="AW359" s="26">
        <v>11.8224812685828</v>
      </c>
      <c r="AX359" s="52">
        <v>590.59271595639302</v>
      </c>
      <c r="AY359" s="52">
        <v>40.648081665014899</v>
      </c>
      <c r="AZ359" s="52">
        <v>75.849851734390597</v>
      </c>
      <c r="BA359" s="52">
        <v>8.7008148662041709</v>
      </c>
      <c r="BB359" s="52">
        <v>31.814429930624399</v>
      </c>
      <c r="BC359" s="52">
        <v>5.5791484638255797</v>
      </c>
      <c r="BD359" s="52">
        <v>1.3283686818632301</v>
      </c>
      <c r="BE359" s="52">
        <v>4.6492903865213098</v>
      </c>
      <c r="BF359" s="52">
        <v>0.66418434093161605</v>
      </c>
      <c r="BG359" s="52">
        <v>3.4537585728444</v>
      </c>
      <c r="BH359" s="52">
        <v>0.66418434093161605</v>
      </c>
      <c r="BI359" s="52">
        <v>1.8597161546085299</v>
      </c>
      <c r="BJ359" s="52">
        <v>0.33209217046580802</v>
      </c>
      <c r="BK359" s="52">
        <v>1.7268792864222</v>
      </c>
      <c r="BL359" s="52">
        <v>0.26567373637264602</v>
      </c>
      <c r="BM359" s="26">
        <v>4.9813825569871204</v>
      </c>
      <c r="BN359" s="26">
        <v>1.3283686818632301</v>
      </c>
      <c r="BO359" s="26">
        <v>10.892623191278499</v>
      </c>
      <c r="BP359" s="26">
        <v>0</v>
      </c>
      <c r="BQ359" s="26">
        <v>1.0626949454905901</v>
      </c>
      <c r="BR359" s="26">
        <v>0.26567373637264602</v>
      </c>
      <c r="BS359" s="52">
        <v>1.19553181367691</v>
      </c>
      <c r="BT359" s="52">
        <v>0.13283686818632301</v>
      </c>
      <c r="BU359" s="26">
        <v>0.99627651139742401</v>
      </c>
      <c r="BV359" s="26">
        <v>0.66418434093161605</v>
      </c>
      <c r="BW359" s="52">
        <v>12.818757779980199</v>
      </c>
      <c r="BX359" s="53">
        <v>2.2582267591674898</v>
      </c>
    </row>
    <row r="360" spans="1:76" ht="14" x14ac:dyDescent="0.15">
      <c r="A360" s="58">
        <v>3</v>
      </c>
      <c r="B360" s="58" t="s">
        <v>396</v>
      </c>
      <c r="C360" s="58" t="s">
        <v>431</v>
      </c>
      <c r="D360" s="70" t="s">
        <v>280</v>
      </c>
      <c r="E360" s="58">
        <v>0.5</v>
      </c>
      <c r="F360" s="58">
        <v>3908985</v>
      </c>
      <c r="G360" s="58">
        <v>451495</v>
      </c>
      <c r="H360" s="58">
        <v>2707</v>
      </c>
      <c r="I360" s="58" t="s">
        <v>336</v>
      </c>
      <c r="J360" s="58">
        <v>1.22</v>
      </c>
      <c r="K360" s="25" t="s">
        <v>127</v>
      </c>
      <c r="M360" s="52">
        <v>0</v>
      </c>
      <c r="N360" s="27">
        <v>11267.683642105299</v>
      </c>
      <c r="O360" s="26">
        <v>3377.5332147368399</v>
      </c>
      <c r="P360" s="26">
        <v>26658.535652631599</v>
      </c>
      <c r="Q360" s="26">
        <v>336.71386726315802</v>
      </c>
      <c r="R360" s="52">
        <v>1109.4441273684199</v>
      </c>
      <c r="S360" s="55">
        <v>0</v>
      </c>
      <c r="T360" s="26">
        <v>13180.279389473701</v>
      </c>
      <c r="U360" s="27">
        <v>17511.338599999999</v>
      </c>
      <c r="V360" s="52">
        <v>7.9691489473684296</v>
      </c>
      <c r="W360" s="26">
        <v>3576.4154536842102</v>
      </c>
      <c r="X360" s="26">
        <v>108.65761347368399</v>
      </c>
      <c r="Y360" s="26">
        <v>64.723348842105295</v>
      </c>
      <c r="Z360" s="26">
        <v>495.54247063157902</v>
      </c>
      <c r="AA360" s="52">
        <v>54938.6198736843</v>
      </c>
      <c r="AB360" s="26">
        <v>9.0086031578947399</v>
      </c>
      <c r="AC360" s="26">
        <v>128.61513431578999</v>
      </c>
      <c r="AD360" s="26">
        <v>19.264551368421099</v>
      </c>
      <c r="AE360" s="26">
        <v>63.614597684210601</v>
      </c>
      <c r="AF360" s="52">
        <v>21.689944526315799</v>
      </c>
      <c r="AG360" s="52">
        <v>6.3060222105263204</v>
      </c>
      <c r="AH360" s="52">
        <v>29.936281263157898</v>
      </c>
      <c r="AI360" s="52">
        <v>18.918066631578998</v>
      </c>
      <c r="AJ360" s="27">
        <v>77.266096315789497</v>
      </c>
      <c r="AK360" s="26">
        <v>359.02748431578999</v>
      </c>
      <c r="AL360" s="52">
        <v>22.313617052631599</v>
      </c>
      <c r="AM360" s="26">
        <v>100.341979789474</v>
      </c>
      <c r="AN360" s="26">
        <v>0.138593894736842</v>
      </c>
      <c r="AO360" s="26">
        <v>5.4744588421052702</v>
      </c>
      <c r="AP360" s="52">
        <v>0</v>
      </c>
      <c r="AQ360" s="52">
        <v>1.80172063157895</v>
      </c>
      <c r="AR360" s="52">
        <v>6.9296947368421097E-2</v>
      </c>
      <c r="AS360" s="26">
        <v>6.6525069473684297</v>
      </c>
      <c r="AT360" s="26">
        <v>0.20789084210526301</v>
      </c>
      <c r="AU360" s="26">
        <v>4.0192229473684202</v>
      </c>
      <c r="AV360" s="26">
        <v>0.97015726315789497</v>
      </c>
      <c r="AW360" s="26">
        <v>12.196262736842099</v>
      </c>
      <c r="AX360" s="52">
        <v>655.41052821052699</v>
      </c>
      <c r="AY360" s="52">
        <v>31.945892736842101</v>
      </c>
      <c r="AZ360" s="52">
        <v>64.861942736842195</v>
      </c>
      <c r="BA360" s="52">
        <v>8.0384458947368493</v>
      </c>
      <c r="BB360" s="52">
        <v>30.698547684210499</v>
      </c>
      <c r="BC360" s="52">
        <v>5.6823496842105303</v>
      </c>
      <c r="BD360" s="52">
        <v>1.17804810526316</v>
      </c>
      <c r="BE360" s="52">
        <v>4.7121924210526398</v>
      </c>
      <c r="BF360" s="52">
        <v>0.69296947368421102</v>
      </c>
      <c r="BG360" s="52">
        <v>3.6034412631579</v>
      </c>
      <c r="BH360" s="52">
        <v>0.69296947368421102</v>
      </c>
      <c r="BI360" s="52">
        <v>1.87101757894737</v>
      </c>
      <c r="BJ360" s="52">
        <v>0.277187789473684</v>
      </c>
      <c r="BK360" s="52">
        <v>1.9403145263157899</v>
      </c>
      <c r="BL360" s="52">
        <v>0.277187789473684</v>
      </c>
      <c r="BM360" s="26">
        <v>5.4051618947368496</v>
      </c>
      <c r="BN360" s="26">
        <v>1.3166420000000001</v>
      </c>
      <c r="BO360" s="26">
        <v>24.531119368421098</v>
      </c>
      <c r="BP360" s="26">
        <v>6.9296947368421097E-2</v>
      </c>
      <c r="BQ360" s="26">
        <v>1.9403145263157899</v>
      </c>
      <c r="BR360" s="26">
        <v>0.277187789473684</v>
      </c>
      <c r="BS360" s="52">
        <v>1.10875115789474</v>
      </c>
      <c r="BT360" s="52">
        <v>6.9296947368421097E-2</v>
      </c>
      <c r="BU360" s="26">
        <v>0.554375578947369</v>
      </c>
      <c r="BV360" s="26">
        <v>0.76226642105263198</v>
      </c>
      <c r="BW360" s="52">
        <v>10.9489176842105</v>
      </c>
      <c r="BX360" s="53">
        <v>2.2175023157894702</v>
      </c>
    </row>
    <row r="361" spans="1:76" ht="14" x14ac:dyDescent="0.15">
      <c r="A361" s="58">
        <v>3</v>
      </c>
      <c r="B361" s="58" t="s">
        <v>396</v>
      </c>
      <c r="C361" s="58" t="s">
        <v>431</v>
      </c>
      <c r="D361" s="70" t="s">
        <v>280</v>
      </c>
      <c r="E361" s="58">
        <v>0.5</v>
      </c>
      <c r="F361" s="58">
        <v>3908985</v>
      </c>
      <c r="G361" s="58">
        <v>451495</v>
      </c>
      <c r="H361" s="58">
        <v>2707</v>
      </c>
      <c r="I361" s="58" t="s">
        <v>336</v>
      </c>
      <c r="J361" s="58">
        <v>1.22</v>
      </c>
      <c r="K361" s="25" t="s">
        <v>127</v>
      </c>
      <c r="M361" s="52">
        <v>0</v>
      </c>
      <c r="N361" s="27">
        <v>11087.5115789474</v>
      </c>
      <c r="O361" s="26">
        <v>3479.3997273684199</v>
      </c>
      <c r="P361" s="26">
        <v>27240.6300105263</v>
      </c>
      <c r="Q361" s="26">
        <v>720.68825263157999</v>
      </c>
      <c r="R361" s="52">
        <v>3480.78566631579</v>
      </c>
      <c r="S361" s="55">
        <v>0</v>
      </c>
      <c r="T361" s="26">
        <v>12175.473652631599</v>
      </c>
      <c r="U361" s="27">
        <v>17234.150810526298</v>
      </c>
      <c r="V361" s="52">
        <v>7.1375855789473697</v>
      </c>
      <c r="W361" s="26">
        <v>3483.5575442105301</v>
      </c>
      <c r="X361" s="26">
        <v>118.01270136842101</v>
      </c>
      <c r="Y361" s="26">
        <v>57.100684631579</v>
      </c>
      <c r="Z361" s="26">
        <v>501.987086736842</v>
      </c>
      <c r="AA361" s="52">
        <v>53462.594894736903</v>
      </c>
      <c r="AB361" s="26">
        <v>9.0086031578947399</v>
      </c>
      <c r="AC361" s="26">
        <v>103.876124105263</v>
      </c>
      <c r="AD361" s="26">
        <v>15.314625368421099</v>
      </c>
      <c r="AE361" s="26">
        <v>78.374847473684298</v>
      </c>
      <c r="AF361" s="52">
        <v>20.927678105263201</v>
      </c>
      <c r="AG361" s="52">
        <v>5.12797410526316</v>
      </c>
      <c r="AH361" s="52">
        <v>29.035420947368401</v>
      </c>
      <c r="AI361" s="52">
        <v>6.0981313684210603</v>
      </c>
      <c r="AJ361" s="27">
        <v>75.602969578947395</v>
      </c>
      <c r="AK361" s="26">
        <v>367.273821052632</v>
      </c>
      <c r="AL361" s="52">
        <v>21.482053684210499</v>
      </c>
      <c r="AM361" s="26">
        <v>113.439102842105</v>
      </c>
      <c r="AN361" s="26">
        <v>0.138593894736842</v>
      </c>
      <c r="AO361" s="26">
        <v>4.5043015789473699</v>
      </c>
      <c r="AP361" s="52">
        <v>0</v>
      </c>
      <c r="AQ361" s="52">
        <v>1.5938297894736899</v>
      </c>
      <c r="AR361" s="52">
        <v>0</v>
      </c>
      <c r="AS361" s="26">
        <v>5.8902405263157904</v>
      </c>
      <c r="AT361" s="26">
        <v>0.277187789473684</v>
      </c>
      <c r="AU361" s="26">
        <v>4.0885198947368497</v>
      </c>
      <c r="AV361" s="73">
        <v>0</v>
      </c>
      <c r="AW361" s="26">
        <v>12.4734505263158</v>
      </c>
      <c r="AX361" s="52">
        <v>640.09590284210606</v>
      </c>
      <c r="AY361" s="52">
        <v>31.599408</v>
      </c>
      <c r="AZ361" s="52">
        <v>64.030379368421094</v>
      </c>
      <c r="BA361" s="52">
        <v>7.69196115789474</v>
      </c>
      <c r="BB361" s="52">
        <v>29.451202631579001</v>
      </c>
      <c r="BC361" s="52">
        <v>5.4744588421052702</v>
      </c>
      <c r="BD361" s="52">
        <v>1.10875115789474</v>
      </c>
      <c r="BE361" s="52">
        <v>4.4350046315789502</v>
      </c>
      <c r="BF361" s="52">
        <v>0.69296947368421102</v>
      </c>
      <c r="BG361" s="52">
        <v>3.5341443157894799</v>
      </c>
      <c r="BH361" s="52">
        <v>0.69296947368421102</v>
      </c>
      <c r="BI361" s="52">
        <v>1.9403145263157899</v>
      </c>
      <c r="BJ361" s="52">
        <v>0.277187789473684</v>
      </c>
      <c r="BK361" s="52">
        <v>1.80172063157895</v>
      </c>
      <c r="BL361" s="52">
        <v>0.34648473684210501</v>
      </c>
      <c r="BM361" s="26">
        <v>5.6130527368421097</v>
      </c>
      <c r="BN361" s="26">
        <v>1.38593894736842</v>
      </c>
      <c r="BO361" s="26">
        <v>28.2731545263158</v>
      </c>
      <c r="BP361" s="26">
        <v>0.20789084210526301</v>
      </c>
      <c r="BQ361" s="26">
        <v>0.97015726315789497</v>
      </c>
      <c r="BR361" s="26">
        <v>0.277187789473684</v>
      </c>
      <c r="BS361" s="52">
        <v>1.10875115789474</v>
      </c>
      <c r="BT361" s="52">
        <v>0.138593894736842</v>
      </c>
      <c r="BU361" s="26">
        <v>0.76226642105263198</v>
      </c>
      <c r="BV361" s="26">
        <v>0.83156336842105305</v>
      </c>
      <c r="BW361" s="52">
        <v>12.057668842105301</v>
      </c>
      <c r="BX361" s="53">
        <v>2.0789084210526299</v>
      </c>
    </row>
    <row r="362" spans="1:76" ht="14" x14ac:dyDescent="0.15">
      <c r="A362" s="58">
        <v>3</v>
      </c>
      <c r="B362" s="58" t="s">
        <v>396</v>
      </c>
      <c r="C362" s="58" t="s">
        <v>431</v>
      </c>
      <c r="D362" s="70" t="s">
        <v>280</v>
      </c>
      <c r="E362" s="58">
        <v>0.5</v>
      </c>
      <c r="F362" s="58">
        <v>3908985</v>
      </c>
      <c r="G362" s="58">
        <v>451495</v>
      </c>
      <c r="H362" s="58">
        <v>2707</v>
      </c>
      <c r="I362" s="58" t="s">
        <v>336</v>
      </c>
      <c r="J362" s="58">
        <v>1.22</v>
      </c>
      <c r="K362" s="25" t="s">
        <v>127</v>
      </c>
      <c r="M362" s="52">
        <v>0</v>
      </c>
      <c r="N362" s="27">
        <v>11177.5976105263</v>
      </c>
      <c r="O362" s="26">
        <v>3430.89186421053</v>
      </c>
      <c r="P362" s="26">
        <v>26852.567105263199</v>
      </c>
      <c r="Q362" s="26">
        <v>672.04179557894804</v>
      </c>
      <c r="R362" s="52">
        <v>1209.9247010526301</v>
      </c>
      <c r="S362" s="55">
        <v>0</v>
      </c>
      <c r="T362" s="26">
        <v>11364.699368421099</v>
      </c>
      <c r="U362" s="27">
        <v>17705.370052631599</v>
      </c>
      <c r="V362" s="52">
        <v>7.0682886315789499</v>
      </c>
      <c r="W362" s="26">
        <v>3509.1974147368401</v>
      </c>
      <c r="X362" s="26">
        <v>115.44871431579</v>
      </c>
      <c r="Y362" s="26">
        <v>48.577160105263196</v>
      </c>
      <c r="Z362" s="26">
        <v>485.35581936842101</v>
      </c>
      <c r="AA362" s="52">
        <v>54453.541242105297</v>
      </c>
      <c r="AB362" s="26">
        <v>9.5629787368421102</v>
      </c>
      <c r="AC362" s="26">
        <v>81.077428421052701</v>
      </c>
      <c r="AD362" s="26">
        <v>11.919074947368401</v>
      </c>
      <c r="AE362" s="26">
        <v>70.960074105263203</v>
      </c>
      <c r="AF362" s="52">
        <v>20.927678105263201</v>
      </c>
      <c r="AG362" s="52">
        <v>5.54375578947369</v>
      </c>
      <c r="AH362" s="52">
        <v>29.659093473684202</v>
      </c>
      <c r="AI362" s="52">
        <v>44.627234105263199</v>
      </c>
      <c r="AJ362" s="27">
        <v>78.790629157894799</v>
      </c>
      <c r="AK362" s="26">
        <v>374.82718831579001</v>
      </c>
      <c r="AL362" s="52">
        <v>21.828538421052599</v>
      </c>
      <c r="AM362" s="26">
        <v>115.379417368421</v>
      </c>
      <c r="AN362" s="26">
        <v>0.138593894736842</v>
      </c>
      <c r="AO362" s="26">
        <v>4.2964107368421098</v>
      </c>
      <c r="AP362" s="52">
        <v>0</v>
      </c>
      <c r="AQ362" s="52">
        <v>1.52453284210526</v>
      </c>
      <c r="AR362" s="52">
        <v>0</v>
      </c>
      <c r="AS362" s="26">
        <v>6.4446161052631599</v>
      </c>
      <c r="AT362" s="26">
        <v>6.9296947368421097E-2</v>
      </c>
      <c r="AU362" s="26">
        <v>4.2964107368421098</v>
      </c>
      <c r="AV362" s="26">
        <v>2.7718778947368401</v>
      </c>
      <c r="AW362" s="26">
        <v>13.0278261052632</v>
      </c>
      <c r="AX362" s="52">
        <v>663.72616189473695</v>
      </c>
      <c r="AY362" s="52">
        <v>31.7380018947369</v>
      </c>
      <c r="AZ362" s="52">
        <v>64.446161052631595</v>
      </c>
      <c r="BA362" s="52">
        <v>7.8305550526315804</v>
      </c>
      <c r="BB362" s="52">
        <v>30.074875157894802</v>
      </c>
      <c r="BC362" s="52">
        <v>5.3358649473684299</v>
      </c>
      <c r="BD362" s="52">
        <v>1.17804810526316</v>
      </c>
      <c r="BE362" s="52">
        <v>4.6428954736842103</v>
      </c>
      <c r="BF362" s="52">
        <v>0.62367252631578995</v>
      </c>
      <c r="BG362" s="52">
        <v>3.5341443157894799</v>
      </c>
      <c r="BH362" s="52">
        <v>0.69296947368421102</v>
      </c>
      <c r="BI362" s="52">
        <v>2.0096114736842101</v>
      </c>
      <c r="BJ362" s="52">
        <v>0.277187789473684</v>
      </c>
      <c r="BK362" s="52">
        <v>1.87101757894737</v>
      </c>
      <c r="BL362" s="52">
        <v>0.277187789473684</v>
      </c>
      <c r="BM362" s="26">
        <v>5.8209435789473698</v>
      </c>
      <c r="BN362" s="26">
        <v>1.3166420000000001</v>
      </c>
      <c r="BO362" s="26">
        <v>27.233700315789498</v>
      </c>
      <c r="BP362" s="26">
        <v>0</v>
      </c>
      <c r="BQ362" s="26">
        <v>0.97015726315789497</v>
      </c>
      <c r="BR362" s="26">
        <v>0.20789084210526301</v>
      </c>
      <c r="BS362" s="52">
        <v>1.38593894736842</v>
      </c>
      <c r="BT362" s="52">
        <v>6.9296947368421097E-2</v>
      </c>
      <c r="BU362" s="26">
        <v>0.69296947368421102</v>
      </c>
      <c r="BV362" s="26">
        <v>0.62367252631578995</v>
      </c>
      <c r="BW362" s="52">
        <v>12.7506383157895</v>
      </c>
      <c r="BX362" s="53">
        <v>2.14820536842105</v>
      </c>
    </row>
    <row r="363" spans="1:76" ht="14" x14ac:dyDescent="0.15">
      <c r="A363" s="58">
        <v>3</v>
      </c>
      <c r="B363" s="58" t="s">
        <v>397</v>
      </c>
      <c r="C363" s="58" t="s">
        <v>432</v>
      </c>
      <c r="D363" s="70" t="s">
        <v>281</v>
      </c>
      <c r="E363" s="58">
        <v>0.5</v>
      </c>
      <c r="F363" s="58">
        <v>3907117</v>
      </c>
      <c r="G363" s="58">
        <v>446770</v>
      </c>
      <c r="H363" s="58"/>
      <c r="I363" s="58" t="s">
        <v>334</v>
      </c>
      <c r="J363" s="58">
        <v>0.08</v>
      </c>
      <c r="K363" s="25" t="s">
        <v>127</v>
      </c>
      <c r="M363" s="52">
        <v>1.1058232314410501</v>
      </c>
      <c r="N363" s="27">
        <v>11785.7475982533</v>
      </c>
      <c r="O363" s="26">
        <v>972.54243144104805</v>
      </c>
      <c r="P363" s="26">
        <v>18182.0619737991</v>
      </c>
      <c r="Q363" s="26">
        <v>294.439985676856</v>
      </c>
      <c r="R363" s="52">
        <v>1993.3918777292599</v>
      </c>
      <c r="S363" s="55">
        <v>0</v>
      </c>
      <c r="T363" s="26">
        <v>10947.6499912664</v>
      </c>
      <c r="U363" s="27">
        <v>6530.1771877729298</v>
      </c>
      <c r="V363" s="52">
        <v>2.09524401746725</v>
      </c>
      <c r="W363" s="26">
        <v>1083.12475458515</v>
      </c>
      <c r="X363" s="26">
        <v>30.4392394759825</v>
      </c>
      <c r="Y363" s="26">
        <v>33.582105502183403</v>
      </c>
      <c r="Z363" s="26">
        <v>160.63537467248901</v>
      </c>
      <c r="AA363" s="52">
        <v>13822.7903930131</v>
      </c>
      <c r="AB363" s="26">
        <v>2.67725624454149</v>
      </c>
      <c r="AC363" s="26">
        <v>53.021313886462899</v>
      </c>
      <c r="AD363" s="26">
        <v>3.2010672489082999</v>
      </c>
      <c r="AE363" s="26">
        <v>22.873080524017499</v>
      </c>
      <c r="AF363" s="52">
        <v>11.4656408733624</v>
      </c>
      <c r="AG363" s="52">
        <v>2.50265257641921</v>
      </c>
      <c r="AH363" s="52">
        <v>62.3917107423581</v>
      </c>
      <c r="AI363" s="52">
        <v>6.5767381659388704</v>
      </c>
      <c r="AJ363" s="27">
        <v>65.127168209607007</v>
      </c>
      <c r="AK363" s="26">
        <v>238.79961676855899</v>
      </c>
      <c r="AL363" s="52">
        <v>10.767226200873401</v>
      </c>
      <c r="AM363" s="26">
        <v>17.5185680349345</v>
      </c>
      <c r="AN363" s="26">
        <v>0</v>
      </c>
      <c r="AO363" s="26">
        <v>3.2592684716157199</v>
      </c>
      <c r="AP363" s="52">
        <v>0</v>
      </c>
      <c r="AQ363" s="52">
        <v>0.98942078602620098</v>
      </c>
      <c r="AR363" s="74">
        <v>0</v>
      </c>
      <c r="AS363" s="26">
        <v>0.69841467248908295</v>
      </c>
      <c r="AT363" s="26">
        <v>5.8201222707423603E-2</v>
      </c>
      <c r="AU363" s="26">
        <v>2.3280489082969398</v>
      </c>
      <c r="AV363" s="26">
        <v>0.17460366812227099</v>
      </c>
      <c r="AW363" s="26">
        <v>2.9100611353711798</v>
      </c>
      <c r="AX363" s="52">
        <v>664.657963318778</v>
      </c>
      <c r="AY363" s="52">
        <v>14.2010983406114</v>
      </c>
      <c r="AZ363" s="52">
        <v>25.957745327510899</v>
      </c>
      <c r="BA363" s="52">
        <v>3.2592684716157199</v>
      </c>
      <c r="BB363" s="52">
        <v>12.455061659388701</v>
      </c>
      <c r="BC363" s="52">
        <v>2.2116464628821002</v>
      </c>
      <c r="BD363" s="52">
        <v>0.46560978165938899</v>
      </c>
      <c r="BE363" s="52">
        <v>1.92064034934498</v>
      </c>
      <c r="BF363" s="52">
        <v>0.29100611353711803</v>
      </c>
      <c r="BG363" s="52">
        <v>1.6296342358078599</v>
      </c>
      <c r="BH363" s="52">
        <v>0.29100611353711803</v>
      </c>
      <c r="BI363" s="52">
        <v>0.93121956331877798</v>
      </c>
      <c r="BJ363" s="52">
        <v>0.116402445414847</v>
      </c>
      <c r="BK363" s="52">
        <v>0.93121956331877798</v>
      </c>
      <c r="BL363" s="52">
        <v>0.116402445414847</v>
      </c>
      <c r="BM363" s="26">
        <v>1.4550305676855899</v>
      </c>
      <c r="BN363" s="26">
        <v>0.29100611353711803</v>
      </c>
      <c r="BO363" s="26">
        <v>7.8571650655021896</v>
      </c>
      <c r="BP363" s="26">
        <v>0</v>
      </c>
      <c r="BQ363" s="26">
        <v>0.46560978165938899</v>
      </c>
      <c r="BR363" s="26">
        <v>5.8201222707423603E-2</v>
      </c>
      <c r="BS363" s="52">
        <v>0.58201222707423605</v>
      </c>
      <c r="BT363" s="52">
        <v>0</v>
      </c>
      <c r="BU363" s="26">
        <v>0.40740855895196498</v>
      </c>
      <c r="BV363" s="26">
        <v>0.29100611353711803</v>
      </c>
      <c r="BW363" s="52">
        <v>2.79365868995633</v>
      </c>
      <c r="BX363" s="53">
        <v>0.93121956331877798</v>
      </c>
    </row>
    <row r="364" spans="1:76" ht="14" x14ac:dyDescent="0.15">
      <c r="A364" s="58">
        <v>3</v>
      </c>
      <c r="B364" s="58" t="s">
        <v>397</v>
      </c>
      <c r="C364" s="58" t="s">
        <v>432</v>
      </c>
      <c r="D364" s="70" t="s">
        <v>281</v>
      </c>
      <c r="E364" s="58">
        <v>0.5</v>
      </c>
      <c r="F364" s="58">
        <v>3907117</v>
      </c>
      <c r="G364" s="58">
        <v>446770</v>
      </c>
      <c r="H364" s="58"/>
      <c r="I364" s="58" t="s">
        <v>334</v>
      </c>
      <c r="J364" s="58">
        <v>0.08</v>
      </c>
      <c r="K364" s="25" t="s">
        <v>127</v>
      </c>
      <c r="M364" s="52">
        <v>2.2116464628821002</v>
      </c>
      <c r="N364" s="27">
        <v>11634.424419213999</v>
      </c>
      <c r="O364" s="26">
        <v>1012.70127510917</v>
      </c>
      <c r="P364" s="26">
        <v>18228.622951965099</v>
      </c>
      <c r="Q364" s="26">
        <v>356.71529397379902</v>
      </c>
      <c r="R364" s="52">
        <v>2576.5681292576401</v>
      </c>
      <c r="S364" s="55">
        <v>0</v>
      </c>
      <c r="T364" s="26">
        <v>11186.2750043668</v>
      </c>
      <c r="U364" s="27">
        <v>6728.0613449781704</v>
      </c>
      <c r="V364" s="52">
        <v>1.9788415720524</v>
      </c>
      <c r="W364" s="26">
        <v>1092.4369502183399</v>
      </c>
      <c r="X364" s="26">
        <v>28.867806462882101</v>
      </c>
      <c r="Y364" s="26">
        <v>40.333447336244603</v>
      </c>
      <c r="Z364" s="26">
        <v>158.48192943231399</v>
      </c>
      <c r="AA364" s="52">
        <v>14218.558707423599</v>
      </c>
      <c r="AB364" s="26">
        <v>2.5608537991266398</v>
      </c>
      <c r="AC364" s="26">
        <v>52.613905327510899</v>
      </c>
      <c r="AD364" s="26">
        <v>4.77250026200874</v>
      </c>
      <c r="AE364" s="26">
        <v>15.7725313537118</v>
      </c>
      <c r="AF364" s="52">
        <v>11.291037205240199</v>
      </c>
      <c r="AG364" s="52">
        <v>2.9682623580785998</v>
      </c>
      <c r="AH364" s="52">
        <v>67.688022008733697</v>
      </c>
      <c r="AI364" s="52">
        <v>7.9153662882096096</v>
      </c>
      <c r="AJ364" s="27">
        <v>67.047808558951999</v>
      </c>
      <c r="AK364" s="26">
        <v>240.95306200873401</v>
      </c>
      <c r="AL364" s="52">
        <v>10.6508237554585</v>
      </c>
      <c r="AM364" s="26">
        <v>15.539726462882101</v>
      </c>
      <c r="AN364" s="26">
        <v>0</v>
      </c>
      <c r="AO364" s="26">
        <v>3.3756709170305701</v>
      </c>
      <c r="AP364" s="52">
        <v>0</v>
      </c>
      <c r="AQ364" s="52">
        <v>0.87301834061135397</v>
      </c>
      <c r="AR364" s="74">
        <v>0</v>
      </c>
      <c r="AS364" s="26">
        <v>0.58201222707423605</v>
      </c>
      <c r="AT364" s="26">
        <v>5.8201222707423603E-2</v>
      </c>
      <c r="AU364" s="26">
        <v>2.5608537991266398</v>
      </c>
      <c r="AV364" s="26">
        <v>1.3968293449781699</v>
      </c>
      <c r="AW364" s="26">
        <v>2.44445135371179</v>
      </c>
      <c r="AX364" s="52">
        <v>675.13418340611395</v>
      </c>
      <c r="AY364" s="52">
        <v>14.2010983406114</v>
      </c>
      <c r="AZ364" s="52">
        <v>25.8995441048035</v>
      </c>
      <c r="BA364" s="52">
        <v>3.1428660262008701</v>
      </c>
      <c r="BB364" s="52">
        <v>12.3386592139738</v>
      </c>
      <c r="BC364" s="52">
        <v>2.3280489082969398</v>
      </c>
      <c r="BD364" s="52">
        <v>0.52381100436681205</v>
      </c>
      <c r="BE364" s="52">
        <v>2.15344524017467</v>
      </c>
      <c r="BF364" s="52">
        <v>0.29100611353711803</v>
      </c>
      <c r="BG364" s="52">
        <v>1.6878354585152799</v>
      </c>
      <c r="BH364" s="52">
        <v>0.29100611353711803</v>
      </c>
      <c r="BI364" s="52">
        <v>0.93121956331877798</v>
      </c>
      <c r="BJ364" s="52">
        <v>0.116402445414847</v>
      </c>
      <c r="BK364" s="52">
        <v>0.81481711790392997</v>
      </c>
      <c r="BL364" s="52">
        <v>0.116402445414847</v>
      </c>
      <c r="BM364" s="26">
        <v>1.3968293449781699</v>
      </c>
      <c r="BN364" s="26">
        <v>0.34920733624454198</v>
      </c>
      <c r="BO364" s="26">
        <v>7.6243601746724901</v>
      </c>
      <c r="BP364" s="26">
        <v>0</v>
      </c>
      <c r="BQ364" s="26">
        <v>0.52381100436681205</v>
      </c>
      <c r="BR364" s="26">
        <v>0.116402445414847</v>
      </c>
      <c r="BS364" s="52">
        <v>4.5396953711790404</v>
      </c>
      <c r="BT364" s="52">
        <v>5.8201222707423603E-2</v>
      </c>
      <c r="BU364" s="26">
        <v>0.23280489082969399</v>
      </c>
      <c r="BV364" s="26">
        <v>0.23280489082969399</v>
      </c>
      <c r="BW364" s="52">
        <v>2.67725624454149</v>
      </c>
      <c r="BX364" s="53">
        <v>0.87301834061135397</v>
      </c>
    </row>
    <row r="365" spans="1:76" ht="14" x14ac:dyDescent="0.15">
      <c r="A365" s="58">
        <v>3</v>
      </c>
      <c r="B365" s="58" t="s">
        <v>397</v>
      </c>
      <c r="C365" s="58" t="s">
        <v>432</v>
      </c>
      <c r="D365" s="70" t="s">
        <v>281</v>
      </c>
      <c r="E365" s="58">
        <v>0.5</v>
      </c>
      <c r="F365" s="58">
        <v>3907117</v>
      </c>
      <c r="G365" s="58">
        <v>446770</v>
      </c>
      <c r="H365" s="58"/>
      <c r="I365" s="58" t="s">
        <v>334</v>
      </c>
      <c r="J365" s="58">
        <v>0.08</v>
      </c>
      <c r="K365" s="25" t="s">
        <v>127</v>
      </c>
      <c r="M365" s="52">
        <v>1.1058232314410501</v>
      </c>
      <c r="N365" s="27">
        <v>12396.8604366812</v>
      </c>
      <c r="O365" s="26">
        <v>1043.54792314411</v>
      </c>
      <c r="P365" s="26">
        <v>19136.5620262009</v>
      </c>
      <c r="Q365" s="26">
        <v>533.938017117904</v>
      </c>
      <c r="R365" s="52">
        <v>432.49328593886497</v>
      </c>
      <c r="S365" s="55">
        <v>0</v>
      </c>
      <c r="T365" s="26">
        <v>11465.640873362399</v>
      </c>
      <c r="U365" s="27">
        <v>6774.6223231441099</v>
      </c>
      <c r="V365" s="52">
        <v>3.0264635807860301</v>
      </c>
      <c r="W365" s="26">
        <v>1145.4000628821</v>
      </c>
      <c r="X365" s="26">
        <v>29.624422358078601</v>
      </c>
      <c r="Y365" s="26">
        <v>40.6826546724891</v>
      </c>
      <c r="Z365" s="26">
        <v>169.88936908296901</v>
      </c>
      <c r="AA365" s="52">
        <v>15039.1959475983</v>
      </c>
      <c r="AB365" s="26">
        <v>2.67725624454149</v>
      </c>
      <c r="AC365" s="26">
        <v>49.820246637554597</v>
      </c>
      <c r="AD365" s="26">
        <v>4.77250026200874</v>
      </c>
      <c r="AE365" s="26">
        <v>55.291161572052403</v>
      </c>
      <c r="AF365" s="52">
        <v>11.6402445414847</v>
      </c>
      <c r="AG365" s="52">
        <v>3.1428660262008701</v>
      </c>
      <c r="AH365" s="52">
        <v>70.947290480349395</v>
      </c>
      <c r="AI365" s="52">
        <v>15.4233240174673</v>
      </c>
      <c r="AJ365" s="27">
        <v>71.820308820960705</v>
      </c>
      <c r="AK365" s="26">
        <v>253.52452611353701</v>
      </c>
      <c r="AL365" s="52">
        <v>10.8254274235808</v>
      </c>
      <c r="AM365" s="26">
        <v>15.4233240174673</v>
      </c>
      <c r="AN365" s="26">
        <v>0</v>
      </c>
      <c r="AO365" s="26">
        <v>3.0264635807860301</v>
      </c>
      <c r="AP365" s="52">
        <v>0</v>
      </c>
      <c r="AQ365" s="52">
        <v>0.81481711790392997</v>
      </c>
      <c r="AR365" s="52">
        <v>0</v>
      </c>
      <c r="AS365" s="26">
        <v>0.69841467248908295</v>
      </c>
      <c r="AT365" s="26">
        <v>5.8201222707423603E-2</v>
      </c>
      <c r="AU365" s="26">
        <v>2.44445135371179</v>
      </c>
      <c r="AV365" s="26">
        <v>0.64021344978165995</v>
      </c>
      <c r="AW365" s="26">
        <v>2.67725624454149</v>
      </c>
      <c r="AX365" s="52">
        <v>743.22961397379902</v>
      </c>
      <c r="AY365" s="52">
        <v>14.4921044541485</v>
      </c>
      <c r="AZ365" s="52">
        <v>26.423355109170299</v>
      </c>
      <c r="BA365" s="52">
        <v>3.3174696943231399</v>
      </c>
      <c r="BB365" s="52">
        <v>12.629665327510899</v>
      </c>
      <c r="BC365" s="52">
        <v>2.50265257641921</v>
      </c>
      <c r="BD365" s="52">
        <v>0.52381100436681205</v>
      </c>
      <c r="BE365" s="52">
        <v>1.9788415720524</v>
      </c>
      <c r="BF365" s="52">
        <v>0.29100611353711803</v>
      </c>
      <c r="BG365" s="52">
        <v>1.6296342358078599</v>
      </c>
      <c r="BH365" s="52">
        <v>0.29100611353711803</v>
      </c>
      <c r="BI365" s="52">
        <v>0.98942078602620098</v>
      </c>
      <c r="BJ365" s="52">
        <v>0.116402445414847</v>
      </c>
      <c r="BK365" s="52">
        <v>0.87301834061135397</v>
      </c>
      <c r="BL365" s="52">
        <v>0.116402445414847</v>
      </c>
      <c r="BM365" s="26">
        <v>1.1640244541484699</v>
      </c>
      <c r="BN365" s="26">
        <v>0.34920733624454198</v>
      </c>
      <c r="BO365" s="26">
        <v>7.9735675109170296</v>
      </c>
      <c r="BP365" s="26">
        <v>0</v>
      </c>
      <c r="BQ365" s="26">
        <v>0.46560978165938899</v>
      </c>
      <c r="BR365" s="26">
        <v>5.8201222707423603E-2</v>
      </c>
      <c r="BS365" s="52">
        <v>0.52381100436681205</v>
      </c>
      <c r="BT365" s="52">
        <v>5.8201222707423603E-2</v>
      </c>
      <c r="BU365" s="26">
        <v>0.34920733624454198</v>
      </c>
      <c r="BV365" s="26">
        <v>0.23280489082969399</v>
      </c>
      <c r="BW365" s="52">
        <v>2.6190550218340598</v>
      </c>
      <c r="BX365" s="53">
        <v>0.87301834061135397</v>
      </c>
    </row>
    <row r="366" spans="1:76" ht="14" x14ac:dyDescent="0.15">
      <c r="A366" s="58">
        <v>3</v>
      </c>
      <c r="B366" s="58" t="s">
        <v>397</v>
      </c>
      <c r="C366" s="58" t="s">
        <v>432</v>
      </c>
      <c r="D366" s="70" t="s">
        <v>282</v>
      </c>
      <c r="E366" s="58">
        <v>0.5</v>
      </c>
      <c r="F366" s="58">
        <v>3907117</v>
      </c>
      <c r="G366" s="58">
        <v>446770</v>
      </c>
      <c r="H366" s="58"/>
      <c r="I366" s="58" t="s">
        <v>334</v>
      </c>
      <c r="J366" s="58">
        <v>0.08</v>
      </c>
      <c r="K366" s="25" t="s">
        <v>127</v>
      </c>
      <c r="M366" s="52">
        <v>2.2585974231912802</v>
      </c>
      <c r="N366" s="27">
        <v>13086.579187314201</v>
      </c>
      <c r="O366" s="26">
        <v>1126.6415381565901</v>
      </c>
      <c r="P366" s="26">
        <v>20526.664816650198</v>
      </c>
      <c r="Q366" s="26">
        <v>491.11208087215101</v>
      </c>
      <c r="R366" s="52">
        <v>4276.7206501486598</v>
      </c>
      <c r="S366" s="55">
        <v>0</v>
      </c>
      <c r="T366" s="26">
        <v>12688.0031714569</v>
      </c>
      <c r="U366" s="27">
        <v>6888.7221407334</v>
      </c>
      <c r="V366" s="52">
        <v>2.1921680872150699</v>
      </c>
      <c r="W366" s="26">
        <v>1129.9630049554</v>
      </c>
      <c r="X366" s="26">
        <v>29.760342517343901</v>
      </c>
      <c r="Y366" s="26">
        <v>44.4412257680872</v>
      </c>
      <c r="Z366" s="26">
        <v>168.464796035679</v>
      </c>
      <c r="AA366" s="52">
        <v>15624.179821605599</v>
      </c>
      <c r="AB366" s="26">
        <v>2.7900321110009898</v>
      </c>
      <c r="AC366" s="26">
        <v>55.7342128840436</v>
      </c>
      <c r="AD366" s="26">
        <v>0.79715203171456905</v>
      </c>
      <c r="AE366" s="26">
        <v>19.397366105054498</v>
      </c>
      <c r="AF366" s="52">
        <v>12.8208618434093</v>
      </c>
      <c r="AG366" s="52">
        <v>3.25503746283449</v>
      </c>
      <c r="AH366" s="52">
        <v>74.666573637264605</v>
      </c>
      <c r="AI366" s="52">
        <v>2.7900321110009898</v>
      </c>
      <c r="AJ366" s="27">
        <v>80.977360555005006</v>
      </c>
      <c r="AK366" s="26">
        <v>262.263018434093</v>
      </c>
      <c r="AL366" s="52">
        <v>11.160128444004</v>
      </c>
      <c r="AM366" s="26">
        <v>13.551584539147701</v>
      </c>
      <c r="AN366" s="26">
        <v>0</v>
      </c>
      <c r="AO366" s="26">
        <v>3.9857601585728499</v>
      </c>
      <c r="AP366" s="52">
        <v>0</v>
      </c>
      <c r="AQ366" s="52">
        <v>0.86358136769078298</v>
      </c>
      <c r="AR366" s="74">
        <v>0</v>
      </c>
      <c r="AS366" s="26">
        <v>0.93001070366699701</v>
      </c>
      <c r="AT366" s="26">
        <v>6.6429335976214102E-2</v>
      </c>
      <c r="AU366" s="26">
        <v>2.5243147670961399</v>
      </c>
      <c r="AV366" s="73">
        <v>0</v>
      </c>
      <c r="AW366" s="26">
        <v>2.9893201189296299</v>
      </c>
      <c r="AX366" s="52">
        <v>825.71664618434102</v>
      </c>
      <c r="AY366" s="52">
        <v>13.684443211100101</v>
      </c>
      <c r="AZ366" s="52">
        <v>24.844571655104101</v>
      </c>
      <c r="BA366" s="52">
        <v>3.1221787908820602</v>
      </c>
      <c r="BB366" s="52">
        <v>12.156568483647201</v>
      </c>
      <c r="BC366" s="52">
        <v>2.2585974231912802</v>
      </c>
      <c r="BD366" s="52">
        <v>0.59786402378592696</v>
      </c>
      <c r="BE366" s="52">
        <v>1.79359207135778</v>
      </c>
      <c r="BF366" s="52">
        <v>0.26571734390485602</v>
      </c>
      <c r="BG366" s="52">
        <v>1.7271627353815699</v>
      </c>
      <c r="BH366" s="52">
        <v>0.39857601585728503</v>
      </c>
      <c r="BI366" s="52">
        <v>0.86358136769078298</v>
      </c>
      <c r="BJ366" s="52">
        <v>0.13285867195242801</v>
      </c>
      <c r="BK366" s="52">
        <v>0.93001070366699701</v>
      </c>
      <c r="BL366" s="52">
        <v>0.13285867195242801</v>
      </c>
      <c r="BM366" s="26">
        <v>1.1957280475718499</v>
      </c>
      <c r="BN366" s="26">
        <v>0.33214667988106999</v>
      </c>
      <c r="BO366" s="26">
        <v>8.5029550049554103</v>
      </c>
      <c r="BP366" s="26">
        <v>0</v>
      </c>
      <c r="BQ366" s="26">
        <v>0.53143468780971304</v>
      </c>
      <c r="BR366" s="26">
        <v>0.13285867195242801</v>
      </c>
      <c r="BS366" s="52">
        <v>0.465005351833499</v>
      </c>
      <c r="BT366" s="52">
        <v>6.6429335976214102E-2</v>
      </c>
      <c r="BU366" s="26">
        <v>0.39857601585728503</v>
      </c>
      <c r="BV366" s="26">
        <v>0.19928800792864201</v>
      </c>
      <c r="BW366" s="52">
        <v>1.7271627353815699</v>
      </c>
      <c r="BX366" s="53">
        <v>0.93001070366699701</v>
      </c>
    </row>
    <row r="367" spans="1:76" ht="14" x14ac:dyDescent="0.15">
      <c r="A367" s="58">
        <v>3</v>
      </c>
      <c r="B367" s="58" t="s">
        <v>397</v>
      </c>
      <c r="C367" s="58" t="s">
        <v>432</v>
      </c>
      <c r="D367" s="70" t="s">
        <v>282</v>
      </c>
      <c r="E367" s="58">
        <v>0.5</v>
      </c>
      <c r="F367" s="58">
        <v>3907117</v>
      </c>
      <c r="G367" s="58">
        <v>446770</v>
      </c>
      <c r="H367" s="58"/>
      <c r="I367" s="58" t="s">
        <v>334</v>
      </c>
      <c r="J367" s="58">
        <v>0.08</v>
      </c>
      <c r="K367" s="25" t="s">
        <v>127</v>
      </c>
      <c r="M367" s="52">
        <v>0</v>
      </c>
      <c r="N367" s="27">
        <v>12714.574905847399</v>
      </c>
      <c r="O367" s="26">
        <v>1137.27023191279</v>
      </c>
      <c r="P367" s="26">
        <v>21210.886977205198</v>
      </c>
      <c r="Q367" s="26">
        <v>614.13921110009903</v>
      </c>
      <c r="R367" s="52">
        <v>3214.5155678890001</v>
      </c>
      <c r="S367" s="55">
        <v>0</v>
      </c>
      <c r="T367" s="26">
        <v>13119.7938553023</v>
      </c>
      <c r="U367" s="27">
        <v>6995.0090782953503</v>
      </c>
      <c r="V367" s="52">
        <v>1.9928800792864201</v>
      </c>
      <c r="W367" s="26">
        <v>1131.29159167493</v>
      </c>
      <c r="X367" s="26">
        <v>33.6796733399405</v>
      </c>
      <c r="Y367" s="26">
        <v>40.189748265609502</v>
      </c>
      <c r="Z367" s="26">
        <v>178.42919643211101</v>
      </c>
      <c r="AA367" s="52">
        <v>15584.3222200198</v>
      </c>
      <c r="AB367" s="26">
        <v>3.0557494549058499</v>
      </c>
      <c r="AC367" s="26">
        <v>57.461375619425198</v>
      </c>
      <c r="AD367" s="26">
        <v>7.8386616451932598</v>
      </c>
      <c r="AE367" s="26">
        <v>23.8481316154609</v>
      </c>
      <c r="AF367" s="52">
        <v>11.890851139742299</v>
      </c>
      <c r="AG367" s="52">
        <v>2.1921680872150699</v>
      </c>
      <c r="AH367" s="52">
        <v>77.589464420218107</v>
      </c>
      <c r="AI367" s="74">
        <v>0</v>
      </c>
      <c r="AJ367" s="27">
        <v>78.253757779980205</v>
      </c>
      <c r="AK367" s="26">
        <v>277.94034172447999</v>
      </c>
      <c r="AL367" s="52">
        <v>11.359416451932599</v>
      </c>
      <c r="AM367" s="26">
        <v>13.4851552031715</v>
      </c>
      <c r="AN367" s="26">
        <v>0</v>
      </c>
      <c r="AO367" s="26">
        <v>4.4507655104063497</v>
      </c>
      <c r="AP367" s="52">
        <v>0</v>
      </c>
      <c r="AQ367" s="52">
        <v>0.79715203171456905</v>
      </c>
      <c r="AR367" s="74">
        <v>0</v>
      </c>
      <c r="AS367" s="26">
        <v>0.59786402378592696</v>
      </c>
      <c r="AT367" s="26">
        <v>0</v>
      </c>
      <c r="AU367" s="26">
        <v>2.72360277502478</v>
      </c>
      <c r="AV367" s="26">
        <v>0.19928800792864201</v>
      </c>
      <c r="AW367" s="26">
        <v>3.1886081268582802</v>
      </c>
      <c r="AX367" s="52">
        <v>825.05235282457897</v>
      </c>
      <c r="AY367" s="52">
        <v>14.083019226957401</v>
      </c>
      <c r="AZ367" s="52">
        <v>25.243147670961399</v>
      </c>
      <c r="BA367" s="52">
        <v>3.25503746283449</v>
      </c>
      <c r="BB367" s="52">
        <v>11.9572804757185</v>
      </c>
      <c r="BC367" s="52">
        <v>2.32502675916749</v>
      </c>
      <c r="BD367" s="52">
        <v>0.59786402378592696</v>
      </c>
      <c r="BE367" s="52">
        <v>1.92645074331021</v>
      </c>
      <c r="BF367" s="52">
        <v>0.33214667988106999</v>
      </c>
      <c r="BG367" s="52">
        <v>1.6607333994053499</v>
      </c>
      <c r="BH367" s="52">
        <v>0.33214667988106999</v>
      </c>
      <c r="BI367" s="52">
        <v>0.99644003964321204</v>
      </c>
      <c r="BJ367" s="52">
        <v>0.13285867195242801</v>
      </c>
      <c r="BK367" s="52">
        <v>0.79715203171456905</v>
      </c>
      <c r="BL367" s="52">
        <v>0.13285867195242801</v>
      </c>
      <c r="BM367" s="26">
        <v>1.2621573835480699</v>
      </c>
      <c r="BN367" s="26">
        <v>0.39857601585728503</v>
      </c>
      <c r="BO367" s="26">
        <v>8.7686723488602603</v>
      </c>
      <c r="BP367" s="26">
        <v>0</v>
      </c>
      <c r="BQ367" s="26">
        <v>0.465005351833499</v>
      </c>
      <c r="BR367" s="26">
        <v>6.6429335976214102E-2</v>
      </c>
      <c r="BS367" s="52">
        <v>0.53143468780971304</v>
      </c>
      <c r="BT367" s="52">
        <v>6.6429335976214102E-2</v>
      </c>
      <c r="BU367" s="26">
        <v>0.39857601585728503</v>
      </c>
      <c r="BV367" s="26">
        <v>0.26571734390485602</v>
      </c>
      <c r="BW367" s="52">
        <v>2.0593094152626401</v>
      </c>
      <c r="BX367" s="53">
        <v>0.93001070366699701</v>
      </c>
    </row>
    <row r="368" spans="1:76" ht="14" x14ac:dyDescent="0.15">
      <c r="A368" s="58">
        <v>3</v>
      </c>
      <c r="B368" s="58" t="s">
        <v>397</v>
      </c>
      <c r="C368" s="58" t="s">
        <v>432</v>
      </c>
      <c r="D368" s="70" t="s">
        <v>282</v>
      </c>
      <c r="E368" s="58">
        <v>0.5</v>
      </c>
      <c r="F368" s="58">
        <v>3907117</v>
      </c>
      <c r="G368" s="58">
        <v>446770</v>
      </c>
      <c r="H368" s="58"/>
      <c r="I368" s="58" t="s">
        <v>334</v>
      </c>
      <c r="J368" s="58">
        <v>0.08</v>
      </c>
      <c r="K368" s="25" t="s">
        <v>127</v>
      </c>
      <c r="M368" s="52">
        <v>0</v>
      </c>
      <c r="N368" s="27">
        <v>12980.292249752199</v>
      </c>
      <c r="O368" s="26">
        <v>1046.2620416253701</v>
      </c>
      <c r="P368" s="26">
        <v>20015.1589296333</v>
      </c>
      <c r="Q368" s="26">
        <v>268.04237066402402</v>
      </c>
      <c r="R368" s="52">
        <v>2832.5468860257702</v>
      </c>
      <c r="S368" s="55">
        <v>0</v>
      </c>
      <c r="T368" s="26">
        <v>12362.499425173401</v>
      </c>
      <c r="U368" s="27">
        <v>7181.01121902874</v>
      </c>
      <c r="V368" s="52">
        <v>2.5907441030723501</v>
      </c>
      <c r="W368" s="26">
        <v>1220.3069018830499</v>
      </c>
      <c r="X368" s="26">
        <v>32.151798612487603</v>
      </c>
      <c r="Y368" s="26">
        <v>41.319046977205197</v>
      </c>
      <c r="Z368" s="26">
        <v>166.00691060455901</v>
      </c>
      <c r="AA368" s="52">
        <v>15192.389137760199</v>
      </c>
      <c r="AB368" s="26">
        <v>2.7900321110009898</v>
      </c>
      <c r="AC368" s="26">
        <v>54.339196828543102</v>
      </c>
      <c r="AD368" s="26">
        <v>1.86002140733399</v>
      </c>
      <c r="AE368" s="26">
        <v>23.050979583746301</v>
      </c>
      <c r="AF368" s="52">
        <v>11.757992467789901</v>
      </c>
      <c r="AG368" s="52">
        <v>3.25503746283449</v>
      </c>
      <c r="AH368" s="52">
        <v>75.264437661050593</v>
      </c>
      <c r="AI368" s="52">
        <v>12.488715163528299</v>
      </c>
      <c r="AJ368" s="27">
        <v>77.921611100099199</v>
      </c>
      <c r="AK368" s="26">
        <v>267.77665332011901</v>
      </c>
      <c r="AL368" s="52">
        <v>11.093699108027799</v>
      </c>
      <c r="AM368" s="26">
        <v>12.8208618434093</v>
      </c>
      <c r="AN368" s="26">
        <v>0</v>
      </c>
      <c r="AO368" s="26">
        <v>3.58718414271556</v>
      </c>
      <c r="AP368" s="52">
        <v>0</v>
      </c>
      <c r="AQ368" s="52">
        <v>0.93001070366699701</v>
      </c>
      <c r="AR368" s="74">
        <v>0</v>
      </c>
      <c r="AS368" s="26">
        <v>0.53143468780971304</v>
      </c>
      <c r="AT368" s="26">
        <v>6.6429335976214102E-2</v>
      </c>
      <c r="AU368" s="26">
        <v>2.5243147670961399</v>
      </c>
      <c r="AV368" s="26">
        <v>0.19928800792864201</v>
      </c>
      <c r="AW368" s="26">
        <v>3.0557494549058499</v>
      </c>
      <c r="AX368" s="52">
        <v>807.78072547076295</v>
      </c>
      <c r="AY368" s="52">
        <v>13.551584539147701</v>
      </c>
      <c r="AZ368" s="52">
        <v>24.445995639246799</v>
      </c>
      <c r="BA368" s="52">
        <v>3.1886081268582802</v>
      </c>
      <c r="BB368" s="52">
        <v>12.156568483647201</v>
      </c>
      <c r="BC368" s="52">
        <v>2.4578854311199199</v>
      </c>
      <c r="BD368" s="52">
        <v>0.53143468780971304</v>
      </c>
      <c r="BE368" s="52">
        <v>2.0593094152626401</v>
      </c>
      <c r="BF368" s="52">
        <v>0.26571734390485602</v>
      </c>
      <c r="BG368" s="52">
        <v>1.5943040634291401</v>
      </c>
      <c r="BH368" s="52">
        <v>0.33214667988106999</v>
      </c>
      <c r="BI368" s="52">
        <v>0.93001070366699701</v>
      </c>
      <c r="BJ368" s="52">
        <v>0.13285867195242801</v>
      </c>
      <c r="BK368" s="52">
        <v>0.86358136769078298</v>
      </c>
      <c r="BL368" s="52">
        <v>0.13285867195242801</v>
      </c>
      <c r="BM368" s="26">
        <v>1.3950160555005</v>
      </c>
      <c r="BN368" s="26">
        <v>0.39857601585728503</v>
      </c>
      <c r="BO368" s="26">
        <v>9.4329657086223992</v>
      </c>
      <c r="BP368" s="26">
        <v>0</v>
      </c>
      <c r="BQ368" s="26">
        <v>0.53143468780971304</v>
      </c>
      <c r="BR368" s="26">
        <v>6.6429335976214102E-2</v>
      </c>
      <c r="BS368" s="52">
        <v>0.39857601585728503</v>
      </c>
      <c r="BT368" s="52">
        <v>0</v>
      </c>
      <c r="BU368" s="26">
        <v>0.39857601585728503</v>
      </c>
      <c r="BV368" s="26">
        <v>0.19928800792864201</v>
      </c>
      <c r="BW368" s="52">
        <v>2.0593094152626401</v>
      </c>
      <c r="BX368" s="53">
        <v>0.93001070366699701</v>
      </c>
    </row>
    <row r="369" spans="1:76" ht="14" x14ac:dyDescent="0.15">
      <c r="A369" s="58">
        <v>3</v>
      </c>
      <c r="B369" s="58" t="s">
        <v>398</v>
      </c>
      <c r="C369" s="58" t="s">
        <v>432</v>
      </c>
      <c r="D369" s="70" t="s">
        <v>283</v>
      </c>
      <c r="E369" s="58">
        <v>0.5</v>
      </c>
      <c r="F369" s="58">
        <v>3907117</v>
      </c>
      <c r="G369" s="58">
        <v>446770</v>
      </c>
      <c r="H369" s="58"/>
      <c r="I369" s="58" t="s">
        <v>335</v>
      </c>
      <c r="J369" s="58">
        <v>0.26</v>
      </c>
      <c r="K369" s="25" t="s">
        <v>127</v>
      </c>
      <c r="M369" s="52">
        <v>2.62295575757576</v>
      </c>
      <c r="N369" s="27">
        <v>12755.848</v>
      </c>
      <c r="O369" s="26">
        <v>3391.2056939393901</v>
      </c>
      <c r="P369" s="26">
        <v>27106.177</v>
      </c>
      <c r="Q369" s="26">
        <v>632.75356393939398</v>
      </c>
      <c r="R369" s="52">
        <v>3440.2135515151499</v>
      </c>
      <c r="S369" s="55">
        <v>0</v>
      </c>
      <c r="T369" s="26">
        <v>12776.555545454499</v>
      </c>
      <c r="U369" s="27">
        <v>14115.643484848501</v>
      </c>
      <c r="V369" s="52">
        <v>4.6246851515151501</v>
      </c>
      <c r="W369" s="26">
        <v>2998.4525818181801</v>
      </c>
      <c r="X369" s="26">
        <v>70.129553939393901</v>
      </c>
      <c r="Y369" s="26">
        <v>55.082070909090902</v>
      </c>
      <c r="Z369" s="26">
        <v>490.90687757575802</v>
      </c>
      <c r="AA369" s="52">
        <v>28638.535363636402</v>
      </c>
      <c r="AB369" s="26">
        <v>8.9042445454545494</v>
      </c>
      <c r="AC369" s="26">
        <v>63.848265151515101</v>
      </c>
      <c r="AD369" s="26">
        <v>12.355502121212099</v>
      </c>
      <c r="AE369" s="26">
        <v>76.134742121212099</v>
      </c>
      <c r="AF369" s="52">
        <v>18.2916651515152</v>
      </c>
      <c r="AG369" s="52">
        <v>4.2795593939393903</v>
      </c>
      <c r="AH369" s="52">
        <v>75.444490606060597</v>
      </c>
      <c r="AI369" s="52">
        <v>17.049212424242398</v>
      </c>
      <c r="AJ369" s="27">
        <v>93.252979696969703</v>
      </c>
      <c r="AK369" s="26">
        <v>346.36821030303003</v>
      </c>
      <c r="AL369" s="52">
        <v>18.636790909090902</v>
      </c>
      <c r="AM369" s="26">
        <v>66.195120303030293</v>
      </c>
      <c r="AN369" s="26">
        <v>0</v>
      </c>
      <c r="AO369" s="26">
        <v>5.0388360606060596</v>
      </c>
      <c r="AP369" s="52">
        <v>0</v>
      </c>
      <c r="AQ369" s="52">
        <v>0.966352121212121</v>
      </c>
      <c r="AR369" s="74">
        <v>0</v>
      </c>
      <c r="AS369" s="26">
        <v>2.2778299999999998</v>
      </c>
      <c r="AT369" s="26">
        <v>6.9025151515151498E-2</v>
      </c>
      <c r="AU369" s="26">
        <v>6.7644648484848497</v>
      </c>
      <c r="AV369" s="26">
        <v>0.20707545454545401</v>
      </c>
      <c r="AW369" s="26">
        <v>6.2122636363636401</v>
      </c>
      <c r="AX369" s="52">
        <v>780.67446363636395</v>
      </c>
      <c r="AY369" s="52">
        <v>26.574683333333301</v>
      </c>
      <c r="AZ369" s="52">
        <v>52.252039696969703</v>
      </c>
      <c r="BA369" s="52">
        <v>6.2122636363636401</v>
      </c>
      <c r="BB369" s="52">
        <v>23.675626969696999</v>
      </c>
      <c r="BC369" s="52">
        <v>4.4866348484848499</v>
      </c>
      <c r="BD369" s="52">
        <v>1.0353772727272701</v>
      </c>
      <c r="BE369" s="52">
        <v>3.52028272727273</v>
      </c>
      <c r="BF369" s="52">
        <v>0.55220121212121198</v>
      </c>
      <c r="BG369" s="52">
        <v>3.03710666666667</v>
      </c>
      <c r="BH369" s="52">
        <v>0.62122636363636297</v>
      </c>
      <c r="BI369" s="52">
        <v>1.6566036363636401</v>
      </c>
      <c r="BJ369" s="52">
        <v>0.20707545454545401</v>
      </c>
      <c r="BK369" s="52">
        <v>1.58757848484848</v>
      </c>
      <c r="BL369" s="52">
        <v>0.27610060606060599</v>
      </c>
      <c r="BM369" s="26">
        <v>3.86540848484848</v>
      </c>
      <c r="BN369" s="26">
        <v>1.31147787878788</v>
      </c>
      <c r="BO369" s="26">
        <v>46.661002424242398</v>
      </c>
      <c r="BP369" s="26">
        <v>6.9025151515151498E-2</v>
      </c>
      <c r="BQ369" s="26">
        <v>0.48317606060606</v>
      </c>
      <c r="BR369" s="26">
        <v>0</v>
      </c>
      <c r="BS369" s="52">
        <v>0.62122636363636297</v>
      </c>
      <c r="BT369" s="52">
        <v>6.9025151515151498E-2</v>
      </c>
      <c r="BU369" s="26">
        <v>0.34512575757575698</v>
      </c>
      <c r="BV369" s="26">
        <v>0.34512575757575698</v>
      </c>
      <c r="BW369" s="52">
        <v>4.9698109090909099</v>
      </c>
      <c r="BX369" s="53">
        <v>1.79465393939394</v>
      </c>
    </row>
    <row r="370" spans="1:76" ht="14" x14ac:dyDescent="0.15">
      <c r="A370" s="58">
        <v>3</v>
      </c>
      <c r="B370" s="58" t="s">
        <v>398</v>
      </c>
      <c r="C370" s="58" t="s">
        <v>432</v>
      </c>
      <c r="D370" s="70" t="s">
        <v>283</v>
      </c>
      <c r="E370" s="58">
        <v>0.5</v>
      </c>
      <c r="F370" s="58">
        <v>3907117</v>
      </c>
      <c r="G370" s="58">
        <v>446770</v>
      </c>
      <c r="H370" s="58"/>
      <c r="I370" s="58" t="s">
        <v>335</v>
      </c>
      <c r="J370" s="58">
        <v>0.26</v>
      </c>
      <c r="K370" s="25" t="s">
        <v>127</v>
      </c>
      <c r="M370" s="52">
        <v>0</v>
      </c>
      <c r="N370" s="27">
        <v>12410.722242424201</v>
      </c>
      <c r="O370" s="26">
        <v>3481.6286424242398</v>
      </c>
      <c r="P370" s="26">
        <v>27320.154969697</v>
      </c>
      <c r="Q370" s="26">
        <v>720.62258181818197</v>
      </c>
      <c r="R370" s="52">
        <v>1971.3583272727301</v>
      </c>
      <c r="S370" s="55">
        <v>0</v>
      </c>
      <c r="T370" s="26">
        <v>13059.5586666667</v>
      </c>
      <c r="U370" s="27">
        <v>13031.9486060606</v>
      </c>
      <c r="V370" s="52">
        <v>5.5910372727272701</v>
      </c>
      <c r="W370" s="26">
        <v>3086.11452424242</v>
      </c>
      <c r="X370" s="26">
        <v>69.370277272727293</v>
      </c>
      <c r="Y370" s="26">
        <v>59.1545548484848</v>
      </c>
      <c r="Z370" s="26">
        <v>491.94225484848499</v>
      </c>
      <c r="AA370" s="52">
        <v>27975.893909090901</v>
      </c>
      <c r="AB370" s="26">
        <v>9.1803451515151497</v>
      </c>
      <c r="AC370" s="26">
        <v>62.950938181818202</v>
      </c>
      <c r="AD370" s="26">
        <v>13.8740554545455</v>
      </c>
      <c r="AE370" s="26">
        <v>82.899206969697005</v>
      </c>
      <c r="AF370" s="52">
        <v>17.670438787878801</v>
      </c>
      <c r="AG370" s="52">
        <v>4.2105342424242398</v>
      </c>
      <c r="AH370" s="52">
        <v>70.336629393939404</v>
      </c>
      <c r="AI370" s="74">
        <v>0</v>
      </c>
      <c r="AJ370" s="27">
        <v>90.146847878787895</v>
      </c>
      <c r="AK370" s="26">
        <v>348.30091454545402</v>
      </c>
      <c r="AL370" s="52">
        <v>19.810218484848502</v>
      </c>
      <c r="AM370" s="26">
        <v>74.409113333333295</v>
      </c>
      <c r="AN370" s="26">
        <v>0</v>
      </c>
      <c r="AO370" s="26">
        <v>3.58930787878788</v>
      </c>
      <c r="AP370" s="52">
        <v>0</v>
      </c>
      <c r="AQ370" s="52">
        <v>0.89732696969697001</v>
      </c>
      <c r="AR370" s="74">
        <v>0</v>
      </c>
      <c r="AS370" s="26">
        <v>2.3468551515151499</v>
      </c>
      <c r="AT370" s="26">
        <v>6.9025151515151498E-2</v>
      </c>
      <c r="AU370" s="26">
        <v>7.2476409090909097</v>
      </c>
      <c r="AV370" s="73">
        <v>0</v>
      </c>
      <c r="AW370" s="26">
        <v>6.6954396969697001</v>
      </c>
      <c r="AX370" s="52">
        <v>759.27666666666698</v>
      </c>
      <c r="AY370" s="52">
        <v>27.472010303030299</v>
      </c>
      <c r="AZ370" s="52">
        <v>53.563517575757601</v>
      </c>
      <c r="BA370" s="52">
        <v>6.2812887878787897</v>
      </c>
      <c r="BB370" s="52">
        <v>24.089777878787899</v>
      </c>
      <c r="BC370" s="52">
        <v>4.4866348484848499</v>
      </c>
      <c r="BD370" s="52">
        <v>1.10440242424242</v>
      </c>
      <c r="BE370" s="52">
        <v>3.86540848484848</v>
      </c>
      <c r="BF370" s="52">
        <v>0.55220121212121198</v>
      </c>
      <c r="BG370" s="52">
        <v>2.9680815151515101</v>
      </c>
      <c r="BH370" s="52">
        <v>0.62122636363636297</v>
      </c>
      <c r="BI370" s="52">
        <v>1.7256287878787899</v>
      </c>
      <c r="BJ370" s="52">
        <v>0.27610060606060599</v>
      </c>
      <c r="BK370" s="52">
        <v>1.58757848484848</v>
      </c>
      <c r="BL370" s="52">
        <v>0.27610060606060599</v>
      </c>
      <c r="BM370" s="26">
        <v>3.7273581818181798</v>
      </c>
      <c r="BN370" s="26">
        <v>1.31147787878788</v>
      </c>
      <c r="BO370" s="26">
        <v>48.386631212121202</v>
      </c>
      <c r="BP370" s="26">
        <v>0</v>
      </c>
      <c r="BQ370" s="26">
        <v>0.75927666666666704</v>
      </c>
      <c r="BR370" s="26">
        <v>6.9025151515151498E-2</v>
      </c>
      <c r="BS370" s="52">
        <v>0.62122636363636297</v>
      </c>
      <c r="BT370" s="52">
        <v>0</v>
      </c>
      <c r="BU370" s="26">
        <v>0.34512575757575698</v>
      </c>
      <c r="BV370" s="26">
        <v>0.27610060606060599</v>
      </c>
      <c r="BW370" s="52">
        <v>6.2122636363636401</v>
      </c>
      <c r="BX370" s="53">
        <v>1.79465393939394</v>
      </c>
    </row>
    <row r="371" spans="1:76" ht="14" x14ac:dyDescent="0.15">
      <c r="A371" s="58">
        <v>3</v>
      </c>
      <c r="B371" s="58" t="s">
        <v>398</v>
      </c>
      <c r="C371" s="58" t="s">
        <v>432</v>
      </c>
      <c r="D371" s="70" t="s">
        <v>283</v>
      </c>
      <c r="E371" s="58">
        <v>0.5</v>
      </c>
      <c r="F371" s="58">
        <v>3907117</v>
      </c>
      <c r="G371" s="58">
        <v>446770</v>
      </c>
      <c r="H371" s="58"/>
      <c r="I371" s="58" t="s">
        <v>335</v>
      </c>
      <c r="J371" s="58">
        <v>0.26</v>
      </c>
      <c r="K371" s="25" t="s">
        <v>127</v>
      </c>
      <c r="M371" s="52">
        <v>0</v>
      </c>
      <c r="N371" s="27">
        <v>12769.653030302999</v>
      </c>
      <c r="O371" s="26">
        <v>3212.43055151515</v>
      </c>
      <c r="P371" s="26">
        <v>26367.607878787901</v>
      </c>
      <c r="Q371" s="26">
        <v>365.90232818181801</v>
      </c>
      <c r="R371" s="52">
        <v>4191.2071999999998</v>
      </c>
      <c r="S371" s="55">
        <v>0</v>
      </c>
      <c r="T371" s="26">
        <v>12555.6750606061</v>
      </c>
      <c r="U371" s="27">
        <v>13805.0303030303</v>
      </c>
      <c r="V371" s="52">
        <v>5.5910372727272701</v>
      </c>
      <c r="W371" s="26">
        <v>3062.64597272727</v>
      </c>
      <c r="X371" s="26">
        <v>67.506598181818205</v>
      </c>
      <c r="Y371" s="26">
        <v>50.871536666666699</v>
      </c>
      <c r="Z371" s="26">
        <v>465.43659666666701</v>
      </c>
      <c r="AA371" s="52">
        <v>28224.384454545401</v>
      </c>
      <c r="AB371" s="26">
        <v>7.7308169696969697</v>
      </c>
      <c r="AC371" s="26">
        <v>57.290875757575797</v>
      </c>
      <c r="AD371" s="26">
        <v>11.5962254545455</v>
      </c>
      <c r="AE371" s="26">
        <v>82.347005757575801</v>
      </c>
      <c r="AF371" s="52">
        <v>16.842136969696998</v>
      </c>
      <c r="AG371" s="52">
        <v>5.5220121212121196</v>
      </c>
      <c r="AH371" s="52">
        <v>73.442761212121198</v>
      </c>
      <c r="AI371" s="52">
        <v>11.8033009090909</v>
      </c>
      <c r="AJ371" s="27">
        <v>91.527350909090899</v>
      </c>
      <c r="AK371" s="26">
        <v>335.94541242424202</v>
      </c>
      <c r="AL371" s="52">
        <v>19.188992121212099</v>
      </c>
      <c r="AM371" s="26">
        <v>72.476409090909101</v>
      </c>
      <c r="AN371" s="26">
        <v>0</v>
      </c>
      <c r="AO371" s="26">
        <v>4.2105342424242398</v>
      </c>
      <c r="AP371" s="52">
        <v>6.9025151515151498E-2</v>
      </c>
      <c r="AQ371" s="52">
        <v>0.966352121212121</v>
      </c>
      <c r="AR371" s="74">
        <v>0</v>
      </c>
      <c r="AS371" s="26">
        <v>2.2778299999999998</v>
      </c>
      <c r="AT371" s="26">
        <v>6.9025151515151498E-2</v>
      </c>
      <c r="AU371" s="26">
        <v>7.4547163636363596</v>
      </c>
      <c r="AV371" s="26">
        <v>1.44952818181818</v>
      </c>
      <c r="AW371" s="26">
        <v>6.0742133333333301</v>
      </c>
      <c r="AX371" s="52">
        <v>748.92289393939404</v>
      </c>
      <c r="AY371" s="52">
        <v>26.919809090909101</v>
      </c>
      <c r="AZ371" s="52">
        <v>52.8042409090909</v>
      </c>
      <c r="BA371" s="52">
        <v>6.2812887878787897</v>
      </c>
      <c r="BB371" s="52">
        <v>24.158803030303002</v>
      </c>
      <c r="BC371" s="52">
        <v>4.7627354545454503</v>
      </c>
      <c r="BD371" s="52">
        <v>1.0353772727272701</v>
      </c>
      <c r="BE371" s="52">
        <v>3.7963833333333299</v>
      </c>
      <c r="BF371" s="52">
        <v>0.483176060606061</v>
      </c>
      <c r="BG371" s="52">
        <v>2.9680815151515101</v>
      </c>
      <c r="BH371" s="52">
        <v>0.69025151515151495</v>
      </c>
      <c r="BI371" s="52">
        <v>1.7256287878787899</v>
      </c>
      <c r="BJ371" s="52">
        <v>0.27610060606060599</v>
      </c>
      <c r="BK371" s="52">
        <v>1.58757848484848</v>
      </c>
      <c r="BL371" s="52">
        <v>0.27610060606060599</v>
      </c>
      <c r="BM371" s="26">
        <v>3.38223242424242</v>
      </c>
      <c r="BN371" s="26">
        <v>1.2424527272727299</v>
      </c>
      <c r="BO371" s="26">
        <v>45.073423939393898</v>
      </c>
      <c r="BP371" s="26">
        <v>0</v>
      </c>
      <c r="BQ371" s="26">
        <v>0.48317606060606</v>
      </c>
      <c r="BR371" s="26">
        <v>0</v>
      </c>
      <c r="BS371" s="52">
        <v>0.55220121212121198</v>
      </c>
      <c r="BT371" s="52">
        <v>6.9025151515151498E-2</v>
      </c>
      <c r="BU371" s="26">
        <v>0.27610060606060599</v>
      </c>
      <c r="BV371" s="26">
        <v>0.34512575757575698</v>
      </c>
      <c r="BW371" s="52">
        <v>6.6264145454545398</v>
      </c>
      <c r="BX371" s="53">
        <v>1.79465393939394</v>
      </c>
    </row>
    <row r="372" spans="1:76" ht="14" x14ac:dyDescent="0.15">
      <c r="A372" s="58">
        <v>3</v>
      </c>
      <c r="B372" s="58" t="s">
        <v>398</v>
      </c>
      <c r="C372" s="58" t="s">
        <v>432</v>
      </c>
      <c r="D372" s="70" t="s">
        <v>284</v>
      </c>
      <c r="E372" s="58">
        <v>0.5</v>
      </c>
      <c r="F372" s="58">
        <v>3907117</v>
      </c>
      <c r="G372" s="58">
        <v>446770</v>
      </c>
      <c r="H372" s="58"/>
      <c r="I372" s="58" t="s">
        <v>335</v>
      </c>
      <c r="J372" s="58">
        <v>0.26</v>
      </c>
      <c r="K372" s="25" t="s">
        <v>127</v>
      </c>
      <c r="M372" s="52">
        <v>0</v>
      </c>
      <c r="N372" s="27">
        <v>13084.3357852883</v>
      </c>
      <c r="O372" s="26">
        <v>3349.9946312127299</v>
      </c>
      <c r="P372" s="26">
        <v>27126.390994035799</v>
      </c>
      <c r="Q372" s="26">
        <v>508.60296988071599</v>
      </c>
      <c r="R372" s="52">
        <v>5249.2466709741602</v>
      </c>
      <c r="S372" s="55">
        <v>0</v>
      </c>
      <c r="T372" s="26">
        <v>12524.542037773401</v>
      </c>
      <c r="U372" s="27">
        <v>14493.9369085487</v>
      </c>
      <c r="V372" s="52">
        <v>4.4513719681908599</v>
      </c>
      <c r="W372" s="26">
        <v>2848.8780596421502</v>
      </c>
      <c r="X372" s="26">
        <v>66.433354373757496</v>
      </c>
      <c r="Y372" s="26">
        <v>50.853552485089502</v>
      </c>
      <c r="Z372" s="26">
        <v>473.32921928429499</v>
      </c>
      <c r="AA372" s="52">
        <v>29062.0633499006</v>
      </c>
      <c r="AB372" s="26">
        <v>8.0934035785288305</v>
      </c>
      <c r="AC372" s="26">
        <v>59.284181212723702</v>
      </c>
      <c r="AD372" s="26">
        <v>10.791204771371801</v>
      </c>
      <c r="AE372" s="26">
        <v>68.186925149105406</v>
      </c>
      <c r="AF372" s="52">
        <v>19.4241685884692</v>
      </c>
      <c r="AG372" s="52">
        <v>4.6537070576540804</v>
      </c>
      <c r="AH372" s="52">
        <v>73.312747415507005</v>
      </c>
      <c r="AI372" s="52">
        <v>10.5888696819086</v>
      </c>
      <c r="AJ372" s="27">
        <v>90.713565109344003</v>
      </c>
      <c r="AK372" s="26">
        <v>346.53256322067602</v>
      </c>
      <c r="AL372" s="52">
        <v>18.547383200795199</v>
      </c>
      <c r="AM372" s="26">
        <v>66.028684194831101</v>
      </c>
      <c r="AN372" s="26">
        <v>0</v>
      </c>
      <c r="AO372" s="26">
        <v>3.9792567594433401</v>
      </c>
      <c r="AP372" s="52">
        <v>0</v>
      </c>
      <c r="AQ372" s="52">
        <v>0.80934035785288305</v>
      </c>
      <c r="AR372" s="74">
        <v>0</v>
      </c>
      <c r="AS372" s="26">
        <v>2.42802107355865</v>
      </c>
      <c r="AT372" s="26">
        <v>6.7445029821073602E-2</v>
      </c>
      <c r="AU372" s="26">
        <v>10.319089562624301</v>
      </c>
      <c r="AV372" s="73">
        <v>0</v>
      </c>
      <c r="AW372" s="26">
        <v>6.0026076540755504</v>
      </c>
      <c r="AX372" s="52">
        <v>772.92004174950296</v>
      </c>
      <c r="AY372" s="52">
        <v>26.708231809145101</v>
      </c>
      <c r="AZ372" s="52">
        <v>52.876903379721703</v>
      </c>
      <c r="BA372" s="52">
        <v>6.2049427435387701</v>
      </c>
      <c r="BB372" s="52">
        <v>23.538315407554698</v>
      </c>
      <c r="BC372" s="52">
        <v>4.5862620278330102</v>
      </c>
      <c r="BD372" s="52">
        <v>1.0116754473161</v>
      </c>
      <c r="BE372" s="52">
        <v>3.77692166998012</v>
      </c>
      <c r="BF372" s="52">
        <v>0.53956023856858903</v>
      </c>
      <c r="BG372" s="52">
        <v>3.0350263419483099</v>
      </c>
      <c r="BH372" s="52">
        <v>0.53956023856858903</v>
      </c>
      <c r="BI372" s="52">
        <v>1.6861257455268399</v>
      </c>
      <c r="BJ372" s="52">
        <v>0.26978011928429402</v>
      </c>
      <c r="BK372" s="52">
        <v>1.5512356858846901</v>
      </c>
      <c r="BL372" s="52">
        <v>0.26978011928429402</v>
      </c>
      <c r="BM372" s="26">
        <v>3.23736143141153</v>
      </c>
      <c r="BN372" s="26">
        <v>0.87678538767395697</v>
      </c>
      <c r="BO372" s="26">
        <v>49.369761829025897</v>
      </c>
      <c r="BP372" s="26">
        <v>0</v>
      </c>
      <c r="BQ372" s="26">
        <v>0.472115208747515</v>
      </c>
      <c r="BR372" s="26">
        <v>6.7445029821073602E-2</v>
      </c>
      <c r="BS372" s="52">
        <v>0.53956023856858903</v>
      </c>
      <c r="BT372" s="52">
        <v>0</v>
      </c>
      <c r="BU372" s="26">
        <v>0.20233508946322101</v>
      </c>
      <c r="BV372" s="26">
        <v>0.33722514910536799</v>
      </c>
      <c r="BW372" s="52">
        <v>7.3515082504970204</v>
      </c>
      <c r="BX372" s="53">
        <v>2.1582409542743601</v>
      </c>
    </row>
    <row r="373" spans="1:76" ht="14" x14ac:dyDescent="0.15">
      <c r="A373" s="58">
        <v>3</v>
      </c>
      <c r="B373" s="58" t="s">
        <v>398</v>
      </c>
      <c r="C373" s="58" t="s">
        <v>432</v>
      </c>
      <c r="D373" s="70" t="s">
        <v>284</v>
      </c>
      <c r="E373" s="58">
        <v>0.5</v>
      </c>
      <c r="F373" s="58">
        <v>3907117</v>
      </c>
      <c r="G373" s="58">
        <v>446770</v>
      </c>
      <c r="H373" s="58"/>
      <c r="I373" s="58" t="s">
        <v>335</v>
      </c>
      <c r="J373" s="58">
        <v>0.26</v>
      </c>
      <c r="K373" s="25" t="s">
        <v>127</v>
      </c>
      <c r="M373" s="52">
        <v>0</v>
      </c>
      <c r="N373" s="27">
        <v>13030.379761431401</v>
      </c>
      <c r="O373" s="26">
        <v>3141.58948906561</v>
      </c>
      <c r="P373" s="26">
        <v>26505.896719681899</v>
      </c>
      <c r="Q373" s="26">
        <v>404.40039880715699</v>
      </c>
      <c r="R373" s="52">
        <v>4177.5451471173001</v>
      </c>
      <c r="S373" s="55">
        <v>0</v>
      </c>
      <c r="T373" s="26">
        <v>12355.9294632207</v>
      </c>
      <c r="U373" s="27">
        <v>14008.332693836999</v>
      </c>
      <c r="V373" s="52">
        <v>6.1374977137176998</v>
      </c>
      <c r="W373" s="26">
        <v>2863.0415159045701</v>
      </c>
      <c r="X373" s="26">
        <v>64.882118687872804</v>
      </c>
      <c r="Y373" s="26">
        <v>51.797782902584501</v>
      </c>
      <c r="Z373" s="26">
        <v>460.58210864811201</v>
      </c>
      <c r="AA373" s="52">
        <v>28947.4067992048</v>
      </c>
      <c r="AB373" s="26">
        <v>7.55384333996024</v>
      </c>
      <c r="AC373" s="26">
        <v>60.093521570576598</v>
      </c>
      <c r="AD373" s="26">
        <v>10.453979622266401</v>
      </c>
      <c r="AE373" s="26">
        <v>68.726485387674003</v>
      </c>
      <c r="AF373" s="52">
        <v>18.817163320079501</v>
      </c>
      <c r="AG373" s="52">
        <v>3.77692166998012</v>
      </c>
      <c r="AH373" s="52">
        <v>74.324422862823099</v>
      </c>
      <c r="AI373" s="52">
        <v>11.3982100397614</v>
      </c>
      <c r="AJ373" s="27">
        <v>90.241449900596507</v>
      </c>
      <c r="AK373" s="26">
        <v>346.39767316103399</v>
      </c>
      <c r="AL373" s="52">
        <v>18.547383200795199</v>
      </c>
      <c r="AM373" s="26">
        <v>66.905469582505006</v>
      </c>
      <c r="AN373" s="26">
        <v>0</v>
      </c>
      <c r="AO373" s="26">
        <v>3.77692166998012</v>
      </c>
      <c r="AP373" s="52">
        <v>0</v>
      </c>
      <c r="AQ373" s="52">
        <v>0.80934035785288305</v>
      </c>
      <c r="AR373" s="74">
        <v>0</v>
      </c>
      <c r="AS373" s="26">
        <v>2.9675813121272401</v>
      </c>
      <c r="AT373" s="26">
        <v>6.7445029821073602E-2</v>
      </c>
      <c r="AU373" s="26">
        <v>9.3748591451292302</v>
      </c>
      <c r="AV373" s="26">
        <v>0.74189532803181002</v>
      </c>
      <c r="AW373" s="26">
        <v>6.2049427435387701</v>
      </c>
      <c r="AX373" s="52">
        <v>753.36098310139198</v>
      </c>
      <c r="AY373" s="52">
        <v>26.9780119284294</v>
      </c>
      <c r="AZ373" s="52">
        <v>53.281573558648198</v>
      </c>
      <c r="BA373" s="52">
        <v>6.4072778330019897</v>
      </c>
      <c r="BB373" s="52">
        <v>24.617435884691901</v>
      </c>
      <c r="BC373" s="52">
        <v>4.4513719681908599</v>
      </c>
      <c r="BD373" s="52">
        <v>1.0116754473161</v>
      </c>
      <c r="BE373" s="52">
        <v>3.5745865805168999</v>
      </c>
      <c r="BF373" s="52">
        <v>0.53956023856858903</v>
      </c>
      <c r="BG373" s="52">
        <v>3.23736143141153</v>
      </c>
      <c r="BH373" s="52">
        <v>0.60700526838966196</v>
      </c>
      <c r="BI373" s="52">
        <v>1.6186807157057701</v>
      </c>
      <c r="BJ373" s="52">
        <v>0.26978011928429402</v>
      </c>
      <c r="BK373" s="52">
        <v>1.6186807157057701</v>
      </c>
      <c r="BL373" s="52">
        <v>0.26978011928429402</v>
      </c>
      <c r="BM373" s="26">
        <v>3.23736143141153</v>
      </c>
      <c r="BN373" s="26">
        <v>0.80934035785288305</v>
      </c>
      <c r="BO373" s="26">
        <v>51.865227932405602</v>
      </c>
      <c r="BP373" s="26">
        <v>0</v>
      </c>
      <c r="BQ373" s="26">
        <v>0.472115208747515</v>
      </c>
      <c r="BR373" s="26">
        <v>6.7445029821073602E-2</v>
      </c>
      <c r="BS373" s="52">
        <v>0.60700526838966196</v>
      </c>
      <c r="BT373" s="52">
        <v>6.7445029821073602E-2</v>
      </c>
      <c r="BU373" s="26">
        <v>0.20233508946322101</v>
      </c>
      <c r="BV373" s="26">
        <v>0.26978011928429402</v>
      </c>
      <c r="BW373" s="52">
        <v>8.9701889662027892</v>
      </c>
      <c r="BX373" s="53">
        <v>2.1582409542743601</v>
      </c>
    </row>
    <row r="374" spans="1:76" ht="14" x14ac:dyDescent="0.15">
      <c r="A374" s="58">
        <v>3</v>
      </c>
      <c r="B374" s="58" t="s">
        <v>398</v>
      </c>
      <c r="C374" s="58" t="s">
        <v>432</v>
      </c>
      <c r="D374" s="70" t="s">
        <v>284</v>
      </c>
      <c r="E374" s="58">
        <v>0.5</v>
      </c>
      <c r="F374" s="58">
        <v>3907117</v>
      </c>
      <c r="G374" s="58">
        <v>446770</v>
      </c>
      <c r="H374" s="58"/>
      <c r="I374" s="58" t="s">
        <v>335</v>
      </c>
      <c r="J374" s="58">
        <v>0.26</v>
      </c>
      <c r="K374" s="25" t="s">
        <v>127</v>
      </c>
      <c r="M374" s="52">
        <v>0</v>
      </c>
      <c r="N374" s="27">
        <v>13387.8384194831</v>
      </c>
      <c r="O374" s="26">
        <v>3135.51943638171</v>
      </c>
      <c r="P374" s="26">
        <v>25703.300864811201</v>
      </c>
      <c r="Q374" s="26">
        <v>604.30746719681997</v>
      </c>
      <c r="R374" s="52">
        <v>4102.0067137177002</v>
      </c>
      <c r="S374" s="55">
        <v>0</v>
      </c>
      <c r="T374" s="26">
        <v>12328.9514512923</v>
      </c>
      <c r="U374" s="27">
        <v>14568.1264413519</v>
      </c>
      <c r="V374" s="52">
        <v>5.6653825049701796</v>
      </c>
      <c r="W374" s="26">
        <v>2881.9261242544699</v>
      </c>
      <c r="X374" s="26">
        <v>65.421678926441402</v>
      </c>
      <c r="Y374" s="26">
        <v>50.7861074552684</v>
      </c>
      <c r="Z374" s="26">
        <v>456.33307176938399</v>
      </c>
      <c r="AA374" s="52">
        <v>29203.697912524902</v>
      </c>
      <c r="AB374" s="26">
        <v>7.6887333996023903</v>
      </c>
      <c r="AC374" s="26">
        <v>58.946956063618302</v>
      </c>
      <c r="AD374" s="26">
        <v>9.2399690854870808</v>
      </c>
      <c r="AE374" s="26">
        <v>68.456705268389697</v>
      </c>
      <c r="AF374" s="52">
        <v>18.479938170974201</v>
      </c>
      <c r="AG374" s="52">
        <v>4.3839269383697799</v>
      </c>
      <c r="AH374" s="52">
        <v>73.515082504970195</v>
      </c>
      <c r="AI374" s="52">
        <v>6.6770579522862903</v>
      </c>
      <c r="AJ374" s="27">
        <v>89.432109542743603</v>
      </c>
      <c r="AK374" s="26">
        <v>348.82569423459302</v>
      </c>
      <c r="AL374" s="52">
        <v>17.872932902584498</v>
      </c>
      <c r="AM374" s="26">
        <v>72.031291848906605</v>
      </c>
      <c r="AN374" s="26">
        <v>0</v>
      </c>
      <c r="AO374" s="26">
        <v>3.9792567594433401</v>
      </c>
      <c r="AP374" s="52">
        <v>0</v>
      </c>
      <c r="AQ374" s="52">
        <v>0.87678538767395697</v>
      </c>
      <c r="AR374" s="74">
        <v>0</v>
      </c>
      <c r="AS374" s="26">
        <v>2.1582409542743601</v>
      </c>
      <c r="AT374" s="26">
        <v>6.7445029821073602E-2</v>
      </c>
      <c r="AU374" s="26">
        <v>10.5888696819086</v>
      </c>
      <c r="AV374" s="73">
        <v>0</v>
      </c>
      <c r="AW374" s="26">
        <v>6.2723877733598501</v>
      </c>
      <c r="AX374" s="52">
        <v>738.52307654075605</v>
      </c>
      <c r="AY374" s="52">
        <v>26.236116600397601</v>
      </c>
      <c r="AZ374" s="52">
        <v>51.528002783300202</v>
      </c>
      <c r="BA374" s="52">
        <v>6.0026076540755504</v>
      </c>
      <c r="BB374" s="52">
        <v>23.066200198807199</v>
      </c>
      <c r="BC374" s="52">
        <v>4.3839269383697799</v>
      </c>
      <c r="BD374" s="52">
        <v>0.944230417495031</v>
      </c>
      <c r="BE374" s="52">
        <v>3.6420316103379702</v>
      </c>
      <c r="BF374" s="52">
        <v>0.53956023856858903</v>
      </c>
      <c r="BG374" s="52">
        <v>2.9675813121272401</v>
      </c>
      <c r="BH374" s="52">
        <v>0.60700526838966196</v>
      </c>
      <c r="BI374" s="52">
        <v>1.5512356858846901</v>
      </c>
      <c r="BJ374" s="52">
        <v>0.20233508946322101</v>
      </c>
      <c r="BK374" s="52">
        <v>1.5512356858846901</v>
      </c>
      <c r="BL374" s="52">
        <v>0.26978011928429402</v>
      </c>
      <c r="BM374" s="26">
        <v>3.5745865805168999</v>
      </c>
      <c r="BN374" s="26">
        <v>0.80934035785288305</v>
      </c>
      <c r="BO374" s="26">
        <v>53.079238469184901</v>
      </c>
      <c r="BP374" s="26">
        <v>0</v>
      </c>
      <c r="BQ374" s="26">
        <v>0.472115208747515</v>
      </c>
      <c r="BR374" s="26">
        <v>6.7445029821073602E-2</v>
      </c>
      <c r="BS374" s="52">
        <v>0.87678538767395697</v>
      </c>
      <c r="BT374" s="52">
        <v>6.7445029821073602E-2</v>
      </c>
      <c r="BU374" s="26">
        <v>0.20233508946322101</v>
      </c>
      <c r="BV374" s="26">
        <v>0.472115208747515</v>
      </c>
      <c r="BW374" s="52">
        <v>9.2399690854870808</v>
      </c>
      <c r="BX374" s="53">
        <v>2.0907959244532801</v>
      </c>
    </row>
    <row r="375" spans="1:76" ht="14" x14ac:dyDescent="0.15">
      <c r="A375" s="58">
        <v>3</v>
      </c>
      <c r="B375" s="58" t="s">
        <v>399</v>
      </c>
      <c r="C375" s="58" t="s">
        <v>433</v>
      </c>
      <c r="D375" s="70" t="s">
        <v>285</v>
      </c>
      <c r="E375" s="58">
        <v>0.5</v>
      </c>
      <c r="F375" s="58">
        <v>3905602</v>
      </c>
      <c r="G375" s="58">
        <v>449710</v>
      </c>
      <c r="H375" s="58">
        <v>2828</v>
      </c>
      <c r="I375" s="58" t="s">
        <v>334</v>
      </c>
      <c r="J375" s="58">
        <v>0.05</v>
      </c>
      <c r="K375" s="25" t="s">
        <v>127</v>
      </c>
      <c r="M375" s="52">
        <v>2.1563758157389601</v>
      </c>
      <c r="N375" s="27">
        <v>13278.047447216901</v>
      </c>
      <c r="O375" s="26">
        <v>788.05734357005804</v>
      </c>
      <c r="P375" s="26">
        <v>20642.3975815739</v>
      </c>
      <c r="Q375" s="26">
        <v>365.21164952015403</v>
      </c>
      <c r="R375" s="52">
        <v>1685.89381957774</v>
      </c>
      <c r="S375" s="55">
        <v>0</v>
      </c>
      <c r="T375" s="26">
        <v>11703.2396545106</v>
      </c>
      <c r="U375" s="27">
        <v>6405.08961996161</v>
      </c>
      <c r="V375" s="52">
        <v>2.8098230326295601</v>
      </c>
      <c r="W375" s="26">
        <v>1562.39229558541</v>
      </c>
      <c r="X375" s="26">
        <v>39.925624952015298</v>
      </c>
      <c r="Y375" s="26">
        <v>37.311836084452999</v>
      </c>
      <c r="Z375" s="26">
        <v>136.24374472168901</v>
      </c>
      <c r="AA375" s="52">
        <v>12297.876621881</v>
      </c>
      <c r="AB375" s="26">
        <v>2.54844414587332</v>
      </c>
      <c r="AC375" s="26">
        <v>46.852165451055697</v>
      </c>
      <c r="AD375" s="26">
        <v>4.3780963531669901</v>
      </c>
      <c r="AE375" s="26">
        <v>19.930140115163098</v>
      </c>
      <c r="AF375" s="52">
        <v>11.7620499040307</v>
      </c>
      <c r="AG375" s="52">
        <v>2.6791335892514399</v>
      </c>
      <c r="AH375" s="52">
        <v>314.70017965451098</v>
      </c>
      <c r="AI375" s="52">
        <v>7.3186088291746598</v>
      </c>
      <c r="AJ375" s="27">
        <v>66.194203071017299</v>
      </c>
      <c r="AK375" s="26">
        <v>323.12964875239902</v>
      </c>
      <c r="AL375" s="52">
        <v>9.2789504798464506</v>
      </c>
      <c r="AM375" s="26">
        <v>16.989627639155501</v>
      </c>
      <c r="AN375" s="73">
        <v>0</v>
      </c>
      <c r="AO375" s="26">
        <v>4.1820621880998097</v>
      </c>
      <c r="AP375" s="52">
        <v>0</v>
      </c>
      <c r="AQ375" s="52">
        <v>1.1108602687140099</v>
      </c>
      <c r="AR375" s="74">
        <v>0</v>
      </c>
      <c r="AS375" s="26">
        <v>20.844966218810001</v>
      </c>
      <c r="AT375" s="26">
        <v>0</v>
      </c>
      <c r="AU375" s="26">
        <v>11.108602687140101</v>
      </c>
      <c r="AV375" s="26">
        <v>0.52275777351247599</v>
      </c>
      <c r="AW375" s="26">
        <v>4.4434410748560502</v>
      </c>
      <c r="AX375" s="52">
        <v>759.95911324376198</v>
      </c>
      <c r="AY375" s="52">
        <v>14.1798046065259</v>
      </c>
      <c r="AZ375" s="52">
        <v>27.575472552783101</v>
      </c>
      <c r="BA375" s="52">
        <v>3.3325808061420301</v>
      </c>
      <c r="BB375" s="52">
        <v>12.938254894433801</v>
      </c>
      <c r="BC375" s="52">
        <v>2.2870652591170799</v>
      </c>
      <c r="BD375" s="52">
        <v>0.65344721689059504</v>
      </c>
      <c r="BE375" s="52">
        <v>1.89499692898273</v>
      </c>
      <c r="BF375" s="52">
        <v>0.26137888675623799</v>
      </c>
      <c r="BG375" s="52">
        <v>1.56827332053743</v>
      </c>
      <c r="BH375" s="52">
        <v>0.32672360844529702</v>
      </c>
      <c r="BI375" s="52">
        <v>0.84948138195777301</v>
      </c>
      <c r="BJ375" s="52">
        <v>0.130689443378119</v>
      </c>
      <c r="BK375" s="52">
        <v>0.84948138195777301</v>
      </c>
      <c r="BL375" s="52">
        <v>0.130689443378119</v>
      </c>
      <c r="BM375" s="26">
        <v>1.3068944337811901</v>
      </c>
      <c r="BN375" s="26">
        <v>0.32672360844529702</v>
      </c>
      <c r="BO375" s="26">
        <v>12.2194629558541</v>
      </c>
      <c r="BP375" s="26">
        <v>0</v>
      </c>
      <c r="BQ375" s="26">
        <v>0.26137888675623799</v>
      </c>
      <c r="BR375" s="26">
        <v>0</v>
      </c>
      <c r="BS375" s="52">
        <v>0.78413666026871398</v>
      </c>
      <c r="BT375" s="52">
        <v>6.5344721689059498E-2</v>
      </c>
      <c r="BU375" s="26">
        <v>0.26137888675623799</v>
      </c>
      <c r="BV375" s="26">
        <v>0.130689443378119</v>
      </c>
      <c r="BW375" s="52">
        <v>2.0256863723608398</v>
      </c>
      <c r="BX375" s="53">
        <v>0.91482610364683303</v>
      </c>
    </row>
    <row r="376" spans="1:76" ht="14" x14ac:dyDescent="0.15">
      <c r="A376" s="58">
        <v>3</v>
      </c>
      <c r="B376" s="58" t="s">
        <v>399</v>
      </c>
      <c r="C376" s="58" t="s">
        <v>433</v>
      </c>
      <c r="D376" s="70" t="s">
        <v>285</v>
      </c>
      <c r="E376" s="58">
        <v>0.5</v>
      </c>
      <c r="F376" s="58">
        <v>3905602</v>
      </c>
      <c r="G376" s="58">
        <v>449710</v>
      </c>
      <c r="H376" s="58">
        <v>2828</v>
      </c>
      <c r="I376" s="58" t="s">
        <v>334</v>
      </c>
      <c r="J376" s="58">
        <v>0.05</v>
      </c>
      <c r="K376" s="25" t="s">
        <v>127</v>
      </c>
      <c r="M376" s="52">
        <v>4.9661988483685198</v>
      </c>
      <c r="N376" s="27">
        <v>13278.047447216901</v>
      </c>
      <c r="O376" s="26">
        <v>756.03842994241802</v>
      </c>
      <c r="P376" s="26">
        <v>19518.468368522099</v>
      </c>
      <c r="Q376" s="26">
        <v>50.119401535508601</v>
      </c>
      <c r="R376" s="52">
        <v>2915.02803454894</v>
      </c>
      <c r="S376" s="55">
        <v>0</v>
      </c>
      <c r="T376" s="26">
        <v>11206.6197696737</v>
      </c>
      <c r="U376" s="27">
        <v>6199.90719385797</v>
      </c>
      <c r="V376" s="52">
        <v>2.0256863723608398</v>
      </c>
      <c r="W376" s="26">
        <v>1461.76142418426</v>
      </c>
      <c r="X376" s="26">
        <v>39.598901343570098</v>
      </c>
      <c r="Y376" s="26">
        <v>44.042342418426102</v>
      </c>
      <c r="Z376" s="26">
        <v>127.291517850288</v>
      </c>
      <c r="AA376" s="52">
        <v>12585.393397312901</v>
      </c>
      <c r="AB376" s="26">
        <v>2.7444783109405</v>
      </c>
      <c r="AC376" s="26">
        <v>52.733190403070999</v>
      </c>
      <c r="AD376" s="26">
        <v>2.6137888675623802</v>
      </c>
      <c r="AE376" s="26">
        <v>19.211348176583499</v>
      </c>
      <c r="AF376" s="52">
        <v>12.284807677543199</v>
      </c>
      <c r="AG376" s="52">
        <v>1.89499692898273</v>
      </c>
      <c r="AH376" s="52">
        <v>339.85789750479802</v>
      </c>
      <c r="AI376" s="74">
        <v>0</v>
      </c>
      <c r="AJ376" s="27">
        <v>67.239718618042204</v>
      </c>
      <c r="AK376" s="26">
        <v>316.072418809981</v>
      </c>
      <c r="AL376" s="52">
        <v>9.5403293666026894</v>
      </c>
      <c r="AM376" s="26">
        <v>15.6173884836852</v>
      </c>
      <c r="AN376" s="73">
        <v>0</v>
      </c>
      <c r="AO376" s="26">
        <v>4.7701646833013402</v>
      </c>
      <c r="AP376" s="52">
        <v>0</v>
      </c>
      <c r="AQ376" s="52">
        <v>1.17620499040307</v>
      </c>
      <c r="AR376" s="74">
        <v>0</v>
      </c>
      <c r="AS376" s="26">
        <v>18.949969289827301</v>
      </c>
      <c r="AT376" s="26">
        <v>0</v>
      </c>
      <c r="AU376" s="26">
        <v>10.977913243762</v>
      </c>
      <c r="AV376" s="73">
        <v>0</v>
      </c>
      <c r="AW376" s="26">
        <v>3.8553385796545099</v>
      </c>
      <c r="AX376" s="52">
        <v>773.68150479846497</v>
      </c>
      <c r="AY376" s="52">
        <v>13.983770441458701</v>
      </c>
      <c r="AZ376" s="52">
        <v>27.248748944337802</v>
      </c>
      <c r="BA376" s="52">
        <v>3.26723608445297</v>
      </c>
      <c r="BB376" s="52">
        <v>13.068944337811899</v>
      </c>
      <c r="BC376" s="52">
        <v>2.3524099808061401</v>
      </c>
      <c r="BD376" s="52">
        <v>0.58810249520153501</v>
      </c>
      <c r="BE376" s="52">
        <v>2.0910310940499</v>
      </c>
      <c r="BF376" s="52">
        <v>0.26137888675623799</v>
      </c>
      <c r="BG376" s="52">
        <v>1.69896276391555</v>
      </c>
      <c r="BH376" s="52">
        <v>0.32672360844529702</v>
      </c>
      <c r="BI376" s="52">
        <v>0.91482610364683303</v>
      </c>
      <c r="BJ376" s="52">
        <v>0.130689443378119</v>
      </c>
      <c r="BK376" s="52">
        <v>0.84948138195777301</v>
      </c>
      <c r="BL376" s="52">
        <v>0.130689443378119</v>
      </c>
      <c r="BM376" s="26">
        <v>0.98017082533589195</v>
      </c>
      <c r="BN376" s="26">
        <v>0.32672360844529702</v>
      </c>
      <c r="BO376" s="26">
        <v>10.912568522072901</v>
      </c>
      <c r="BP376" s="26">
        <v>6.5344721689059498E-2</v>
      </c>
      <c r="BQ376" s="26">
        <v>0.39206833013435699</v>
      </c>
      <c r="BR376" s="26">
        <v>6.5344721689059498E-2</v>
      </c>
      <c r="BS376" s="52">
        <v>0.71879193857965495</v>
      </c>
      <c r="BT376" s="52">
        <v>0</v>
      </c>
      <c r="BU376" s="26">
        <v>0.26137888675623799</v>
      </c>
      <c r="BV376" s="26">
        <v>0.130689443378119</v>
      </c>
      <c r="BW376" s="52">
        <v>1.9603416506717899</v>
      </c>
      <c r="BX376" s="53">
        <v>0.91482610364683303</v>
      </c>
    </row>
    <row r="377" spans="1:76" ht="14" x14ac:dyDescent="0.15">
      <c r="A377" s="58">
        <v>3</v>
      </c>
      <c r="B377" s="58" t="s">
        <v>399</v>
      </c>
      <c r="C377" s="58" t="s">
        <v>433</v>
      </c>
      <c r="D377" s="70" t="s">
        <v>285</v>
      </c>
      <c r="E377" s="58">
        <v>0.5</v>
      </c>
      <c r="F377" s="58">
        <v>3905602</v>
      </c>
      <c r="G377" s="58">
        <v>449710</v>
      </c>
      <c r="H377" s="58">
        <v>2828</v>
      </c>
      <c r="I377" s="58" t="s">
        <v>334</v>
      </c>
      <c r="J377" s="58">
        <v>0.05</v>
      </c>
      <c r="K377" s="25" t="s">
        <v>127</v>
      </c>
      <c r="M377" s="52">
        <v>0</v>
      </c>
      <c r="N377" s="27">
        <v>13434.8747792706</v>
      </c>
      <c r="O377" s="26">
        <v>782.17631861804205</v>
      </c>
      <c r="P377" s="26">
        <v>20171.915585412698</v>
      </c>
      <c r="Q377" s="26">
        <v>132.84581919385801</v>
      </c>
      <c r="R377" s="52">
        <v>5378.5240422264897</v>
      </c>
      <c r="S377" s="55">
        <v>0</v>
      </c>
      <c r="T377" s="26">
        <v>11128.2061036468</v>
      </c>
      <c r="U377" s="27">
        <v>6175.07619961612</v>
      </c>
      <c r="V377" s="52">
        <v>2.54844414587332</v>
      </c>
      <c r="W377" s="26">
        <v>1582.64915930902</v>
      </c>
      <c r="X377" s="26">
        <v>37.377180806142</v>
      </c>
      <c r="Y377" s="26">
        <v>36.919767754318599</v>
      </c>
      <c r="Z377" s="26">
        <v>128.206343953935</v>
      </c>
      <c r="AA377" s="52">
        <v>12317.480038387699</v>
      </c>
      <c r="AB377" s="26">
        <v>2.6791335892514399</v>
      </c>
      <c r="AC377" s="26">
        <v>50.315435700575797</v>
      </c>
      <c r="AD377" s="26">
        <v>3.1365466410748599</v>
      </c>
      <c r="AE377" s="26">
        <v>23.524099808061401</v>
      </c>
      <c r="AF377" s="52">
        <v>11.3699815738964</v>
      </c>
      <c r="AG377" s="52">
        <v>3.4632702495201499</v>
      </c>
      <c r="AH377" s="52">
        <v>355.54063071017299</v>
      </c>
      <c r="AI377" s="52">
        <v>11.108602687140101</v>
      </c>
      <c r="AJ377" s="27">
        <v>67.501097504798494</v>
      </c>
      <c r="AK377" s="26">
        <v>320.31982571976999</v>
      </c>
      <c r="AL377" s="52">
        <v>9.4096399232245709</v>
      </c>
      <c r="AM377" s="26">
        <v>14.3758387715931</v>
      </c>
      <c r="AN377" s="73">
        <v>0</v>
      </c>
      <c r="AO377" s="26">
        <v>4.5741305182341696</v>
      </c>
      <c r="AP377" s="52">
        <v>0</v>
      </c>
      <c r="AQ377" s="52">
        <v>1.1108602687140099</v>
      </c>
      <c r="AR377" s="74">
        <v>0</v>
      </c>
      <c r="AS377" s="26">
        <v>19.930140115163098</v>
      </c>
      <c r="AT377" s="26">
        <v>6.5344721689059498E-2</v>
      </c>
      <c r="AU377" s="26">
        <v>11.304636852207301</v>
      </c>
      <c r="AV377" s="73">
        <v>0</v>
      </c>
      <c r="AW377" s="26">
        <v>3.9860280230326302</v>
      </c>
      <c r="AX377" s="52">
        <v>764.533243761996</v>
      </c>
      <c r="AY377" s="52">
        <v>13.8530809980806</v>
      </c>
      <c r="AZ377" s="52">
        <v>27.575472552783101</v>
      </c>
      <c r="BA377" s="52">
        <v>3.3325808061420301</v>
      </c>
      <c r="BB377" s="52">
        <v>12.8729101727447</v>
      </c>
      <c r="BC377" s="52">
        <v>2.3524099808061401</v>
      </c>
      <c r="BD377" s="52">
        <v>0.65344721689059504</v>
      </c>
      <c r="BE377" s="52">
        <v>1.9603416506717899</v>
      </c>
      <c r="BF377" s="52">
        <v>0.32672360844529702</v>
      </c>
      <c r="BG377" s="52">
        <v>1.6336180422264901</v>
      </c>
      <c r="BH377" s="52">
        <v>0.32672360844529702</v>
      </c>
      <c r="BI377" s="52">
        <v>0.84948138195777301</v>
      </c>
      <c r="BJ377" s="52">
        <v>0.130689443378119</v>
      </c>
      <c r="BK377" s="52">
        <v>0.71879193857965495</v>
      </c>
      <c r="BL377" s="52">
        <v>0.130689443378119</v>
      </c>
      <c r="BM377" s="26">
        <v>0.91482610364683303</v>
      </c>
      <c r="BN377" s="26">
        <v>0.39206833013435699</v>
      </c>
      <c r="BO377" s="26">
        <v>11.696705182341701</v>
      </c>
      <c r="BP377" s="26">
        <v>0</v>
      </c>
      <c r="BQ377" s="26">
        <v>0.32672360844529702</v>
      </c>
      <c r="BR377" s="26">
        <v>0</v>
      </c>
      <c r="BS377" s="52">
        <v>0.78413666026871398</v>
      </c>
      <c r="BT377" s="52">
        <v>6.5344721689059498E-2</v>
      </c>
      <c r="BU377" s="26">
        <v>0.26137888675623799</v>
      </c>
      <c r="BV377" s="26">
        <v>0.130689443378119</v>
      </c>
      <c r="BW377" s="52">
        <v>2.0256863723608398</v>
      </c>
      <c r="BX377" s="53">
        <v>0.91482610364683303</v>
      </c>
    </row>
    <row r="378" spans="1:76" ht="14" x14ac:dyDescent="0.15">
      <c r="A378" s="58">
        <v>3</v>
      </c>
      <c r="B378" s="58" t="s">
        <v>399</v>
      </c>
      <c r="C378" s="58" t="s">
        <v>433</v>
      </c>
      <c r="D378" s="70" t="s">
        <v>286</v>
      </c>
      <c r="E378" s="58">
        <v>0.5</v>
      </c>
      <c r="F378" s="58">
        <v>3905602</v>
      </c>
      <c r="G378" s="58">
        <v>449710</v>
      </c>
      <c r="H378" s="58">
        <v>2828</v>
      </c>
      <c r="I378" s="58" t="s">
        <v>334</v>
      </c>
      <c r="J378" s="58">
        <v>0.05</v>
      </c>
      <c r="K378" s="25" t="s">
        <v>127</v>
      </c>
      <c r="M378" s="52">
        <v>0</v>
      </c>
      <c r="N378" s="27">
        <v>12356.270101214601</v>
      </c>
      <c r="O378" s="26">
        <v>743.46495748987797</v>
      </c>
      <c r="P378" s="26">
        <v>18935.837064777301</v>
      </c>
      <c r="Q378" s="26">
        <v>223.17003421052601</v>
      </c>
      <c r="R378" s="52">
        <v>3860.2737125506101</v>
      </c>
      <c r="S378" s="55">
        <v>0</v>
      </c>
      <c r="T378" s="26">
        <v>10633.0501821862</v>
      </c>
      <c r="U378" s="27">
        <v>6037.1443299595103</v>
      </c>
      <c r="V378" s="52">
        <v>2.2192983805668001</v>
      </c>
      <c r="W378" s="26">
        <v>1507.1646943319799</v>
      </c>
      <c r="X378" s="26">
        <v>46.931633400809702</v>
      </c>
      <c r="Y378" s="26">
        <v>42.036122267206501</v>
      </c>
      <c r="Z378" s="26">
        <v>130.02477570850201</v>
      </c>
      <c r="AA378" s="52">
        <v>11076.909858299599</v>
      </c>
      <c r="AB378" s="26">
        <v>2.8720331983805698</v>
      </c>
      <c r="AC378" s="26">
        <v>44.908155465587001</v>
      </c>
      <c r="AD378" s="26">
        <v>5.4829724696356301</v>
      </c>
      <c r="AE378" s="26">
        <v>20.8875141700405</v>
      </c>
      <c r="AF378" s="52">
        <v>9.2688344129554601</v>
      </c>
      <c r="AG378" s="52">
        <v>2.15402489878542</v>
      </c>
      <c r="AH378" s="52">
        <v>295.754145951417</v>
      </c>
      <c r="AI378" s="52">
        <v>5.8746133603238802</v>
      </c>
      <c r="AJ378" s="27">
        <v>59.790509311740898</v>
      </c>
      <c r="AK378" s="26">
        <v>306.45899696356298</v>
      </c>
      <c r="AL378" s="52">
        <v>9.3341078947368405</v>
      </c>
      <c r="AM378" s="26">
        <v>14.1643455465587</v>
      </c>
      <c r="AN378" s="73">
        <v>0</v>
      </c>
      <c r="AO378" s="26">
        <v>5.0913315789473703</v>
      </c>
      <c r="AP378" s="52">
        <v>0</v>
      </c>
      <c r="AQ378" s="52">
        <v>0.84855526315789398</v>
      </c>
      <c r="AR378" s="74">
        <v>0</v>
      </c>
      <c r="AS378" s="26">
        <v>19.516771052631601</v>
      </c>
      <c r="AT378" s="26">
        <v>0</v>
      </c>
      <c r="AU378" s="26">
        <v>11.749226720647799</v>
      </c>
      <c r="AV378" s="73">
        <v>0</v>
      </c>
      <c r="AW378" s="26">
        <v>3.9816823886639701</v>
      </c>
      <c r="AX378" s="52">
        <v>663.17857489878497</v>
      </c>
      <c r="AY378" s="52">
        <v>12.663055465587</v>
      </c>
      <c r="AZ378" s="52">
        <v>25.260837449392699</v>
      </c>
      <c r="BA378" s="52">
        <v>3.13312712550607</v>
      </c>
      <c r="BB378" s="52">
        <v>12.532508502024299</v>
      </c>
      <c r="BC378" s="52">
        <v>2.2845718623481801</v>
      </c>
      <c r="BD378" s="52">
        <v>0.522187854251012</v>
      </c>
      <c r="BE378" s="52">
        <v>1.82765748987854</v>
      </c>
      <c r="BF378" s="52">
        <v>0.261093927125506</v>
      </c>
      <c r="BG378" s="52">
        <v>1.6318370445344099</v>
      </c>
      <c r="BH378" s="52">
        <v>0.32636740890688198</v>
      </c>
      <c r="BI378" s="52">
        <v>0.84855526315789398</v>
      </c>
      <c r="BJ378" s="52">
        <v>0.130546963562753</v>
      </c>
      <c r="BK378" s="52">
        <v>0.91382874493927102</v>
      </c>
      <c r="BL378" s="52">
        <v>0.130546963562753</v>
      </c>
      <c r="BM378" s="26">
        <v>0.91382874493927102</v>
      </c>
      <c r="BN378" s="26">
        <v>0.39164089068825902</v>
      </c>
      <c r="BO378" s="26">
        <v>9.9868427125505992</v>
      </c>
      <c r="BP378" s="26">
        <v>0</v>
      </c>
      <c r="BQ378" s="26">
        <v>0.39164089068825902</v>
      </c>
      <c r="BR378" s="26">
        <v>0</v>
      </c>
      <c r="BS378" s="52">
        <v>0.71800829959514101</v>
      </c>
      <c r="BT378" s="52">
        <v>6.5273481781376499E-2</v>
      </c>
      <c r="BU378" s="26">
        <v>0.19582044534412901</v>
      </c>
      <c r="BV378" s="26">
        <v>0.130546963562753</v>
      </c>
      <c r="BW378" s="52">
        <v>0.97910222672064695</v>
      </c>
      <c r="BX378" s="53">
        <v>0.84855526315789398</v>
      </c>
    </row>
    <row r="379" spans="1:76" ht="14" x14ac:dyDescent="0.15">
      <c r="A379" s="58">
        <v>3</v>
      </c>
      <c r="B379" s="58" t="s">
        <v>399</v>
      </c>
      <c r="C379" s="58" t="s">
        <v>433</v>
      </c>
      <c r="D379" s="70" t="s">
        <v>286</v>
      </c>
      <c r="E379" s="58">
        <v>0.5</v>
      </c>
      <c r="F379" s="58">
        <v>3905602</v>
      </c>
      <c r="G379" s="58">
        <v>449710</v>
      </c>
      <c r="H379" s="58">
        <v>2828</v>
      </c>
      <c r="I379" s="58" t="s">
        <v>334</v>
      </c>
      <c r="J379" s="58">
        <v>0.05</v>
      </c>
      <c r="K379" s="25" t="s">
        <v>127</v>
      </c>
      <c r="M379" s="52">
        <v>1.1749226720647801</v>
      </c>
      <c r="N379" s="27">
        <v>13146.079230769201</v>
      </c>
      <c r="O379" s="26">
        <v>751.950510121457</v>
      </c>
      <c r="P379" s="26">
        <v>18975.0011538461</v>
      </c>
      <c r="Q379" s="26">
        <v>261.68138846153801</v>
      </c>
      <c r="R379" s="52">
        <v>6301.5019311740898</v>
      </c>
      <c r="S379" s="55">
        <v>0</v>
      </c>
      <c r="T379" s="26">
        <v>10776.651842105301</v>
      </c>
      <c r="U379" s="27">
        <v>6426.1742813765204</v>
      </c>
      <c r="V379" s="52">
        <v>2.6762127530364399</v>
      </c>
      <c r="W379" s="26">
        <v>1498.6791417003999</v>
      </c>
      <c r="X379" s="26">
        <v>46.083078137651803</v>
      </c>
      <c r="Y379" s="26">
        <v>40.0126443319838</v>
      </c>
      <c r="Z379" s="26">
        <v>124.345982793522</v>
      </c>
      <c r="AA379" s="52">
        <v>11827.5548987854</v>
      </c>
      <c r="AB379" s="26">
        <v>3.0678536437247002</v>
      </c>
      <c r="AC379" s="26">
        <v>46.931633400809702</v>
      </c>
      <c r="AD379" s="26">
        <v>5.0913315789473703</v>
      </c>
      <c r="AE379" s="26">
        <v>20.234779352226699</v>
      </c>
      <c r="AF379" s="52">
        <v>11.357585829959501</v>
      </c>
      <c r="AG379" s="52">
        <v>2.48039230769231</v>
      </c>
      <c r="AH379" s="52">
        <v>323.75646963562701</v>
      </c>
      <c r="AI379" s="52">
        <v>3.3942210526315799</v>
      </c>
      <c r="AJ379" s="27">
        <v>62.988909919028302</v>
      </c>
      <c r="AK379" s="26">
        <v>306.85063785425098</v>
      </c>
      <c r="AL379" s="52">
        <v>9.5299283400809696</v>
      </c>
      <c r="AM379" s="26">
        <v>14.751806882591101</v>
      </c>
      <c r="AN379" s="73">
        <v>0</v>
      </c>
      <c r="AO379" s="26">
        <v>4.6996906882591096</v>
      </c>
      <c r="AP379" s="52">
        <v>0</v>
      </c>
      <c r="AQ379" s="52">
        <v>0.97910222672064695</v>
      </c>
      <c r="AR379" s="74">
        <v>0</v>
      </c>
      <c r="AS379" s="26">
        <v>18.341848380566798</v>
      </c>
      <c r="AT379" s="26">
        <v>0</v>
      </c>
      <c r="AU379" s="26">
        <v>11.618679757084999</v>
      </c>
      <c r="AV379" s="26">
        <v>1.2401961538461499</v>
      </c>
      <c r="AW379" s="26">
        <v>3.7858619433198402</v>
      </c>
      <c r="AX379" s="52">
        <v>702.99539878542498</v>
      </c>
      <c r="AY379" s="52">
        <v>12.989422874493901</v>
      </c>
      <c r="AZ379" s="52">
        <v>25.717751821862301</v>
      </c>
      <c r="BA379" s="52">
        <v>3.2636740890688198</v>
      </c>
      <c r="BB379" s="52">
        <v>12.271414574898801</v>
      </c>
      <c r="BC379" s="52">
        <v>2.2845718623481801</v>
      </c>
      <c r="BD379" s="52">
        <v>0.58746133603238804</v>
      </c>
      <c r="BE379" s="52">
        <v>1.82765748987854</v>
      </c>
      <c r="BF379" s="52">
        <v>0.261093927125506</v>
      </c>
      <c r="BG379" s="52">
        <v>1.5012900809716601</v>
      </c>
      <c r="BH379" s="52">
        <v>0.32636740890688198</v>
      </c>
      <c r="BI379" s="52">
        <v>0.84855526315789398</v>
      </c>
      <c r="BJ379" s="52">
        <v>0.130546963562753</v>
      </c>
      <c r="BK379" s="52">
        <v>0.91382874493927102</v>
      </c>
      <c r="BL379" s="52">
        <v>0.130546963562753</v>
      </c>
      <c r="BM379" s="26">
        <v>1.04437570850202</v>
      </c>
      <c r="BN379" s="26">
        <v>0.32636740890688198</v>
      </c>
      <c r="BO379" s="26">
        <v>11.488132793522301</v>
      </c>
      <c r="BP379" s="26">
        <v>0</v>
      </c>
      <c r="BQ379" s="26">
        <v>0.32636740890688198</v>
      </c>
      <c r="BR379" s="26">
        <v>0</v>
      </c>
      <c r="BS379" s="52">
        <v>0.71800829959514101</v>
      </c>
      <c r="BT379" s="52">
        <v>6.5273481781376499E-2</v>
      </c>
      <c r="BU379" s="26">
        <v>0.261093927125506</v>
      </c>
      <c r="BV379" s="26">
        <v>6.5273481781376499E-2</v>
      </c>
      <c r="BW379" s="52">
        <v>1.3054696356275299</v>
      </c>
      <c r="BX379" s="53">
        <v>0.91382874493927102</v>
      </c>
    </row>
    <row r="380" spans="1:76" ht="14" x14ac:dyDescent="0.15">
      <c r="A380" s="58">
        <v>3</v>
      </c>
      <c r="B380" s="58" t="s">
        <v>399</v>
      </c>
      <c r="C380" s="58" t="s">
        <v>433</v>
      </c>
      <c r="D380" s="70" t="s">
        <v>286</v>
      </c>
      <c r="E380" s="58">
        <v>0.5</v>
      </c>
      <c r="F380" s="58">
        <v>3905602</v>
      </c>
      <c r="G380" s="58">
        <v>449710</v>
      </c>
      <c r="H380" s="58">
        <v>2828</v>
      </c>
      <c r="I380" s="58" t="s">
        <v>334</v>
      </c>
      <c r="J380" s="58">
        <v>0.05</v>
      </c>
      <c r="K380" s="25" t="s">
        <v>127</v>
      </c>
      <c r="M380" s="52">
        <v>0</v>
      </c>
      <c r="N380" s="27">
        <v>13067.7510526316</v>
      </c>
      <c r="O380" s="26">
        <v>643.46598340080902</v>
      </c>
      <c r="P380" s="26">
        <v>17787.023785425099</v>
      </c>
      <c r="Q380" s="26">
        <v>187.595986639676</v>
      </c>
      <c r="R380" s="52">
        <v>6579.5669635627501</v>
      </c>
      <c r="S380" s="55">
        <v>0</v>
      </c>
      <c r="T380" s="26">
        <v>10313.2101214575</v>
      </c>
      <c r="U380" s="27">
        <v>6235.5757145749003</v>
      </c>
      <c r="V380" s="52">
        <v>1.82765748987854</v>
      </c>
      <c r="W380" s="26">
        <v>1344.6337246963601</v>
      </c>
      <c r="X380" s="26">
        <v>44.190147165991903</v>
      </c>
      <c r="Y380" s="26">
        <v>39.359909514169999</v>
      </c>
      <c r="Z380" s="26">
        <v>118.145002024291</v>
      </c>
      <c r="AA380" s="52">
        <v>11938.5198178138</v>
      </c>
      <c r="AB380" s="26">
        <v>2.5456657894736798</v>
      </c>
      <c r="AC380" s="26">
        <v>47.9107356275304</v>
      </c>
      <c r="AD380" s="26">
        <v>3.7858619433198402</v>
      </c>
      <c r="AE380" s="26">
        <v>16.579464372469602</v>
      </c>
      <c r="AF380" s="52">
        <v>10.3784836032389</v>
      </c>
      <c r="AG380" s="52">
        <v>2.6762127530364399</v>
      </c>
      <c r="AH380" s="52">
        <v>321.73299170040502</v>
      </c>
      <c r="AI380" s="52">
        <v>2.8720331983805698</v>
      </c>
      <c r="AJ380" s="27">
        <v>64.359653036437194</v>
      </c>
      <c r="AK380" s="26">
        <v>296.92906862348201</v>
      </c>
      <c r="AL380" s="52">
        <v>9.0730139676113293</v>
      </c>
      <c r="AM380" s="26">
        <v>13.5768842105263</v>
      </c>
      <c r="AN380" s="73">
        <v>0</v>
      </c>
      <c r="AO380" s="26">
        <v>4.8955111336032404</v>
      </c>
      <c r="AP380" s="52">
        <v>0</v>
      </c>
      <c r="AQ380" s="52">
        <v>0.97910222672064695</v>
      </c>
      <c r="AR380" s="74">
        <v>0</v>
      </c>
      <c r="AS380" s="26">
        <v>18.537668825910899</v>
      </c>
      <c r="AT380" s="26">
        <v>6.5273481781376499E-2</v>
      </c>
      <c r="AU380" s="26">
        <v>12.0103206477733</v>
      </c>
      <c r="AV380" s="26">
        <v>1.37074311740891</v>
      </c>
      <c r="AW380" s="26">
        <v>3.9816823886639701</v>
      </c>
      <c r="AX380" s="52">
        <v>721.27197368421002</v>
      </c>
      <c r="AY380" s="52">
        <v>12.989422874493901</v>
      </c>
      <c r="AZ380" s="52">
        <v>25.652478340081</v>
      </c>
      <c r="BA380" s="52">
        <v>3.13312712550607</v>
      </c>
      <c r="BB380" s="52">
        <v>12.336688056680201</v>
      </c>
      <c r="BC380" s="52">
        <v>2.2845718623481801</v>
      </c>
      <c r="BD380" s="52">
        <v>0.58746133603238804</v>
      </c>
      <c r="BE380" s="52">
        <v>1.9582044534412899</v>
      </c>
      <c r="BF380" s="52">
        <v>0.261093927125506</v>
      </c>
      <c r="BG380" s="52">
        <v>1.5012900809716601</v>
      </c>
      <c r="BH380" s="52">
        <v>0.32636740890688198</v>
      </c>
      <c r="BI380" s="52">
        <v>0.84855526315789398</v>
      </c>
      <c r="BJ380" s="52">
        <v>0.130546963562753</v>
      </c>
      <c r="BK380" s="52">
        <v>0.78328178137651805</v>
      </c>
      <c r="BL380" s="52">
        <v>0.130546963562753</v>
      </c>
      <c r="BM380" s="26">
        <v>1.1749226720647801</v>
      </c>
      <c r="BN380" s="26">
        <v>0.78328178137651805</v>
      </c>
      <c r="BO380" s="26">
        <v>10.835397975708499</v>
      </c>
      <c r="BP380" s="26">
        <v>0</v>
      </c>
      <c r="BQ380" s="26">
        <v>0.39164089068825902</v>
      </c>
      <c r="BR380" s="26">
        <v>0</v>
      </c>
      <c r="BS380" s="52">
        <v>0.65273481781376497</v>
      </c>
      <c r="BT380" s="52">
        <v>0</v>
      </c>
      <c r="BU380" s="26">
        <v>6.5273481781376499E-2</v>
      </c>
      <c r="BV380" s="26">
        <v>0.130546963562753</v>
      </c>
      <c r="BW380" s="52">
        <v>1.43601659919028</v>
      </c>
      <c r="BX380" s="53">
        <v>0.91382874493927102</v>
      </c>
    </row>
    <row r="381" spans="1:76" ht="14" x14ac:dyDescent="0.15">
      <c r="A381" s="58">
        <v>3</v>
      </c>
      <c r="B381" s="58" t="s">
        <v>400</v>
      </c>
      <c r="C381" s="58" t="s">
        <v>433</v>
      </c>
      <c r="D381" s="70" t="s">
        <v>287</v>
      </c>
      <c r="E381" s="58">
        <v>0.5</v>
      </c>
      <c r="F381" s="58">
        <v>3905602</v>
      </c>
      <c r="G381" s="58">
        <v>449710</v>
      </c>
      <c r="H381" s="58">
        <v>2828</v>
      </c>
      <c r="I381" s="58" t="s">
        <v>335</v>
      </c>
      <c r="J381" s="58">
        <v>0.36</v>
      </c>
      <c r="K381" s="25" t="s">
        <v>127</v>
      </c>
      <c r="M381" s="52">
        <v>3.0000804469273699</v>
      </c>
      <c r="N381" s="27">
        <v>3946.98083798882</v>
      </c>
      <c r="O381" s="26">
        <v>1063.7785251396599</v>
      </c>
      <c r="P381" s="26">
        <v>15600.418324022299</v>
      </c>
      <c r="Q381" s="26">
        <v>264.50709273743001</v>
      </c>
      <c r="R381" s="52">
        <v>3407.5913743016699</v>
      </c>
      <c r="S381" s="55">
        <v>0</v>
      </c>
      <c r="T381" s="26">
        <v>8768.9851396647991</v>
      </c>
      <c r="U381" s="27">
        <v>4444.4941787709504</v>
      </c>
      <c r="V381" s="52">
        <v>6.7501810055865903</v>
      </c>
      <c r="W381" s="26">
        <v>3479.46830167598</v>
      </c>
      <c r="X381" s="26">
        <v>82.439710614525097</v>
      </c>
      <c r="Y381" s="26">
        <v>53.438932960893801</v>
      </c>
      <c r="Z381" s="26">
        <v>182.62989720670399</v>
      </c>
      <c r="AA381" s="52">
        <v>17825.477988826799</v>
      </c>
      <c r="AB381" s="26">
        <v>3.9376055865921802</v>
      </c>
      <c r="AC381" s="26">
        <v>38.8760424581005</v>
      </c>
      <c r="AD381" s="26">
        <v>9.8752648044692695</v>
      </c>
      <c r="AE381" s="26">
        <v>19.8755329608938</v>
      </c>
      <c r="AF381" s="52">
        <v>12.9378469273743</v>
      </c>
      <c r="AG381" s="52">
        <v>3.1875854748603301</v>
      </c>
      <c r="AH381" s="52">
        <v>1163.1561899441299</v>
      </c>
      <c r="AI381" s="52">
        <v>7.62520446927374</v>
      </c>
      <c r="AJ381" s="27">
        <v>79.877141899441298</v>
      </c>
      <c r="AK381" s="26">
        <v>135.44113184357499</v>
      </c>
      <c r="AL381" s="52">
        <v>16.125432402234601</v>
      </c>
      <c r="AM381" s="26">
        <v>44.188684916201098</v>
      </c>
      <c r="AN381" s="73">
        <v>0</v>
      </c>
      <c r="AO381" s="26">
        <v>4.0001072625698297</v>
      </c>
      <c r="AP381" s="52">
        <v>0</v>
      </c>
      <c r="AQ381" s="52">
        <v>0.68751843575419003</v>
      </c>
      <c r="AR381" s="74">
        <v>0</v>
      </c>
      <c r="AS381" s="26">
        <v>136.94117206703899</v>
      </c>
      <c r="AT381" s="26">
        <v>6.2501675977653603E-2</v>
      </c>
      <c r="AU381" s="26">
        <v>78.689610055865899</v>
      </c>
      <c r="AV381" s="26">
        <v>0.937525139664804</v>
      </c>
      <c r="AW381" s="26">
        <v>9.7502614525139606</v>
      </c>
      <c r="AX381" s="52">
        <v>324.07118994413401</v>
      </c>
      <c r="AY381" s="52">
        <v>18.5004960893855</v>
      </c>
      <c r="AZ381" s="52">
        <v>37.6260089385475</v>
      </c>
      <c r="BA381" s="52">
        <v>4.5001206703910599</v>
      </c>
      <c r="BB381" s="52">
        <v>17.000455865921801</v>
      </c>
      <c r="BC381" s="52">
        <v>3.43759217877095</v>
      </c>
      <c r="BD381" s="52">
        <v>0.81252178770949701</v>
      </c>
      <c r="BE381" s="52">
        <v>3.0000804469273699</v>
      </c>
      <c r="BF381" s="52">
        <v>0.37501005586592201</v>
      </c>
      <c r="BG381" s="52">
        <v>2.5000670391061401</v>
      </c>
      <c r="BH381" s="52">
        <v>0.56251508379888204</v>
      </c>
      <c r="BI381" s="52">
        <v>1.56254189944134</v>
      </c>
      <c r="BJ381" s="52">
        <v>0.187505027932961</v>
      </c>
      <c r="BK381" s="52">
        <v>1.56254189944134</v>
      </c>
      <c r="BL381" s="52">
        <v>0.25000670391061403</v>
      </c>
      <c r="BM381" s="26">
        <v>2.3125620111731799</v>
      </c>
      <c r="BN381" s="26">
        <v>0.50001340782122905</v>
      </c>
      <c r="BO381" s="26">
        <v>29.875801117318399</v>
      </c>
      <c r="BP381" s="26">
        <v>0</v>
      </c>
      <c r="BQ381" s="26">
        <v>0.25000670391061403</v>
      </c>
      <c r="BR381" s="26">
        <v>0</v>
      </c>
      <c r="BS381" s="52">
        <v>0.37501005586592201</v>
      </c>
      <c r="BT381" s="52">
        <v>0</v>
      </c>
      <c r="BU381" s="26">
        <v>0.187505027932961</v>
      </c>
      <c r="BV381" s="26">
        <v>0.12500335195530701</v>
      </c>
      <c r="BW381" s="52">
        <v>2.2500603351955299</v>
      </c>
      <c r="BX381" s="53">
        <v>1.3750368715083801</v>
      </c>
    </row>
    <row r="382" spans="1:76" ht="14" x14ac:dyDescent="0.15">
      <c r="A382" s="58">
        <v>3</v>
      </c>
      <c r="B382" s="58" t="s">
        <v>400</v>
      </c>
      <c r="C382" s="58" t="s">
        <v>433</v>
      </c>
      <c r="D382" s="70" t="s">
        <v>287</v>
      </c>
      <c r="E382" s="58">
        <v>0.5</v>
      </c>
      <c r="F382" s="58">
        <v>3905602</v>
      </c>
      <c r="G382" s="58">
        <v>449710</v>
      </c>
      <c r="H382" s="58">
        <v>2828</v>
      </c>
      <c r="I382" s="58" t="s">
        <v>335</v>
      </c>
      <c r="J382" s="58">
        <v>0.36</v>
      </c>
      <c r="K382" s="25" t="s">
        <v>127</v>
      </c>
      <c r="M382" s="52">
        <v>1.1875318435754201</v>
      </c>
      <c r="N382" s="27">
        <v>4262.6143016759797</v>
      </c>
      <c r="O382" s="26">
        <v>1005.65196648045</v>
      </c>
      <c r="P382" s="26">
        <v>14675.393519553099</v>
      </c>
      <c r="Q382" s="26">
        <v>266.88215642458101</v>
      </c>
      <c r="R382" s="52">
        <v>9050.2426815642393</v>
      </c>
      <c r="S382" s="55">
        <v>0</v>
      </c>
      <c r="T382" s="26">
        <v>8862.7376536312804</v>
      </c>
      <c r="U382" s="27">
        <v>4752.002424581</v>
      </c>
      <c r="V382" s="52">
        <v>5.8126558659217897</v>
      </c>
      <c r="W382" s="26">
        <v>3519.4693743016701</v>
      </c>
      <c r="X382" s="26">
        <v>81.252178770949698</v>
      </c>
      <c r="Y382" s="26">
        <v>49.938839106145203</v>
      </c>
      <c r="Z382" s="26">
        <v>181.442365363128</v>
      </c>
      <c r="AA382" s="52">
        <v>17775.4766480447</v>
      </c>
      <c r="AB382" s="26">
        <v>3.9376055865921802</v>
      </c>
      <c r="AC382" s="26">
        <v>40.938597765363099</v>
      </c>
      <c r="AD382" s="26">
        <v>8.4377262569832396</v>
      </c>
      <c r="AE382" s="26">
        <v>15.4379139664804</v>
      </c>
      <c r="AF382" s="52">
        <v>11.687813407821199</v>
      </c>
      <c r="AG382" s="52">
        <v>3.3750905027932898</v>
      </c>
      <c r="AH382" s="52">
        <v>1175.0315083798901</v>
      </c>
      <c r="AI382" s="52">
        <v>5.5001474860335202</v>
      </c>
      <c r="AJ382" s="27">
        <v>76.814559776536299</v>
      </c>
      <c r="AK382" s="26">
        <v>141.75380111731801</v>
      </c>
      <c r="AL382" s="52">
        <v>16.562944134078201</v>
      </c>
      <c r="AM382" s="26">
        <v>50.438852513966502</v>
      </c>
      <c r="AN382" s="73">
        <v>0</v>
      </c>
      <c r="AO382" s="26">
        <v>3.81260223463687</v>
      </c>
      <c r="AP382" s="52">
        <v>0</v>
      </c>
      <c r="AQ382" s="52">
        <v>0.68751843575419003</v>
      </c>
      <c r="AR382" s="74">
        <v>0</v>
      </c>
      <c r="AS382" s="26">
        <v>140.753774301676</v>
      </c>
      <c r="AT382" s="26">
        <v>6.2501675977653603E-2</v>
      </c>
      <c r="AU382" s="26">
        <v>83.189730726256897</v>
      </c>
      <c r="AV382" s="73">
        <v>0</v>
      </c>
      <c r="AW382" s="26">
        <v>10.8752916201117</v>
      </c>
      <c r="AX382" s="52">
        <v>301.758091620112</v>
      </c>
      <c r="AY382" s="52">
        <v>19.125512849162</v>
      </c>
      <c r="AZ382" s="52">
        <v>38.063520670391</v>
      </c>
      <c r="BA382" s="52">
        <v>4.4376189944134099</v>
      </c>
      <c r="BB382" s="52">
        <v>17.625472625698301</v>
      </c>
      <c r="BC382" s="52">
        <v>3.1875854748603301</v>
      </c>
      <c r="BD382" s="52">
        <v>0.81252178770949701</v>
      </c>
      <c r="BE382" s="52">
        <v>2.8125754189944101</v>
      </c>
      <c r="BF382" s="52">
        <v>0.437511731843575</v>
      </c>
      <c r="BG382" s="52">
        <v>2.6250703910614499</v>
      </c>
      <c r="BH382" s="52">
        <v>0.56251508379888204</v>
      </c>
      <c r="BI382" s="52">
        <v>1.56254189944134</v>
      </c>
      <c r="BJ382" s="52">
        <v>0.25000670391061403</v>
      </c>
      <c r="BK382" s="52">
        <v>1.56254189944134</v>
      </c>
      <c r="BL382" s="52">
        <v>0.25000670391061403</v>
      </c>
      <c r="BM382" s="26">
        <v>2.9375787709497199</v>
      </c>
      <c r="BN382" s="26">
        <v>0.50001340782122905</v>
      </c>
      <c r="BO382" s="26">
        <v>32.875881564245802</v>
      </c>
      <c r="BP382" s="26">
        <v>0</v>
      </c>
      <c r="BQ382" s="26">
        <v>0.31250837988826802</v>
      </c>
      <c r="BR382" s="26">
        <v>0</v>
      </c>
      <c r="BS382" s="52">
        <v>0.56251508379888204</v>
      </c>
      <c r="BT382" s="52">
        <v>6.2501675977653603E-2</v>
      </c>
      <c r="BU382" s="26">
        <v>0.25000670391061403</v>
      </c>
      <c r="BV382" s="26">
        <v>6.2501675977653603E-2</v>
      </c>
      <c r="BW382" s="52">
        <v>3.0625821229050301</v>
      </c>
      <c r="BX382" s="53">
        <v>1.50004022346369</v>
      </c>
    </row>
    <row r="383" spans="1:76" ht="14" x14ac:dyDescent="0.15">
      <c r="A383" s="58">
        <v>3</v>
      </c>
      <c r="B383" s="58" t="s">
        <v>400</v>
      </c>
      <c r="C383" s="58" t="s">
        <v>433</v>
      </c>
      <c r="D383" s="70" t="s">
        <v>287</v>
      </c>
      <c r="E383" s="58">
        <v>0.5</v>
      </c>
      <c r="F383" s="58">
        <v>3905602</v>
      </c>
      <c r="G383" s="58">
        <v>449710</v>
      </c>
      <c r="H383" s="58">
        <v>2828</v>
      </c>
      <c r="I383" s="58" t="s">
        <v>335</v>
      </c>
      <c r="J383" s="58">
        <v>0.36</v>
      </c>
      <c r="K383" s="25" t="s">
        <v>127</v>
      </c>
      <c r="M383" s="52">
        <v>2.3125620111731799</v>
      </c>
      <c r="N383" s="27">
        <v>4675.1253631284899</v>
      </c>
      <c r="O383" s="26">
        <v>945.65035754189898</v>
      </c>
      <c r="P383" s="26">
        <v>14412.886480446899</v>
      </c>
      <c r="Q383" s="26">
        <v>257.44440335195497</v>
      </c>
      <c r="R383" s="52">
        <v>4950.13273743017</v>
      </c>
      <c r="S383" s="55">
        <v>0</v>
      </c>
      <c r="T383" s="26">
        <v>8606.4807821229006</v>
      </c>
      <c r="U383" s="27">
        <v>4690.1257653631301</v>
      </c>
      <c r="V383" s="52">
        <v>6.3751709497206699</v>
      </c>
      <c r="W383" s="26">
        <v>3392.5909720670402</v>
      </c>
      <c r="X383" s="26">
        <v>80.252151955307198</v>
      </c>
      <c r="Y383" s="26">
        <v>51.438879329608902</v>
      </c>
      <c r="Z383" s="26">
        <v>174.317174301676</v>
      </c>
      <c r="AA383" s="52">
        <v>18444.244581005602</v>
      </c>
      <c r="AB383" s="26">
        <v>3.9376055865921802</v>
      </c>
      <c r="AC383" s="26">
        <v>39.626062569832399</v>
      </c>
      <c r="AD383" s="26">
        <v>8.6252312849162003</v>
      </c>
      <c r="AE383" s="26">
        <v>20.1880413407821</v>
      </c>
      <c r="AF383" s="52">
        <v>11.687813407821199</v>
      </c>
      <c r="AG383" s="52">
        <v>3.0000804469273699</v>
      </c>
      <c r="AH383" s="52">
        <v>1290.03459217877</v>
      </c>
      <c r="AI383" s="52">
        <v>12.125325139664801</v>
      </c>
      <c r="AJ383" s="27">
        <v>83.314734078212297</v>
      </c>
      <c r="AK383" s="26">
        <v>143.253841340782</v>
      </c>
      <c r="AL383" s="52">
        <v>16.375439106145201</v>
      </c>
      <c r="AM383" s="26">
        <v>53.313929608938501</v>
      </c>
      <c r="AN383" s="73">
        <v>0</v>
      </c>
      <c r="AO383" s="26">
        <v>4.3751173184357501</v>
      </c>
      <c r="AP383" s="52">
        <v>0</v>
      </c>
      <c r="AQ383" s="52">
        <v>0.68751843575419003</v>
      </c>
      <c r="AR383" s="74">
        <v>0</v>
      </c>
      <c r="AS383" s="26">
        <v>140.94127932960899</v>
      </c>
      <c r="AT383" s="26">
        <v>0</v>
      </c>
      <c r="AU383" s="26">
        <v>88.439871508379895</v>
      </c>
      <c r="AV383" s="26">
        <v>2.8125754189944101</v>
      </c>
      <c r="AW383" s="26">
        <v>10.5002815642458</v>
      </c>
      <c r="AX383" s="52">
        <v>322.19613966480398</v>
      </c>
      <c r="AY383" s="52">
        <v>18.6880011173184</v>
      </c>
      <c r="AZ383" s="52">
        <v>38.063520670391</v>
      </c>
      <c r="BA383" s="52">
        <v>4.5001206703910599</v>
      </c>
      <c r="BB383" s="52">
        <v>16.875452513966501</v>
      </c>
      <c r="BC383" s="52">
        <v>3.1875854748603301</v>
      </c>
      <c r="BD383" s="52">
        <v>0.81252178770949701</v>
      </c>
      <c r="BE383" s="52">
        <v>2.8750770949720699</v>
      </c>
      <c r="BF383" s="52">
        <v>0.437511731843575</v>
      </c>
      <c r="BG383" s="52">
        <v>2.6250703910614499</v>
      </c>
      <c r="BH383" s="52">
        <v>0.56251508379888204</v>
      </c>
      <c r="BI383" s="52">
        <v>1.50004022346369</v>
      </c>
      <c r="BJ383" s="52">
        <v>0.187505027932961</v>
      </c>
      <c r="BK383" s="52">
        <v>1.50004022346369</v>
      </c>
      <c r="BL383" s="52">
        <v>0.25000670391061403</v>
      </c>
      <c r="BM383" s="26">
        <v>2.7500737430167601</v>
      </c>
      <c r="BN383" s="26">
        <v>0.50001340782122905</v>
      </c>
      <c r="BO383" s="26">
        <v>33.625901675977602</v>
      </c>
      <c r="BP383" s="26">
        <v>0</v>
      </c>
      <c r="BQ383" s="26">
        <v>0.187505027932961</v>
      </c>
      <c r="BR383" s="26">
        <v>0</v>
      </c>
      <c r="BS383" s="52">
        <v>0.37501005586592201</v>
      </c>
      <c r="BT383" s="52">
        <v>6.2501675977653603E-2</v>
      </c>
      <c r="BU383" s="26">
        <v>0.37501005586592201</v>
      </c>
      <c r="BV383" s="26">
        <v>0.12500335195530701</v>
      </c>
      <c r="BW383" s="52">
        <v>3.0625821229050301</v>
      </c>
      <c r="BX383" s="53">
        <v>1.43753854748603</v>
      </c>
    </row>
    <row r="384" spans="1:76" ht="14" x14ac:dyDescent="0.15">
      <c r="A384" s="58">
        <v>3</v>
      </c>
      <c r="B384" s="58" t="s">
        <v>400</v>
      </c>
      <c r="C384" s="58" t="s">
        <v>433</v>
      </c>
      <c r="D384" s="70" t="s">
        <v>288</v>
      </c>
      <c r="E384" s="58">
        <v>0.5</v>
      </c>
      <c r="F384" s="58">
        <v>3905602</v>
      </c>
      <c r="G384" s="58">
        <v>449710</v>
      </c>
      <c r="H384" s="58">
        <v>2828</v>
      </c>
      <c r="I384" s="58" t="s">
        <v>335</v>
      </c>
      <c r="J384" s="58">
        <v>0.36</v>
      </c>
      <c r="K384" s="25" t="s">
        <v>127</v>
      </c>
      <c r="M384" s="52">
        <v>0.80123727351164797</v>
      </c>
      <c r="N384" s="27">
        <v>3733.7656945642798</v>
      </c>
      <c r="O384" s="26">
        <v>983.23259706643705</v>
      </c>
      <c r="P384" s="26">
        <v>14485.225280414201</v>
      </c>
      <c r="Q384" s="26">
        <v>321.69676531492701</v>
      </c>
      <c r="R384" s="52">
        <v>4395.9310698878398</v>
      </c>
      <c r="S384" s="55">
        <v>0</v>
      </c>
      <c r="T384" s="26">
        <v>7995.2033649697996</v>
      </c>
      <c r="U384" s="27">
        <v>4259.72073339086</v>
      </c>
      <c r="V384" s="52">
        <v>5.4369672131147597</v>
      </c>
      <c r="W384" s="26">
        <v>3222.69077653149</v>
      </c>
      <c r="X384" s="26">
        <v>73.198748058671299</v>
      </c>
      <c r="Y384" s="26">
        <v>46.128374460742002</v>
      </c>
      <c r="Z384" s="26">
        <v>165.51272821397799</v>
      </c>
      <c r="AA384" s="52">
        <v>16488.3184641933</v>
      </c>
      <c r="AB384" s="26">
        <v>3.6055677308024201</v>
      </c>
      <c r="AC384" s="26">
        <v>32.450109577221802</v>
      </c>
      <c r="AD384" s="26">
        <v>6.00927955133736</v>
      </c>
      <c r="AE384" s="26">
        <v>21.175556514236401</v>
      </c>
      <c r="AF384" s="52">
        <v>9.5576160483175201</v>
      </c>
      <c r="AG384" s="52">
        <v>2.97602415875755</v>
      </c>
      <c r="AH384" s="52">
        <v>1188.12041415013</v>
      </c>
      <c r="AI384" s="52">
        <v>7.1539042277825802</v>
      </c>
      <c r="AJ384" s="27">
        <v>69.364255392579807</v>
      </c>
      <c r="AK384" s="26">
        <v>127.85457635893</v>
      </c>
      <c r="AL384" s="52">
        <v>14.708427092320999</v>
      </c>
      <c r="AM384" s="26">
        <v>45.212674719585898</v>
      </c>
      <c r="AN384" s="73">
        <v>0</v>
      </c>
      <c r="AO384" s="26">
        <v>3.7200301984469402</v>
      </c>
      <c r="AP384" s="52">
        <v>0</v>
      </c>
      <c r="AQ384" s="52">
        <v>0.62954357204486699</v>
      </c>
      <c r="AR384" s="74">
        <v>0</v>
      </c>
      <c r="AS384" s="26">
        <v>84.759457290767998</v>
      </c>
      <c r="AT384" s="26">
        <v>5.7231233822260599E-2</v>
      </c>
      <c r="AU384" s="26">
        <v>58.948170836928398</v>
      </c>
      <c r="AV384" s="26">
        <v>0.34338740293356401</v>
      </c>
      <c r="AW384" s="26">
        <v>8.92807247627265</v>
      </c>
      <c r="AX384" s="52">
        <v>289.189424503883</v>
      </c>
      <c r="AY384" s="52">
        <v>15.738589301121699</v>
      </c>
      <c r="AZ384" s="52">
        <v>32.163953408110501</v>
      </c>
      <c r="BA384" s="52">
        <v>4.0061863675582403</v>
      </c>
      <c r="BB384" s="52">
        <v>15.2807394305436</v>
      </c>
      <c r="BC384" s="52">
        <v>3.0904866264020701</v>
      </c>
      <c r="BD384" s="52">
        <v>0.68677480586712703</v>
      </c>
      <c r="BE384" s="52">
        <v>2.7470992234685099</v>
      </c>
      <c r="BF384" s="52">
        <v>0.40061863675582399</v>
      </c>
      <c r="BG384" s="52">
        <v>2.2892493528904199</v>
      </c>
      <c r="BH384" s="52">
        <v>0.51508110440034505</v>
      </c>
      <c r="BI384" s="52">
        <v>1.3735496117342501</v>
      </c>
      <c r="BJ384" s="52">
        <v>0.22892493528904201</v>
      </c>
      <c r="BK384" s="52">
        <v>1.3735496117342501</v>
      </c>
      <c r="BL384" s="52">
        <v>0.22892493528904201</v>
      </c>
      <c r="BM384" s="26">
        <v>2.1747868852458998</v>
      </c>
      <c r="BN384" s="26">
        <v>0.40061863675582399</v>
      </c>
      <c r="BO384" s="26">
        <v>29.359622950819698</v>
      </c>
      <c r="BP384" s="26">
        <v>0</v>
      </c>
      <c r="BQ384" s="26">
        <v>0.114462467644521</v>
      </c>
      <c r="BR384" s="26">
        <v>0</v>
      </c>
      <c r="BS384" s="52">
        <v>0.40061863675582399</v>
      </c>
      <c r="BT384" s="52">
        <v>5.7231233822260599E-2</v>
      </c>
      <c r="BU384" s="26">
        <v>0.28615616911130298</v>
      </c>
      <c r="BV384" s="26">
        <v>5.7231233822260599E-2</v>
      </c>
      <c r="BW384" s="52">
        <v>2.4609430543572102</v>
      </c>
      <c r="BX384" s="53">
        <v>1.4307808455565101</v>
      </c>
    </row>
    <row r="385" spans="1:76" ht="14" x14ac:dyDescent="0.15">
      <c r="A385" s="58">
        <v>3</v>
      </c>
      <c r="B385" s="58" t="s">
        <v>400</v>
      </c>
      <c r="C385" s="58" t="s">
        <v>433</v>
      </c>
      <c r="D385" s="70" t="s">
        <v>288</v>
      </c>
      <c r="E385" s="58">
        <v>0.5</v>
      </c>
      <c r="F385" s="58">
        <v>3905602</v>
      </c>
      <c r="G385" s="58">
        <v>449710</v>
      </c>
      <c r="H385" s="58">
        <v>2828</v>
      </c>
      <c r="I385" s="58" t="s">
        <v>335</v>
      </c>
      <c r="J385" s="58">
        <v>0.36</v>
      </c>
      <c r="K385" s="25" t="s">
        <v>127</v>
      </c>
      <c r="M385" s="52">
        <v>0</v>
      </c>
      <c r="N385" s="27">
        <v>3640.478783434</v>
      </c>
      <c r="O385" s="26">
        <v>991.81728213977601</v>
      </c>
      <c r="P385" s="26">
        <v>14176.176617773999</v>
      </c>
      <c r="Q385" s="26">
        <v>313.62716134598799</v>
      </c>
      <c r="R385" s="52">
        <v>6169.5270060396897</v>
      </c>
      <c r="S385" s="55">
        <v>0</v>
      </c>
      <c r="T385" s="26">
        <v>8395.8220017256299</v>
      </c>
      <c r="U385" s="27">
        <v>4389.63563416739</v>
      </c>
      <c r="V385" s="52">
        <v>5.3225047454702397</v>
      </c>
      <c r="W385" s="26">
        <v>3325.1346850733398</v>
      </c>
      <c r="X385" s="26">
        <v>73.4276729939604</v>
      </c>
      <c r="Y385" s="26">
        <v>54.197978429680802</v>
      </c>
      <c r="Z385" s="26">
        <v>171.579238999137</v>
      </c>
      <c r="AA385" s="52">
        <v>16579.888438308899</v>
      </c>
      <c r="AB385" s="26">
        <v>3.1477178602243301</v>
      </c>
      <c r="AC385" s="26">
        <v>40.119094909404701</v>
      </c>
      <c r="AD385" s="26">
        <v>6.00927955133736</v>
      </c>
      <c r="AE385" s="26">
        <v>18.485688524590199</v>
      </c>
      <c r="AF385" s="52">
        <v>10.645009490940501</v>
      </c>
      <c r="AG385" s="52">
        <v>3.1477178602243301</v>
      </c>
      <c r="AH385" s="52">
        <v>1215.01909404659</v>
      </c>
      <c r="AI385" s="52">
        <v>6.1809732528041401</v>
      </c>
      <c r="AJ385" s="27">
        <v>71.195654874892199</v>
      </c>
      <c r="AK385" s="26">
        <v>130.77336928386501</v>
      </c>
      <c r="AL385" s="52">
        <v>14.5367333908542</v>
      </c>
      <c r="AM385" s="26">
        <v>50.706873166522897</v>
      </c>
      <c r="AN385" s="73">
        <v>0</v>
      </c>
      <c r="AO385" s="26">
        <v>3.7772614322692002</v>
      </c>
      <c r="AP385" s="52">
        <v>0</v>
      </c>
      <c r="AQ385" s="52">
        <v>0.57231233822260597</v>
      </c>
      <c r="AR385" s="74">
        <v>0</v>
      </c>
      <c r="AS385" s="26">
        <v>89.738574633304594</v>
      </c>
      <c r="AT385" s="26">
        <v>5.7231233822260599E-2</v>
      </c>
      <c r="AU385" s="26">
        <v>62.725432269197597</v>
      </c>
      <c r="AV385" s="73">
        <v>0</v>
      </c>
      <c r="AW385" s="26">
        <v>8.7563787748058708</v>
      </c>
      <c r="AX385" s="52">
        <v>294.34023554788598</v>
      </c>
      <c r="AY385" s="52">
        <v>15.509664365832601</v>
      </c>
      <c r="AZ385" s="52">
        <v>31.534409836065599</v>
      </c>
      <c r="BA385" s="52">
        <v>3.7772614322692002</v>
      </c>
      <c r="BB385" s="52">
        <v>14.708427092320999</v>
      </c>
      <c r="BC385" s="52">
        <v>2.8615616911130299</v>
      </c>
      <c r="BD385" s="52">
        <v>0.62954357204486699</v>
      </c>
      <c r="BE385" s="52">
        <v>2.6898679896462498</v>
      </c>
      <c r="BF385" s="52">
        <v>0.40061863675582399</v>
      </c>
      <c r="BG385" s="52">
        <v>2.5754055220017298</v>
      </c>
      <c r="BH385" s="52">
        <v>0.45784987057808502</v>
      </c>
      <c r="BI385" s="52">
        <v>1.3735496117342501</v>
      </c>
      <c r="BJ385" s="52">
        <v>0.22892493528904201</v>
      </c>
      <c r="BK385" s="52">
        <v>1.31631837791199</v>
      </c>
      <c r="BL385" s="52">
        <v>0.22892493528904201</v>
      </c>
      <c r="BM385" s="26">
        <v>2.1175556514236402</v>
      </c>
      <c r="BN385" s="26">
        <v>0.34338740293356401</v>
      </c>
      <c r="BO385" s="26">
        <v>33.022421915444397</v>
      </c>
      <c r="BP385" s="26">
        <v>0</v>
      </c>
      <c r="BQ385" s="26">
        <v>0.28615616911130298</v>
      </c>
      <c r="BR385" s="26">
        <v>0</v>
      </c>
      <c r="BS385" s="52">
        <v>0.34338740293356401</v>
      </c>
      <c r="BT385" s="52">
        <v>0.114462467644521</v>
      </c>
      <c r="BU385" s="26">
        <v>0.40061863675582399</v>
      </c>
      <c r="BV385" s="26">
        <v>0.114462467644521</v>
      </c>
      <c r="BW385" s="52">
        <v>2.91879292493529</v>
      </c>
      <c r="BX385" s="53">
        <v>1.3735496117342501</v>
      </c>
    </row>
    <row r="386" spans="1:76" ht="14" x14ac:dyDescent="0.15">
      <c r="A386" s="58">
        <v>3</v>
      </c>
      <c r="B386" s="58" t="s">
        <v>400</v>
      </c>
      <c r="C386" s="58" t="s">
        <v>433</v>
      </c>
      <c r="D386" s="70" t="s">
        <v>288</v>
      </c>
      <c r="E386" s="58">
        <v>0.5</v>
      </c>
      <c r="F386" s="58">
        <v>3905602</v>
      </c>
      <c r="G386" s="58">
        <v>449710</v>
      </c>
      <c r="H386" s="58">
        <v>2828</v>
      </c>
      <c r="I386" s="58" t="s">
        <v>335</v>
      </c>
      <c r="J386" s="58">
        <v>0.36</v>
      </c>
      <c r="K386" s="25" t="s">
        <v>127</v>
      </c>
      <c r="M386" s="52">
        <v>0</v>
      </c>
      <c r="N386" s="27">
        <v>3769.82137187231</v>
      </c>
      <c r="O386" s="26">
        <v>947.74923209663496</v>
      </c>
      <c r="P386" s="26">
        <v>13598.1411561691</v>
      </c>
      <c r="Q386" s="26">
        <v>255.537459016394</v>
      </c>
      <c r="R386" s="52">
        <v>4772.5125884383096</v>
      </c>
      <c r="S386" s="27">
        <v>194.75788869715299</v>
      </c>
      <c r="T386" s="26">
        <v>8332.8676445211404</v>
      </c>
      <c r="U386" s="27">
        <v>4223.6650560828302</v>
      </c>
      <c r="V386" s="52">
        <v>5.4941984469370198</v>
      </c>
      <c r="W386" s="26">
        <v>3033.8277049180301</v>
      </c>
      <c r="X386" s="26">
        <v>72.397510785159696</v>
      </c>
      <c r="Y386" s="26">
        <v>46.185605694564302</v>
      </c>
      <c r="Z386" s="26">
        <v>160.70530457290801</v>
      </c>
      <c r="AA386" s="52">
        <v>16516.934081104399</v>
      </c>
      <c r="AB386" s="26">
        <v>3.2621803278688501</v>
      </c>
      <c r="AC386" s="26">
        <v>38.058770491803301</v>
      </c>
      <c r="AD386" s="26">
        <v>7.5545228645384004</v>
      </c>
      <c r="AE386" s="26">
        <v>20.488781708369299</v>
      </c>
      <c r="AF386" s="52">
        <v>11.3317842968076</v>
      </c>
      <c r="AG386" s="52">
        <v>3.5483364969801601</v>
      </c>
      <c r="AH386" s="52">
        <v>1249.3578343399499</v>
      </c>
      <c r="AI386" s="52">
        <v>2.91879292493529</v>
      </c>
      <c r="AJ386" s="27">
        <v>71.596273511647993</v>
      </c>
      <c r="AK386" s="26">
        <v>126.938876617774</v>
      </c>
      <c r="AL386" s="52">
        <v>14.193345987920599</v>
      </c>
      <c r="AM386" s="26">
        <v>51.393647972389999</v>
      </c>
      <c r="AN386" s="73">
        <v>0</v>
      </c>
      <c r="AO386" s="26">
        <v>4.0061863675582403</v>
      </c>
      <c r="AP386" s="52">
        <v>0</v>
      </c>
      <c r="AQ386" s="52">
        <v>0.74400603968938805</v>
      </c>
      <c r="AR386" s="74">
        <v>0</v>
      </c>
      <c r="AS386" s="26">
        <v>88.422256255392597</v>
      </c>
      <c r="AT386" s="26">
        <v>5.7231233822260599E-2</v>
      </c>
      <c r="AU386" s="26">
        <v>63.297744607420199</v>
      </c>
      <c r="AV386" s="73">
        <v>0</v>
      </c>
      <c r="AW386" s="26">
        <v>8.7563787748058708</v>
      </c>
      <c r="AX386" s="52">
        <v>288.84603710094899</v>
      </c>
      <c r="AY386" s="52">
        <v>15.7958205349439</v>
      </c>
      <c r="AZ386" s="52">
        <v>31.477178602243299</v>
      </c>
      <c r="BA386" s="52">
        <v>3.7772614322692002</v>
      </c>
      <c r="BB386" s="52">
        <v>15.2235081967213</v>
      </c>
      <c r="BC386" s="52">
        <v>3.03325539257981</v>
      </c>
      <c r="BD386" s="52">
        <v>0.80123727351164797</v>
      </c>
      <c r="BE386" s="52">
        <v>2.5754055220017298</v>
      </c>
      <c r="BF386" s="52">
        <v>0.40061863675582399</v>
      </c>
      <c r="BG386" s="52">
        <v>2.2892493528904199</v>
      </c>
      <c r="BH386" s="52">
        <v>0.51508110440034505</v>
      </c>
      <c r="BI386" s="52">
        <v>1.4307808455565101</v>
      </c>
      <c r="BJ386" s="52">
        <v>0.22892493528904201</v>
      </c>
      <c r="BK386" s="52">
        <v>1.3735496117342501</v>
      </c>
      <c r="BL386" s="52">
        <v>0.22892493528904201</v>
      </c>
      <c r="BM386" s="26">
        <v>2.3464805867126799</v>
      </c>
      <c r="BN386" s="26">
        <v>0.34338740293356401</v>
      </c>
      <c r="BO386" s="26">
        <v>33.823659188956</v>
      </c>
      <c r="BP386" s="26">
        <v>0</v>
      </c>
      <c r="BQ386" s="26">
        <v>0.34338740293356401</v>
      </c>
      <c r="BR386" s="26">
        <v>0</v>
      </c>
      <c r="BS386" s="52">
        <v>0.45784987057808502</v>
      </c>
      <c r="BT386" s="52">
        <v>0.114462467644521</v>
      </c>
      <c r="BU386" s="26">
        <v>0.34338740293356401</v>
      </c>
      <c r="BV386" s="26">
        <v>0.114462467644521</v>
      </c>
      <c r="BW386" s="52">
        <v>3.43387402933564</v>
      </c>
      <c r="BX386" s="53">
        <v>1.3735496117342501</v>
      </c>
    </row>
    <row r="387" spans="1:76" ht="14" x14ac:dyDescent="0.15">
      <c r="A387" s="58">
        <v>2</v>
      </c>
      <c r="B387" s="58" t="s">
        <v>401</v>
      </c>
      <c r="C387" s="58" t="s">
        <v>434</v>
      </c>
      <c r="D387" s="70" t="s">
        <v>289</v>
      </c>
      <c r="E387" s="58">
        <v>0.5</v>
      </c>
      <c r="F387" s="58">
        <v>3901223</v>
      </c>
      <c r="G387" s="58">
        <v>450540</v>
      </c>
      <c r="H387" s="58">
        <v>3197</v>
      </c>
      <c r="I387" s="58" t="s">
        <v>334</v>
      </c>
      <c r="J387" s="58">
        <v>0.13</v>
      </c>
      <c r="K387" s="25" t="s">
        <v>127</v>
      </c>
      <c r="M387" s="52">
        <v>0</v>
      </c>
      <c r="N387" s="27">
        <v>19921.5066421343</v>
      </c>
      <c r="O387" s="26">
        <v>1272.3135878564899</v>
      </c>
      <c r="P387" s="26">
        <v>27138.542152713901</v>
      </c>
      <c r="Q387" s="26">
        <v>517.13792382704696</v>
      </c>
      <c r="R387" s="52">
        <v>6588.6556945722205</v>
      </c>
      <c r="S387" s="55">
        <v>0</v>
      </c>
      <c r="T387" s="26">
        <v>8094.27862005519</v>
      </c>
      <c r="U387" s="27">
        <v>28843.255712971499</v>
      </c>
      <c r="V387" s="52">
        <v>2.1153379944802202</v>
      </c>
      <c r="W387" s="26">
        <v>2771.0927727690901</v>
      </c>
      <c r="X387" s="26">
        <v>47.657320699171997</v>
      </c>
      <c r="Y387" s="26">
        <v>44.4220978840846</v>
      </c>
      <c r="Z387" s="26">
        <v>217.755381784729</v>
      </c>
      <c r="AA387" s="52">
        <v>17974.1513707452</v>
      </c>
      <c r="AB387" s="26">
        <v>2.7997120515179401</v>
      </c>
      <c r="AC387" s="26">
        <v>36.209609199631998</v>
      </c>
      <c r="AD387" s="26">
        <v>0.18664747010119601</v>
      </c>
      <c r="AE387" s="26">
        <v>26.690588224471</v>
      </c>
      <c r="AF387" s="52">
        <v>17.980372953081901</v>
      </c>
      <c r="AG387" s="52">
        <v>4.1062443422263097</v>
      </c>
      <c r="AH387" s="52">
        <v>16.051682428702801</v>
      </c>
      <c r="AI387" s="52">
        <v>2.7997120515179401</v>
      </c>
      <c r="AJ387" s="27">
        <v>39.195968721251099</v>
      </c>
      <c r="AK387" s="26">
        <v>808.18354553817801</v>
      </c>
      <c r="AL387" s="52">
        <v>17.358214719411201</v>
      </c>
      <c r="AM387" s="26">
        <v>30.485753449861999</v>
      </c>
      <c r="AN387" s="73">
        <v>0</v>
      </c>
      <c r="AO387" s="26">
        <v>5.3505608095676198</v>
      </c>
      <c r="AP387" s="52">
        <v>0</v>
      </c>
      <c r="AQ387" s="52">
        <v>1.86647470101196</v>
      </c>
      <c r="AR387" s="74">
        <v>0</v>
      </c>
      <c r="AS387" s="26">
        <v>1.0576689972401101</v>
      </c>
      <c r="AT387" s="26">
        <v>6.2215823367065298E-2</v>
      </c>
      <c r="AU387" s="26">
        <v>2.9863595216191299</v>
      </c>
      <c r="AV387" s="73">
        <v>0</v>
      </c>
      <c r="AW387" s="26">
        <v>0.87102152713891401</v>
      </c>
      <c r="AX387" s="52">
        <v>652.64398712051502</v>
      </c>
      <c r="AY387" s="52">
        <v>39.3204003679853</v>
      </c>
      <c r="AZ387" s="52">
        <v>79.698469733210601</v>
      </c>
      <c r="BA387" s="52">
        <v>9.3945893284268607</v>
      </c>
      <c r="BB387" s="52">
        <v>35.525235142594298</v>
      </c>
      <c r="BC387" s="52">
        <v>6.0971506899724002</v>
      </c>
      <c r="BD387" s="52">
        <v>1.6176114075437</v>
      </c>
      <c r="BE387" s="52">
        <v>4.6661867525299003</v>
      </c>
      <c r="BF387" s="52">
        <v>0.62215823367065304</v>
      </c>
      <c r="BG387" s="52">
        <v>3.0485753449862001</v>
      </c>
      <c r="BH387" s="52">
        <v>0.55994241030358805</v>
      </c>
      <c r="BI387" s="52">
        <v>1.49317976080957</v>
      </c>
      <c r="BJ387" s="52">
        <v>0.18664747010119601</v>
      </c>
      <c r="BK387" s="52">
        <v>1.3065322907083701</v>
      </c>
      <c r="BL387" s="52">
        <v>0.18664747010119601</v>
      </c>
      <c r="BM387" s="26">
        <v>1.49317976080957</v>
      </c>
      <c r="BN387" s="26">
        <v>1.1198848206071801</v>
      </c>
      <c r="BO387" s="26">
        <v>2.1153379944802202</v>
      </c>
      <c r="BP387" s="26">
        <v>0</v>
      </c>
      <c r="BQ387" s="26">
        <v>0.497726586936522</v>
      </c>
      <c r="BR387" s="26">
        <v>0</v>
      </c>
      <c r="BS387" s="52">
        <v>0.99545317387304499</v>
      </c>
      <c r="BT387" s="52">
        <v>6.2215823367065298E-2</v>
      </c>
      <c r="BU387" s="26">
        <v>0.248863293468261</v>
      </c>
      <c r="BV387" s="26">
        <v>6.2215823367065298E-2</v>
      </c>
      <c r="BW387" s="52">
        <v>3.3596544618215298</v>
      </c>
      <c r="BX387" s="53">
        <v>1.1198848206071801</v>
      </c>
    </row>
    <row r="388" spans="1:76" ht="14" x14ac:dyDescent="0.15">
      <c r="A388" s="58">
        <v>2</v>
      </c>
      <c r="B388" s="58" t="s">
        <v>401</v>
      </c>
      <c r="C388" s="58" t="s">
        <v>434</v>
      </c>
      <c r="D388" s="70" t="s">
        <v>289</v>
      </c>
      <c r="E388" s="58">
        <v>0.5</v>
      </c>
      <c r="F388" s="58">
        <v>3901223</v>
      </c>
      <c r="G388" s="58">
        <v>450540</v>
      </c>
      <c r="H388" s="58">
        <v>3197</v>
      </c>
      <c r="I388" s="58" t="s">
        <v>334</v>
      </c>
      <c r="J388" s="58">
        <v>0.13</v>
      </c>
      <c r="K388" s="25" t="s">
        <v>127</v>
      </c>
      <c r="M388" s="52">
        <v>1.3687481140754401</v>
      </c>
      <c r="N388" s="27">
        <v>19492.2174609016</v>
      </c>
      <c r="O388" s="26">
        <v>1269.2027966881301</v>
      </c>
      <c r="P388" s="26">
        <v>27107.434241030402</v>
      </c>
      <c r="Q388" s="26">
        <v>412.17982980680802</v>
      </c>
      <c r="R388" s="52">
        <v>2545.8714921803098</v>
      </c>
      <c r="S388" s="55">
        <v>0</v>
      </c>
      <c r="T388" s="26">
        <v>8032.0627966881302</v>
      </c>
      <c r="U388" s="27">
        <v>29023.681600735999</v>
      </c>
      <c r="V388" s="52">
        <v>2.23976964121435</v>
      </c>
      <c r="W388" s="26">
        <v>2730.0303293468301</v>
      </c>
      <c r="X388" s="26">
        <v>47.719536522539101</v>
      </c>
      <c r="Y388" s="26">
        <v>42.680054829806799</v>
      </c>
      <c r="Z388" s="26">
        <v>218.75083495860201</v>
      </c>
      <c r="AA388" s="52">
        <v>17613.299595216198</v>
      </c>
      <c r="AB388" s="26">
        <v>2.9863595216191299</v>
      </c>
      <c r="AC388" s="26">
        <v>34.529781968721203</v>
      </c>
      <c r="AD388" s="26">
        <v>0.497726586936522</v>
      </c>
      <c r="AE388" s="26">
        <v>26.317293284268601</v>
      </c>
      <c r="AF388" s="52">
        <v>18.229236246550101</v>
      </c>
      <c r="AG388" s="52">
        <v>3.73294940202392</v>
      </c>
      <c r="AH388" s="52">
        <v>9.9545317387304504</v>
      </c>
      <c r="AI388" s="52">
        <v>11.0744165593376</v>
      </c>
      <c r="AJ388" s="27">
        <v>37.7650047838086</v>
      </c>
      <c r="AK388" s="26">
        <v>773.96484268629195</v>
      </c>
      <c r="AL388" s="52">
        <v>17.109351425943</v>
      </c>
      <c r="AM388" s="26">
        <v>29.428084452621899</v>
      </c>
      <c r="AN388" s="73">
        <v>0</v>
      </c>
      <c r="AO388" s="26">
        <v>4.6661867525299003</v>
      </c>
      <c r="AP388" s="52">
        <v>0</v>
      </c>
      <c r="AQ388" s="52">
        <v>1.67982723091076</v>
      </c>
      <c r="AR388" s="74">
        <v>0</v>
      </c>
      <c r="AS388" s="26">
        <v>0.74658988040478402</v>
      </c>
      <c r="AT388" s="26">
        <v>0</v>
      </c>
      <c r="AU388" s="26">
        <v>1.74204305427783</v>
      </c>
      <c r="AV388" s="73">
        <v>0</v>
      </c>
      <c r="AW388" s="26">
        <v>0.80880570377184902</v>
      </c>
      <c r="AX388" s="52">
        <v>626.51334130634802</v>
      </c>
      <c r="AY388" s="52">
        <v>38.822673781048699</v>
      </c>
      <c r="AZ388" s="52">
        <v>78.080858325666995</v>
      </c>
      <c r="BA388" s="52">
        <v>9.3945893284268607</v>
      </c>
      <c r="BB388" s="52">
        <v>35.525235142594298</v>
      </c>
      <c r="BC388" s="52">
        <v>6.2215823367065299</v>
      </c>
      <c r="BD388" s="52">
        <v>1.55539558417663</v>
      </c>
      <c r="BE388" s="52">
        <v>4.7906183992640301</v>
      </c>
      <c r="BF388" s="52">
        <v>0.62215823367065304</v>
      </c>
      <c r="BG388" s="52">
        <v>2.9863595216191299</v>
      </c>
      <c r="BH388" s="52">
        <v>0.55994241030358805</v>
      </c>
      <c r="BI388" s="52">
        <v>1.3687481140754401</v>
      </c>
      <c r="BJ388" s="52">
        <v>0.18664747010119601</v>
      </c>
      <c r="BK388" s="52">
        <v>1.1821006439742401</v>
      </c>
      <c r="BL388" s="52">
        <v>0.18664747010119601</v>
      </c>
      <c r="BM388" s="26">
        <v>1.3065322907083701</v>
      </c>
      <c r="BN388" s="26">
        <v>0.93323735050598</v>
      </c>
      <c r="BO388" s="26">
        <v>1.67982723091076</v>
      </c>
      <c r="BP388" s="26">
        <v>0</v>
      </c>
      <c r="BQ388" s="26">
        <v>0.37329494020239201</v>
      </c>
      <c r="BR388" s="26">
        <v>0</v>
      </c>
      <c r="BS388" s="52">
        <v>1.0576689972401101</v>
      </c>
      <c r="BT388" s="52">
        <v>0.124431646734131</v>
      </c>
      <c r="BU388" s="26">
        <v>0.124431646734131</v>
      </c>
      <c r="BV388" s="26">
        <v>6.2215823367065298E-2</v>
      </c>
      <c r="BW388" s="52">
        <v>3.98181269549218</v>
      </c>
      <c r="BX388" s="53">
        <v>1.0576689972401101</v>
      </c>
    </row>
    <row r="389" spans="1:76" ht="14" x14ac:dyDescent="0.15">
      <c r="A389" s="58">
        <v>2</v>
      </c>
      <c r="B389" s="58" t="s">
        <v>401</v>
      </c>
      <c r="C389" s="58" t="s">
        <v>434</v>
      </c>
      <c r="D389" s="70" t="s">
        <v>289</v>
      </c>
      <c r="E389" s="58">
        <v>0.5</v>
      </c>
      <c r="F389" s="58">
        <v>3901223</v>
      </c>
      <c r="G389" s="58">
        <v>450540</v>
      </c>
      <c r="H389" s="58">
        <v>3197</v>
      </c>
      <c r="I389" s="58" t="s">
        <v>334</v>
      </c>
      <c r="J389" s="58">
        <v>0.13</v>
      </c>
      <c r="K389" s="25" t="s">
        <v>127</v>
      </c>
      <c r="M389" s="52">
        <v>3.6085177552897898</v>
      </c>
      <c r="N389" s="27">
        <v>20139.262023919</v>
      </c>
      <c r="O389" s="26">
        <v>1212.5863974240999</v>
      </c>
      <c r="P389" s="26">
        <v>26093.316320147202</v>
      </c>
      <c r="Q389" s="26">
        <v>418.83692290708399</v>
      </c>
      <c r="R389" s="52">
        <v>4324.6218822447099</v>
      </c>
      <c r="S389" s="55">
        <v>0</v>
      </c>
      <c r="T389" s="26">
        <v>8131.6081140754304</v>
      </c>
      <c r="U389" s="27">
        <v>29216.550653173901</v>
      </c>
      <c r="V389" s="52">
        <v>1.1821006439742401</v>
      </c>
      <c r="W389" s="26">
        <v>2607.4651573137098</v>
      </c>
      <c r="X389" s="26">
        <v>47.470673229070798</v>
      </c>
      <c r="Y389" s="26">
        <v>38.2627313707452</v>
      </c>
      <c r="Z389" s="26">
        <v>206.05880699171999</v>
      </c>
      <c r="AA389" s="52">
        <v>18011.480864765399</v>
      </c>
      <c r="AB389" s="26">
        <v>3.2974386384544601</v>
      </c>
      <c r="AC389" s="26">
        <v>39.5070478380865</v>
      </c>
      <c r="AD389" s="73">
        <v>0</v>
      </c>
      <c r="AE389" s="26">
        <v>26.192861637534499</v>
      </c>
      <c r="AF389" s="52">
        <v>17.980372953081901</v>
      </c>
      <c r="AG389" s="52">
        <v>4.1062443422263097</v>
      </c>
      <c r="AH389" s="52">
        <v>7.4036829806807702</v>
      </c>
      <c r="AI389" s="52">
        <v>15.5539558417663</v>
      </c>
      <c r="AJ389" s="27">
        <v>40.129206071757103</v>
      </c>
      <c r="AK389" s="26">
        <v>755.92225390984299</v>
      </c>
      <c r="AL389" s="52">
        <v>16.736056485740601</v>
      </c>
      <c r="AM389" s="26">
        <v>26.317293284268601</v>
      </c>
      <c r="AN389" s="73">
        <v>0</v>
      </c>
      <c r="AO389" s="26">
        <v>5.72385574977001</v>
      </c>
      <c r="AP389" s="52">
        <v>0</v>
      </c>
      <c r="AQ389" s="52">
        <v>1.55539558417663</v>
      </c>
      <c r="AR389" s="74">
        <v>0</v>
      </c>
      <c r="AS389" s="26">
        <v>0.68437405703771803</v>
      </c>
      <c r="AT389" s="26">
        <v>6.2215823367065298E-2</v>
      </c>
      <c r="AU389" s="26">
        <v>1.1821006439742401</v>
      </c>
      <c r="AV389" s="26">
        <v>6.2215823367065298E-2</v>
      </c>
      <c r="AW389" s="26">
        <v>0.68437405703771803</v>
      </c>
      <c r="AX389" s="52">
        <v>639.57866421343101</v>
      </c>
      <c r="AY389" s="52">
        <v>38.573810487580502</v>
      </c>
      <c r="AZ389" s="52">
        <v>77.645347562097498</v>
      </c>
      <c r="BA389" s="52">
        <v>9.3323735050598007</v>
      </c>
      <c r="BB389" s="52">
        <v>35.214156025759003</v>
      </c>
      <c r="BC389" s="52">
        <v>6.4082298068077304</v>
      </c>
      <c r="BD389" s="52">
        <v>1.55539558417663</v>
      </c>
      <c r="BE389" s="52">
        <v>4.6039709291628297</v>
      </c>
      <c r="BF389" s="52">
        <v>0.62215823367065304</v>
      </c>
      <c r="BG389" s="52">
        <v>3.1107911683532601</v>
      </c>
      <c r="BH389" s="52">
        <v>0.55994241030358805</v>
      </c>
      <c r="BI389" s="52">
        <v>1.4309639374425001</v>
      </c>
      <c r="BJ389" s="52">
        <v>0.18664747010119601</v>
      </c>
      <c r="BK389" s="52">
        <v>1.2443164673413101</v>
      </c>
      <c r="BL389" s="52">
        <v>0.248863293468261</v>
      </c>
      <c r="BM389" s="26">
        <v>1.3687481140754401</v>
      </c>
      <c r="BN389" s="26">
        <v>0.99545317387304499</v>
      </c>
      <c r="BO389" s="26">
        <v>1.2443164673413101</v>
      </c>
      <c r="BP389" s="26">
        <v>0</v>
      </c>
      <c r="BQ389" s="26">
        <v>0.435510763569457</v>
      </c>
      <c r="BR389" s="26">
        <v>0</v>
      </c>
      <c r="BS389" s="52">
        <v>1.0576689972401101</v>
      </c>
      <c r="BT389" s="52">
        <v>0.124431646734131</v>
      </c>
      <c r="BU389" s="26">
        <v>0.18664747010119601</v>
      </c>
      <c r="BV389" s="26">
        <v>0</v>
      </c>
      <c r="BW389" s="52">
        <v>4.2306759889604404</v>
      </c>
      <c r="BX389" s="53">
        <v>1.1198848206071801</v>
      </c>
    </row>
    <row r="390" spans="1:76" ht="14" x14ac:dyDescent="0.15">
      <c r="A390" s="58">
        <v>2</v>
      </c>
      <c r="B390" s="58" t="s">
        <v>401</v>
      </c>
      <c r="C390" s="58" t="s">
        <v>434</v>
      </c>
      <c r="D390" s="70" t="s">
        <v>290</v>
      </c>
      <c r="E390" s="58">
        <v>0.5</v>
      </c>
      <c r="F390" s="58">
        <v>3901223</v>
      </c>
      <c r="G390" s="58">
        <v>450540</v>
      </c>
      <c r="H390" s="58">
        <v>3197</v>
      </c>
      <c r="I390" s="58" t="s">
        <v>334</v>
      </c>
      <c r="J390" s="58">
        <v>0.13</v>
      </c>
      <c r="K390" s="25" t="s">
        <v>127</v>
      </c>
      <c r="M390" s="52">
        <v>0</v>
      </c>
      <c r="N390" s="27">
        <v>20223.831460674199</v>
      </c>
      <c r="O390" s="26">
        <v>1428.77096629214</v>
      </c>
      <c r="P390" s="26">
        <v>29948.3611235955</v>
      </c>
      <c r="Q390" s="26">
        <v>429.82762921348302</v>
      </c>
      <c r="R390" s="52">
        <v>3330.9504943820202</v>
      </c>
      <c r="S390" s="27">
        <v>547.80947415730304</v>
      </c>
      <c r="T390" s="26">
        <v>8556.6746067415697</v>
      </c>
      <c r="U390" s="27">
        <v>29429.947415730301</v>
      </c>
      <c r="V390" s="52">
        <v>1.87996179775281</v>
      </c>
      <c r="W390" s="26">
        <v>2897.9895955056199</v>
      </c>
      <c r="X390" s="26">
        <v>54.347986516853901</v>
      </c>
      <c r="Y390" s="26">
        <v>22.787415730337099</v>
      </c>
      <c r="Z390" s="26">
        <v>230.437741573034</v>
      </c>
      <c r="AA390" s="52">
        <v>18178.660898876398</v>
      </c>
      <c r="AB390" s="26">
        <v>3.0763011235955098</v>
      </c>
      <c r="AC390" s="26">
        <v>36.118053932584303</v>
      </c>
      <c r="AD390" s="26">
        <v>8.3743752808988798</v>
      </c>
      <c r="AE390" s="26">
        <v>21.420170786516898</v>
      </c>
      <c r="AF390" s="52">
        <v>17.318435955056199</v>
      </c>
      <c r="AG390" s="52">
        <v>3.8738606741572998</v>
      </c>
      <c r="AH390" s="52">
        <v>6.3235078651685397</v>
      </c>
      <c r="AI390" s="74">
        <v>0</v>
      </c>
      <c r="AJ390" s="27">
        <v>38.225889887640399</v>
      </c>
      <c r="AK390" s="26">
        <v>830.03161797752796</v>
      </c>
      <c r="AL390" s="52">
        <v>17.2044988764045</v>
      </c>
      <c r="AM390" s="26">
        <v>30.8769483146067</v>
      </c>
      <c r="AN390" s="73">
        <v>0</v>
      </c>
      <c r="AO390" s="26">
        <v>4.5574831460674199</v>
      </c>
      <c r="AP390" s="52">
        <v>0</v>
      </c>
      <c r="AQ390" s="52">
        <v>1.42421348314607</v>
      </c>
      <c r="AR390" s="74">
        <v>0</v>
      </c>
      <c r="AS390" s="26">
        <v>0.56968539325842704</v>
      </c>
      <c r="AT390" s="26">
        <v>5.6968539325842699E-2</v>
      </c>
      <c r="AU390" s="26">
        <v>0.96846516853932596</v>
      </c>
      <c r="AV390" s="26">
        <v>0.22787415730337099</v>
      </c>
      <c r="AW390" s="26">
        <v>0.74059101123595505</v>
      </c>
      <c r="AX390" s="52">
        <v>642.60512359550603</v>
      </c>
      <c r="AY390" s="52">
        <v>39.137386516853901</v>
      </c>
      <c r="AZ390" s="52">
        <v>78.901426966292206</v>
      </c>
      <c r="BA390" s="52">
        <v>9.4567775280898907</v>
      </c>
      <c r="BB390" s="52">
        <v>37.713173033707903</v>
      </c>
      <c r="BC390" s="52">
        <v>6.2665393258427002</v>
      </c>
      <c r="BD390" s="52">
        <v>1.65208764044944</v>
      </c>
      <c r="BE390" s="52">
        <v>4.6144516853932602</v>
      </c>
      <c r="BF390" s="52">
        <v>0.62665393258427005</v>
      </c>
      <c r="BG390" s="52">
        <v>3.1332696629213501</v>
      </c>
      <c r="BH390" s="52">
        <v>0.62665393258427005</v>
      </c>
      <c r="BI390" s="52">
        <v>1.53815056179775</v>
      </c>
      <c r="BJ390" s="52">
        <v>0.22787415730337099</v>
      </c>
      <c r="BK390" s="52">
        <v>1.3672449438202201</v>
      </c>
      <c r="BL390" s="52">
        <v>0.22787415730337099</v>
      </c>
      <c r="BM390" s="26">
        <v>1.53815056179775</v>
      </c>
      <c r="BN390" s="26">
        <v>1.08240224719101</v>
      </c>
      <c r="BO390" s="26">
        <v>1.1393707865168501</v>
      </c>
      <c r="BP390" s="26">
        <v>0</v>
      </c>
      <c r="BQ390" s="26">
        <v>0.28484269662921302</v>
      </c>
      <c r="BR390" s="26">
        <v>0</v>
      </c>
      <c r="BS390" s="52">
        <v>1.0254337078651701</v>
      </c>
      <c r="BT390" s="52">
        <v>0</v>
      </c>
      <c r="BU390" s="26">
        <v>0</v>
      </c>
      <c r="BV390" s="26">
        <v>5.6968539325842699E-2</v>
      </c>
      <c r="BW390" s="52">
        <v>3.64598651685393</v>
      </c>
      <c r="BX390" s="53">
        <v>1.2533078651685401</v>
      </c>
    </row>
    <row r="391" spans="1:76" ht="14" x14ac:dyDescent="0.15">
      <c r="A391" s="58">
        <v>2</v>
      </c>
      <c r="B391" s="58" t="s">
        <v>401</v>
      </c>
      <c r="C391" s="58" t="s">
        <v>434</v>
      </c>
      <c r="D391" s="70" t="s">
        <v>290</v>
      </c>
      <c r="E391" s="58">
        <v>0.5</v>
      </c>
      <c r="F391" s="58">
        <v>3901223</v>
      </c>
      <c r="G391" s="58">
        <v>450540</v>
      </c>
      <c r="H391" s="58">
        <v>3197</v>
      </c>
      <c r="I391" s="58" t="s">
        <v>334</v>
      </c>
      <c r="J391" s="58">
        <v>0.13</v>
      </c>
      <c r="K391" s="25" t="s">
        <v>127</v>
      </c>
      <c r="M391" s="52">
        <v>1.2533078651685401</v>
      </c>
      <c r="N391" s="27">
        <v>20258.012584269702</v>
      </c>
      <c r="O391" s="26">
        <v>1288.6283595505599</v>
      </c>
      <c r="P391" s="26">
        <v>26798.000898876398</v>
      </c>
      <c r="Q391" s="26">
        <v>600.44840449438198</v>
      </c>
      <c r="R391" s="52">
        <v>3673.9011011235998</v>
      </c>
      <c r="S391" s="27">
        <v>492.436053932584</v>
      </c>
      <c r="T391" s="26">
        <v>8220.5602247191</v>
      </c>
      <c r="U391" s="27">
        <v>29771.758651685399</v>
      </c>
      <c r="V391" s="52">
        <v>3.0763011235955098</v>
      </c>
      <c r="W391" s="26">
        <v>2896.8502247191</v>
      </c>
      <c r="X391" s="26">
        <v>50.360188764044999</v>
      </c>
      <c r="Y391" s="26">
        <v>25.8067483146067</v>
      </c>
      <c r="Z391" s="26">
        <v>204.46008764044899</v>
      </c>
      <c r="AA391" s="52">
        <v>18583.137528089901</v>
      </c>
      <c r="AB391" s="26">
        <v>3.1332696629213501</v>
      </c>
      <c r="AC391" s="26">
        <v>42.441561797752797</v>
      </c>
      <c r="AD391" s="26">
        <v>1.65208764044944</v>
      </c>
      <c r="AE391" s="26">
        <v>27.9715528089888</v>
      </c>
      <c r="AF391" s="52">
        <v>18.457806741572998</v>
      </c>
      <c r="AG391" s="52">
        <v>3.8168921348314599</v>
      </c>
      <c r="AH391" s="52">
        <v>7.0640988764044996</v>
      </c>
      <c r="AI391" s="52">
        <v>11.1658337078652</v>
      </c>
      <c r="AJ391" s="27">
        <v>38.909512359550597</v>
      </c>
      <c r="AK391" s="26">
        <v>778.75993258427002</v>
      </c>
      <c r="AL391" s="52">
        <v>17.546310112359599</v>
      </c>
      <c r="AM391" s="26">
        <v>29.338797752809</v>
      </c>
      <c r="AN391" s="73">
        <v>0</v>
      </c>
      <c r="AO391" s="26">
        <v>4.9562629213483103</v>
      </c>
      <c r="AP391" s="52">
        <v>0</v>
      </c>
      <c r="AQ391" s="52">
        <v>1.31027640449438</v>
      </c>
      <c r="AR391" s="74">
        <v>0</v>
      </c>
      <c r="AS391" s="26">
        <v>0.68362247191011205</v>
      </c>
      <c r="AT391" s="26">
        <v>0</v>
      </c>
      <c r="AU391" s="26">
        <v>0.74059101123595505</v>
      </c>
      <c r="AV391" s="73">
        <v>0</v>
      </c>
      <c r="AW391" s="26">
        <v>0.62665393258427005</v>
      </c>
      <c r="AX391" s="52">
        <v>659.12599999999998</v>
      </c>
      <c r="AY391" s="52">
        <v>38.453764044943803</v>
      </c>
      <c r="AZ391" s="52">
        <v>77.078433707865202</v>
      </c>
      <c r="BA391" s="52">
        <v>9.2289033707865205</v>
      </c>
      <c r="BB391" s="52">
        <v>35.9471483146067</v>
      </c>
      <c r="BC391" s="52">
        <v>6.38047640449438</v>
      </c>
      <c r="BD391" s="52">
        <v>1.5951191011235999</v>
      </c>
      <c r="BE391" s="52">
        <v>4.8423258426966296</v>
      </c>
      <c r="BF391" s="52">
        <v>0.56968539325842704</v>
      </c>
      <c r="BG391" s="52">
        <v>3.2472067415730299</v>
      </c>
      <c r="BH391" s="52">
        <v>0.56968539325842704</v>
      </c>
      <c r="BI391" s="52">
        <v>1.53815056179775</v>
      </c>
      <c r="BJ391" s="52">
        <v>0.22787415730337099</v>
      </c>
      <c r="BK391" s="52">
        <v>1.31027640449438</v>
      </c>
      <c r="BL391" s="52">
        <v>0.22787415730337099</v>
      </c>
      <c r="BM391" s="26">
        <v>1.3672449438202201</v>
      </c>
      <c r="BN391" s="26">
        <v>1.08240224719101</v>
      </c>
      <c r="BO391" s="26">
        <v>0.96846516853932596</v>
      </c>
      <c r="BP391" s="26">
        <v>0</v>
      </c>
      <c r="BQ391" s="26">
        <v>0.34181123595505603</v>
      </c>
      <c r="BR391" s="26">
        <v>0</v>
      </c>
      <c r="BS391" s="52">
        <v>1.0254337078651701</v>
      </c>
      <c r="BT391" s="52">
        <v>5.6968539325842699E-2</v>
      </c>
      <c r="BU391" s="26">
        <v>0</v>
      </c>
      <c r="BV391" s="26">
        <v>5.6968539325842699E-2</v>
      </c>
      <c r="BW391" s="52">
        <v>4.4435460674157303</v>
      </c>
      <c r="BX391" s="53">
        <v>1.1963393258427</v>
      </c>
    </row>
    <row r="392" spans="1:76" ht="14" x14ac:dyDescent="0.15">
      <c r="A392" s="58">
        <v>2</v>
      </c>
      <c r="B392" s="58" t="s">
        <v>401</v>
      </c>
      <c r="C392" s="58" t="s">
        <v>434</v>
      </c>
      <c r="D392" s="70" t="s">
        <v>290</v>
      </c>
      <c r="E392" s="58">
        <v>0.5</v>
      </c>
      <c r="F392" s="58">
        <v>3901223</v>
      </c>
      <c r="G392" s="58">
        <v>450540</v>
      </c>
      <c r="H392" s="58">
        <v>3197</v>
      </c>
      <c r="I392" s="58" t="s">
        <v>334</v>
      </c>
      <c r="J392" s="58">
        <v>0.13</v>
      </c>
      <c r="K392" s="25" t="s">
        <v>127</v>
      </c>
      <c r="M392" s="52">
        <v>1.65208764044944</v>
      </c>
      <c r="N392" s="27">
        <v>20258.012584269702</v>
      </c>
      <c r="O392" s="26">
        <v>1337.62130337079</v>
      </c>
      <c r="P392" s="26">
        <v>28723.537528089899</v>
      </c>
      <c r="Q392" s="26">
        <v>607.28462921348296</v>
      </c>
      <c r="R392" s="52">
        <v>3507.5529662921299</v>
      </c>
      <c r="S392" s="27">
        <v>914.91474157303401</v>
      </c>
      <c r="T392" s="26">
        <v>8625.03685393259</v>
      </c>
      <c r="U392" s="27">
        <v>30210.416404494401</v>
      </c>
      <c r="V392" s="52">
        <v>2.10783595505618</v>
      </c>
      <c r="W392" s="26">
        <v>2933.3100898876401</v>
      </c>
      <c r="X392" s="26">
        <v>52.695898876404499</v>
      </c>
      <c r="Y392" s="26">
        <v>20.565642696629201</v>
      </c>
      <c r="Z392" s="26">
        <v>214.03080224719099</v>
      </c>
      <c r="AA392" s="52">
        <v>18736.9525842697</v>
      </c>
      <c r="AB392" s="26">
        <v>3.1332696629213501</v>
      </c>
      <c r="AC392" s="26">
        <v>49.562629213483198</v>
      </c>
      <c r="AD392" s="26">
        <v>1.9369303370786499</v>
      </c>
      <c r="AE392" s="26">
        <v>25.692811235955102</v>
      </c>
      <c r="AF392" s="52">
        <v>17.489341573033698</v>
      </c>
      <c r="AG392" s="52">
        <v>3.9877977528089898</v>
      </c>
      <c r="AH392" s="52">
        <v>5.5829168539325904</v>
      </c>
      <c r="AI392" s="52">
        <v>18.5717438202247</v>
      </c>
      <c r="AJ392" s="27">
        <v>38.453764044943803</v>
      </c>
      <c r="AK392" s="26">
        <v>804.96546067415704</v>
      </c>
      <c r="AL392" s="52">
        <v>17.717215730337099</v>
      </c>
      <c r="AM392" s="26">
        <v>30.8769483146067</v>
      </c>
      <c r="AN392" s="73">
        <v>0</v>
      </c>
      <c r="AO392" s="26">
        <v>5.4689797752809</v>
      </c>
      <c r="AP392" s="52">
        <v>0</v>
      </c>
      <c r="AQ392" s="52">
        <v>1.4811820224719101</v>
      </c>
      <c r="AR392" s="74">
        <v>0</v>
      </c>
      <c r="AS392" s="26">
        <v>0.39877977528089897</v>
      </c>
      <c r="AT392" s="26">
        <v>5.6968539325842699E-2</v>
      </c>
      <c r="AU392" s="26">
        <v>0.74059101123595505</v>
      </c>
      <c r="AV392" s="26">
        <v>0.34181123595505603</v>
      </c>
      <c r="AW392" s="26">
        <v>0.56968539325842704</v>
      </c>
      <c r="AX392" s="52">
        <v>653.42914606741601</v>
      </c>
      <c r="AY392" s="52">
        <v>39.707071910112397</v>
      </c>
      <c r="AZ392" s="52">
        <v>79.414143820224695</v>
      </c>
      <c r="BA392" s="52">
        <v>9.3998089887640504</v>
      </c>
      <c r="BB392" s="52">
        <v>36.630770786516898</v>
      </c>
      <c r="BC392" s="52">
        <v>6.38047640449438</v>
      </c>
      <c r="BD392" s="52">
        <v>1.65208764044944</v>
      </c>
      <c r="BE392" s="52">
        <v>4.6714202247190997</v>
      </c>
      <c r="BF392" s="52">
        <v>0.56968539325842704</v>
      </c>
      <c r="BG392" s="52">
        <v>3.3611438202247199</v>
      </c>
      <c r="BH392" s="52">
        <v>0.56968539325842704</v>
      </c>
      <c r="BI392" s="52">
        <v>1.3672449438202201</v>
      </c>
      <c r="BJ392" s="52">
        <v>0.17090561797752801</v>
      </c>
      <c r="BK392" s="52">
        <v>1.31027640449438</v>
      </c>
      <c r="BL392" s="52">
        <v>0.22787415730337099</v>
      </c>
      <c r="BM392" s="26">
        <v>1.53815056179775</v>
      </c>
      <c r="BN392" s="26">
        <v>1.08240224719101</v>
      </c>
      <c r="BO392" s="26">
        <v>0.85452808988763995</v>
      </c>
      <c r="BP392" s="26">
        <v>0</v>
      </c>
      <c r="BQ392" s="26">
        <v>0.22787415730337099</v>
      </c>
      <c r="BR392" s="26">
        <v>0</v>
      </c>
      <c r="BS392" s="52">
        <v>1.0254337078651701</v>
      </c>
      <c r="BT392" s="52">
        <v>5.6968539325842699E-2</v>
      </c>
      <c r="BU392" s="26">
        <v>0.11393707865168499</v>
      </c>
      <c r="BV392" s="26">
        <v>5.6968539325842699E-2</v>
      </c>
      <c r="BW392" s="52">
        <v>4.8423258426966296</v>
      </c>
      <c r="BX392" s="53">
        <v>1.2533078651685401</v>
      </c>
    </row>
    <row r="393" spans="1:76" ht="14" x14ac:dyDescent="0.15">
      <c r="A393" s="58">
        <v>2</v>
      </c>
      <c r="B393" s="58" t="s">
        <v>402</v>
      </c>
      <c r="C393" s="58" t="s">
        <v>434</v>
      </c>
      <c r="D393" s="70" t="s">
        <v>291</v>
      </c>
      <c r="E393" s="58">
        <v>0.5</v>
      </c>
      <c r="F393" s="58">
        <v>3901223</v>
      </c>
      <c r="G393" s="58">
        <v>450540</v>
      </c>
      <c r="H393" s="58">
        <v>3197</v>
      </c>
      <c r="I393" s="58" t="s">
        <v>335</v>
      </c>
      <c r="J393" s="58">
        <v>0.28000000000000003</v>
      </c>
      <c r="K393" s="25" t="s">
        <v>127</v>
      </c>
      <c r="M393" s="52">
        <v>1.10936504381694</v>
      </c>
      <c r="N393" s="27">
        <v>15583.3160272639</v>
      </c>
      <c r="O393" s="26">
        <v>4758.5234703018496</v>
      </c>
      <c r="P393" s="26">
        <v>29111.043885102299</v>
      </c>
      <c r="Q393" s="26">
        <v>1010.82732521909</v>
      </c>
      <c r="R393" s="52">
        <v>8163.6215871470304</v>
      </c>
      <c r="S393" s="27">
        <v>1087.8303106134399</v>
      </c>
      <c r="T393" s="26">
        <v>11439.5113047712</v>
      </c>
      <c r="U393" s="27">
        <v>24523.493145082801</v>
      </c>
      <c r="V393" s="52">
        <v>6.7867037974683599</v>
      </c>
      <c r="W393" s="26">
        <v>3492.5421850048701</v>
      </c>
      <c r="X393" s="26">
        <v>81.048904965920201</v>
      </c>
      <c r="Y393" s="26">
        <v>37.2616141187926</v>
      </c>
      <c r="Z393" s="26">
        <v>555.26983281402204</v>
      </c>
      <c r="AA393" s="52">
        <v>39010.4954819864</v>
      </c>
      <c r="AB393" s="26">
        <v>10.1147989289192</v>
      </c>
      <c r="AC393" s="26">
        <v>52.009643524829599</v>
      </c>
      <c r="AD393" s="26">
        <v>13.1166102239533</v>
      </c>
      <c r="AE393" s="26">
        <v>104.932881791626</v>
      </c>
      <c r="AF393" s="52">
        <v>21.1431925998053</v>
      </c>
      <c r="AG393" s="52">
        <v>5.1552846153846197</v>
      </c>
      <c r="AH393" s="52">
        <v>12.790326387536499</v>
      </c>
      <c r="AI393" s="52">
        <v>15.596367380720601</v>
      </c>
      <c r="AJ393" s="27">
        <v>87.705095228821904</v>
      </c>
      <c r="AK393" s="26">
        <v>478.52787448880298</v>
      </c>
      <c r="AL393" s="52">
        <v>18.924462512171399</v>
      </c>
      <c r="AM393" s="26">
        <v>87.444068159688499</v>
      </c>
      <c r="AN393" s="73">
        <v>0</v>
      </c>
      <c r="AO393" s="26">
        <v>4.6984872444011696</v>
      </c>
      <c r="AP393" s="52">
        <v>0</v>
      </c>
      <c r="AQ393" s="52">
        <v>1.8924462512171401</v>
      </c>
      <c r="AR393" s="74">
        <v>0</v>
      </c>
      <c r="AS393" s="26">
        <v>0.45679737098344703</v>
      </c>
      <c r="AT393" s="26">
        <v>6.5256767283349601E-2</v>
      </c>
      <c r="AU393" s="26">
        <v>3.2628383641674801</v>
      </c>
      <c r="AV393" s="26">
        <v>0.13051353456669901</v>
      </c>
      <c r="AW393" s="26">
        <v>4.1111763388510196</v>
      </c>
      <c r="AX393" s="52">
        <v>644.28006338851105</v>
      </c>
      <c r="AY393" s="52">
        <v>27.342585491723501</v>
      </c>
      <c r="AZ393" s="52">
        <v>55.533508958130497</v>
      </c>
      <c r="BA393" s="52">
        <v>6.65619026290166</v>
      </c>
      <c r="BB393" s="52">
        <v>25.645909542356399</v>
      </c>
      <c r="BC393" s="52">
        <v>4.6332304771178201</v>
      </c>
      <c r="BD393" s="52">
        <v>1.10936504381694</v>
      </c>
      <c r="BE393" s="52">
        <v>3.91540603700098</v>
      </c>
      <c r="BF393" s="52">
        <v>0.52205413826679703</v>
      </c>
      <c r="BG393" s="52">
        <v>3.0670680623174298</v>
      </c>
      <c r="BH393" s="52">
        <v>0.58731090555014598</v>
      </c>
      <c r="BI393" s="52">
        <v>1.5661624148003901</v>
      </c>
      <c r="BJ393" s="52">
        <v>0.26102706913339802</v>
      </c>
      <c r="BK393" s="52">
        <v>1.7619327166504399</v>
      </c>
      <c r="BL393" s="52">
        <v>0.26102706913339802</v>
      </c>
      <c r="BM393" s="26">
        <v>3.7848925024342801</v>
      </c>
      <c r="BN393" s="26">
        <v>1.10936504381694</v>
      </c>
      <c r="BO393" s="26">
        <v>1.69667594936709</v>
      </c>
      <c r="BP393" s="26">
        <v>0</v>
      </c>
      <c r="BQ393" s="26">
        <v>0.13051353456669901</v>
      </c>
      <c r="BR393" s="26">
        <v>0</v>
      </c>
      <c r="BS393" s="52">
        <v>1.69667594936709</v>
      </c>
      <c r="BT393" s="52">
        <v>0</v>
      </c>
      <c r="BU393" s="73">
        <v>0</v>
      </c>
      <c r="BV393" s="26">
        <v>0.19577030185004901</v>
      </c>
      <c r="BW393" s="52">
        <v>5.2205413826679701</v>
      </c>
      <c r="BX393" s="53">
        <v>1.5661624148003901</v>
      </c>
    </row>
    <row r="394" spans="1:76" ht="14" x14ac:dyDescent="0.15">
      <c r="A394" s="58">
        <v>2</v>
      </c>
      <c r="B394" s="58" t="s">
        <v>402</v>
      </c>
      <c r="C394" s="58" t="s">
        <v>434</v>
      </c>
      <c r="D394" s="70" t="s">
        <v>291</v>
      </c>
      <c r="E394" s="58">
        <v>0.5</v>
      </c>
      <c r="F394" s="58">
        <v>3901223</v>
      </c>
      <c r="G394" s="58">
        <v>450540</v>
      </c>
      <c r="H394" s="58">
        <v>3197</v>
      </c>
      <c r="I394" s="58" t="s">
        <v>335</v>
      </c>
      <c r="J394" s="58">
        <v>0.28000000000000003</v>
      </c>
      <c r="K394" s="25" t="s">
        <v>127</v>
      </c>
      <c r="M394" s="52">
        <v>1.43564888023369</v>
      </c>
      <c r="N394" s="27">
        <v>15048.2105355404</v>
      </c>
      <c r="O394" s="26">
        <v>5164.4205628042901</v>
      </c>
      <c r="P394" s="26">
        <v>31473.338860759501</v>
      </c>
      <c r="Q394" s="26">
        <v>1273.8120973709799</v>
      </c>
      <c r="R394" s="52">
        <v>3290.8987740993198</v>
      </c>
      <c r="S394" s="27">
        <v>956.66420837390501</v>
      </c>
      <c r="T394" s="26">
        <v>12092.0789776047</v>
      </c>
      <c r="U394" s="27">
        <v>23296.6659201558</v>
      </c>
      <c r="V394" s="52">
        <v>6.2646496592015604</v>
      </c>
      <c r="W394" s="26">
        <v>3718.9831674780899</v>
      </c>
      <c r="X394" s="26">
        <v>86.856757254138302</v>
      </c>
      <c r="Y394" s="26">
        <v>39.349830671859799</v>
      </c>
      <c r="Z394" s="26">
        <v>582.93870214216201</v>
      </c>
      <c r="AA394" s="52">
        <v>38449.2872833496</v>
      </c>
      <c r="AB394" s="26">
        <v>9.9190286270691406</v>
      </c>
      <c r="AC394" s="26">
        <v>56.642874001947497</v>
      </c>
      <c r="AD394" s="26">
        <v>13.051353456669901</v>
      </c>
      <c r="AE394" s="26">
        <v>109.43559873417701</v>
      </c>
      <c r="AF394" s="52">
        <v>23.166152385589101</v>
      </c>
      <c r="AG394" s="52">
        <v>4.5027169425511202</v>
      </c>
      <c r="AH394" s="52">
        <v>15.6616241480039</v>
      </c>
      <c r="AI394" s="52">
        <v>7.9613256085686501</v>
      </c>
      <c r="AJ394" s="27">
        <v>86.987270788705004</v>
      </c>
      <c r="AK394" s="26">
        <v>492.16653885102301</v>
      </c>
      <c r="AL394" s="52">
        <v>18.206638072054499</v>
      </c>
      <c r="AM394" s="26">
        <v>98.798745666991294</v>
      </c>
      <c r="AN394" s="73">
        <v>0</v>
      </c>
      <c r="AO394" s="26">
        <v>5.6120819863680698</v>
      </c>
      <c r="AP394" s="52">
        <v>0</v>
      </c>
      <c r="AQ394" s="52">
        <v>1.95770301850049</v>
      </c>
      <c r="AR394" s="74">
        <v>0</v>
      </c>
      <c r="AS394" s="26">
        <v>0.58731090555014598</v>
      </c>
      <c r="AT394" s="26">
        <v>6.5256767283349601E-2</v>
      </c>
      <c r="AU394" s="26">
        <v>2.8712977604673799</v>
      </c>
      <c r="AV394" s="73">
        <v>0</v>
      </c>
      <c r="AW394" s="26">
        <v>4.4374601752677698</v>
      </c>
      <c r="AX394" s="52">
        <v>636.84079191820899</v>
      </c>
      <c r="AY394" s="52">
        <v>27.2773287244401</v>
      </c>
      <c r="AZ394" s="52">
        <v>55.011454819863701</v>
      </c>
      <c r="BA394" s="52">
        <v>6.7867037974683599</v>
      </c>
      <c r="BB394" s="52">
        <v>25.8416798442064</v>
      </c>
      <c r="BC394" s="52">
        <v>4.4374601752677698</v>
      </c>
      <c r="BD394" s="52">
        <v>1.17462181110029</v>
      </c>
      <c r="BE394" s="52">
        <v>3.9806628042843299</v>
      </c>
      <c r="BF394" s="52">
        <v>0.52205413826679703</v>
      </c>
      <c r="BG394" s="52">
        <v>3.0670680623174298</v>
      </c>
      <c r="BH394" s="52">
        <v>0.58731090555014598</v>
      </c>
      <c r="BI394" s="52">
        <v>1.63141918208374</v>
      </c>
      <c r="BJ394" s="52">
        <v>0.26102706913339802</v>
      </c>
      <c r="BK394" s="52">
        <v>1.5009056475170399</v>
      </c>
      <c r="BL394" s="52">
        <v>0.26102706913339802</v>
      </c>
      <c r="BM394" s="26">
        <v>3.91540603700098</v>
      </c>
      <c r="BN394" s="26">
        <v>1.3051353456669901</v>
      </c>
      <c r="BO394" s="26">
        <v>1.8924462512171401</v>
      </c>
      <c r="BP394" s="26">
        <v>0</v>
      </c>
      <c r="BQ394" s="26">
        <v>0.19577030185004901</v>
      </c>
      <c r="BR394" s="26">
        <v>0</v>
      </c>
      <c r="BS394" s="52">
        <v>1.43564888023369</v>
      </c>
      <c r="BT394" s="52">
        <v>0</v>
      </c>
      <c r="BU394" s="26">
        <v>6.5256767283349601E-2</v>
      </c>
      <c r="BV394" s="26">
        <v>0.26102706913339802</v>
      </c>
      <c r="BW394" s="52">
        <v>6.2646496592015604</v>
      </c>
      <c r="BX394" s="53">
        <v>1.5661624148003901</v>
      </c>
    </row>
    <row r="395" spans="1:76" ht="14" x14ac:dyDescent="0.15">
      <c r="A395" s="58">
        <v>2</v>
      </c>
      <c r="B395" s="58" t="s">
        <v>402</v>
      </c>
      <c r="C395" s="58" t="s">
        <v>434</v>
      </c>
      <c r="D395" s="70" t="s">
        <v>291</v>
      </c>
      <c r="E395" s="58">
        <v>0.5</v>
      </c>
      <c r="F395" s="58">
        <v>3901223</v>
      </c>
      <c r="G395" s="58">
        <v>450540</v>
      </c>
      <c r="H395" s="58">
        <v>3197</v>
      </c>
      <c r="I395" s="58" t="s">
        <v>335</v>
      </c>
      <c r="J395" s="58">
        <v>0.28000000000000003</v>
      </c>
      <c r="K395" s="25" t="s">
        <v>127</v>
      </c>
      <c r="M395" s="52">
        <v>1.3051353456669901</v>
      </c>
      <c r="N395" s="27">
        <v>15054.736212268799</v>
      </c>
      <c r="O395" s="26">
        <v>4941.2424186952303</v>
      </c>
      <c r="P395" s="26">
        <v>29874.548062317401</v>
      </c>
      <c r="Q395" s="26">
        <v>1410.85130866602</v>
      </c>
      <c r="R395" s="52">
        <v>4221.4602755598899</v>
      </c>
      <c r="S395" s="55">
        <v>0</v>
      </c>
      <c r="T395" s="26">
        <v>12287.8492794547</v>
      </c>
      <c r="U395" s="27">
        <v>23538.115959104201</v>
      </c>
      <c r="V395" s="52">
        <v>8.1570959104187004</v>
      </c>
      <c r="W395" s="26">
        <v>3885.3879240506399</v>
      </c>
      <c r="X395" s="26">
        <v>86.530473417721495</v>
      </c>
      <c r="Y395" s="26">
        <v>37.587897955209399</v>
      </c>
      <c r="Z395" s="26">
        <v>590.57374391431404</v>
      </c>
      <c r="AA395" s="52">
        <v>37842.399347614402</v>
      </c>
      <c r="AB395" s="26">
        <v>10.1147989289192</v>
      </c>
      <c r="AC395" s="26">
        <v>59.3184014605648</v>
      </c>
      <c r="AD395" s="26">
        <v>13.899691431353499</v>
      </c>
      <c r="AE395" s="26">
        <v>117.59269464459599</v>
      </c>
      <c r="AF395" s="52">
        <v>22.774611781889</v>
      </c>
      <c r="AG395" s="52">
        <v>4.9595143135345703</v>
      </c>
      <c r="AH395" s="52">
        <v>13.6386643622201</v>
      </c>
      <c r="AI395" s="52">
        <v>16.8362459591042</v>
      </c>
      <c r="AJ395" s="27">
        <v>84.833797468354504</v>
      </c>
      <c r="AK395" s="26">
        <v>507.69764946446003</v>
      </c>
      <c r="AL395" s="52">
        <v>19.1854895813048</v>
      </c>
      <c r="AM395" s="26">
        <v>105.650706231743</v>
      </c>
      <c r="AN395" s="73">
        <v>0</v>
      </c>
      <c r="AO395" s="26">
        <v>3.91540603700098</v>
      </c>
      <c r="AP395" s="52">
        <v>0</v>
      </c>
      <c r="AQ395" s="52">
        <v>1.95770301850049</v>
      </c>
      <c r="AR395" s="74">
        <v>0</v>
      </c>
      <c r="AS395" s="26">
        <v>0.78308120740019505</v>
      </c>
      <c r="AT395" s="26">
        <v>0.13051353456669901</v>
      </c>
      <c r="AU395" s="26">
        <v>3.2628383641674801</v>
      </c>
      <c r="AV395" s="73">
        <v>0</v>
      </c>
      <c r="AW395" s="26">
        <v>4.3069466407010699</v>
      </c>
      <c r="AX395" s="52">
        <v>644.60634722492705</v>
      </c>
      <c r="AY395" s="52">
        <v>27.8646396299903</v>
      </c>
      <c r="AZ395" s="52">
        <v>56.512360467380802</v>
      </c>
      <c r="BA395" s="52">
        <v>6.7867037974683599</v>
      </c>
      <c r="BB395" s="52">
        <v>26.167963680623199</v>
      </c>
      <c r="BC395" s="52">
        <v>4.8942575462512199</v>
      </c>
      <c r="BD395" s="52">
        <v>1.10936504381694</v>
      </c>
      <c r="BE395" s="52">
        <v>3.91540603700098</v>
      </c>
      <c r="BF395" s="52">
        <v>0.58731090555014598</v>
      </c>
      <c r="BG395" s="52">
        <v>3.1323248296007802</v>
      </c>
      <c r="BH395" s="52">
        <v>0.58731090555014598</v>
      </c>
      <c r="BI395" s="52">
        <v>1.69667594936709</v>
      </c>
      <c r="BJ395" s="52">
        <v>0.26102706913339802</v>
      </c>
      <c r="BK395" s="52">
        <v>1.5661624148003901</v>
      </c>
      <c r="BL395" s="52">
        <v>0.26102706913339802</v>
      </c>
      <c r="BM395" s="26">
        <v>4.5027169425511202</v>
      </c>
      <c r="BN395" s="26">
        <v>1.2398785783836399</v>
      </c>
      <c r="BO395" s="26">
        <v>2.0882165530671899</v>
      </c>
      <c r="BP395" s="26">
        <v>0</v>
      </c>
      <c r="BQ395" s="26">
        <v>0.32628383641674802</v>
      </c>
      <c r="BR395" s="26">
        <v>0</v>
      </c>
      <c r="BS395" s="52">
        <v>1.43564888023369</v>
      </c>
      <c r="BT395" s="52">
        <v>0</v>
      </c>
      <c r="BU395" s="26">
        <v>6.5256767283349601E-2</v>
      </c>
      <c r="BV395" s="26">
        <v>0.19577030185004901</v>
      </c>
      <c r="BW395" s="52">
        <v>6.3951631937682603</v>
      </c>
      <c r="BX395" s="53">
        <v>1.5009056475170399</v>
      </c>
    </row>
    <row r="396" spans="1:76" ht="14" x14ac:dyDescent="0.15">
      <c r="A396" s="58">
        <v>2</v>
      </c>
      <c r="B396" s="58" t="s">
        <v>402</v>
      </c>
      <c r="C396" s="58" t="s">
        <v>434</v>
      </c>
      <c r="D396" s="70" t="s">
        <v>292</v>
      </c>
      <c r="E396" s="58">
        <v>0.5</v>
      </c>
      <c r="F396" s="58">
        <v>3901223</v>
      </c>
      <c r="G396" s="58">
        <v>450540</v>
      </c>
      <c r="H396" s="58">
        <v>3197</v>
      </c>
      <c r="I396" s="58" t="s">
        <v>335</v>
      </c>
      <c r="J396" s="58">
        <v>0.28000000000000003</v>
      </c>
      <c r="K396" s="25" t="s">
        <v>127</v>
      </c>
      <c r="M396" s="52">
        <v>0.93524097560975605</v>
      </c>
      <c r="N396" s="27">
        <v>13347.224780487801</v>
      </c>
      <c r="O396" s="26">
        <v>4959.4492878048804</v>
      </c>
      <c r="P396" s="26">
        <v>27409.2408780488</v>
      </c>
      <c r="Q396" s="26">
        <v>1077.5312097561</v>
      </c>
      <c r="R396" s="52">
        <v>4377.5957951219498</v>
      </c>
      <c r="S396" s="55">
        <v>0</v>
      </c>
      <c r="T396" s="26">
        <v>10655.0668292683</v>
      </c>
      <c r="U396" s="27">
        <v>22024.9249756098</v>
      </c>
      <c r="V396" s="52">
        <v>6.6802926829268303</v>
      </c>
      <c r="W396" s="26">
        <v>3489.78489756098</v>
      </c>
      <c r="X396" s="26">
        <v>95.728594146341507</v>
      </c>
      <c r="Y396" s="26">
        <v>33.7354780487805</v>
      </c>
      <c r="Z396" s="26">
        <v>571.43223609756103</v>
      </c>
      <c r="AA396" s="52">
        <v>35612.640292682903</v>
      </c>
      <c r="AB396" s="26">
        <v>9.8868331707317108</v>
      </c>
      <c r="AC396" s="26">
        <v>42.753873170731701</v>
      </c>
      <c r="AD396" s="26">
        <v>10.0204390243902</v>
      </c>
      <c r="AE396" s="26">
        <v>94.5929443902439</v>
      </c>
      <c r="AF396" s="52">
        <v>21.7109512195122</v>
      </c>
      <c r="AG396" s="52">
        <v>4.5425990243902499</v>
      </c>
      <c r="AH396" s="52">
        <v>12.8261619512195</v>
      </c>
      <c r="AI396" s="52">
        <v>17.0347463414634</v>
      </c>
      <c r="AJ396" s="27">
        <v>76.288942439024396</v>
      </c>
      <c r="AK396" s="26">
        <v>419.455577560976</v>
      </c>
      <c r="AL396" s="52">
        <v>18.704819512195101</v>
      </c>
      <c r="AM396" s="26">
        <v>127.05916682926799</v>
      </c>
      <c r="AN396" s="73">
        <v>0</v>
      </c>
      <c r="AO396" s="26">
        <v>4.94341658536585</v>
      </c>
      <c r="AP396" s="52">
        <v>0</v>
      </c>
      <c r="AQ396" s="52">
        <v>1.4028614634146299</v>
      </c>
      <c r="AR396" s="74">
        <v>0</v>
      </c>
      <c r="AS396" s="26">
        <v>0.80163512195122</v>
      </c>
      <c r="AT396" s="26">
        <v>6.6802926829268305E-2</v>
      </c>
      <c r="AU396" s="26">
        <v>2.6053141463414602</v>
      </c>
      <c r="AV396" s="73">
        <v>0</v>
      </c>
      <c r="AW396" s="26">
        <v>3.8745697560975598</v>
      </c>
      <c r="AX396" s="52">
        <v>549.92169365853704</v>
      </c>
      <c r="AY396" s="52">
        <v>22.445783414634199</v>
      </c>
      <c r="AZ396" s="52">
        <v>48.766136585365899</v>
      </c>
      <c r="BA396" s="52">
        <v>6.1458692682926896</v>
      </c>
      <c r="BB396" s="52">
        <v>25.251506341463401</v>
      </c>
      <c r="BC396" s="52">
        <v>4.74300780487805</v>
      </c>
      <c r="BD396" s="52">
        <v>1.06884682926829</v>
      </c>
      <c r="BE396" s="52">
        <v>4.0081756097561003</v>
      </c>
      <c r="BF396" s="52">
        <v>0.534423414634146</v>
      </c>
      <c r="BG396" s="52">
        <v>3.20654048780488</v>
      </c>
      <c r="BH396" s="52">
        <v>0.60122634146341503</v>
      </c>
      <c r="BI396" s="52">
        <v>1.67007317073171</v>
      </c>
      <c r="BJ396" s="52">
        <v>0.200408780487805</v>
      </c>
      <c r="BK396" s="52">
        <v>1.53646731707317</v>
      </c>
      <c r="BL396" s="52">
        <v>0.200408780487805</v>
      </c>
      <c r="BM396" s="26">
        <v>5.4778399999999996</v>
      </c>
      <c r="BN396" s="26">
        <v>1.00204390243902</v>
      </c>
      <c r="BO396" s="26">
        <v>1.53646731707317</v>
      </c>
      <c r="BP396" s="26">
        <v>0</v>
      </c>
      <c r="BQ396" s="26">
        <v>0.46762048780487803</v>
      </c>
      <c r="BR396" s="26">
        <v>0</v>
      </c>
      <c r="BS396" s="52">
        <v>1.00204390243902</v>
      </c>
      <c r="BT396" s="52">
        <v>6.6802926829268305E-2</v>
      </c>
      <c r="BU396" s="26">
        <v>6.6802926829268305E-2</v>
      </c>
      <c r="BV396" s="26">
        <v>0.200408780487805</v>
      </c>
      <c r="BW396" s="52">
        <v>4.0081756097561003</v>
      </c>
      <c r="BX396" s="53">
        <v>1.53646731707317</v>
      </c>
    </row>
    <row r="397" spans="1:76" ht="14" x14ac:dyDescent="0.15">
      <c r="A397" s="58">
        <v>2</v>
      </c>
      <c r="B397" s="58" t="s">
        <v>402</v>
      </c>
      <c r="C397" s="58" t="s">
        <v>434</v>
      </c>
      <c r="D397" s="70" t="s">
        <v>292</v>
      </c>
      <c r="E397" s="58">
        <v>0.5</v>
      </c>
      <c r="F397" s="58">
        <v>3901223</v>
      </c>
      <c r="G397" s="58">
        <v>450540</v>
      </c>
      <c r="H397" s="58">
        <v>3197</v>
      </c>
      <c r="I397" s="58" t="s">
        <v>335</v>
      </c>
      <c r="J397" s="58">
        <v>0.28000000000000003</v>
      </c>
      <c r="K397" s="25" t="s">
        <v>127</v>
      </c>
      <c r="M397" s="52">
        <v>0</v>
      </c>
      <c r="N397" s="27">
        <v>13340.5444878049</v>
      </c>
      <c r="O397" s="26">
        <v>4680.8810829268295</v>
      </c>
      <c r="P397" s="26">
        <v>26714.490439024401</v>
      </c>
      <c r="Q397" s="26">
        <v>943.25732682926798</v>
      </c>
      <c r="R397" s="52">
        <v>5104.4116390243898</v>
      </c>
      <c r="S397" s="55">
        <v>0</v>
      </c>
      <c r="T397" s="26">
        <v>10447.9777560976</v>
      </c>
      <c r="U397" s="27">
        <v>21804.4753170732</v>
      </c>
      <c r="V397" s="52">
        <v>7.2815190243902501</v>
      </c>
      <c r="W397" s="26">
        <v>3485.7767219512202</v>
      </c>
      <c r="X397" s="26">
        <v>94.9269590243902</v>
      </c>
      <c r="Y397" s="26">
        <v>33.067448780487801</v>
      </c>
      <c r="Z397" s="26">
        <v>554.39748975609803</v>
      </c>
      <c r="AA397" s="52">
        <v>35632.681170731703</v>
      </c>
      <c r="AB397" s="26">
        <v>9.9536360975609792</v>
      </c>
      <c r="AC397" s="26">
        <v>44.490749268292703</v>
      </c>
      <c r="AD397" s="26">
        <v>10.154044878048801</v>
      </c>
      <c r="AE397" s="26">
        <v>109.824011707317</v>
      </c>
      <c r="AF397" s="52">
        <v>19.0388341463415</v>
      </c>
      <c r="AG397" s="52">
        <v>4.74300780487805</v>
      </c>
      <c r="AH397" s="52">
        <v>13.3605853658537</v>
      </c>
      <c r="AI397" s="52">
        <v>10.2876507317073</v>
      </c>
      <c r="AJ397" s="27">
        <v>80.697935609756101</v>
      </c>
      <c r="AK397" s="26">
        <v>416.44944585365897</v>
      </c>
      <c r="AL397" s="52">
        <v>18.2371990243902</v>
      </c>
      <c r="AM397" s="26">
        <v>140.41975219512199</v>
      </c>
      <c r="AN397" s="73">
        <v>0</v>
      </c>
      <c r="AO397" s="26">
        <v>4.6762048780487797</v>
      </c>
      <c r="AP397" s="52">
        <v>0</v>
      </c>
      <c r="AQ397" s="52">
        <v>1.3360585365853701</v>
      </c>
      <c r="AR397" s="74">
        <v>0</v>
      </c>
      <c r="AS397" s="26">
        <v>0.66802926829268305</v>
      </c>
      <c r="AT397" s="26">
        <v>6.6802926829268305E-2</v>
      </c>
      <c r="AU397" s="26">
        <v>2.9393287804878101</v>
      </c>
      <c r="AV397" s="73">
        <v>0</v>
      </c>
      <c r="AW397" s="26">
        <v>4.0081756097561003</v>
      </c>
      <c r="AX397" s="52">
        <v>559.87532975609804</v>
      </c>
      <c r="AY397" s="52">
        <v>22.1117687804878</v>
      </c>
      <c r="AZ397" s="52">
        <v>48.0981073170732</v>
      </c>
      <c r="BA397" s="52">
        <v>6.01226341463415</v>
      </c>
      <c r="BB397" s="52">
        <v>24.3830682926829</v>
      </c>
      <c r="BC397" s="52">
        <v>4.8766136585365896</v>
      </c>
      <c r="BD397" s="52">
        <v>1.06884682926829</v>
      </c>
      <c r="BE397" s="52">
        <v>3.9413726829268301</v>
      </c>
      <c r="BF397" s="52">
        <v>0.534423414634146</v>
      </c>
      <c r="BG397" s="52">
        <v>3.0061317073170701</v>
      </c>
      <c r="BH397" s="52">
        <v>0.60122634146341503</v>
      </c>
      <c r="BI397" s="52">
        <v>1.60327024390244</v>
      </c>
      <c r="BJ397" s="52">
        <v>0.267211707317073</v>
      </c>
      <c r="BK397" s="52">
        <v>1.60327024390244</v>
      </c>
      <c r="BL397" s="52">
        <v>0.267211707317073</v>
      </c>
      <c r="BM397" s="26">
        <v>6.0790663414634203</v>
      </c>
      <c r="BN397" s="26">
        <v>1.00204390243902</v>
      </c>
      <c r="BO397" s="26">
        <v>2.0040878048780502</v>
      </c>
      <c r="BP397" s="26">
        <v>0</v>
      </c>
      <c r="BQ397" s="26">
        <v>0.93524097560975605</v>
      </c>
      <c r="BR397" s="26">
        <v>0</v>
      </c>
      <c r="BS397" s="52">
        <v>1.06884682926829</v>
      </c>
      <c r="BT397" s="52">
        <v>0.267211707317073</v>
      </c>
      <c r="BU397" s="26">
        <v>0</v>
      </c>
      <c r="BV397" s="26">
        <v>0.267211707317073</v>
      </c>
      <c r="BW397" s="52">
        <v>4.4757960975609796</v>
      </c>
      <c r="BX397" s="53">
        <v>1.4696643902438999</v>
      </c>
    </row>
    <row r="398" spans="1:76" ht="14" x14ac:dyDescent="0.15">
      <c r="A398" s="58">
        <v>2</v>
      </c>
      <c r="B398" s="58" t="s">
        <v>402</v>
      </c>
      <c r="C398" s="58" t="s">
        <v>434</v>
      </c>
      <c r="D398" s="70" t="s">
        <v>292</v>
      </c>
      <c r="E398" s="58">
        <v>0.5</v>
      </c>
      <c r="F398" s="58">
        <v>3901223</v>
      </c>
      <c r="G398" s="58">
        <v>450540</v>
      </c>
      <c r="H398" s="58">
        <v>3197</v>
      </c>
      <c r="I398" s="58" t="s">
        <v>335</v>
      </c>
      <c r="J398" s="58">
        <v>0.28000000000000003</v>
      </c>
      <c r="K398" s="25" t="s">
        <v>127</v>
      </c>
      <c r="M398" s="52">
        <v>0</v>
      </c>
      <c r="N398" s="27">
        <v>12779.399902439</v>
      </c>
      <c r="O398" s="26">
        <v>4740.3356878048799</v>
      </c>
      <c r="P398" s="26">
        <v>26968.341560975601</v>
      </c>
      <c r="Q398" s="26">
        <v>1220.48947317073</v>
      </c>
      <c r="R398" s="52">
        <v>4600.0495414634197</v>
      </c>
      <c r="S398" s="27">
        <v>640.43965951219502</v>
      </c>
      <c r="T398" s="26">
        <v>10675.1077073171</v>
      </c>
      <c r="U398" s="27">
        <v>20575.301463414598</v>
      </c>
      <c r="V398" s="52">
        <v>6.6802926829268303</v>
      </c>
      <c r="W398" s="26">
        <v>3548.5714731707299</v>
      </c>
      <c r="X398" s="26">
        <v>94.793353170731706</v>
      </c>
      <c r="Y398" s="26">
        <v>34.804324878048803</v>
      </c>
      <c r="Z398" s="26">
        <v>551.65856975609802</v>
      </c>
      <c r="AA398" s="52">
        <v>34430.228487804903</v>
      </c>
      <c r="AB398" s="26">
        <v>9.6864243902439</v>
      </c>
      <c r="AC398" s="26">
        <v>43.689114146341502</v>
      </c>
      <c r="AD398" s="26">
        <v>10.755271219512201</v>
      </c>
      <c r="AE398" s="26">
        <v>106.14985073170701</v>
      </c>
      <c r="AF398" s="52">
        <v>20.040878048780499</v>
      </c>
      <c r="AG398" s="52">
        <v>4.94341658536585</v>
      </c>
      <c r="AH398" s="52">
        <v>13.494191219512199</v>
      </c>
      <c r="AI398" s="52">
        <v>9.8200302439024405</v>
      </c>
      <c r="AJ398" s="27">
        <v>77.892212682926797</v>
      </c>
      <c r="AK398" s="26">
        <v>421.39286243902399</v>
      </c>
      <c r="AL398" s="52">
        <v>18.304001951219501</v>
      </c>
      <c r="AM398" s="26">
        <v>147.36725658536599</v>
      </c>
      <c r="AN398" s="73">
        <v>0</v>
      </c>
      <c r="AO398" s="26">
        <v>4.1417814634146399</v>
      </c>
      <c r="AP398" s="52">
        <v>0</v>
      </c>
      <c r="AQ398" s="52">
        <v>1.4028614634146299</v>
      </c>
      <c r="AR398" s="74">
        <v>0</v>
      </c>
      <c r="AS398" s="26">
        <v>0.80163512195122</v>
      </c>
      <c r="AT398" s="26">
        <v>0.133605853658537</v>
      </c>
      <c r="AU398" s="26">
        <v>2.8725258536585399</v>
      </c>
      <c r="AV398" s="26">
        <v>0.60122634146341503</v>
      </c>
      <c r="AW398" s="26">
        <v>4.1417814634146399</v>
      </c>
      <c r="AX398" s="52">
        <v>549.12005853658502</v>
      </c>
      <c r="AY398" s="52">
        <v>22.178571707317101</v>
      </c>
      <c r="AZ398" s="52">
        <v>47.897698536585402</v>
      </c>
      <c r="BA398" s="52">
        <v>6.0790663414634203</v>
      </c>
      <c r="BB398" s="52">
        <v>24.249462439024398</v>
      </c>
      <c r="BC398" s="52">
        <v>5.0102195121951203</v>
      </c>
      <c r="BD398" s="52">
        <v>1.06884682926829</v>
      </c>
      <c r="BE398" s="52">
        <v>4.1417814634146399</v>
      </c>
      <c r="BF398" s="52">
        <v>0.534423414634146</v>
      </c>
      <c r="BG398" s="52">
        <v>3.1397375609756102</v>
      </c>
      <c r="BH398" s="52">
        <v>0.60122634146341503</v>
      </c>
      <c r="BI398" s="52">
        <v>1.60327024390244</v>
      </c>
      <c r="BJ398" s="52">
        <v>0.267211707317073</v>
      </c>
      <c r="BK398" s="52">
        <v>1.53646731707317</v>
      </c>
      <c r="BL398" s="52">
        <v>0.267211707317073</v>
      </c>
      <c r="BM398" s="26">
        <v>6.3462780487804897</v>
      </c>
      <c r="BN398" s="26">
        <v>0.93524097560975605</v>
      </c>
      <c r="BO398" s="26">
        <v>1.53646731707317</v>
      </c>
      <c r="BP398" s="26">
        <v>0</v>
      </c>
      <c r="BQ398" s="26">
        <v>1.00204390243902</v>
      </c>
      <c r="BR398" s="26">
        <v>0</v>
      </c>
      <c r="BS398" s="52">
        <v>0.93524097560975605</v>
      </c>
      <c r="BT398" s="52">
        <v>0.33401463414634203</v>
      </c>
      <c r="BU398" s="26">
        <v>0</v>
      </c>
      <c r="BV398" s="26">
        <v>0.200408780487805</v>
      </c>
      <c r="BW398" s="52">
        <v>4.6094019512195104</v>
      </c>
      <c r="BX398" s="53">
        <v>1.4696643902438999</v>
      </c>
    </row>
    <row r="399" spans="1:76" ht="14" x14ac:dyDescent="0.15">
      <c r="A399" s="58">
        <v>2</v>
      </c>
      <c r="B399" s="58" t="s">
        <v>403</v>
      </c>
      <c r="C399" s="58" t="s">
        <v>434</v>
      </c>
      <c r="D399" s="70" t="s">
        <v>293</v>
      </c>
      <c r="E399" s="58">
        <v>0.5</v>
      </c>
      <c r="F399" s="58">
        <v>3901223</v>
      </c>
      <c r="G399" s="58">
        <v>450540</v>
      </c>
      <c r="H399" s="58">
        <v>3197</v>
      </c>
      <c r="I399" s="58" t="s">
        <v>336</v>
      </c>
      <c r="J399" s="58">
        <v>2.2200000000000002</v>
      </c>
      <c r="K399" s="25" t="s">
        <v>127</v>
      </c>
      <c r="M399" s="52">
        <v>2.1450184905660401</v>
      </c>
      <c r="N399" s="27">
        <v>15469.075207547199</v>
      </c>
      <c r="O399" s="26">
        <v>853.51782264150904</v>
      </c>
      <c r="P399" s="26">
        <v>24363.4193207547</v>
      </c>
      <c r="Q399" s="26">
        <v>385.55460264150901</v>
      </c>
      <c r="R399" s="52">
        <v>1735.96845283019</v>
      </c>
      <c r="S399" s="27">
        <v>208.96470830188699</v>
      </c>
      <c r="T399" s="26">
        <v>11862.4510943396</v>
      </c>
      <c r="U399" s="27">
        <v>19115.606641509399</v>
      </c>
      <c r="V399" s="52">
        <v>2.04525018867924</v>
      </c>
      <c r="W399" s="26">
        <v>1214.6790754716999</v>
      </c>
      <c r="X399" s="26">
        <v>42.501296603773604</v>
      </c>
      <c r="Y399" s="26">
        <v>30.928173584905601</v>
      </c>
      <c r="Z399" s="26">
        <v>183.872980377358</v>
      </c>
      <c r="AA399" s="52">
        <v>13832.8750566038</v>
      </c>
      <c r="AB399" s="26">
        <v>2.29467094339623</v>
      </c>
      <c r="AC399" s="26">
        <v>24.143929056603799</v>
      </c>
      <c r="AD399" s="26">
        <v>2.3445550943396198</v>
      </c>
      <c r="AE399" s="26">
        <v>16.1624649056604</v>
      </c>
      <c r="AF399" s="52">
        <v>13.8179098113207</v>
      </c>
      <c r="AG399" s="52">
        <v>2.5440916981132098</v>
      </c>
      <c r="AH399" s="52">
        <v>1.8457135849056601</v>
      </c>
      <c r="AI399" s="52">
        <v>3.5916588679245298</v>
      </c>
      <c r="AJ399" s="27">
        <v>46.5419128301887</v>
      </c>
      <c r="AK399" s="26">
        <v>606.09243396226395</v>
      </c>
      <c r="AL399" s="52">
        <v>8.7796105660377304</v>
      </c>
      <c r="AM399" s="26">
        <v>23.096361886792401</v>
      </c>
      <c r="AN399" s="73">
        <v>0</v>
      </c>
      <c r="AO399" s="26">
        <v>3.6914271698113201</v>
      </c>
      <c r="AP399" s="52">
        <v>0</v>
      </c>
      <c r="AQ399" s="52">
        <v>1.1972196226415099</v>
      </c>
      <c r="AR399" s="74">
        <v>0</v>
      </c>
      <c r="AS399" s="26">
        <v>9.9768301886792393E-2</v>
      </c>
      <c r="AT399" s="26">
        <v>0</v>
      </c>
      <c r="AU399" s="26">
        <v>0.29930490566037699</v>
      </c>
      <c r="AV399" s="26">
        <v>0.19953660377358501</v>
      </c>
      <c r="AW399" s="26">
        <v>0.44895735849056601</v>
      </c>
      <c r="AX399" s="52">
        <v>1696.0611320754699</v>
      </c>
      <c r="AY399" s="52">
        <v>21.699605660377301</v>
      </c>
      <c r="AZ399" s="52">
        <v>41.204308679245301</v>
      </c>
      <c r="BA399" s="52">
        <v>4.7389943396226402</v>
      </c>
      <c r="BB399" s="52">
        <v>17.309800377358499</v>
      </c>
      <c r="BC399" s="52">
        <v>2.8932807547169799</v>
      </c>
      <c r="BD399" s="52">
        <v>0.84803056603773497</v>
      </c>
      <c r="BE399" s="52">
        <v>2.29467094339623</v>
      </c>
      <c r="BF399" s="52">
        <v>0.29930490566037699</v>
      </c>
      <c r="BG399" s="52">
        <v>1.54640867924528</v>
      </c>
      <c r="BH399" s="52">
        <v>0.29930490566037699</v>
      </c>
      <c r="BI399" s="52">
        <v>0.79814641509433903</v>
      </c>
      <c r="BJ399" s="52">
        <v>9.9768301886792393E-2</v>
      </c>
      <c r="BK399" s="52">
        <v>0.69837811320754695</v>
      </c>
      <c r="BL399" s="52">
        <v>9.9768301886792393E-2</v>
      </c>
      <c r="BM399" s="26">
        <v>1.1972196226415099</v>
      </c>
      <c r="BN399" s="26">
        <v>0.44895735849056601</v>
      </c>
      <c r="BO399" s="26">
        <v>0.29930490566037699</v>
      </c>
      <c r="BP399" s="26">
        <v>0</v>
      </c>
      <c r="BQ399" s="26">
        <v>0.29930490566037699</v>
      </c>
      <c r="BR399" s="26">
        <v>0</v>
      </c>
      <c r="BS399" s="52">
        <v>0.94779886792452805</v>
      </c>
      <c r="BT399" s="52">
        <v>0</v>
      </c>
      <c r="BU399" s="26">
        <v>4.9884150943396197E-2</v>
      </c>
      <c r="BV399" s="26">
        <v>0</v>
      </c>
      <c r="BW399" s="52">
        <v>1.54640867924528</v>
      </c>
      <c r="BX399" s="53">
        <v>0.39907320754717002</v>
      </c>
    </row>
    <row r="400" spans="1:76" ht="14" x14ac:dyDescent="0.15">
      <c r="A400" s="58">
        <v>2</v>
      </c>
      <c r="B400" s="58" t="s">
        <v>403</v>
      </c>
      <c r="C400" s="58" t="s">
        <v>434</v>
      </c>
      <c r="D400" s="70" t="s">
        <v>293</v>
      </c>
      <c r="E400" s="58">
        <v>0.5</v>
      </c>
      <c r="F400" s="58">
        <v>3901223</v>
      </c>
      <c r="G400" s="58">
        <v>450540</v>
      </c>
      <c r="H400" s="58">
        <v>3197</v>
      </c>
      <c r="I400" s="58" t="s">
        <v>336</v>
      </c>
      <c r="J400" s="58">
        <v>2.2200000000000002</v>
      </c>
      <c r="K400" s="25" t="s">
        <v>127</v>
      </c>
      <c r="M400" s="52">
        <v>2.24478679245283</v>
      </c>
      <c r="N400" s="27">
        <v>14950.2800377358</v>
      </c>
      <c r="O400" s="26">
        <v>837.05605283018804</v>
      </c>
      <c r="P400" s="26">
        <v>23739.867433962299</v>
      </c>
      <c r="Q400" s="26">
        <v>370.83877811320701</v>
      </c>
      <c r="R400" s="52">
        <v>4874.1803886792404</v>
      </c>
      <c r="S400" s="55">
        <v>0</v>
      </c>
      <c r="T400" s="26">
        <v>11702.8218113207</v>
      </c>
      <c r="U400" s="27">
        <v>18457.135849056602</v>
      </c>
      <c r="V400" s="52">
        <v>1.79582943396226</v>
      </c>
      <c r="W400" s="26">
        <v>1170.28218113207</v>
      </c>
      <c r="X400" s="26">
        <v>40.1567415094339</v>
      </c>
      <c r="Y400" s="26">
        <v>27.3365147169811</v>
      </c>
      <c r="Z400" s="26">
        <v>183.47390716981101</v>
      </c>
      <c r="AA400" s="52">
        <v>13578.465886792401</v>
      </c>
      <c r="AB400" s="26">
        <v>1.99536603773585</v>
      </c>
      <c r="AC400" s="26">
        <v>25.191496226415101</v>
      </c>
      <c r="AD400" s="26">
        <v>0.44895735849056601</v>
      </c>
      <c r="AE400" s="26">
        <v>16.062696603773599</v>
      </c>
      <c r="AF400" s="52">
        <v>13.5684890566038</v>
      </c>
      <c r="AG400" s="52">
        <v>2.3445550943396198</v>
      </c>
      <c r="AH400" s="52">
        <v>1.79582943396226</v>
      </c>
      <c r="AI400" s="52">
        <v>6.3851713207547203</v>
      </c>
      <c r="AJ400" s="27">
        <v>44.845851698113201</v>
      </c>
      <c r="AK400" s="26">
        <v>612.078532075471</v>
      </c>
      <c r="AL400" s="52">
        <v>8.7796105660377304</v>
      </c>
      <c r="AM400" s="26">
        <v>19.8040079245283</v>
      </c>
      <c r="AN400" s="73">
        <v>0</v>
      </c>
      <c r="AO400" s="26">
        <v>4.5394577358490498</v>
      </c>
      <c r="AP400" s="52">
        <v>0</v>
      </c>
      <c r="AQ400" s="52">
        <v>1.2471037735849</v>
      </c>
      <c r="AR400" s="74">
        <v>0</v>
      </c>
      <c r="AS400" s="26">
        <v>0.14965245283018899</v>
      </c>
      <c r="AT400" s="26">
        <v>4.9884150943396197E-2</v>
      </c>
      <c r="AU400" s="26">
        <v>0.249420754716981</v>
      </c>
      <c r="AV400" s="26">
        <v>0.29930490566037699</v>
      </c>
      <c r="AW400" s="26">
        <v>0.34918905660377297</v>
      </c>
      <c r="AX400" s="52">
        <v>1657.1514943396201</v>
      </c>
      <c r="AY400" s="52">
        <v>21.949026415094298</v>
      </c>
      <c r="AZ400" s="52">
        <v>41.104540377358497</v>
      </c>
      <c r="BA400" s="52">
        <v>4.5394577358490498</v>
      </c>
      <c r="BB400" s="52">
        <v>17.359684528301901</v>
      </c>
      <c r="BC400" s="52">
        <v>2.9930490566037702</v>
      </c>
      <c r="BD400" s="52">
        <v>0.89791471698113101</v>
      </c>
      <c r="BE400" s="52">
        <v>2.24478679245283</v>
      </c>
      <c r="BF400" s="52">
        <v>0.29930490566037699</v>
      </c>
      <c r="BG400" s="52">
        <v>1.5962928301886801</v>
      </c>
      <c r="BH400" s="52">
        <v>0.29930490566037699</v>
      </c>
      <c r="BI400" s="52">
        <v>0.74826226415094299</v>
      </c>
      <c r="BJ400" s="52">
        <v>9.9768301886792393E-2</v>
      </c>
      <c r="BK400" s="52">
        <v>0.69837811320754695</v>
      </c>
      <c r="BL400" s="52">
        <v>9.9768301886792393E-2</v>
      </c>
      <c r="BM400" s="26">
        <v>0.99768301886792399</v>
      </c>
      <c r="BN400" s="26">
        <v>0.39907320754717002</v>
      </c>
      <c r="BO400" s="26">
        <v>0.29930490566037699</v>
      </c>
      <c r="BP400" s="26">
        <v>0</v>
      </c>
      <c r="BQ400" s="26">
        <v>0.19953660377358501</v>
      </c>
      <c r="BR400" s="26">
        <v>0</v>
      </c>
      <c r="BS400" s="52">
        <v>0.89791471698113101</v>
      </c>
      <c r="BT400" s="52">
        <v>0</v>
      </c>
      <c r="BU400" s="26">
        <v>4.9884150943396197E-2</v>
      </c>
      <c r="BV400" s="73">
        <v>0</v>
      </c>
      <c r="BW400" s="52">
        <v>1.74594528301887</v>
      </c>
      <c r="BX400" s="53">
        <v>0.34918905660377297</v>
      </c>
    </row>
    <row r="401" spans="1:76" ht="14" x14ac:dyDescent="0.15">
      <c r="A401" s="58">
        <v>2</v>
      </c>
      <c r="B401" s="58" t="s">
        <v>403</v>
      </c>
      <c r="C401" s="58" t="s">
        <v>434</v>
      </c>
      <c r="D401" s="70" t="s">
        <v>293</v>
      </c>
      <c r="E401" s="58">
        <v>0.5</v>
      </c>
      <c r="F401" s="58">
        <v>3901223</v>
      </c>
      <c r="G401" s="58">
        <v>450540</v>
      </c>
      <c r="H401" s="58">
        <v>3197</v>
      </c>
      <c r="I401" s="58" t="s">
        <v>336</v>
      </c>
      <c r="J401" s="58">
        <v>2.2200000000000002</v>
      </c>
      <c r="K401" s="25" t="s">
        <v>127</v>
      </c>
      <c r="M401" s="52">
        <v>1.54640867924528</v>
      </c>
      <c r="N401" s="27">
        <v>14695.870867924499</v>
      </c>
      <c r="O401" s="26">
        <v>879.95642264150899</v>
      </c>
      <c r="P401" s="26">
        <v>25316.2066037736</v>
      </c>
      <c r="Q401" s="26">
        <v>392.83768867924499</v>
      </c>
      <c r="R401" s="52">
        <v>4475.6060226415102</v>
      </c>
      <c r="S401" s="27">
        <v>403.71243358490602</v>
      </c>
      <c r="T401" s="26">
        <v>12411.176754717</v>
      </c>
      <c r="U401" s="27">
        <v>18492.054754716999</v>
      </c>
      <c r="V401" s="52">
        <v>2.1949026415094299</v>
      </c>
      <c r="W401" s="26">
        <v>1297.98560754717</v>
      </c>
      <c r="X401" s="26">
        <v>43.1996747169811</v>
      </c>
      <c r="Y401" s="26">
        <v>29.6810698113207</v>
      </c>
      <c r="Z401" s="26">
        <v>197.69089018867899</v>
      </c>
      <c r="AA401" s="52">
        <v>13463.7323396226</v>
      </c>
      <c r="AB401" s="26">
        <v>2.04525018867924</v>
      </c>
      <c r="AC401" s="26">
        <v>26.438600000000001</v>
      </c>
      <c r="AD401" s="26">
        <v>1.79582943396226</v>
      </c>
      <c r="AE401" s="26">
        <v>18.008178490565999</v>
      </c>
      <c r="AF401" s="52">
        <v>13.3190683018868</v>
      </c>
      <c r="AG401" s="52">
        <v>2.6937441509434001</v>
      </c>
      <c r="AH401" s="52">
        <v>2.6937441509434001</v>
      </c>
      <c r="AI401" s="52">
        <v>12.3213852830189</v>
      </c>
      <c r="AJ401" s="27">
        <v>45.693882264150901</v>
      </c>
      <c r="AK401" s="26">
        <v>631.03450943396194</v>
      </c>
      <c r="AL401" s="52">
        <v>8.6798422641509401</v>
      </c>
      <c r="AM401" s="26">
        <v>19.055745660377401</v>
      </c>
      <c r="AN401" s="73">
        <v>0</v>
      </c>
      <c r="AO401" s="26">
        <v>4.6392260377358499</v>
      </c>
      <c r="AP401" s="52">
        <v>0</v>
      </c>
      <c r="AQ401" s="52">
        <v>1.1473354716981099</v>
      </c>
      <c r="AR401" s="74">
        <v>0</v>
      </c>
      <c r="AS401" s="26">
        <v>0.14965245283018899</v>
      </c>
      <c r="AT401" s="26">
        <v>4.9884150943396197E-2</v>
      </c>
      <c r="AU401" s="26">
        <v>0.19953660377358501</v>
      </c>
      <c r="AV401" s="26">
        <v>4.9884150943396197E-2</v>
      </c>
      <c r="AW401" s="26">
        <v>0.34918905660377297</v>
      </c>
      <c r="AX401" s="52">
        <v>1674.1121056603799</v>
      </c>
      <c r="AY401" s="52">
        <v>21.4501849056604</v>
      </c>
      <c r="AZ401" s="52">
        <v>40.456046415094299</v>
      </c>
      <c r="BA401" s="52">
        <v>4.5394577358490498</v>
      </c>
      <c r="BB401" s="52">
        <v>17.2599162264151</v>
      </c>
      <c r="BC401" s="52">
        <v>2.79351245283019</v>
      </c>
      <c r="BD401" s="52">
        <v>0.79814641509433903</v>
      </c>
      <c r="BE401" s="52">
        <v>2.0951343396226401</v>
      </c>
      <c r="BF401" s="52">
        <v>0.29930490566037699</v>
      </c>
      <c r="BG401" s="52">
        <v>1.54640867924528</v>
      </c>
      <c r="BH401" s="52">
        <v>0.29930490566037699</v>
      </c>
      <c r="BI401" s="52">
        <v>0.74826226415094299</v>
      </c>
      <c r="BJ401" s="52">
        <v>9.9768301886792393E-2</v>
      </c>
      <c r="BK401" s="52">
        <v>0.64849396226415101</v>
      </c>
      <c r="BL401" s="52">
        <v>9.9768301886792393E-2</v>
      </c>
      <c r="BM401" s="26">
        <v>0.99768301886792399</v>
      </c>
      <c r="BN401" s="26">
        <v>0.39907320754717002</v>
      </c>
      <c r="BO401" s="26">
        <v>0.14965245283018899</v>
      </c>
      <c r="BP401" s="26">
        <v>0</v>
      </c>
      <c r="BQ401" s="26">
        <v>0.14965245283018899</v>
      </c>
      <c r="BR401" s="26">
        <v>0</v>
      </c>
      <c r="BS401" s="52">
        <v>0.84803056603773497</v>
      </c>
      <c r="BT401" s="52">
        <v>0</v>
      </c>
      <c r="BU401" s="26">
        <v>0</v>
      </c>
      <c r="BV401" s="26">
        <v>0</v>
      </c>
      <c r="BW401" s="52">
        <v>1.74594528301887</v>
      </c>
      <c r="BX401" s="53">
        <v>0.39907320754717002</v>
      </c>
    </row>
    <row r="402" spans="1:76" ht="14" x14ac:dyDescent="0.15">
      <c r="A402" s="58">
        <v>2</v>
      </c>
      <c r="B402" s="58" t="s">
        <v>403</v>
      </c>
      <c r="C402" s="58" t="s">
        <v>434</v>
      </c>
      <c r="D402" s="70" t="s">
        <v>294</v>
      </c>
      <c r="E402" s="58">
        <v>0.5</v>
      </c>
      <c r="F402" s="58">
        <v>3901223</v>
      </c>
      <c r="G402" s="58">
        <v>450540</v>
      </c>
      <c r="H402" s="58">
        <v>3197</v>
      </c>
      <c r="I402" s="58" t="s">
        <v>336</v>
      </c>
      <c r="J402" s="58">
        <v>2.2200000000000002</v>
      </c>
      <c r="K402" s="25" t="s">
        <v>127</v>
      </c>
      <c r="M402" s="52">
        <v>0</v>
      </c>
      <c r="N402" s="27">
        <v>15013.797087794401</v>
      </c>
      <c r="O402" s="26">
        <v>956.91548929336204</v>
      </c>
      <c r="P402" s="26">
        <v>26374.046595289099</v>
      </c>
      <c r="Q402" s="26">
        <v>365.283399678801</v>
      </c>
      <c r="R402" s="52">
        <v>4711.7919282655303</v>
      </c>
      <c r="S402" s="52">
        <v>1104.6272762312601</v>
      </c>
      <c r="T402" s="26">
        <v>12922.9973982869</v>
      </c>
      <c r="U402" s="27">
        <v>17668.327751606001</v>
      </c>
      <c r="V402" s="52">
        <v>1.3558086723768701</v>
      </c>
      <c r="W402" s="26">
        <v>1208.81046895075</v>
      </c>
      <c r="X402" s="26">
        <v>40.388826766595301</v>
      </c>
      <c r="Y402" s="26">
        <v>23.9050476445396</v>
      </c>
      <c r="Z402" s="26">
        <v>189.95593083511801</v>
      </c>
      <c r="AA402" s="52">
        <v>12530.526466809401</v>
      </c>
      <c r="AB402" s="26">
        <v>2.2834672376873701</v>
      </c>
      <c r="AC402" s="26">
        <v>32.182616381156301</v>
      </c>
      <c r="AD402" s="73">
        <v>0</v>
      </c>
      <c r="AE402" s="26">
        <v>12.9872199143469</v>
      </c>
      <c r="AF402" s="52">
        <v>13.272653319057801</v>
      </c>
      <c r="AG402" s="52">
        <v>2.5689006423982899</v>
      </c>
      <c r="AH402" s="52">
        <v>2.2121088865096401</v>
      </c>
      <c r="AI402" s="52">
        <v>8.9911522483940001</v>
      </c>
      <c r="AJ402" s="27">
        <v>43.457235867237699</v>
      </c>
      <c r="AK402" s="26">
        <v>588.92047226980696</v>
      </c>
      <c r="AL402" s="52">
        <v>8.2775687366167006</v>
      </c>
      <c r="AM402" s="26">
        <v>17.411437687366199</v>
      </c>
      <c r="AN402" s="73">
        <v>0</v>
      </c>
      <c r="AO402" s="26">
        <v>3.56791755888651</v>
      </c>
      <c r="AP402" s="52">
        <v>0</v>
      </c>
      <c r="AQ402" s="52">
        <v>1.4985253747323299</v>
      </c>
      <c r="AR402" s="74">
        <v>0</v>
      </c>
      <c r="AS402" s="26">
        <v>0.14271670235546</v>
      </c>
      <c r="AT402" s="26">
        <v>7.1358351177730206E-2</v>
      </c>
      <c r="AU402" s="26">
        <v>0.28543340471092099</v>
      </c>
      <c r="AV402" s="73">
        <v>0</v>
      </c>
      <c r="AW402" s="26">
        <v>0.21407505353319101</v>
      </c>
      <c r="AX402" s="52">
        <v>1593.43198179872</v>
      </c>
      <c r="AY402" s="52">
        <v>23.9764059957173</v>
      </c>
      <c r="AZ402" s="52">
        <v>44.028102676659501</v>
      </c>
      <c r="BA402" s="52">
        <v>4.8523678800856498</v>
      </c>
      <c r="BB402" s="52">
        <v>17.8395877944325</v>
      </c>
      <c r="BC402" s="52">
        <v>2.7116173447537499</v>
      </c>
      <c r="BD402" s="52">
        <v>0.78494186295503199</v>
      </c>
      <c r="BE402" s="52">
        <v>2.06939218415418</v>
      </c>
      <c r="BF402" s="52">
        <v>0.28543340471092099</v>
      </c>
      <c r="BG402" s="52">
        <v>1.4985253747323299</v>
      </c>
      <c r="BH402" s="52">
        <v>0.28543340471092099</v>
      </c>
      <c r="BI402" s="52">
        <v>0.71358351177730195</v>
      </c>
      <c r="BJ402" s="52">
        <v>7.1358351177730206E-2</v>
      </c>
      <c r="BK402" s="52">
        <v>0.64222516059957202</v>
      </c>
      <c r="BL402" s="52">
        <v>7.1358351177730206E-2</v>
      </c>
      <c r="BM402" s="26">
        <v>0.85630021413276203</v>
      </c>
      <c r="BN402" s="26">
        <v>0.35679175588865097</v>
      </c>
      <c r="BO402" s="26">
        <v>0.21407505353319101</v>
      </c>
      <c r="BP402" s="26">
        <v>0</v>
      </c>
      <c r="BQ402" s="26">
        <v>0.28543340471092099</v>
      </c>
      <c r="BR402" s="26">
        <v>0</v>
      </c>
      <c r="BS402" s="52">
        <v>1.14173361884368</v>
      </c>
      <c r="BT402" s="52">
        <v>0</v>
      </c>
      <c r="BU402" s="73">
        <v>0</v>
      </c>
      <c r="BV402" s="26">
        <v>0</v>
      </c>
      <c r="BW402" s="52">
        <v>0.99901691648822299</v>
      </c>
      <c r="BX402" s="53">
        <v>0.42815010706638101</v>
      </c>
    </row>
    <row r="403" spans="1:76" ht="14" x14ac:dyDescent="0.15">
      <c r="A403" s="58">
        <v>2</v>
      </c>
      <c r="B403" s="58" t="s">
        <v>403</v>
      </c>
      <c r="C403" s="58" t="s">
        <v>434</v>
      </c>
      <c r="D403" s="70" t="s">
        <v>294</v>
      </c>
      <c r="E403" s="58">
        <v>0.5</v>
      </c>
      <c r="F403" s="58">
        <v>3901223</v>
      </c>
      <c r="G403" s="58">
        <v>450540</v>
      </c>
      <c r="H403" s="58">
        <v>3197</v>
      </c>
      <c r="I403" s="58" t="s">
        <v>336</v>
      </c>
      <c r="J403" s="58">
        <v>2.2200000000000002</v>
      </c>
      <c r="K403" s="25" t="s">
        <v>127</v>
      </c>
      <c r="M403" s="52">
        <v>0.99901691648822299</v>
      </c>
      <c r="N403" s="27">
        <v>14521.4244646681</v>
      </c>
      <c r="O403" s="26">
        <v>822.76178907922895</v>
      </c>
      <c r="P403" s="26">
        <v>23619.614239828701</v>
      </c>
      <c r="Q403" s="26">
        <v>267.02295010706598</v>
      </c>
      <c r="R403" s="52">
        <v>1062.5258490363999</v>
      </c>
      <c r="S403" s="52">
        <v>295.85172398286898</v>
      </c>
      <c r="T403" s="26">
        <v>12266.5005674518</v>
      </c>
      <c r="U403" s="27">
        <v>17282.9926552463</v>
      </c>
      <c r="V403" s="52">
        <v>1.4271670235545999</v>
      </c>
      <c r="W403" s="26">
        <v>1183.1214625267701</v>
      </c>
      <c r="X403" s="26">
        <v>36.820909207708802</v>
      </c>
      <c r="Y403" s="26">
        <v>22.763314025695902</v>
      </c>
      <c r="Z403" s="26">
        <v>180.822061884368</v>
      </c>
      <c r="AA403" s="52">
        <v>12516.2547965739</v>
      </c>
      <c r="AB403" s="26">
        <v>1.9266754817987199</v>
      </c>
      <c r="AC403" s="26">
        <v>34.323366916488197</v>
      </c>
      <c r="AD403" s="26">
        <v>0</v>
      </c>
      <c r="AE403" s="26">
        <v>10.7037526766595</v>
      </c>
      <c r="AF403" s="52">
        <v>12.9158615631692</v>
      </c>
      <c r="AG403" s="52">
        <v>2.2121088865096401</v>
      </c>
      <c r="AH403" s="52">
        <v>2.06939218415418</v>
      </c>
      <c r="AI403" s="52">
        <v>2.4261839400428298</v>
      </c>
      <c r="AJ403" s="27">
        <v>41.958710492505297</v>
      </c>
      <c r="AK403" s="26">
        <v>587.99281370449705</v>
      </c>
      <c r="AL403" s="52">
        <v>8.3489270877944293</v>
      </c>
      <c r="AM403" s="26">
        <v>17.6968710920771</v>
      </c>
      <c r="AN403" s="73">
        <v>0</v>
      </c>
      <c r="AO403" s="26">
        <v>4.5669344753747296</v>
      </c>
      <c r="AP403" s="52">
        <v>0</v>
      </c>
      <c r="AQ403" s="52">
        <v>1.4985253747323299</v>
      </c>
      <c r="AR403" s="74">
        <v>0</v>
      </c>
      <c r="AS403" s="26">
        <v>0.21407505353319101</v>
      </c>
      <c r="AT403" s="26">
        <v>0</v>
      </c>
      <c r="AU403" s="26">
        <v>0.21407505353319101</v>
      </c>
      <c r="AV403" s="73">
        <v>0</v>
      </c>
      <c r="AW403" s="26">
        <v>0.35679175588865097</v>
      </c>
      <c r="AX403" s="52">
        <v>1567.02939186296</v>
      </c>
      <c r="AY403" s="52">
        <v>23.405539186295499</v>
      </c>
      <c r="AZ403" s="52">
        <v>43.8140276231263</v>
      </c>
      <c r="BA403" s="52">
        <v>4.6382928265524601</v>
      </c>
      <c r="BB403" s="52">
        <v>17.197362633832999</v>
      </c>
      <c r="BC403" s="52">
        <v>2.85433404710921</v>
      </c>
      <c r="BD403" s="52">
        <v>0.85630021413276203</v>
      </c>
      <c r="BE403" s="52">
        <v>2.2834672376873701</v>
      </c>
      <c r="BF403" s="52">
        <v>0.28543340471092099</v>
      </c>
      <c r="BG403" s="52">
        <v>1.56988372591006</v>
      </c>
      <c r="BH403" s="52">
        <v>0.28543340471092099</v>
      </c>
      <c r="BI403" s="52">
        <v>0.71358351177730195</v>
      </c>
      <c r="BJ403" s="52">
        <v>0.14271670235546</v>
      </c>
      <c r="BK403" s="52">
        <v>0.57086680942184198</v>
      </c>
      <c r="BL403" s="52">
        <v>7.1358351177730206E-2</v>
      </c>
      <c r="BM403" s="26">
        <v>0.85630021413276203</v>
      </c>
      <c r="BN403" s="26">
        <v>0.35679175588865097</v>
      </c>
      <c r="BO403" s="26">
        <v>0.21407505353319101</v>
      </c>
      <c r="BP403" s="26">
        <v>0</v>
      </c>
      <c r="BQ403" s="26">
        <v>7.1358351177730206E-2</v>
      </c>
      <c r="BR403" s="26">
        <v>0</v>
      </c>
      <c r="BS403" s="52">
        <v>0.85630021413276203</v>
      </c>
      <c r="BT403" s="52">
        <v>0</v>
      </c>
      <c r="BU403" s="73">
        <v>0</v>
      </c>
      <c r="BV403" s="26">
        <v>0</v>
      </c>
      <c r="BW403" s="52">
        <v>1.21309197002141</v>
      </c>
      <c r="BX403" s="53">
        <v>0.35679175588865097</v>
      </c>
    </row>
    <row r="404" spans="1:76" ht="14" x14ac:dyDescent="0.15">
      <c r="A404" s="58">
        <v>2</v>
      </c>
      <c r="B404" s="58" t="s">
        <v>403</v>
      </c>
      <c r="C404" s="58" t="s">
        <v>434</v>
      </c>
      <c r="D404" s="70" t="s">
        <v>294</v>
      </c>
      <c r="E404" s="58">
        <v>0.5</v>
      </c>
      <c r="F404" s="58">
        <v>3901223</v>
      </c>
      <c r="G404" s="58">
        <v>450540</v>
      </c>
      <c r="H404" s="58">
        <v>3197</v>
      </c>
      <c r="I404" s="58" t="s">
        <v>336</v>
      </c>
      <c r="J404" s="58">
        <v>2.2200000000000002</v>
      </c>
      <c r="K404" s="25" t="s">
        <v>127</v>
      </c>
      <c r="M404" s="52">
        <v>0</v>
      </c>
      <c r="N404" s="27">
        <v>15028.06875803</v>
      </c>
      <c r="O404" s="26">
        <v>772.09735974304101</v>
      </c>
      <c r="P404" s="26">
        <v>22306.620578158501</v>
      </c>
      <c r="Q404" s="26">
        <v>175.68426059957201</v>
      </c>
      <c r="R404" s="52">
        <v>8976.8805781584597</v>
      </c>
      <c r="S404" s="52">
        <v>548.88843725910101</v>
      </c>
      <c r="T404" s="26">
        <v>12088.1046895075</v>
      </c>
      <c r="U404" s="27">
        <v>18474.6771199143</v>
      </c>
      <c r="V404" s="52">
        <v>1.28445032119914</v>
      </c>
      <c r="W404" s="26">
        <v>1228.7908072805101</v>
      </c>
      <c r="X404" s="26">
        <v>39.175734796573899</v>
      </c>
      <c r="Y404" s="26">
        <v>22.977389079229098</v>
      </c>
      <c r="Z404" s="26">
        <v>182.32058725910099</v>
      </c>
      <c r="AA404" s="52">
        <v>12894.454057815799</v>
      </c>
      <c r="AB404" s="26">
        <v>2.2121088865096401</v>
      </c>
      <c r="AC404" s="26">
        <v>36.1073256959315</v>
      </c>
      <c r="AD404" s="26">
        <v>0.71358351177730195</v>
      </c>
      <c r="AE404" s="26">
        <v>12.9872199143469</v>
      </c>
      <c r="AF404" s="52">
        <v>13.9148784796574</v>
      </c>
      <c r="AG404" s="52">
        <v>2.6402589935760199</v>
      </c>
      <c r="AH404" s="52">
        <v>2.6402589935760199</v>
      </c>
      <c r="AI404" s="52">
        <v>7.4926268736616697</v>
      </c>
      <c r="AJ404" s="27">
        <v>45.383911349036403</v>
      </c>
      <c r="AK404" s="26">
        <v>629.52337408993606</v>
      </c>
      <c r="AL404" s="52">
        <v>8.1348520342612396</v>
      </c>
      <c r="AM404" s="26">
        <v>18.410454603854401</v>
      </c>
      <c r="AN404" s="73">
        <v>0</v>
      </c>
      <c r="AO404" s="26">
        <v>3.71063426124197</v>
      </c>
      <c r="AP404" s="52">
        <v>0</v>
      </c>
      <c r="AQ404" s="52">
        <v>1.56988372591006</v>
      </c>
      <c r="AR404" s="74">
        <v>0</v>
      </c>
      <c r="AS404" s="26">
        <v>0.21407505353319101</v>
      </c>
      <c r="AT404" s="26">
        <v>7.1358351177730206E-2</v>
      </c>
      <c r="AU404" s="26">
        <v>0.21407505353319101</v>
      </c>
      <c r="AV404" s="26">
        <v>0.85630021413276203</v>
      </c>
      <c r="AW404" s="26">
        <v>0.35679175588865097</v>
      </c>
      <c r="AX404" s="52">
        <v>1625.54323982869</v>
      </c>
      <c r="AY404" s="52">
        <v>23.9764059957173</v>
      </c>
      <c r="AZ404" s="52">
        <v>44.456252783725901</v>
      </c>
      <c r="BA404" s="52">
        <v>4.7096511777301897</v>
      </c>
      <c r="BB404" s="52">
        <v>17.482796038543899</v>
      </c>
      <c r="BC404" s="52">
        <v>3.1397674518201302</v>
      </c>
      <c r="BD404" s="52">
        <v>0.85630021413276203</v>
      </c>
      <c r="BE404" s="52">
        <v>2.2121088865096401</v>
      </c>
      <c r="BF404" s="52">
        <v>0.28543340471092099</v>
      </c>
      <c r="BG404" s="52">
        <v>1.4985253747323299</v>
      </c>
      <c r="BH404" s="52">
        <v>0.28543340471092099</v>
      </c>
      <c r="BI404" s="52">
        <v>0.71358351177730195</v>
      </c>
      <c r="BJ404" s="52">
        <v>0.14271670235546</v>
      </c>
      <c r="BK404" s="52">
        <v>0.64222516059957202</v>
      </c>
      <c r="BL404" s="52">
        <v>0.14271670235546</v>
      </c>
      <c r="BM404" s="26">
        <v>0.99901691648822299</v>
      </c>
      <c r="BN404" s="26">
        <v>0.42815010706638101</v>
      </c>
      <c r="BO404" s="26">
        <v>0.21407505353319101</v>
      </c>
      <c r="BP404" s="26">
        <v>0</v>
      </c>
      <c r="BQ404" s="26">
        <v>0.14271670235546</v>
      </c>
      <c r="BR404" s="26">
        <v>0</v>
      </c>
      <c r="BS404" s="52">
        <v>0.99901691648822299</v>
      </c>
      <c r="BT404" s="52">
        <v>0</v>
      </c>
      <c r="BU404" s="73">
        <v>0</v>
      </c>
      <c r="BV404" s="26">
        <v>0</v>
      </c>
      <c r="BW404" s="52">
        <v>1.3558086723768701</v>
      </c>
      <c r="BX404" s="53">
        <v>0.35679175588865097</v>
      </c>
    </row>
    <row r="405" spans="1:76" ht="14" x14ac:dyDescent="0.15">
      <c r="A405" s="58">
        <v>2</v>
      </c>
      <c r="B405" s="58" t="s">
        <v>404</v>
      </c>
      <c r="C405" s="58" t="s">
        <v>435</v>
      </c>
      <c r="D405" s="70" t="s">
        <v>295</v>
      </c>
      <c r="E405" s="58">
        <v>0.5</v>
      </c>
      <c r="F405" s="58">
        <v>3901514</v>
      </c>
      <c r="G405" s="58">
        <v>452308</v>
      </c>
      <c r="H405" s="59">
        <v>2964</v>
      </c>
      <c r="I405" s="58" t="s">
        <v>335</v>
      </c>
      <c r="J405" s="58">
        <v>0.4</v>
      </c>
      <c r="K405" s="25" t="s">
        <v>127</v>
      </c>
      <c r="M405" s="52"/>
      <c r="N405" s="27">
        <v>13053.113255814</v>
      </c>
      <c r="O405" s="26">
        <v>4610.2485116279104</v>
      </c>
      <c r="P405" s="26">
        <v>28784.2968604651</v>
      </c>
      <c r="Q405" s="26">
        <v>850.36999224806198</v>
      </c>
      <c r="R405" s="52">
        <v>2354.71815116279</v>
      </c>
      <c r="S405" s="52">
        <v>1856.1341899224799</v>
      </c>
      <c r="T405" s="26">
        <v>11089.195</v>
      </c>
      <c r="U405" s="27">
        <v>20988.136511627901</v>
      </c>
      <c r="V405" s="52">
        <v>8.6624003875969002</v>
      </c>
      <c r="W405" s="26">
        <v>3349.9023178294601</v>
      </c>
      <c r="X405" s="26">
        <v>88.012632945736399</v>
      </c>
      <c r="Y405" s="26">
        <v>40.799244573643399</v>
      </c>
      <c r="Z405" s="26">
        <v>604.51652170542604</v>
      </c>
      <c r="AA405" s="52">
        <v>32765.0335271318</v>
      </c>
      <c r="AB405" s="26">
        <v>9.9849042635658893</v>
      </c>
      <c r="AC405" s="26">
        <v>43.113626356589101</v>
      </c>
      <c r="AD405" s="26">
        <v>13.158913565891501</v>
      </c>
      <c r="AE405" s="26">
        <v>84.904748837209297</v>
      </c>
      <c r="AF405" s="52">
        <v>20.3665596899225</v>
      </c>
      <c r="AG405" s="52">
        <v>6.0835178294573602</v>
      </c>
      <c r="AH405" s="52">
        <v>14.8120434108527</v>
      </c>
      <c r="AI405" s="52">
        <v>18.316678682170501</v>
      </c>
      <c r="AJ405" s="27">
        <v>73.068339147286807</v>
      </c>
      <c r="AK405" s="26">
        <v>416.12584457364301</v>
      </c>
      <c r="AL405" s="52">
        <v>20.234309302325599</v>
      </c>
      <c r="AM405" s="26">
        <v>83.516119767441793</v>
      </c>
      <c r="AN405" s="26">
        <v>1.9176306201550399</v>
      </c>
      <c r="AO405" s="26">
        <v>10.3816554263566</v>
      </c>
      <c r="AP405" s="52">
        <v>0</v>
      </c>
      <c r="AQ405" s="52">
        <v>1.52087945736434</v>
      </c>
      <c r="AR405" s="52">
        <v>0.59512674418604605</v>
      </c>
      <c r="AS405" s="26">
        <v>28.566083720930202</v>
      </c>
      <c r="AT405" s="26">
        <v>1.52087945736434</v>
      </c>
      <c r="AU405" s="26">
        <v>3.37238488372093</v>
      </c>
      <c r="AV405" s="26">
        <v>2.64500775193798</v>
      </c>
      <c r="AW405" s="26">
        <v>5.0916399224806197</v>
      </c>
      <c r="AX405" s="52">
        <v>613.443422868217</v>
      </c>
      <c r="AY405" s="52">
        <v>28.367708139534901</v>
      </c>
      <c r="AZ405" s="52">
        <v>56.8676666666667</v>
      </c>
      <c r="BA405" s="52">
        <v>6.8108949612403098</v>
      </c>
      <c r="BB405" s="52">
        <v>25.921075968992199</v>
      </c>
      <c r="BC405" s="52">
        <v>5.0916399224806197</v>
      </c>
      <c r="BD405" s="52">
        <v>1.2563786821705401</v>
      </c>
      <c r="BE405" s="52">
        <v>4.5626383720930201</v>
      </c>
      <c r="BF405" s="52">
        <v>0.59512674418604605</v>
      </c>
      <c r="BG405" s="52">
        <v>3.5046352713178299</v>
      </c>
      <c r="BH405" s="52">
        <v>0.661251937984496</v>
      </c>
      <c r="BI405" s="52">
        <v>1.7192550387596901</v>
      </c>
      <c r="BJ405" s="52">
        <v>0.264500775193798</v>
      </c>
      <c r="BK405" s="52">
        <v>1.6531298449612399</v>
      </c>
      <c r="BL405" s="52">
        <v>0.264500775193798</v>
      </c>
      <c r="BM405" s="26">
        <v>8.9930263565891497</v>
      </c>
      <c r="BN405" s="26">
        <v>1.9176306201550399</v>
      </c>
      <c r="BO405" s="26">
        <v>11.373533333333301</v>
      </c>
      <c r="BP405" s="26">
        <v>0.661251937984496</v>
      </c>
      <c r="BQ405" s="26">
        <v>2.04988100775194</v>
      </c>
      <c r="BR405" s="26">
        <v>3.8352612403100799</v>
      </c>
      <c r="BS405" s="52">
        <v>0.99187790697674405</v>
      </c>
      <c r="BT405" s="52">
        <v>0.330625968992248</v>
      </c>
      <c r="BU405" s="26">
        <v>11.5057837209302</v>
      </c>
      <c r="BV405" s="26">
        <v>28.169332558139502</v>
      </c>
      <c r="BW405" s="52">
        <v>6.9431453488372101</v>
      </c>
      <c r="BX405" s="53">
        <v>1.7192550387596901</v>
      </c>
    </row>
    <row r="406" spans="1:76" ht="14" x14ac:dyDescent="0.15">
      <c r="A406" s="58">
        <v>2</v>
      </c>
      <c r="B406" s="58" t="s">
        <v>404</v>
      </c>
      <c r="C406" s="58" t="s">
        <v>435</v>
      </c>
      <c r="D406" s="70" t="s">
        <v>295</v>
      </c>
      <c r="E406" s="58">
        <v>0.5</v>
      </c>
      <c r="F406" s="58">
        <v>3901514</v>
      </c>
      <c r="G406" s="58">
        <v>452308</v>
      </c>
      <c r="H406" s="59">
        <v>2964</v>
      </c>
      <c r="I406" s="58" t="s">
        <v>335</v>
      </c>
      <c r="J406" s="58">
        <v>0.4</v>
      </c>
      <c r="K406" s="25" t="s">
        <v>127</v>
      </c>
      <c r="M406" s="52"/>
      <c r="N406" s="27">
        <v>12438.1489534884</v>
      </c>
      <c r="O406" s="26">
        <v>4583.1371821705397</v>
      </c>
      <c r="P406" s="26">
        <v>28493.346007751901</v>
      </c>
      <c r="Q406" s="26">
        <v>1135.3695775193801</v>
      </c>
      <c r="R406" s="52">
        <v>2440.6809031007701</v>
      </c>
      <c r="S406" s="52">
        <v>904.59265116279005</v>
      </c>
      <c r="T406" s="26">
        <v>11426.4334883721</v>
      </c>
      <c r="U406" s="27">
        <v>20842.661085271298</v>
      </c>
      <c r="V406" s="52">
        <v>7.3398965116279102</v>
      </c>
      <c r="W406" s="26">
        <v>3483.4752093023199</v>
      </c>
      <c r="X406" s="26">
        <v>89.665762790697599</v>
      </c>
      <c r="Y406" s="26">
        <v>33.591598449612398</v>
      </c>
      <c r="Z406" s="26">
        <v>600.15225891472903</v>
      </c>
      <c r="AA406" s="52">
        <v>32169.906782945702</v>
      </c>
      <c r="AB406" s="26">
        <v>9.9849042635658893</v>
      </c>
      <c r="AC406" s="26">
        <v>44.105504263565898</v>
      </c>
      <c r="AD406" s="26">
        <v>8.9269011627906991</v>
      </c>
      <c r="AE406" s="26">
        <v>85.169249612403107</v>
      </c>
      <c r="AF406" s="52">
        <v>20.035933720930199</v>
      </c>
      <c r="AG406" s="52">
        <v>5.1577651162790703</v>
      </c>
      <c r="AH406" s="52">
        <v>12.563786821705399</v>
      </c>
      <c r="AI406" s="52">
        <v>9.3236523255813903</v>
      </c>
      <c r="AJ406" s="27">
        <v>71.150708527131798</v>
      </c>
      <c r="AK406" s="26">
        <v>421.41586007751903</v>
      </c>
      <c r="AL406" s="52">
        <v>19.440806976744199</v>
      </c>
      <c r="AM406" s="26">
        <v>96.146031782945698</v>
      </c>
      <c r="AN406" s="26">
        <v>1.58700465116279</v>
      </c>
      <c r="AO406" s="26">
        <v>8.7946507751937997</v>
      </c>
      <c r="AP406" s="52">
        <v>0</v>
      </c>
      <c r="AQ406" s="52">
        <v>1.3886290697674399</v>
      </c>
      <c r="AR406" s="52">
        <v>0.462876356589147</v>
      </c>
      <c r="AS406" s="26">
        <v>16.729674031007701</v>
      </c>
      <c r="AT406" s="26">
        <v>0.72737713178294605</v>
      </c>
      <c r="AU406" s="26">
        <v>2.64500775193798</v>
      </c>
      <c r="AV406" s="26">
        <v>0.59512674418604605</v>
      </c>
      <c r="AW406" s="26">
        <v>4.4303879844961198</v>
      </c>
      <c r="AX406" s="52">
        <v>598.56525426356598</v>
      </c>
      <c r="AY406" s="52">
        <v>26.516202713178298</v>
      </c>
      <c r="AZ406" s="52">
        <v>53.759782558139499</v>
      </c>
      <c r="BA406" s="52">
        <v>6.2157682170542596</v>
      </c>
      <c r="BB406" s="52">
        <v>24.929198062015502</v>
      </c>
      <c r="BC406" s="52">
        <v>4.5626383720930201</v>
      </c>
      <c r="BD406" s="52">
        <v>1.1902534883720901</v>
      </c>
      <c r="BE406" s="52">
        <v>4.0336368217054304</v>
      </c>
      <c r="BF406" s="52">
        <v>0.529001550387597</v>
      </c>
      <c r="BG406" s="52">
        <v>3.1078841085271298</v>
      </c>
      <c r="BH406" s="52">
        <v>0.661251937984496</v>
      </c>
      <c r="BI406" s="52">
        <v>1.58700465116279</v>
      </c>
      <c r="BJ406" s="52">
        <v>0.264500775193798</v>
      </c>
      <c r="BK406" s="52">
        <v>1.7192550387596901</v>
      </c>
      <c r="BL406" s="52">
        <v>0.264500775193798</v>
      </c>
      <c r="BM406" s="26">
        <v>8.5301500000000008</v>
      </c>
      <c r="BN406" s="26">
        <v>1.52087945736434</v>
      </c>
      <c r="BO406" s="26">
        <v>8.3317744186046507</v>
      </c>
      <c r="BP406" s="26">
        <v>0.462876356589147</v>
      </c>
      <c r="BQ406" s="26">
        <v>1.3886290697674399</v>
      </c>
      <c r="BR406" s="26">
        <v>2.38050697674419</v>
      </c>
      <c r="BS406" s="52">
        <v>0.99187790697674405</v>
      </c>
      <c r="BT406" s="52">
        <v>0.198375581395349</v>
      </c>
      <c r="BU406" s="26">
        <v>7.4060217054263502</v>
      </c>
      <c r="BV406" s="26">
        <v>14.283041860465101</v>
      </c>
      <c r="BW406" s="52">
        <v>8.8607759689922503</v>
      </c>
      <c r="BX406" s="53">
        <v>1.7192550387596901</v>
      </c>
    </row>
    <row r="407" spans="1:76" ht="14" x14ac:dyDescent="0.15">
      <c r="A407" s="58">
        <v>2</v>
      </c>
      <c r="B407" s="58" t="s">
        <v>404</v>
      </c>
      <c r="C407" s="58" t="s">
        <v>435</v>
      </c>
      <c r="D407" s="70" t="s">
        <v>295</v>
      </c>
      <c r="E407" s="58">
        <v>0.5</v>
      </c>
      <c r="F407" s="58">
        <v>3901514</v>
      </c>
      <c r="G407" s="58">
        <v>452308</v>
      </c>
      <c r="H407" s="59">
        <v>2964</v>
      </c>
      <c r="I407" s="58" t="s">
        <v>335</v>
      </c>
      <c r="J407" s="58">
        <v>0.4</v>
      </c>
      <c r="K407" s="25" t="s">
        <v>127</v>
      </c>
      <c r="M407" s="52"/>
      <c r="N407" s="27">
        <v>13840.003062015499</v>
      </c>
      <c r="O407" s="26">
        <v>4356.3277674418596</v>
      </c>
      <c r="P407" s="26">
        <v>27660.168565891501</v>
      </c>
      <c r="Q407" s="26">
        <v>868.22379457364298</v>
      </c>
      <c r="R407" s="52">
        <v>4489.9006589147302</v>
      </c>
      <c r="S407" s="52">
        <v>2461.1797131782901</v>
      </c>
      <c r="T407" s="26">
        <v>11241.282945736401</v>
      </c>
      <c r="U407" s="27">
        <v>22270.9652713178</v>
      </c>
      <c r="V407" s="52">
        <v>7.4721468992247999</v>
      </c>
      <c r="W407" s="26">
        <v>3287.7446356589098</v>
      </c>
      <c r="X407" s="26">
        <v>86.624003875968995</v>
      </c>
      <c r="Y407" s="26">
        <v>38.220362015503902</v>
      </c>
      <c r="Z407" s="26">
        <v>572.97480426356606</v>
      </c>
      <c r="AA407" s="52">
        <v>34252.850387596904</v>
      </c>
      <c r="AB407" s="26">
        <v>9.8526538759689899</v>
      </c>
      <c r="AC407" s="26">
        <v>46.684386821705402</v>
      </c>
      <c r="AD407" s="26">
        <v>14.1507914728682</v>
      </c>
      <c r="AE407" s="26">
        <v>88.607759689922503</v>
      </c>
      <c r="AF407" s="52">
        <v>19.044055813953499</v>
      </c>
      <c r="AG407" s="52">
        <v>4.7610139534883702</v>
      </c>
      <c r="AH407" s="52">
        <v>13.555664728682199</v>
      </c>
      <c r="AI407" s="52">
        <v>7.2737713178294596</v>
      </c>
      <c r="AJ407" s="27">
        <v>74.060217054263504</v>
      </c>
      <c r="AK407" s="26">
        <v>416.390345348837</v>
      </c>
      <c r="AL407" s="52">
        <v>17.919927519379801</v>
      </c>
      <c r="AM407" s="26">
        <v>102.163424418605</v>
      </c>
      <c r="AN407" s="26">
        <v>1.32250387596899</v>
      </c>
      <c r="AO407" s="26">
        <v>6.6125193798449597</v>
      </c>
      <c r="AP407" s="52">
        <v>0</v>
      </c>
      <c r="AQ407" s="52">
        <v>1.58700465116279</v>
      </c>
      <c r="AR407" s="52">
        <v>0.264500775193798</v>
      </c>
      <c r="AS407" s="26">
        <v>12.233160852713199</v>
      </c>
      <c r="AT407" s="26">
        <v>0.462876356589147</v>
      </c>
      <c r="AU407" s="26">
        <v>2.7772581395348799</v>
      </c>
      <c r="AV407" s="26">
        <v>0.529001550387597</v>
      </c>
      <c r="AW407" s="26">
        <v>4.5626383720930201</v>
      </c>
      <c r="AX407" s="52">
        <v>618.20443682170503</v>
      </c>
      <c r="AY407" s="52">
        <v>26.0533263565891</v>
      </c>
      <c r="AZ407" s="52">
        <v>53.164655813953502</v>
      </c>
      <c r="BA407" s="52">
        <v>6.34801860465116</v>
      </c>
      <c r="BB407" s="52">
        <v>24.2018209302326</v>
      </c>
      <c r="BC407" s="52">
        <v>4.4303879844961198</v>
      </c>
      <c r="BD407" s="52">
        <v>1.1241282945736399</v>
      </c>
      <c r="BE407" s="52">
        <v>3.90138643410853</v>
      </c>
      <c r="BF407" s="52">
        <v>0.529001550387597</v>
      </c>
      <c r="BG407" s="52">
        <v>3.37238488372093</v>
      </c>
      <c r="BH407" s="52">
        <v>0.661251937984496</v>
      </c>
      <c r="BI407" s="52">
        <v>1.6531298449612399</v>
      </c>
      <c r="BJ407" s="52">
        <v>0.264500775193798</v>
      </c>
      <c r="BK407" s="52">
        <v>1.7192550387596901</v>
      </c>
      <c r="BL407" s="52">
        <v>0.264500775193798</v>
      </c>
      <c r="BM407" s="26">
        <v>8.5962751937984496</v>
      </c>
      <c r="BN407" s="26">
        <v>1.32250387596899</v>
      </c>
      <c r="BO407" s="26">
        <v>6.0835178294573602</v>
      </c>
      <c r="BP407" s="26">
        <v>0.396751162790698</v>
      </c>
      <c r="BQ407" s="26">
        <v>1.05800310077519</v>
      </c>
      <c r="BR407" s="26">
        <v>1.7192550387596901</v>
      </c>
      <c r="BS407" s="52">
        <v>0.925752713178294</v>
      </c>
      <c r="BT407" s="52">
        <v>0.264500775193798</v>
      </c>
      <c r="BU407" s="26">
        <v>5.3561406976744204</v>
      </c>
      <c r="BV407" s="26">
        <v>8.3978996124030996</v>
      </c>
      <c r="BW407" s="52">
        <v>8.7285255813953508</v>
      </c>
      <c r="BX407" s="53">
        <v>1.7192550387596901</v>
      </c>
    </row>
    <row r="408" spans="1:76" ht="14" x14ac:dyDescent="0.15">
      <c r="A408" s="58">
        <v>2</v>
      </c>
      <c r="B408" s="58" t="s">
        <v>404</v>
      </c>
      <c r="C408" s="58" t="s">
        <v>435</v>
      </c>
      <c r="D408" s="70" t="s">
        <v>296</v>
      </c>
      <c r="E408" s="58">
        <v>0.5</v>
      </c>
      <c r="F408" s="58">
        <v>3901514</v>
      </c>
      <c r="G408" s="58">
        <v>452308</v>
      </c>
      <c r="H408" s="59">
        <v>2964</v>
      </c>
      <c r="I408" s="58" t="s">
        <v>335</v>
      </c>
      <c r="J408" s="58">
        <v>0.4</v>
      </c>
      <c r="K408" s="25" t="s">
        <v>127</v>
      </c>
      <c r="M408" s="52"/>
      <c r="N408" s="27">
        <v>10461.887445652201</v>
      </c>
      <c r="O408" s="26">
        <v>2974.0176847826101</v>
      </c>
      <c r="P408" s="26">
        <v>19515.0935869565</v>
      </c>
      <c r="Q408" s="26">
        <v>633.90658695652098</v>
      </c>
      <c r="R408" s="52">
        <v>4339.5884836956502</v>
      </c>
      <c r="S408" s="74">
        <v>0</v>
      </c>
      <c r="T408" s="26">
        <v>8415.6564130434799</v>
      </c>
      <c r="U408" s="27">
        <v>15956.9589130435</v>
      </c>
      <c r="V408" s="52">
        <v>4.6753646739130401</v>
      </c>
      <c r="W408" s="26">
        <v>2239.9247119565198</v>
      </c>
      <c r="X408" s="26">
        <v>60.901178804347801</v>
      </c>
      <c r="Y408" s="26">
        <v>33.699057065217403</v>
      </c>
      <c r="Z408" s="26">
        <v>424.00092880434801</v>
      </c>
      <c r="AA408" s="52">
        <v>25404.838695652201</v>
      </c>
      <c r="AB408" s="26">
        <v>6.7398114130434701</v>
      </c>
      <c r="AC408" s="26">
        <v>38.313702717391301</v>
      </c>
      <c r="AD408" s="26">
        <v>12.508118478260901</v>
      </c>
      <c r="AE408" s="26">
        <v>60.719021739130397</v>
      </c>
      <c r="AF408" s="52">
        <v>14.451127173912999</v>
      </c>
      <c r="AG408" s="52">
        <v>3.46098423913043</v>
      </c>
      <c r="AH408" s="52">
        <v>6.5576543478260803</v>
      </c>
      <c r="AI408" s="52">
        <v>2.6716369565217399</v>
      </c>
      <c r="AJ408" s="27">
        <v>53.9792103260869</v>
      </c>
      <c r="AK408" s="26">
        <v>317.80335978260899</v>
      </c>
      <c r="AL408" s="52">
        <v>12.2652423913043</v>
      </c>
      <c r="AM408" s="26">
        <v>57.2580375</v>
      </c>
      <c r="AN408" s="26">
        <v>0.97150434782608697</v>
      </c>
      <c r="AO408" s="26">
        <v>5.16111684782609</v>
      </c>
      <c r="AP408" s="52">
        <v>6.0719021739130401E-2</v>
      </c>
      <c r="AQ408" s="52">
        <v>1.51797554347826</v>
      </c>
      <c r="AR408" s="74">
        <v>0</v>
      </c>
      <c r="AS408" s="26">
        <v>7.1041255434782604</v>
      </c>
      <c r="AT408" s="26">
        <v>0.364314130434782</v>
      </c>
      <c r="AU408" s="26">
        <v>1.7608516304347801</v>
      </c>
      <c r="AV408" s="26">
        <v>1.45725652173913</v>
      </c>
      <c r="AW408" s="26">
        <v>2.9752320652173898</v>
      </c>
      <c r="AX408" s="52">
        <v>434.383881521739</v>
      </c>
      <c r="AY408" s="52">
        <v>14.9368793478261</v>
      </c>
      <c r="AZ408" s="52">
        <v>31.8167673913043</v>
      </c>
      <c r="BA408" s="52">
        <v>3.9467364130434799</v>
      </c>
      <c r="BB408" s="52">
        <v>15.9691027173913</v>
      </c>
      <c r="BC408" s="52">
        <v>3.0359510869565201</v>
      </c>
      <c r="BD408" s="52">
        <v>0.78934728260869502</v>
      </c>
      <c r="BE408" s="52">
        <v>2.6109179347826101</v>
      </c>
      <c r="BF408" s="52">
        <v>0.364314130434782</v>
      </c>
      <c r="BG408" s="52">
        <v>2.1251657608695602</v>
      </c>
      <c r="BH408" s="52">
        <v>0.42503315217391302</v>
      </c>
      <c r="BI408" s="52">
        <v>1.0929423913043499</v>
      </c>
      <c r="BJ408" s="52">
        <v>0.182157065217391</v>
      </c>
      <c r="BK408" s="52">
        <v>1.2143804347826099</v>
      </c>
      <c r="BL408" s="52">
        <v>0.182157065217391</v>
      </c>
      <c r="BM408" s="26">
        <v>5.7075880434782604</v>
      </c>
      <c r="BN408" s="26">
        <v>1.0322233695652201</v>
      </c>
      <c r="BO408" s="26">
        <v>4.7968027173912997</v>
      </c>
      <c r="BP408" s="26">
        <v>0.24287608695652199</v>
      </c>
      <c r="BQ408" s="26">
        <v>0.78934728260869502</v>
      </c>
      <c r="BR408" s="26">
        <v>1.33581847826087</v>
      </c>
      <c r="BS408" s="52">
        <v>0.85006630434782604</v>
      </c>
      <c r="BT408" s="52">
        <v>0.182157065217391</v>
      </c>
      <c r="BU408" s="26">
        <v>3.9467364130434799</v>
      </c>
      <c r="BV408" s="26">
        <v>3.8860173913043501</v>
      </c>
      <c r="BW408" s="52">
        <v>4.9182407608695602</v>
      </c>
      <c r="BX408" s="53">
        <v>1.45725652173913</v>
      </c>
    </row>
    <row r="409" spans="1:76" ht="14" x14ac:dyDescent="0.15">
      <c r="A409" s="58">
        <v>2</v>
      </c>
      <c r="B409" s="58" t="s">
        <v>404</v>
      </c>
      <c r="C409" s="58" t="s">
        <v>435</v>
      </c>
      <c r="D409" s="70" t="s">
        <v>296</v>
      </c>
      <c r="E409" s="58">
        <v>0.5</v>
      </c>
      <c r="F409" s="58">
        <v>3901514</v>
      </c>
      <c r="G409" s="58">
        <v>452308</v>
      </c>
      <c r="H409" s="59">
        <v>2964</v>
      </c>
      <c r="I409" s="58" t="s">
        <v>335</v>
      </c>
      <c r="J409" s="58">
        <v>0.4</v>
      </c>
      <c r="K409" s="25" t="s">
        <v>127</v>
      </c>
      <c r="M409" s="52"/>
      <c r="N409" s="27">
        <v>10467.959347826099</v>
      </c>
      <c r="O409" s="26">
        <v>2968.5529728260899</v>
      </c>
      <c r="P409" s="26">
        <v>19405.799347826101</v>
      </c>
      <c r="Q409" s="26">
        <v>398.68109673913</v>
      </c>
      <c r="R409" s="52">
        <v>2774.85929347826</v>
      </c>
      <c r="S409" s="52">
        <v>899.85590217391302</v>
      </c>
      <c r="T409" s="26">
        <v>8767.8267391304307</v>
      </c>
      <c r="U409" s="27">
        <v>16989.182282608701</v>
      </c>
      <c r="V409" s="52">
        <v>5.10039782608695</v>
      </c>
      <c r="W409" s="26">
        <v>2445.7621956521698</v>
      </c>
      <c r="X409" s="26">
        <v>59.686798369565203</v>
      </c>
      <c r="Y409" s="26">
        <v>32.363238586956498</v>
      </c>
      <c r="Z409" s="26">
        <v>421.99720108695601</v>
      </c>
      <c r="AA409" s="52">
        <v>25890.5908695652</v>
      </c>
      <c r="AB409" s="26">
        <v>6.7398114130434701</v>
      </c>
      <c r="AC409" s="26">
        <v>40.863901630434803</v>
      </c>
      <c r="AD409" s="26">
        <v>9.2292913043478197</v>
      </c>
      <c r="AE409" s="26">
        <v>64.240724999999998</v>
      </c>
      <c r="AF409" s="52">
        <v>14.390408152173899</v>
      </c>
      <c r="AG409" s="52">
        <v>4.0681744565217404</v>
      </c>
      <c r="AH409" s="52">
        <v>7.5291586956521703</v>
      </c>
      <c r="AI409" s="52">
        <v>14.390408152173899</v>
      </c>
      <c r="AJ409" s="27">
        <v>55.557904891304297</v>
      </c>
      <c r="AK409" s="26">
        <v>321.62865815217401</v>
      </c>
      <c r="AL409" s="52">
        <v>12.1438043478261</v>
      </c>
      <c r="AM409" s="26">
        <v>66.001576630434798</v>
      </c>
      <c r="AN409" s="26">
        <v>0.78934728260869502</v>
      </c>
      <c r="AO409" s="26">
        <v>4.1896125</v>
      </c>
      <c r="AP409" s="52">
        <v>0</v>
      </c>
      <c r="AQ409" s="52">
        <v>1.6394135869565201</v>
      </c>
      <c r="AR409" s="74">
        <v>0</v>
      </c>
      <c r="AS409" s="26">
        <v>6.5576543478260803</v>
      </c>
      <c r="AT409" s="26">
        <v>0.24287608695652199</v>
      </c>
      <c r="AU409" s="26">
        <v>1.3965375</v>
      </c>
      <c r="AV409" s="26">
        <v>2.8537940217391302</v>
      </c>
      <c r="AW409" s="26">
        <v>2.9752320652173898</v>
      </c>
      <c r="AX409" s="52">
        <v>456.84991956521702</v>
      </c>
      <c r="AY409" s="52">
        <v>14.8154413043478</v>
      </c>
      <c r="AZ409" s="52">
        <v>31.6346103260869</v>
      </c>
      <c r="BA409" s="52">
        <v>3.8252983695652101</v>
      </c>
      <c r="BB409" s="52">
        <v>15.7262266304348</v>
      </c>
      <c r="BC409" s="52">
        <v>3.0359510869565201</v>
      </c>
      <c r="BD409" s="52">
        <v>0.78934728260869502</v>
      </c>
      <c r="BE409" s="52">
        <v>2.6716369565217399</v>
      </c>
      <c r="BF409" s="52">
        <v>0.364314130434782</v>
      </c>
      <c r="BG409" s="52">
        <v>2.1251657608695602</v>
      </c>
      <c r="BH409" s="52">
        <v>0.42503315217391302</v>
      </c>
      <c r="BI409" s="52">
        <v>1.1536614130434799</v>
      </c>
      <c r="BJ409" s="52">
        <v>0.182157065217391</v>
      </c>
      <c r="BK409" s="52">
        <v>1.0929423913043499</v>
      </c>
      <c r="BL409" s="52">
        <v>0.182157065217391</v>
      </c>
      <c r="BM409" s="26">
        <v>6.0111831521739099</v>
      </c>
      <c r="BN409" s="26">
        <v>0.85006630434782604</v>
      </c>
      <c r="BO409" s="26">
        <v>4.6146456521739099</v>
      </c>
      <c r="BP409" s="26">
        <v>0.182157065217391</v>
      </c>
      <c r="BQ409" s="26">
        <v>1.2143804347826099</v>
      </c>
      <c r="BR409" s="26">
        <v>1.1536614130434799</v>
      </c>
      <c r="BS409" s="52">
        <v>1.2143804347826099</v>
      </c>
      <c r="BT409" s="52">
        <v>0.121438043478261</v>
      </c>
      <c r="BU409" s="26">
        <v>3.0966701086956498</v>
      </c>
      <c r="BV409" s="26">
        <v>3.5217032608695602</v>
      </c>
      <c r="BW409" s="52">
        <v>4.9182407608695602</v>
      </c>
      <c r="BX409" s="53">
        <v>1.45725652173913</v>
      </c>
    </row>
    <row r="410" spans="1:76" ht="14" x14ac:dyDescent="0.15">
      <c r="A410" s="58">
        <v>2</v>
      </c>
      <c r="B410" s="58" t="s">
        <v>404</v>
      </c>
      <c r="C410" s="58" t="s">
        <v>435</v>
      </c>
      <c r="D410" s="70" t="s">
        <v>296</v>
      </c>
      <c r="E410" s="58">
        <v>0.5</v>
      </c>
      <c r="F410" s="58">
        <v>3901514</v>
      </c>
      <c r="G410" s="58">
        <v>452308</v>
      </c>
      <c r="H410" s="59">
        <v>2964</v>
      </c>
      <c r="I410" s="58" t="s">
        <v>335</v>
      </c>
      <c r="J410" s="58">
        <v>0.4</v>
      </c>
      <c r="K410" s="25" t="s">
        <v>127</v>
      </c>
      <c r="M410" s="52"/>
      <c r="N410" s="27">
        <v>10182.5799456522</v>
      </c>
      <c r="O410" s="26">
        <v>2834.3639347826102</v>
      </c>
      <c r="P410" s="26">
        <v>18865.4000543478</v>
      </c>
      <c r="Q410" s="26">
        <v>440.880816847826</v>
      </c>
      <c r="R410" s="52">
        <v>885.89052717391303</v>
      </c>
      <c r="S410" s="52">
        <v>380.708266304348</v>
      </c>
      <c r="T410" s="26">
        <v>8470.3035326086901</v>
      </c>
      <c r="U410" s="27">
        <v>16521.645815217398</v>
      </c>
      <c r="V410" s="52">
        <v>4.7360836956521704</v>
      </c>
      <c r="W410" s="26">
        <v>2385.0431739130399</v>
      </c>
      <c r="X410" s="26">
        <v>58.958170108695597</v>
      </c>
      <c r="Y410" s="26">
        <v>34.488404347826098</v>
      </c>
      <c r="Z410" s="26">
        <v>424.18308586956499</v>
      </c>
      <c r="AA410" s="52">
        <v>25653.786684782601</v>
      </c>
      <c r="AB410" s="26">
        <v>6.9826874999999999</v>
      </c>
      <c r="AC410" s="26">
        <v>41.592529891304302</v>
      </c>
      <c r="AD410" s="26">
        <v>12.8724326086956</v>
      </c>
      <c r="AE410" s="26">
        <v>59.808236413043502</v>
      </c>
      <c r="AF410" s="52">
        <v>14.6940032608696</v>
      </c>
      <c r="AG410" s="52">
        <v>4.3110505434782604</v>
      </c>
      <c r="AH410" s="52">
        <v>7.4077206521739098</v>
      </c>
      <c r="AI410" s="52">
        <v>16.5762929347826</v>
      </c>
      <c r="AJ410" s="27">
        <v>55.4971858695652</v>
      </c>
      <c r="AK410" s="26">
        <v>331.890172826087</v>
      </c>
      <c r="AL410" s="52">
        <v>11.658052173912999</v>
      </c>
      <c r="AM410" s="26">
        <v>65.515824456521699</v>
      </c>
      <c r="AN410" s="26">
        <v>0.728628260869565</v>
      </c>
      <c r="AO410" s="26">
        <v>4.3717695652173898</v>
      </c>
      <c r="AP410" s="52">
        <v>0</v>
      </c>
      <c r="AQ410" s="52">
        <v>1.51797554347826</v>
      </c>
      <c r="AR410" s="74">
        <v>0</v>
      </c>
      <c r="AS410" s="26">
        <v>5.82902608695652</v>
      </c>
      <c r="AT410" s="26">
        <v>0.121438043478261</v>
      </c>
      <c r="AU410" s="26">
        <v>1.57869456521739</v>
      </c>
      <c r="AV410" s="26">
        <v>0.78934728260869502</v>
      </c>
      <c r="AW410" s="26">
        <v>3.2181081521739099</v>
      </c>
      <c r="AX410" s="52">
        <v>454.60331576086901</v>
      </c>
      <c r="AY410" s="52">
        <v>14.2082510869565</v>
      </c>
      <c r="AZ410" s="52">
        <v>30.480948913043498</v>
      </c>
      <c r="BA410" s="52">
        <v>3.76457934782609</v>
      </c>
      <c r="BB410" s="52">
        <v>15.7262266304348</v>
      </c>
      <c r="BC410" s="52">
        <v>2.8537940217391302</v>
      </c>
      <c r="BD410" s="52">
        <v>0.66790923913043398</v>
      </c>
      <c r="BE410" s="52">
        <v>2.7323559782608702</v>
      </c>
      <c r="BF410" s="52">
        <v>0.364314130434782</v>
      </c>
      <c r="BG410" s="52">
        <v>2.0037277173913002</v>
      </c>
      <c r="BH410" s="52">
        <v>0.364314130434782</v>
      </c>
      <c r="BI410" s="52">
        <v>1.0929423913043499</v>
      </c>
      <c r="BJ410" s="52">
        <v>0.182157065217391</v>
      </c>
      <c r="BK410" s="52">
        <v>1.0322233695652201</v>
      </c>
      <c r="BL410" s="52">
        <v>0.121438043478261</v>
      </c>
      <c r="BM410" s="26">
        <v>5.4647119565217404</v>
      </c>
      <c r="BN410" s="26">
        <v>0.97150434782608697</v>
      </c>
      <c r="BO410" s="26">
        <v>3.6431413043478198</v>
      </c>
      <c r="BP410" s="26">
        <v>0.121438043478261</v>
      </c>
      <c r="BQ410" s="26">
        <v>0.728628260869565</v>
      </c>
      <c r="BR410" s="26">
        <v>0.97150434782608697</v>
      </c>
      <c r="BS410" s="52">
        <v>0.91078532608695595</v>
      </c>
      <c r="BT410" s="52">
        <v>0.121438043478261</v>
      </c>
      <c r="BU410" s="26">
        <v>2.6716369565217399</v>
      </c>
      <c r="BV410" s="26">
        <v>2.3680418478260901</v>
      </c>
      <c r="BW410" s="52">
        <v>4.7968027173912997</v>
      </c>
      <c r="BX410" s="53">
        <v>1.33581847826087</v>
      </c>
    </row>
    <row r="411" spans="1:76" ht="14" x14ac:dyDescent="0.15">
      <c r="A411" s="58">
        <v>2</v>
      </c>
      <c r="B411" s="58" t="s">
        <v>405</v>
      </c>
      <c r="C411" s="58" t="s">
        <v>435</v>
      </c>
      <c r="D411" s="70" t="s">
        <v>297</v>
      </c>
      <c r="E411" s="58">
        <v>0.5</v>
      </c>
      <c r="F411" s="58">
        <v>3901514</v>
      </c>
      <c r="G411" s="58">
        <v>452308</v>
      </c>
      <c r="H411" s="59">
        <v>2964</v>
      </c>
      <c r="I411" s="58" t="s">
        <v>336</v>
      </c>
      <c r="J411" s="58">
        <v>1.74</v>
      </c>
      <c r="K411" s="25" t="s">
        <v>127</v>
      </c>
      <c r="M411" s="52"/>
      <c r="N411" s="27">
        <v>1023.49737931034</v>
      </c>
      <c r="O411" s="26">
        <v>72016.882758620603</v>
      </c>
      <c r="P411" s="26">
        <v>3399.0455172413799</v>
      </c>
      <c r="Q411" s="26">
        <v>57.0711724137931</v>
      </c>
      <c r="R411" s="52">
        <v>4035.9724137930998</v>
      </c>
      <c r="S411" s="52">
        <v>306.73390344827601</v>
      </c>
      <c r="T411" s="26">
        <v>1765.73793103448</v>
      </c>
      <c r="U411" s="27">
        <v>1765.73793103448</v>
      </c>
      <c r="V411" s="52">
        <v>6.4953931034482704</v>
      </c>
      <c r="W411" s="26">
        <v>183.573682758621</v>
      </c>
      <c r="X411" s="26">
        <v>35.756193103448297</v>
      </c>
      <c r="Y411" s="26">
        <v>1843.9348965517199</v>
      </c>
      <c r="Z411" s="26">
        <v>570.39641379310297</v>
      </c>
      <c r="AA411" s="52">
        <v>45379.464827586198</v>
      </c>
      <c r="AB411" s="26">
        <v>77.061848275862005</v>
      </c>
      <c r="AC411" s="26">
        <v>1558.26372413793</v>
      </c>
      <c r="AD411" s="26">
        <v>8.3872551724137896</v>
      </c>
      <c r="AE411" s="26">
        <v>57.0081103448276</v>
      </c>
      <c r="AF411" s="52">
        <v>2.45942068965517</v>
      </c>
      <c r="AG411" s="52">
        <v>3.7206620689655101</v>
      </c>
      <c r="AH411" s="52">
        <v>7.56744827586206</v>
      </c>
      <c r="AI411" s="52">
        <v>11.729544827586199</v>
      </c>
      <c r="AJ411" s="27">
        <v>1.00899310344828</v>
      </c>
      <c r="AK411" s="26">
        <v>11.4772965517241</v>
      </c>
      <c r="AL411" s="52">
        <v>1.2612413793103401</v>
      </c>
      <c r="AM411" s="26">
        <v>9.3331862068965492</v>
      </c>
      <c r="AN411" s="26">
        <v>0.56755862068965501</v>
      </c>
      <c r="AO411" s="26">
        <v>5.6125241379310298</v>
      </c>
      <c r="AP411" s="52">
        <v>0</v>
      </c>
      <c r="AQ411" s="52">
        <v>2.33329655172414</v>
      </c>
      <c r="AR411" s="74">
        <v>0</v>
      </c>
      <c r="AS411" s="26">
        <v>4.2882206896551702</v>
      </c>
      <c r="AT411" s="26">
        <v>0.126124137931034</v>
      </c>
      <c r="AU411" s="26">
        <v>0.94593103448275795</v>
      </c>
      <c r="AV411" s="26">
        <v>0.81980689655172401</v>
      </c>
      <c r="AW411" s="26">
        <v>0.56755862068965501</v>
      </c>
      <c r="AX411" s="52">
        <v>30.332855172413801</v>
      </c>
      <c r="AY411" s="52">
        <v>3.59453793103448</v>
      </c>
      <c r="AZ411" s="52">
        <v>5.8017103448275797</v>
      </c>
      <c r="BA411" s="52">
        <v>0.50449655172413799</v>
      </c>
      <c r="BB411" s="52">
        <v>2.3963586206896501</v>
      </c>
      <c r="BC411" s="52">
        <v>0.37837241379310299</v>
      </c>
      <c r="BD411" s="52">
        <v>0.126124137931034</v>
      </c>
      <c r="BE411" s="52">
        <v>0.25224827586206899</v>
      </c>
      <c r="BF411" s="52">
        <v>6.3062068965517207E-2</v>
      </c>
      <c r="BG411" s="52">
        <v>0.18918620689655199</v>
      </c>
      <c r="BH411" s="52">
        <v>6.3062068965517207E-2</v>
      </c>
      <c r="BI411" s="52">
        <v>0.126124137931034</v>
      </c>
      <c r="BJ411" s="52">
        <v>0</v>
      </c>
      <c r="BK411" s="52">
        <v>0.126124137931034</v>
      </c>
      <c r="BL411" s="52">
        <v>0</v>
      </c>
      <c r="BM411" s="26">
        <v>1.5765517241379301</v>
      </c>
      <c r="BN411" s="26">
        <v>0.31531034482758602</v>
      </c>
      <c r="BO411" s="26">
        <v>1.95492413793103</v>
      </c>
      <c r="BP411" s="26">
        <v>6.3062068965517207E-2</v>
      </c>
      <c r="BQ411" s="26">
        <v>1.00899310344828</v>
      </c>
      <c r="BR411" s="26">
        <v>0.75674482758620598</v>
      </c>
      <c r="BS411" s="52">
        <v>1.5765517241379301</v>
      </c>
      <c r="BT411" s="52">
        <v>0.126124137931034</v>
      </c>
      <c r="BU411" s="26">
        <v>1.7657379310344801</v>
      </c>
      <c r="BV411" s="26">
        <v>1.2612413793103401</v>
      </c>
      <c r="BW411" s="52">
        <v>1.32430344827586</v>
      </c>
      <c r="BX411" s="53">
        <v>0</v>
      </c>
    </row>
    <row r="412" spans="1:76" ht="14" x14ac:dyDescent="0.15">
      <c r="A412" s="58">
        <v>2</v>
      </c>
      <c r="B412" s="58" t="s">
        <v>405</v>
      </c>
      <c r="C412" s="58" t="s">
        <v>435</v>
      </c>
      <c r="D412" s="70" t="s">
        <v>297</v>
      </c>
      <c r="E412" s="58">
        <v>0.5</v>
      </c>
      <c r="F412" s="58">
        <v>3901514</v>
      </c>
      <c r="G412" s="58">
        <v>452308</v>
      </c>
      <c r="H412" s="59">
        <v>2964</v>
      </c>
      <c r="I412" s="58" t="s">
        <v>336</v>
      </c>
      <c r="J412" s="58">
        <v>1.74</v>
      </c>
      <c r="K412" s="25" t="s">
        <v>127</v>
      </c>
      <c r="M412" s="52"/>
      <c r="N412" s="27">
        <v>598.83740689655099</v>
      </c>
      <c r="O412" s="26">
        <v>62532.347586206903</v>
      </c>
      <c r="P412" s="26">
        <v>2991.66455172414</v>
      </c>
      <c r="Q412" s="73">
        <v>0</v>
      </c>
      <c r="R412" s="52">
        <v>1492.67917241379</v>
      </c>
      <c r="S412" s="74">
        <v>0</v>
      </c>
      <c r="T412" s="26">
        <v>2063.3908965517198</v>
      </c>
      <c r="U412" s="27">
        <v>1806.7282758620699</v>
      </c>
      <c r="V412" s="52">
        <v>8.2611310344827604</v>
      </c>
      <c r="W412" s="26">
        <v>143.403144827586</v>
      </c>
      <c r="X412" s="26">
        <v>34.116579310344797</v>
      </c>
      <c r="Y412" s="26">
        <v>1760.0623448275901</v>
      </c>
      <c r="Z412" s="26">
        <v>559.48667586206898</v>
      </c>
      <c r="AA412" s="52">
        <v>45801.980689655102</v>
      </c>
      <c r="AB412" s="26">
        <v>80.088827586206804</v>
      </c>
      <c r="AC412" s="26">
        <v>1557.6331034482801</v>
      </c>
      <c r="AD412" s="26">
        <v>9.5223724137931001</v>
      </c>
      <c r="AE412" s="26">
        <v>48.873103448275799</v>
      </c>
      <c r="AF412" s="52">
        <v>1.95492413793103</v>
      </c>
      <c r="AG412" s="52">
        <v>3.2161655172413801</v>
      </c>
      <c r="AH412" s="52">
        <v>6.4953931034482704</v>
      </c>
      <c r="AI412" s="74">
        <v>0</v>
      </c>
      <c r="AJ412" s="27">
        <v>0.56755862068965501</v>
      </c>
      <c r="AK412" s="26">
        <v>10.909737931034501</v>
      </c>
      <c r="AL412" s="52">
        <v>1.1981793103448299</v>
      </c>
      <c r="AM412" s="26">
        <v>8.9548137931034404</v>
      </c>
      <c r="AN412" s="26">
        <v>0.50449655172413799</v>
      </c>
      <c r="AO412" s="26">
        <v>6.1170206896551704</v>
      </c>
      <c r="AP412" s="52">
        <v>0</v>
      </c>
      <c r="AQ412" s="52">
        <v>2.33329655172414</v>
      </c>
      <c r="AR412" s="74">
        <v>0</v>
      </c>
      <c r="AS412" s="26">
        <v>3.59453793103448</v>
      </c>
      <c r="AT412" s="26">
        <v>0.126124137931034</v>
      </c>
      <c r="AU412" s="26">
        <v>0.63062068965517204</v>
      </c>
      <c r="AV412" s="26">
        <v>6.3062068965517207E-2</v>
      </c>
      <c r="AW412" s="26">
        <v>0.69368275862068896</v>
      </c>
      <c r="AX412" s="52">
        <v>30.9004137931034</v>
      </c>
      <c r="AY412" s="52">
        <v>3.59453793103448</v>
      </c>
      <c r="AZ412" s="52">
        <v>5.8017103448275797</v>
      </c>
      <c r="BA412" s="52">
        <v>0.50449655172413799</v>
      </c>
      <c r="BB412" s="52">
        <v>2.1441103448275798</v>
      </c>
      <c r="BC412" s="52">
        <v>0.44143448275862102</v>
      </c>
      <c r="BD412" s="52">
        <v>6.3062068965517207E-2</v>
      </c>
      <c r="BE412" s="52">
        <v>0.31531034482758602</v>
      </c>
      <c r="BF412" s="52">
        <v>6.3062068965517207E-2</v>
      </c>
      <c r="BG412" s="52">
        <v>0.18918620689655199</v>
      </c>
      <c r="BH412" s="52">
        <v>6.3062068965517207E-2</v>
      </c>
      <c r="BI412" s="52">
        <v>0.126124137931034</v>
      </c>
      <c r="BJ412" s="52">
        <v>0</v>
      </c>
      <c r="BK412" s="52">
        <v>0.126124137931034</v>
      </c>
      <c r="BL412" s="52">
        <v>0</v>
      </c>
      <c r="BM412" s="26">
        <v>1.5765517241379301</v>
      </c>
      <c r="BN412" s="26">
        <v>0.31531034482758602</v>
      </c>
      <c r="BO412" s="26">
        <v>1.7657379310344801</v>
      </c>
      <c r="BP412" s="26">
        <v>6.3062068965517207E-2</v>
      </c>
      <c r="BQ412" s="26">
        <v>0.94593103448275795</v>
      </c>
      <c r="BR412" s="26">
        <v>0.63062068965517204</v>
      </c>
      <c r="BS412" s="52">
        <v>1.7026758620689599</v>
      </c>
      <c r="BT412" s="52">
        <v>0.126124137931034</v>
      </c>
      <c r="BU412" s="26">
        <v>1.5765517241379301</v>
      </c>
      <c r="BV412" s="26">
        <v>1.13511724137931</v>
      </c>
      <c r="BW412" s="52">
        <v>1.00899310344828</v>
      </c>
      <c r="BX412" s="53">
        <v>0</v>
      </c>
    </row>
    <row r="413" spans="1:76" ht="14" x14ac:dyDescent="0.15">
      <c r="A413" s="58">
        <v>2</v>
      </c>
      <c r="B413" s="58" t="s">
        <v>405</v>
      </c>
      <c r="C413" s="58" t="s">
        <v>435</v>
      </c>
      <c r="D413" s="70" t="s">
        <v>297</v>
      </c>
      <c r="E413" s="58">
        <v>0.5</v>
      </c>
      <c r="F413" s="58">
        <v>3901514</v>
      </c>
      <c r="G413" s="58">
        <v>452308</v>
      </c>
      <c r="H413" s="59">
        <v>2964</v>
      </c>
      <c r="I413" s="58" t="s">
        <v>336</v>
      </c>
      <c r="J413" s="58">
        <v>1.74</v>
      </c>
      <c r="K413" s="25" t="s">
        <v>127</v>
      </c>
      <c r="M413" s="52"/>
      <c r="N413" s="27">
        <v>1159.71144827586</v>
      </c>
      <c r="O413" s="26">
        <v>63377.379310344797</v>
      </c>
      <c r="P413" s="26">
        <v>3073.6452413793099</v>
      </c>
      <c r="Q413" s="73">
        <v>0</v>
      </c>
      <c r="R413" s="52">
        <v>5259.37655172413</v>
      </c>
      <c r="S413" s="52">
        <v>1616.91144827586</v>
      </c>
      <c r="T413" s="26">
        <v>2094.29131034483</v>
      </c>
      <c r="U413" s="27">
        <v>1611.8664827586199</v>
      </c>
      <c r="V413" s="52">
        <v>9.2070620689655094</v>
      </c>
      <c r="W413" s="26">
        <v>141.44822068965499</v>
      </c>
      <c r="X413" s="26">
        <v>35.819255172413797</v>
      </c>
      <c r="Y413" s="26">
        <v>1856.5473103448301</v>
      </c>
      <c r="Z413" s="26">
        <v>578.78366896551699</v>
      </c>
      <c r="AA413" s="52">
        <v>47265.020689655103</v>
      </c>
      <c r="AB413" s="26">
        <v>80.656386206896499</v>
      </c>
      <c r="AC413" s="26">
        <v>1628.89324137931</v>
      </c>
      <c r="AD413" s="26">
        <v>9.2070620689655094</v>
      </c>
      <c r="AE413" s="26">
        <v>739.71806896551698</v>
      </c>
      <c r="AF413" s="52">
        <v>1.95492413793103</v>
      </c>
      <c r="AG413" s="52">
        <v>3.8467862068965499</v>
      </c>
      <c r="AH413" s="52">
        <v>6.7476413793103402</v>
      </c>
      <c r="AI413" s="52">
        <v>16.837572413793101</v>
      </c>
      <c r="AJ413" s="27">
        <v>0.94593103448275795</v>
      </c>
      <c r="AK413" s="26">
        <v>11.5403586206896</v>
      </c>
      <c r="AL413" s="52">
        <v>0.88286896551724103</v>
      </c>
      <c r="AM413" s="26">
        <v>6.7476413793103402</v>
      </c>
      <c r="AN413" s="26">
        <v>0.44143448275862002</v>
      </c>
      <c r="AO413" s="26">
        <v>5.3602758620689599</v>
      </c>
      <c r="AP413" s="52">
        <v>0</v>
      </c>
      <c r="AQ413" s="52">
        <v>2.5224827586206899</v>
      </c>
      <c r="AR413" s="74">
        <v>0</v>
      </c>
      <c r="AS413" s="26">
        <v>3.0269793103448301</v>
      </c>
      <c r="AT413" s="26">
        <v>6.3062068965517207E-2</v>
      </c>
      <c r="AU413" s="26">
        <v>0.88286896551724103</v>
      </c>
      <c r="AV413" s="26">
        <v>0.94593103448275795</v>
      </c>
      <c r="AW413" s="26">
        <v>0.69368275862068896</v>
      </c>
      <c r="AX413" s="52">
        <v>32.666151724137897</v>
      </c>
      <c r="AY413" s="52">
        <v>3.3422896551724102</v>
      </c>
      <c r="AZ413" s="52">
        <v>5.6755862068965497</v>
      </c>
      <c r="BA413" s="52">
        <v>0.56755862068965501</v>
      </c>
      <c r="BB413" s="52">
        <v>2.0179862068965502</v>
      </c>
      <c r="BC413" s="52">
        <v>0.31531034482758602</v>
      </c>
      <c r="BD413" s="52">
        <v>6.3062068965517207E-2</v>
      </c>
      <c r="BE413" s="52">
        <v>0.25224827586206899</v>
      </c>
      <c r="BF413" s="52">
        <v>0</v>
      </c>
      <c r="BG413" s="52">
        <v>0.126124137931034</v>
      </c>
      <c r="BH413" s="52">
        <v>6.3062068965517207E-2</v>
      </c>
      <c r="BI413" s="52">
        <v>6.3062068965517207E-2</v>
      </c>
      <c r="BJ413" s="52">
        <v>0</v>
      </c>
      <c r="BK413" s="52">
        <v>6.3062068965517207E-2</v>
      </c>
      <c r="BL413" s="52">
        <v>0</v>
      </c>
      <c r="BM413" s="26">
        <v>1.4504275862069</v>
      </c>
      <c r="BN413" s="26">
        <v>0.31531034482758602</v>
      </c>
      <c r="BO413" s="26">
        <v>1.5765517241379301</v>
      </c>
      <c r="BP413" s="26">
        <v>0</v>
      </c>
      <c r="BQ413" s="26">
        <v>0.81980689655172401</v>
      </c>
      <c r="BR413" s="26">
        <v>0.69368275862068896</v>
      </c>
      <c r="BS413" s="52">
        <v>2.0810482758620701</v>
      </c>
      <c r="BT413" s="52">
        <v>0.18918620689655199</v>
      </c>
      <c r="BU413" s="26">
        <v>1.51348965517241</v>
      </c>
      <c r="BV413" s="26">
        <v>1.0720551724137899</v>
      </c>
      <c r="BW413" s="52">
        <v>0.69368275862068896</v>
      </c>
      <c r="BX413" s="53">
        <v>0</v>
      </c>
    </row>
    <row r="414" spans="1:76" ht="14" x14ac:dyDescent="0.15">
      <c r="A414" s="58">
        <v>2</v>
      </c>
      <c r="B414" s="58" t="s">
        <v>405</v>
      </c>
      <c r="C414" s="58" t="s">
        <v>435</v>
      </c>
      <c r="D414" s="70" t="s">
        <v>298</v>
      </c>
      <c r="E414" s="58">
        <v>0.5</v>
      </c>
      <c r="F414" s="58">
        <v>3901514</v>
      </c>
      <c r="G414" s="58">
        <v>452308</v>
      </c>
      <c r="H414" s="59">
        <v>2964</v>
      </c>
      <c r="I414" s="58" t="s">
        <v>336</v>
      </c>
      <c r="J414" s="58">
        <v>1.74</v>
      </c>
      <c r="K414" s="25" t="s">
        <v>127</v>
      </c>
      <c r="M414" s="52"/>
      <c r="N414" s="27">
        <v>1208.2643432979801</v>
      </c>
      <c r="O414" s="26">
        <v>79193.355834136994</v>
      </c>
      <c r="P414" s="26">
        <v>4006.8605670202501</v>
      </c>
      <c r="Q414" s="73">
        <v>0</v>
      </c>
      <c r="R414" s="52">
        <v>4373.4126711668296</v>
      </c>
      <c r="S414" s="74">
        <v>0</v>
      </c>
      <c r="T414" s="26">
        <v>2006.01618900675</v>
      </c>
      <c r="U414" s="27">
        <v>1958.8234136933499</v>
      </c>
      <c r="V414" s="52">
        <v>7.0465924783028004</v>
      </c>
      <c r="W414" s="26">
        <v>177.781002892961</v>
      </c>
      <c r="X414" s="26">
        <v>50.101918997107099</v>
      </c>
      <c r="Y414" s="26">
        <v>2073.8962082931498</v>
      </c>
      <c r="Z414" s="26">
        <v>654.88056702025096</v>
      </c>
      <c r="AA414" s="52">
        <v>46061.441658630698</v>
      </c>
      <c r="AB414" s="26">
        <v>92.187530954677001</v>
      </c>
      <c r="AC414" s="26">
        <v>1788.1536509161001</v>
      </c>
      <c r="AD414" s="26">
        <v>19.0064054001929</v>
      </c>
      <c r="AE414" s="26">
        <v>589.19856740597902</v>
      </c>
      <c r="AF414" s="52">
        <v>2.3273149469623902</v>
      </c>
      <c r="AG414" s="52">
        <v>2.7798484088717501</v>
      </c>
      <c r="AH414" s="52">
        <v>5.8182873674059801</v>
      </c>
      <c r="AI414" s="52">
        <v>8.3395452266152397</v>
      </c>
      <c r="AJ414" s="27">
        <v>1.2929527483124399</v>
      </c>
      <c r="AK414" s="26">
        <v>15.774023529411799</v>
      </c>
      <c r="AL414" s="52">
        <v>1.09900983606557</v>
      </c>
      <c r="AM414" s="26">
        <v>5.3657539054966303</v>
      </c>
      <c r="AN414" s="26">
        <v>0.38788582449373199</v>
      </c>
      <c r="AO414" s="26">
        <v>6.01223027965285</v>
      </c>
      <c r="AP414" s="52">
        <v>0</v>
      </c>
      <c r="AQ414" s="52">
        <v>1.7454862102217901</v>
      </c>
      <c r="AR414" s="74">
        <v>0</v>
      </c>
      <c r="AS414" s="26">
        <v>3.03843895853423</v>
      </c>
      <c r="AT414" s="26">
        <v>6.4647637415622003E-2</v>
      </c>
      <c r="AU414" s="26">
        <v>0.77577164898746398</v>
      </c>
      <c r="AV414" s="26">
        <v>6.4647637415622003E-2</v>
      </c>
      <c r="AW414" s="26">
        <v>0.77577164898746398</v>
      </c>
      <c r="AX414" s="52">
        <v>36.008734040501501</v>
      </c>
      <c r="AY414" s="52">
        <v>3.74956297010608</v>
      </c>
      <c r="AZ414" s="52">
        <v>5.8829350048215998</v>
      </c>
      <c r="BA414" s="52">
        <v>0.51718109932497602</v>
      </c>
      <c r="BB414" s="52">
        <v>2.0687243972999001</v>
      </c>
      <c r="BC414" s="52">
        <v>0.45253346190935401</v>
      </c>
      <c r="BD414" s="52">
        <v>0.12929527483124401</v>
      </c>
      <c r="BE414" s="52">
        <v>0.19394291224686599</v>
      </c>
      <c r="BF414" s="52">
        <v>0</v>
      </c>
      <c r="BG414" s="52">
        <v>0.19394291224686599</v>
      </c>
      <c r="BH414" s="52">
        <v>6.4647637415622003E-2</v>
      </c>
      <c r="BI414" s="52">
        <v>6.4647637415622003E-2</v>
      </c>
      <c r="BJ414" s="52">
        <v>0</v>
      </c>
      <c r="BK414" s="52">
        <v>0.12929527483124401</v>
      </c>
      <c r="BL414" s="52">
        <v>0</v>
      </c>
      <c r="BM414" s="26">
        <v>1.1636574734812</v>
      </c>
      <c r="BN414" s="26">
        <v>0.19394291224686599</v>
      </c>
      <c r="BO414" s="26">
        <v>1.55154329797493</v>
      </c>
      <c r="BP414" s="26">
        <v>6.4647637415622003E-2</v>
      </c>
      <c r="BQ414" s="26">
        <v>0.84041928640308605</v>
      </c>
      <c r="BR414" s="26">
        <v>0.45253346190935401</v>
      </c>
      <c r="BS414" s="52">
        <v>1.03436219864995</v>
      </c>
      <c r="BT414" s="52">
        <v>0.12929527483124401</v>
      </c>
      <c r="BU414" s="26">
        <v>1.2283051108968199</v>
      </c>
      <c r="BV414" s="26">
        <v>0.71112401157184202</v>
      </c>
      <c r="BW414" s="52">
        <v>6.4647637415622003E-2</v>
      </c>
      <c r="BX414" s="53">
        <v>0</v>
      </c>
    </row>
    <row r="415" spans="1:76" ht="14" x14ac:dyDescent="0.15">
      <c r="A415" s="58">
        <v>2</v>
      </c>
      <c r="B415" s="58" t="s">
        <v>405</v>
      </c>
      <c r="C415" s="58" t="s">
        <v>435</v>
      </c>
      <c r="D415" s="70" t="s">
        <v>298</v>
      </c>
      <c r="E415" s="58">
        <v>0.5</v>
      </c>
      <c r="F415" s="58">
        <v>3901514</v>
      </c>
      <c r="G415" s="58">
        <v>452308</v>
      </c>
      <c r="H415" s="59">
        <v>2964</v>
      </c>
      <c r="I415" s="58" t="s">
        <v>336</v>
      </c>
      <c r="J415" s="58">
        <v>1.74</v>
      </c>
      <c r="K415" s="25" t="s">
        <v>127</v>
      </c>
      <c r="M415" s="52"/>
      <c r="N415" s="27">
        <v>1428.06631051109</v>
      </c>
      <c r="O415" s="26">
        <v>73633.659016393503</v>
      </c>
      <c r="P415" s="26">
        <v>3629.9648408871799</v>
      </c>
      <c r="Q415" s="26">
        <v>64.130456316297</v>
      </c>
      <c r="R415" s="52">
        <v>2075.18916104147</v>
      </c>
      <c r="S415" s="52">
        <v>266.34826615236301</v>
      </c>
      <c r="T415" s="26">
        <v>2240.0406364513001</v>
      </c>
      <c r="U415" s="27">
        <v>1883.8321542912299</v>
      </c>
      <c r="V415" s="52">
        <v>5.4304015429122501</v>
      </c>
      <c r="W415" s="26">
        <v>164.65753249758899</v>
      </c>
      <c r="X415" s="26">
        <v>50.166566634522702</v>
      </c>
      <c r="Y415" s="26">
        <v>2071.95677917069</v>
      </c>
      <c r="Z415" s="26">
        <v>655.52704339440697</v>
      </c>
      <c r="AA415" s="52">
        <v>47341.46487946</v>
      </c>
      <c r="AB415" s="26">
        <v>87.468253423336606</v>
      </c>
      <c r="AC415" s="26">
        <v>1770.6987888138899</v>
      </c>
      <c r="AD415" s="26">
        <v>14.9982518804243</v>
      </c>
      <c r="AE415" s="26">
        <v>594.43502603664399</v>
      </c>
      <c r="AF415" s="52">
        <v>2.3919625843780099</v>
      </c>
      <c r="AG415" s="52">
        <v>4.0081535197685598</v>
      </c>
      <c r="AH415" s="52">
        <v>7.9516594021215097</v>
      </c>
      <c r="AI415" s="52">
        <v>3.03843895853423</v>
      </c>
      <c r="AJ415" s="27">
        <v>1.1636574734812</v>
      </c>
      <c r="AK415" s="26">
        <v>15.7093758919961</v>
      </c>
      <c r="AL415" s="52">
        <v>0.96971456123432997</v>
      </c>
      <c r="AM415" s="26">
        <v>4.2667440694310503</v>
      </c>
      <c r="AN415" s="26">
        <v>0.38788582449373199</v>
      </c>
      <c r="AO415" s="26">
        <v>6.7233542912246902</v>
      </c>
      <c r="AP415" s="52">
        <v>0</v>
      </c>
      <c r="AQ415" s="52">
        <v>1.81013384763742</v>
      </c>
      <c r="AR415" s="52">
        <v>0</v>
      </c>
      <c r="AS415" s="26">
        <v>2.5859054966248798</v>
      </c>
      <c r="AT415" s="26">
        <v>0.12929527483124401</v>
      </c>
      <c r="AU415" s="26">
        <v>0.90506692381870801</v>
      </c>
      <c r="AV415" s="26">
        <v>2.0687243972999001</v>
      </c>
      <c r="AW415" s="26">
        <v>0.64647637415621995</v>
      </c>
      <c r="AX415" s="52">
        <v>36.849153326904499</v>
      </c>
      <c r="AY415" s="52">
        <v>3.68491533269045</v>
      </c>
      <c r="AZ415" s="52">
        <v>6.1415255544840903</v>
      </c>
      <c r="BA415" s="52">
        <v>0.58182873674059798</v>
      </c>
      <c r="BB415" s="52">
        <v>1.9394291224686599</v>
      </c>
      <c r="BC415" s="52">
        <v>0.38788582449373199</v>
      </c>
      <c r="BD415" s="52">
        <v>6.4647637415622003E-2</v>
      </c>
      <c r="BE415" s="52">
        <v>0.19394291224686599</v>
      </c>
      <c r="BF415" s="52">
        <v>6.4647637415622003E-2</v>
      </c>
      <c r="BG415" s="52">
        <v>0.12929527483124401</v>
      </c>
      <c r="BH415" s="52">
        <v>6.4647637415622003E-2</v>
      </c>
      <c r="BI415" s="52">
        <v>6.4647637415622003E-2</v>
      </c>
      <c r="BJ415" s="52">
        <v>0</v>
      </c>
      <c r="BK415" s="52">
        <v>0.12929527483124401</v>
      </c>
      <c r="BL415" s="52">
        <v>0</v>
      </c>
      <c r="BM415" s="26">
        <v>1.2929527483124399</v>
      </c>
      <c r="BN415" s="26">
        <v>0.38788582449373199</v>
      </c>
      <c r="BO415" s="26">
        <v>2.0040767598842799</v>
      </c>
      <c r="BP415" s="26">
        <v>0.12929527483124401</v>
      </c>
      <c r="BQ415" s="26">
        <v>0.84041928640308605</v>
      </c>
      <c r="BR415" s="26">
        <v>0.45253346190935401</v>
      </c>
      <c r="BS415" s="52">
        <v>1.1636574734812</v>
      </c>
      <c r="BT415" s="52">
        <v>6.4647637415622003E-2</v>
      </c>
      <c r="BU415" s="26">
        <v>1.2283051108968199</v>
      </c>
      <c r="BV415" s="26">
        <v>0.77577164898746398</v>
      </c>
      <c r="BW415" s="52">
        <v>0.12929527483124401</v>
      </c>
      <c r="BX415" s="53">
        <v>0</v>
      </c>
    </row>
    <row r="416" spans="1:76" ht="14" x14ac:dyDescent="0.15">
      <c r="A416" s="58">
        <v>2</v>
      </c>
      <c r="B416" s="58" t="s">
        <v>405</v>
      </c>
      <c r="C416" s="58" t="s">
        <v>435</v>
      </c>
      <c r="D416" s="70" t="s">
        <v>298</v>
      </c>
      <c r="E416" s="58">
        <v>0.5</v>
      </c>
      <c r="F416" s="58">
        <v>3901514</v>
      </c>
      <c r="G416" s="58">
        <v>452308</v>
      </c>
      <c r="H416" s="59">
        <v>2964</v>
      </c>
      <c r="I416" s="58" t="s">
        <v>336</v>
      </c>
      <c r="J416" s="58">
        <v>1.74</v>
      </c>
      <c r="K416" s="25" t="s">
        <v>127</v>
      </c>
      <c r="M416" s="52"/>
      <c r="N416" s="27">
        <v>1417.0762121504299</v>
      </c>
      <c r="O416" s="26">
        <v>69948.743683702996</v>
      </c>
      <c r="P416" s="26">
        <v>3359.7377164898799</v>
      </c>
      <c r="Q416" s="73">
        <v>0</v>
      </c>
      <c r="R416" s="52">
        <v>4745.78306268081</v>
      </c>
      <c r="S416" s="52">
        <v>122.442625265188</v>
      </c>
      <c r="T416" s="26">
        <v>2194.7872902603699</v>
      </c>
      <c r="U416" s="27">
        <v>1843.7506190935401</v>
      </c>
      <c r="V416" s="52">
        <v>8.1456023143683698</v>
      </c>
      <c r="W416" s="26">
        <v>155.15432979749301</v>
      </c>
      <c r="X416" s="26">
        <v>49.196852073288298</v>
      </c>
      <c r="Y416" s="26">
        <v>2058.3807753134001</v>
      </c>
      <c r="Z416" s="26">
        <v>647.12285053037601</v>
      </c>
      <c r="AA416" s="52">
        <v>48951.191051109003</v>
      </c>
      <c r="AB416" s="26">
        <v>92.446121504339501</v>
      </c>
      <c r="AC416" s="26">
        <v>1799.7902256509201</v>
      </c>
      <c r="AD416" s="26">
        <v>19.717529411764701</v>
      </c>
      <c r="AE416" s="26">
        <v>602.90386653809105</v>
      </c>
      <c r="AF416" s="52">
        <v>2.3273149469623902</v>
      </c>
      <c r="AG416" s="52">
        <v>3.1030865959498599</v>
      </c>
      <c r="AH416" s="52">
        <v>7.8870117647058802</v>
      </c>
      <c r="AI416" s="52">
        <v>15.774023529411799</v>
      </c>
      <c r="AJ416" s="27">
        <v>1.3576003857280601</v>
      </c>
      <c r="AK416" s="26">
        <v>15.450785342333701</v>
      </c>
      <c r="AL416" s="52">
        <v>1.09900983606557</v>
      </c>
      <c r="AM416" s="26">
        <v>4.2667440694310503</v>
      </c>
      <c r="AN416" s="26">
        <v>0.32323818707810997</v>
      </c>
      <c r="AO416" s="26">
        <v>5.7536397299903603</v>
      </c>
      <c r="AP416" s="52">
        <v>0</v>
      </c>
      <c r="AQ416" s="52">
        <v>2.0687243972999001</v>
      </c>
      <c r="AR416" s="74">
        <v>0</v>
      </c>
      <c r="AS416" s="26">
        <v>2.26266730954677</v>
      </c>
      <c r="AT416" s="26">
        <v>6.4647637415622003E-2</v>
      </c>
      <c r="AU416" s="26">
        <v>0.71112401157184202</v>
      </c>
      <c r="AV416" s="26">
        <v>0</v>
      </c>
      <c r="AW416" s="26">
        <v>0.51718109932497602</v>
      </c>
      <c r="AX416" s="52">
        <v>37.948163162970097</v>
      </c>
      <c r="AY416" s="52">
        <v>3.68491533269045</v>
      </c>
      <c r="AZ416" s="52">
        <v>6.01223027965285</v>
      </c>
      <c r="BA416" s="52">
        <v>0.58182873674059798</v>
      </c>
      <c r="BB416" s="52">
        <v>2.3273149469623902</v>
      </c>
      <c r="BC416" s="52">
        <v>0.38788582449373199</v>
      </c>
      <c r="BD416" s="52">
        <v>0.12929527483124401</v>
      </c>
      <c r="BE416" s="52">
        <v>0.25859054966248801</v>
      </c>
      <c r="BF416" s="52">
        <v>0</v>
      </c>
      <c r="BG416" s="52">
        <v>0.12929527483124401</v>
      </c>
      <c r="BH416" s="52">
        <v>6.4647637415622003E-2</v>
      </c>
      <c r="BI416" s="52">
        <v>0.12929527483124401</v>
      </c>
      <c r="BJ416" s="52">
        <v>0</v>
      </c>
      <c r="BK416" s="52">
        <v>6.4647637415622003E-2</v>
      </c>
      <c r="BL416" s="52">
        <v>0</v>
      </c>
      <c r="BM416" s="26">
        <v>1.3576003857280601</v>
      </c>
      <c r="BN416" s="26">
        <v>0.32323818707810997</v>
      </c>
      <c r="BO416" s="26">
        <v>1.48689566055931</v>
      </c>
      <c r="BP416" s="26">
        <v>6.4647637415622003E-2</v>
      </c>
      <c r="BQ416" s="26">
        <v>1.03436219864995</v>
      </c>
      <c r="BR416" s="26">
        <v>0.51718109932497602</v>
      </c>
      <c r="BS416" s="52">
        <v>0.90506692381870801</v>
      </c>
      <c r="BT416" s="52">
        <v>0.12929527483124401</v>
      </c>
      <c r="BU416" s="26">
        <v>0.96971456123432997</v>
      </c>
      <c r="BV416" s="26">
        <v>0.77577164898746398</v>
      </c>
      <c r="BW416" s="52">
        <v>6.4647637415622003E-2</v>
      </c>
      <c r="BX416" s="53">
        <v>0</v>
      </c>
    </row>
    <row r="417" spans="1:76" ht="23.25" customHeight="1" thickBot="1" x14ac:dyDescent="0.2">
      <c r="A417" s="78" t="s">
        <v>330</v>
      </c>
      <c r="B417" s="78" t="s">
        <v>436</v>
      </c>
      <c r="C417" s="80" t="s">
        <v>437</v>
      </c>
      <c r="D417" s="86" t="s">
        <v>331</v>
      </c>
      <c r="E417" s="78" t="s">
        <v>326</v>
      </c>
      <c r="F417" s="78" t="s">
        <v>327</v>
      </c>
      <c r="G417" s="78" t="s">
        <v>328</v>
      </c>
      <c r="H417" s="78" t="s">
        <v>329</v>
      </c>
      <c r="I417" s="78" t="s">
        <v>332</v>
      </c>
      <c r="J417" s="91" t="s">
        <v>333</v>
      </c>
      <c r="K417" s="90" t="s">
        <v>59</v>
      </c>
      <c r="L417" s="22" t="s">
        <v>60</v>
      </c>
      <c r="M417" s="22" t="s">
        <v>61</v>
      </c>
      <c r="N417" s="22" t="s">
        <v>62</v>
      </c>
      <c r="O417" s="22" t="s">
        <v>63</v>
      </c>
      <c r="P417" s="22" t="s">
        <v>64</v>
      </c>
      <c r="Q417" s="22" t="s">
        <v>65</v>
      </c>
      <c r="R417" s="22" t="s">
        <v>66</v>
      </c>
      <c r="S417" s="22" t="s">
        <v>67</v>
      </c>
      <c r="T417" s="23" t="s">
        <v>68</v>
      </c>
      <c r="U417" s="22" t="s">
        <v>69</v>
      </c>
      <c r="V417" s="22" t="s">
        <v>70</v>
      </c>
      <c r="W417" s="22" t="s">
        <v>71</v>
      </c>
      <c r="X417" s="22" t="s">
        <v>72</v>
      </c>
      <c r="Y417" s="22" t="s">
        <v>73</v>
      </c>
      <c r="Z417" s="22" t="s">
        <v>74</v>
      </c>
      <c r="AA417" s="22" t="s">
        <v>75</v>
      </c>
      <c r="AB417" s="22" t="s">
        <v>76</v>
      </c>
      <c r="AC417" s="22" t="s">
        <v>77</v>
      </c>
      <c r="AD417" s="22" t="s">
        <v>78</v>
      </c>
      <c r="AE417" s="22" t="s">
        <v>79</v>
      </c>
      <c r="AF417" s="22" t="s">
        <v>80</v>
      </c>
      <c r="AG417" s="22" t="s">
        <v>81</v>
      </c>
      <c r="AH417" s="22" t="s">
        <v>82</v>
      </c>
      <c r="AI417" s="22" t="s">
        <v>83</v>
      </c>
      <c r="AJ417" s="22" t="s">
        <v>84</v>
      </c>
      <c r="AK417" s="22" t="s">
        <v>85</v>
      </c>
      <c r="AL417" s="22" t="s">
        <v>86</v>
      </c>
      <c r="AM417" s="22" t="s">
        <v>87</v>
      </c>
      <c r="AN417" s="22" t="s">
        <v>88</v>
      </c>
      <c r="AO417" s="22" t="s">
        <v>89</v>
      </c>
      <c r="AP417" s="22" t="s">
        <v>90</v>
      </c>
      <c r="AQ417" s="22" t="s">
        <v>91</v>
      </c>
      <c r="AR417" s="22" t="s">
        <v>92</v>
      </c>
      <c r="AS417" s="22" t="s">
        <v>93</v>
      </c>
      <c r="AT417" s="22" t="s">
        <v>94</v>
      </c>
      <c r="AU417" s="22" t="s">
        <v>95</v>
      </c>
      <c r="AV417" s="22" t="s">
        <v>96</v>
      </c>
      <c r="AW417" s="22" t="s">
        <v>97</v>
      </c>
      <c r="AX417" s="22" t="s">
        <v>98</v>
      </c>
      <c r="AY417" s="22" t="s">
        <v>99</v>
      </c>
      <c r="AZ417" s="22" t="s">
        <v>100</v>
      </c>
      <c r="BA417" s="22" t="s">
        <v>101</v>
      </c>
      <c r="BB417" s="22" t="s">
        <v>102</v>
      </c>
      <c r="BC417" s="22" t="s">
        <v>103</v>
      </c>
      <c r="BD417" s="22" t="s">
        <v>104</v>
      </c>
      <c r="BE417" s="22" t="s">
        <v>105</v>
      </c>
      <c r="BF417" s="22" t="s">
        <v>106</v>
      </c>
      <c r="BG417" s="22" t="s">
        <v>107</v>
      </c>
      <c r="BH417" s="22" t="s">
        <v>108</v>
      </c>
      <c r="BI417" s="22" t="s">
        <v>109</v>
      </c>
      <c r="BJ417" s="22" t="s">
        <v>110</v>
      </c>
      <c r="BK417" s="22" t="s">
        <v>111</v>
      </c>
      <c r="BL417" s="22" t="s">
        <v>112</v>
      </c>
      <c r="BM417" s="22" t="s">
        <v>113</v>
      </c>
      <c r="BN417" s="22" t="s">
        <v>114</v>
      </c>
      <c r="BO417" s="22" t="s">
        <v>115</v>
      </c>
      <c r="BP417" s="22" t="s">
        <v>116</v>
      </c>
      <c r="BQ417" s="22" t="s">
        <v>117</v>
      </c>
      <c r="BR417" s="22" t="s">
        <v>118</v>
      </c>
      <c r="BS417" s="22" t="s">
        <v>119</v>
      </c>
      <c r="BT417" s="22" t="s">
        <v>120</v>
      </c>
      <c r="BU417" s="22" t="s">
        <v>121</v>
      </c>
      <c r="BV417" s="22" t="s">
        <v>122</v>
      </c>
      <c r="BW417" s="22" t="s">
        <v>123</v>
      </c>
      <c r="BX417" s="22" t="s">
        <v>124</v>
      </c>
    </row>
    <row r="418" spans="1:76" ht="23.25" customHeight="1" thickTop="1" thickBot="1" x14ac:dyDescent="0.2">
      <c r="A418" s="79"/>
      <c r="B418" s="79"/>
      <c r="C418" s="81"/>
      <c r="D418" s="86"/>
      <c r="E418" s="79"/>
      <c r="F418" s="79"/>
      <c r="G418" s="79"/>
      <c r="H418" s="79"/>
      <c r="I418" s="79"/>
      <c r="J418" s="85"/>
      <c r="K418" s="90"/>
      <c r="L418" s="2" t="s">
        <v>125</v>
      </c>
      <c r="M418" s="24">
        <v>9</v>
      </c>
      <c r="N418" s="24">
        <v>23</v>
      </c>
      <c r="O418" s="24">
        <v>24</v>
      </c>
      <c r="P418" s="24">
        <v>27</v>
      </c>
      <c r="Q418" s="24">
        <v>31</v>
      </c>
      <c r="R418" s="24">
        <v>34</v>
      </c>
      <c r="S418" s="24">
        <v>35</v>
      </c>
      <c r="T418" s="24">
        <v>39</v>
      </c>
      <c r="U418" s="24">
        <v>44</v>
      </c>
      <c r="V418" s="24">
        <v>45</v>
      </c>
      <c r="W418" s="24">
        <v>47</v>
      </c>
      <c r="X418" s="24">
        <v>51</v>
      </c>
      <c r="Y418" s="24">
        <v>53</v>
      </c>
      <c r="Z418" s="24">
        <v>55</v>
      </c>
      <c r="AA418" s="24">
        <v>57</v>
      </c>
      <c r="AB418" s="24">
        <v>59</v>
      </c>
      <c r="AC418" s="24">
        <v>60</v>
      </c>
      <c r="AD418" s="24">
        <v>63</v>
      </c>
      <c r="AE418" s="24">
        <v>66</v>
      </c>
      <c r="AF418" s="24">
        <v>71</v>
      </c>
      <c r="AG418" s="24">
        <v>72</v>
      </c>
      <c r="AH418" s="24">
        <v>75</v>
      </c>
      <c r="AI418" s="24">
        <v>82</v>
      </c>
      <c r="AJ418" s="24">
        <v>85</v>
      </c>
      <c r="AK418" s="24">
        <v>88</v>
      </c>
      <c r="AL418" s="24">
        <v>89</v>
      </c>
      <c r="AM418" s="24">
        <v>90</v>
      </c>
      <c r="AN418" s="24">
        <v>93</v>
      </c>
      <c r="AO418" s="24">
        <v>95</v>
      </c>
      <c r="AP418" s="24">
        <v>101</v>
      </c>
      <c r="AQ418" s="24">
        <v>103</v>
      </c>
      <c r="AR418" s="24">
        <v>105</v>
      </c>
      <c r="AS418" s="24">
        <v>107</v>
      </c>
      <c r="AT418" s="24">
        <v>115</v>
      </c>
      <c r="AU418" s="24">
        <v>121</v>
      </c>
      <c r="AV418" s="24">
        <v>125</v>
      </c>
      <c r="AW418" s="24">
        <v>133</v>
      </c>
      <c r="AX418" s="24">
        <v>137</v>
      </c>
      <c r="AY418" s="24">
        <v>139</v>
      </c>
      <c r="AZ418" s="24">
        <v>140</v>
      </c>
      <c r="BA418" s="24">
        <v>141</v>
      </c>
      <c r="BB418" s="24">
        <v>146</v>
      </c>
      <c r="BC418" s="24">
        <v>147</v>
      </c>
      <c r="BD418" s="24">
        <v>153</v>
      </c>
      <c r="BE418" s="24">
        <v>157</v>
      </c>
      <c r="BF418" s="24">
        <v>159</v>
      </c>
      <c r="BG418" s="24">
        <v>163</v>
      </c>
      <c r="BH418" s="24">
        <v>165</v>
      </c>
      <c r="BI418" s="24">
        <v>166</v>
      </c>
      <c r="BJ418" s="24">
        <v>169</v>
      </c>
      <c r="BK418" s="24">
        <v>172</v>
      </c>
      <c r="BL418" s="24">
        <v>175</v>
      </c>
      <c r="BM418" s="24">
        <v>178</v>
      </c>
      <c r="BN418" s="24">
        <v>181</v>
      </c>
      <c r="BO418" s="24">
        <v>182</v>
      </c>
      <c r="BP418" s="24">
        <v>185</v>
      </c>
      <c r="BQ418" s="24">
        <v>189</v>
      </c>
      <c r="BR418" s="24">
        <v>193</v>
      </c>
      <c r="BS418" s="24">
        <v>195</v>
      </c>
      <c r="BT418" s="24">
        <v>197</v>
      </c>
      <c r="BU418" s="24">
        <v>205</v>
      </c>
      <c r="BV418" s="24">
        <v>209</v>
      </c>
      <c r="BW418" s="24">
        <v>232</v>
      </c>
      <c r="BX418" s="24">
        <v>238</v>
      </c>
    </row>
    <row r="419" spans="1:76" ht="17" thickTop="1" x14ac:dyDescent="0.2">
      <c r="E419" s="55"/>
      <c r="F419" s="55"/>
      <c r="G419" s="55"/>
      <c r="H419" s="56"/>
      <c r="I419" s="56"/>
      <c r="J419" s="56"/>
      <c r="K419" s="25"/>
    </row>
    <row r="420" spans="1:76" x14ac:dyDescent="0.2">
      <c r="E420" s="55"/>
      <c r="F420" s="55"/>
      <c r="G420" s="55"/>
      <c r="H420" s="56"/>
      <c r="I420" s="56"/>
      <c r="J420" s="56"/>
      <c r="K420" s="25"/>
    </row>
    <row r="421" spans="1:76" x14ac:dyDescent="0.2">
      <c r="E421" s="55"/>
      <c r="F421" s="55"/>
      <c r="G421" s="55"/>
      <c r="H421" s="56"/>
      <c r="I421" s="56"/>
      <c r="J421" s="56"/>
      <c r="K421" s="25"/>
    </row>
    <row r="422" spans="1:76" x14ac:dyDescent="0.2">
      <c r="E422" s="55"/>
      <c r="F422" s="55"/>
      <c r="G422" s="55"/>
      <c r="H422" s="56"/>
      <c r="I422" s="56"/>
      <c r="J422" s="56"/>
      <c r="K422" s="25"/>
    </row>
    <row r="423" spans="1:76" x14ac:dyDescent="0.2">
      <c r="E423" s="55"/>
      <c r="F423" s="55"/>
      <c r="G423" s="55"/>
      <c r="H423" s="56"/>
      <c r="I423" s="56"/>
      <c r="J423" s="56"/>
      <c r="K423" s="25"/>
    </row>
    <row r="424" spans="1:76" x14ac:dyDescent="0.2">
      <c r="E424" s="55"/>
      <c r="F424" s="55"/>
      <c r="G424" s="55"/>
      <c r="H424" s="56"/>
      <c r="I424" s="56"/>
      <c r="J424" s="56"/>
      <c r="K424" s="25"/>
    </row>
    <row r="425" spans="1:76" x14ac:dyDescent="0.2">
      <c r="E425" s="55"/>
      <c r="F425" s="55"/>
      <c r="G425" s="55"/>
      <c r="H425" s="56"/>
      <c r="I425" s="56"/>
      <c r="J425" s="56"/>
      <c r="K425" s="25"/>
    </row>
    <row r="426" spans="1:76" x14ac:dyDescent="0.2">
      <c r="E426" s="55"/>
      <c r="F426" s="55"/>
      <c r="G426" s="55"/>
      <c r="H426" s="56"/>
      <c r="I426" s="56"/>
      <c r="J426" s="56"/>
      <c r="K426" s="25"/>
    </row>
    <row r="427" spans="1:76" x14ac:dyDescent="0.2">
      <c r="E427" s="55"/>
      <c r="F427" s="55"/>
      <c r="G427" s="55"/>
      <c r="H427" s="56"/>
      <c r="I427" s="56"/>
      <c r="J427" s="56"/>
      <c r="K427" s="25"/>
    </row>
    <row r="428" spans="1:76" x14ac:dyDescent="0.2">
      <c r="E428" s="55"/>
      <c r="F428" s="55"/>
      <c r="G428" s="55"/>
      <c r="H428" s="56"/>
      <c r="I428" s="56"/>
      <c r="J428" s="56"/>
      <c r="K428" s="25"/>
    </row>
    <row r="429" spans="1:76" x14ac:dyDescent="0.2">
      <c r="E429" s="55"/>
      <c r="F429" s="55"/>
      <c r="G429" s="55"/>
      <c r="H429" s="56"/>
      <c r="I429" s="56"/>
      <c r="J429" s="56"/>
      <c r="K429" s="25"/>
    </row>
    <row r="430" spans="1:76" x14ac:dyDescent="0.2">
      <c r="E430" s="55"/>
      <c r="F430" s="55"/>
      <c r="G430" s="55"/>
      <c r="H430" s="56"/>
      <c r="I430" s="56"/>
      <c r="J430" s="56"/>
      <c r="K430" s="25"/>
    </row>
    <row r="431" spans="1:76" x14ac:dyDescent="0.2">
      <c r="E431" s="55"/>
      <c r="F431" s="55"/>
      <c r="G431" s="55"/>
      <c r="H431" s="56"/>
      <c r="I431" s="56"/>
      <c r="J431" s="56"/>
      <c r="K431" s="25"/>
    </row>
    <row r="432" spans="1:76" x14ac:dyDescent="0.2">
      <c r="H432" s="57"/>
      <c r="I432" s="57"/>
      <c r="J432" s="57"/>
    </row>
    <row r="433" spans="8:10" x14ac:dyDescent="0.2">
      <c r="H433" s="57"/>
      <c r="I433" s="57"/>
      <c r="J433" s="57"/>
    </row>
    <row r="434" spans="8:10" x14ac:dyDescent="0.2">
      <c r="H434" s="57"/>
      <c r="I434" s="57"/>
      <c r="J434" s="57"/>
    </row>
    <row r="435" spans="8:10" x14ac:dyDescent="0.2">
      <c r="H435" s="57"/>
      <c r="I435" s="57"/>
      <c r="J435" s="57"/>
    </row>
    <row r="436" spans="8:10" x14ac:dyDescent="0.2">
      <c r="H436" s="57"/>
      <c r="I436" s="57"/>
      <c r="J436" s="57"/>
    </row>
    <row r="437" spans="8:10" x14ac:dyDescent="0.2">
      <c r="H437" s="57"/>
      <c r="I437" s="57"/>
      <c r="J437" s="57"/>
    </row>
    <row r="438" spans="8:10" x14ac:dyDescent="0.2">
      <c r="H438" s="57"/>
      <c r="I438" s="57"/>
      <c r="J438" s="57"/>
    </row>
    <row r="439" spans="8:10" x14ac:dyDescent="0.2">
      <c r="H439" s="57"/>
      <c r="I439" s="57"/>
      <c r="J439" s="57"/>
    </row>
    <row r="440" spans="8:10" x14ac:dyDescent="0.2">
      <c r="H440" s="57"/>
      <c r="I440" s="57"/>
      <c r="J440" s="57"/>
    </row>
    <row r="441" spans="8:10" x14ac:dyDescent="0.2">
      <c r="H441" s="57"/>
      <c r="I441" s="57"/>
      <c r="J441" s="57"/>
    </row>
    <row r="442" spans="8:10" x14ac:dyDescent="0.2">
      <c r="H442" s="57"/>
      <c r="I442" s="57"/>
      <c r="J442" s="57"/>
    </row>
    <row r="443" spans="8:10" x14ac:dyDescent="0.2">
      <c r="H443" s="57"/>
      <c r="I443" s="57"/>
      <c r="J443" s="57"/>
    </row>
    <row r="444" spans="8:10" x14ac:dyDescent="0.2">
      <c r="H444" s="57"/>
      <c r="I444" s="57"/>
      <c r="J444" s="57"/>
    </row>
    <row r="445" spans="8:10" x14ac:dyDescent="0.2">
      <c r="H445" s="57"/>
      <c r="I445" s="57"/>
      <c r="J445" s="57"/>
    </row>
    <row r="446" spans="8:10" x14ac:dyDescent="0.2">
      <c r="H446" s="57"/>
      <c r="I446" s="57"/>
      <c r="J446" s="57"/>
    </row>
    <row r="447" spans="8:10" x14ac:dyDescent="0.2">
      <c r="H447" s="57"/>
      <c r="I447" s="57"/>
      <c r="J447" s="57"/>
    </row>
    <row r="448" spans="8:10" x14ac:dyDescent="0.2">
      <c r="H448" s="57"/>
      <c r="I448" s="57"/>
      <c r="J448" s="57"/>
    </row>
    <row r="449" spans="8:10" x14ac:dyDescent="0.2">
      <c r="H449" s="57"/>
      <c r="I449" s="57"/>
      <c r="J449" s="57"/>
    </row>
    <row r="450" spans="8:10" x14ac:dyDescent="0.2">
      <c r="H450" s="57"/>
      <c r="I450" s="57"/>
      <c r="J450" s="57"/>
    </row>
    <row r="451" spans="8:10" x14ac:dyDescent="0.2">
      <c r="H451" s="57"/>
      <c r="I451" s="57"/>
      <c r="J451" s="57"/>
    </row>
    <row r="452" spans="8:10" x14ac:dyDescent="0.2">
      <c r="H452" s="57"/>
      <c r="I452" s="57"/>
      <c r="J452" s="57"/>
    </row>
    <row r="453" spans="8:10" x14ac:dyDescent="0.2">
      <c r="H453" s="57"/>
      <c r="I453" s="57"/>
      <c r="J453" s="57"/>
    </row>
    <row r="454" spans="8:10" x14ac:dyDescent="0.2">
      <c r="H454" s="57"/>
      <c r="I454" s="57"/>
      <c r="J454" s="57"/>
    </row>
    <row r="455" spans="8:10" x14ac:dyDescent="0.2">
      <c r="H455" s="57"/>
      <c r="I455" s="57"/>
      <c r="J455" s="57"/>
    </row>
    <row r="456" spans="8:10" x14ac:dyDescent="0.2">
      <c r="H456" s="57"/>
      <c r="I456" s="57"/>
      <c r="J456" s="57"/>
    </row>
    <row r="457" spans="8:10" x14ac:dyDescent="0.2">
      <c r="H457" s="57"/>
      <c r="I457" s="57"/>
      <c r="J457" s="57"/>
    </row>
  </sheetData>
  <mergeCells count="20">
    <mergeCell ref="K1:K2"/>
    <mergeCell ref="D417:D418"/>
    <mergeCell ref="I417:I418"/>
    <mergeCell ref="E1:E2"/>
    <mergeCell ref="G417:G418"/>
    <mergeCell ref="H417:H418"/>
    <mergeCell ref="J417:J418"/>
    <mergeCell ref="K417:K418"/>
    <mergeCell ref="A1:A2"/>
    <mergeCell ref="B1:B2"/>
    <mergeCell ref="C1:C2"/>
    <mergeCell ref="I1:I2"/>
    <mergeCell ref="J1:J2"/>
    <mergeCell ref="D1:D2"/>
    <mergeCell ref="F1:H1"/>
    <mergeCell ref="A417:A418"/>
    <mergeCell ref="B417:B418"/>
    <mergeCell ref="C417:C418"/>
    <mergeCell ref="E417:E418"/>
    <mergeCell ref="F417:F418"/>
  </mergeCells>
  <pageMargins left="0.7" right="0.7" top="0.75" bottom="0.75" header="0.3" footer="0.3"/>
  <pageSetup pageOrder="overThenDown" orientation="portrait" horizontalDpi="300" verticalDpi="300"/>
  <headerFooter>
    <oddHeader>&amp;C&amp;"Arial,Bold"&amp;12Red River Creek Mining Group LLC
Assay Reference # tbd</oddHeader>
    <oddFooter>&amp;L&amp;"Arial,Bold"&amp;12Nexus Geos LLC
Certificate of Analysis&amp;R&amp;"Arial,Bold"&amp;12Page x of x
xx/xx/2023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1"/>
  <sheetViews>
    <sheetView zoomScaleNormal="100" workbookViewId="0">
      <selection sqref="A1:R1"/>
    </sheetView>
  </sheetViews>
  <sheetFormatPr baseColWidth="10" defaultColWidth="11.5" defaultRowHeight="13" x14ac:dyDescent="0.15"/>
  <cols>
    <col min="2" max="2" width="16.83203125" customWidth="1"/>
  </cols>
  <sheetData>
    <row r="1" spans="1:18" x14ac:dyDescent="0.15">
      <c r="A1" s="92" t="s">
        <v>302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</row>
    <row r="2" spans="1:18" ht="42" x14ac:dyDescent="0.15">
      <c r="A2" s="30" t="s">
        <v>303</v>
      </c>
      <c r="B2" s="31" t="s">
        <v>304</v>
      </c>
      <c r="C2" s="31" t="s">
        <v>305</v>
      </c>
      <c r="D2" s="31" t="s">
        <v>306</v>
      </c>
      <c r="E2" s="32" t="s">
        <v>307</v>
      </c>
      <c r="F2" s="33" t="s">
        <v>308</v>
      </c>
      <c r="G2" s="32" t="s">
        <v>309</v>
      </c>
      <c r="H2" s="32" t="s">
        <v>310</v>
      </c>
      <c r="I2" s="32" t="s">
        <v>311</v>
      </c>
      <c r="J2" s="32" t="s">
        <v>312</v>
      </c>
      <c r="K2" s="32" t="s">
        <v>313</v>
      </c>
      <c r="L2" s="32" t="s">
        <v>314</v>
      </c>
      <c r="M2" s="32" t="s">
        <v>315</v>
      </c>
      <c r="N2" s="34" t="s">
        <v>316</v>
      </c>
      <c r="O2" s="31" t="s">
        <v>317</v>
      </c>
      <c r="P2" s="35" t="s">
        <v>318</v>
      </c>
      <c r="Q2" s="35" t="s">
        <v>319</v>
      </c>
      <c r="R2" s="31" t="s">
        <v>320</v>
      </c>
    </row>
    <row r="3" spans="1:18" x14ac:dyDescent="0.15">
      <c r="A3" s="30">
        <v>1</v>
      </c>
      <c r="B3" s="36" t="s">
        <v>126</v>
      </c>
      <c r="C3" s="37" t="s">
        <v>321</v>
      </c>
      <c r="D3" s="37" t="s">
        <v>322</v>
      </c>
      <c r="E3" s="38">
        <v>12.396100000000001</v>
      </c>
      <c r="F3" s="39">
        <v>76.947100000000006</v>
      </c>
      <c r="G3" s="40">
        <f t="shared" ref="G3:G34" si="0">F3-E3</f>
        <v>64.551000000000002</v>
      </c>
      <c r="H3" s="40">
        <f t="shared" ref="H3:H34" si="1">G3*63.5/65.17</f>
        <v>62.896862053091915</v>
      </c>
      <c r="I3" s="38">
        <v>0.91379999999999995</v>
      </c>
      <c r="J3" s="38">
        <v>0.14929999999999999</v>
      </c>
      <c r="K3" s="38">
        <v>78.001599999999996</v>
      </c>
      <c r="L3" s="40">
        <f t="shared" ref="L3:L34" si="2">K3-E3</f>
        <v>65.605499999999992</v>
      </c>
      <c r="M3" s="40">
        <f t="shared" ref="M3:M34" si="3">L3-G3</f>
        <v>1.0544999999999902</v>
      </c>
      <c r="N3" s="41">
        <f t="shared" ref="N3:N34" si="4">L3/J3</f>
        <v>439.42062960482247</v>
      </c>
      <c r="O3" s="42">
        <v>0.52986111111111101</v>
      </c>
      <c r="P3" s="43">
        <f t="shared" ref="P3:P34" si="5">100*(I3+J3)/M3</f>
        <v>100.81555239450068</v>
      </c>
      <c r="Q3" s="43">
        <f t="shared" ref="Q3:Q34" si="6">100 - P3</f>
        <v>-0.81555239450068484</v>
      </c>
      <c r="R3" s="44">
        <v>45102</v>
      </c>
    </row>
    <row r="4" spans="1:18" x14ac:dyDescent="0.15">
      <c r="A4" s="30">
        <f>1+A3</f>
        <v>2</v>
      </c>
      <c r="B4" s="36" t="s">
        <v>128</v>
      </c>
      <c r="C4" s="37" t="s">
        <v>321</v>
      </c>
      <c r="D4" s="37" t="s">
        <v>322</v>
      </c>
      <c r="E4" s="38">
        <v>12.736000000000001</v>
      </c>
      <c r="F4" s="39">
        <v>74.367900000000006</v>
      </c>
      <c r="G4" s="40">
        <f t="shared" si="0"/>
        <v>61.631900000000002</v>
      </c>
      <c r="H4" s="40">
        <f t="shared" si="1"/>
        <v>60.052564830443451</v>
      </c>
      <c r="I4" s="38">
        <v>1.0048999999999999</v>
      </c>
      <c r="J4" s="38">
        <v>0.12039999999999999</v>
      </c>
      <c r="K4" s="38">
        <v>75.485500000000002</v>
      </c>
      <c r="L4" s="40">
        <f t="shared" si="2"/>
        <v>62.749499999999998</v>
      </c>
      <c r="M4" s="40">
        <f t="shared" si="3"/>
        <v>1.1175999999999959</v>
      </c>
      <c r="N4" s="41">
        <f t="shared" si="4"/>
        <v>521.17524916943523</v>
      </c>
      <c r="O4" s="42">
        <v>0.52986111111111101</v>
      </c>
      <c r="P4" s="43">
        <f t="shared" si="5"/>
        <v>100.68897637795313</v>
      </c>
      <c r="Q4" s="43">
        <f t="shared" si="6"/>
        <v>-0.68897637795312505</v>
      </c>
      <c r="R4" s="44">
        <v>45102</v>
      </c>
    </row>
    <row r="5" spans="1:18" x14ac:dyDescent="0.15">
      <c r="A5" s="30">
        <f>1+A4</f>
        <v>3</v>
      </c>
      <c r="B5" s="36" t="s">
        <v>129</v>
      </c>
      <c r="C5" s="37" t="s">
        <v>321</v>
      </c>
      <c r="D5" s="37" t="s">
        <v>322</v>
      </c>
      <c r="E5" s="38">
        <v>12.2026</v>
      </c>
      <c r="F5" s="39">
        <v>77.796700000000001</v>
      </c>
      <c r="G5" s="40">
        <f t="shared" si="0"/>
        <v>65.594099999999997</v>
      </c>
      <c r="H5" s="40">
        <f t="shared" si="1"/>
        <v>63.913232315482581</v>
      </c>
      <c r="I5" s="38">
        <v>1.0509999999999999</v>
      </c>
      <c r="J5" s="38">
        <v>0.11310000000000001</v>
      </c>
      <c r="K5" s="38">
        <v>78.945700000000002</v>
      </c>
      <c r="L5" s="40">
        <f t="shared" si="2"/>
        <v>66.743099999999998</v>
      </c>
      <c r="M5" s="40">
        <f t="shared" si="3"/>
        <v>1.1490000000000009</v>
      </c>
      <c r="N5" s="41">
        <f t="shared" si="4"/>
        <v>590.12466843501318</v>
      </c>
      <c r="O5" s="42">
        <v>0.52986111111111101</v>
      </c>
      <c r="P5" s="43">
        <f t="shared" si="5"/>
        <v>101.31418624891201</v>
      </c>
      <c r="Q5" s="43">
        <f t="shared" si="6"/>
        <v>-1.3141862489120086</v>
      </c>
      <c r="R5" s="44">
        <v>45102</v>
      </c>
    </row>
    <row r="6" spans="1:18" x14ac:dyDescent="0.15">
      <c r="A6" s="30">
        <f>1+A5</f>
        <v>4</v>
      </c>
      <c r="B6" s="36" t="s">
        <v>130</v>
      </c>
      <c r="C6" s="37" t="s">
        <v>321</v>
      </c>
      <c r="D6" s="37" t="s">
        <v>322</v>
      </c>
      <c r="E6" s="38">
        <v>12.2348</v>
      </c>
      <c r="F6" s="39">
        <v>77.343599999999995</v>
      </c>
      <c r="G6" s="40">
        <f t="shared" si="0"/>
        <v>65.108800000000002</v>
      </c>
      <c r="H6" s="40">
        <f t="shared" si="1"/>
        <v>63.440368267607795</v>
      </c>
      <c r="I6" s="38">
        <v>1.3270999999999999</v>
      </c>
      <c r="J6" s="38">
        <v>0.14549999999999999</v>
      </c>
      <c r="K6" s="38">
        <v>78.791200000000003</v>
      </c>
      <c r="L6" s="40">
        <f t="shared" si="2"/>
        <v>66.556399999999996</v>
      </c>
      <c r="M6" s="40">
        <f t="shared" si="3"/>
        <v>1.4475999999999942</v>
      </c>
      <c r="N6" s="41">
        <f t="shared" si="4"/>
        <v>457.43230240549826</v>
      </c>
      <c r="O6" s="42">
        <v>0.52986111111111101</v>
      </c>
      <c r="P6" s="43">
        <f t="shared" si="5"/>
        <v>101.72699640784788</v>
      </c>
      <c r="Q6" s="43">
        <f t="shared" si="6"/>
        <v>-1.7269964078478779</v>
      </c>
      <c r="R6" s="44">
        <v>45102</v>
      </c>
    </row>
    <row r="7" spans="1:18" x14ac:dyDescent="0.15">
      <c r="A7" s="30">
        <f>1+A6</f>
        <v>5</v>
      </c>
      <c r="B7" s="36" t="s">
        <v>131</v>
      </c>
      <c r="C7" s="37" t="s">
        <v>321</v>
      </c>
      <c r="D7" s="37" t="s">
        <v>322</v>
      </c>
      <c r="E7" s="38">
        <v>12.058</v>
      </c>
      <c r="F7" s="39">
        <v>78.549000000000007</v>
      </c>
      <c r="G7" s="40">
        <f t="shared" si="0"/>
        <v>66.491000000000014</v>
      </c>
      <c r="H7" s="40">
        <f t="shared" si="1"/>
        <v>64.787148994936331</v>
      </c>
      <c r="I7" s="38">
        <v>0.98119999999999996</v>
      </c>
      <c r="J7" s="38">
        <v>0.1181</v>
      </c>
      <c r="K7" s="38">
        <v>79.622100000000003</v>
      </c>
      <c r="L7" s="40">
        <f t="shared" si="2"/>
        <v>67.564099999999996</v>
      </c>
      <c r="M7" s="40">
        <f t="shared" si="3"/>
        <v>1.0730999999999824</v>
      </c>
      <c r="N7" s="41">
        <f t="shared" si="4"/>
        <v>572.09229466553768</v>
      </c>
      <c r="O7" s="42">
        <v>0.52986111111111101</v>
      </c>
      <c r="P7" s="43">
        <f t="shared" si="5"/>
        <v>102.44152455502916</v>
      </c>
      <c r="Q7" s="43">
        <f t="shared" si="6"/>
        <v>-2.4415245550291615</v>
      </c>
      <c r="R7" s="44">
        <v>45102</v>
      </c>
    </row>
    <row r="8" spans="1:18" x14ac:dyDescent="0.15">
      <c r="A8" s="30">
        <f>1+A7</f>
        <v>6</v>
      </c>
      <c r="B8" s="36" t="s">
        <v>132</v>
      </c>
      <c r="C8" s="37" t="s">
        <v>321</v>
      </c>
      <c r="D8" s="37" t="s">
        <v>322</v>
      </c>
      <c r="E8" s="38">
        <v>12.2407</v>
      </c>
      <c r="F8" s="39">
        <v>77.025300000000001</v>
      </c>
      <c r="G8" s="40">
        <f t="shared" si="0"/>
        <v>64.784599999999998</v>
      </c>
      <c r="H8" s="40">
        <f t="shared" si="1"/>
        <v>63.124475985883066</v>
      </c>
      <c r="I8" s="38">
        <v>1.0711999999999999</v>
      </c>
      <c r="J8" s="38">
        <v>0.1173</v>
      </c>
      <c r="K8" s="38">
        <v>78.175399999999996</v>
      </c>
      <c r="L8" s="40">
        <f t="shared" si="2"/>
        <v>65.934699999999992</v>
      </c>
      <c r="M8" s="40">
        <f t="shared" si="3"/>
        <v>1.1500999999999948</v>
      </c>
      <c r="N8" s="41">
        <f t="shared" si="4"/>
        <v>562.10315430520029</v>
      </c>
      <c r="O8" s="42">
        <v>0.52986111111111101</v>
      </c>
      <c r="P8" s="43">
        <f t="shared" si="5"/>
        <v>103.33884010086126</v>
      </c>
      <c r="Q8" s="43">
        <f t="shared" si="6"/>
        <v>-3.3388401008612618</v>
      </c>
      <c r="R8" s="44">
        <v>45102</v>
      </c>
    </row>
    <row r="9" spans="1:18" x14ac:dyDescent="0.15">
      <c r="A9" s="30">
        <v>7</v>
      </c>
      <c r="B9" s="36" t="s">
        <v>133</v>
      </c>
      <c r="C9" s="37" t="s">
        <v>321</v>
      </c>
      <c r="D9" s="37" t="s">
        <v>322</v>
      </c>
      <c r="E9" s="38">
        <v>12.5823</v>
      </c>
      <c r="F9" s="39">
        <v>78.087000000000003</v>
      </c>
      <c r="G9" s="40">
        <f t="shared" si="0"/>
        <v>65.5047</v>
      </c>
      <c r="H9" s="40">
        <f t="shared" si="1"/>
        <v>63.826123216203776</v>
      </c>
      <c r="I9" s="38">
        <v>1.0749</v>
      </c>
      <c r="J9" s="38">
        <v>0.12809999999999999</v>
      </c>
      <c r="K9" s="38">
        <v>79.278800000000004</v>
      </c>
      <c r="L9" s="40">
        <f t="shared" si="2"/>
        <v>66.6965</v>
      </c>
      <c r="M9" s="40">
        <f t="shared" si="3"/>
        <v>1.1918000000000006</v>
      </c>
      <c r="N9" s="41">
        <f t="shared" si="4"/>
        <v>520.65964090554257</v>
      </c>
      <c r="O9" s="42">
        <v>0.52986111111111101</v>
      </c>
      <c r="P9" s="43">
        <f t="shared" si="5"/>
        <v>100.93975499244833</v>
      </c>
      <c r="Q9" s="43">
        <f t="shared" si="6"/>
        <v>-0.93975499244832861</v>
      </c>
      <c r="R9" s="44">
        <v>45102</v>
      </c>
    </row>
    <row r="10" spans="1:18" x14ac:dyDescent="0.15">
      <c r="A10" s="30">
        <f t="shared" ref="A10:A17" si="7">1+A9</f>
        <v>8</v>
      </c>
      <c r="B10" s="36" t="s">
        <v>134</v>
      </c>
      <c r="C10" s="37" t="s">
        <v>321</v>
      </c>
      <c r="D10" s="37" t="s">
        <v>322</v>
      </c>
      <c r="E10" s="38">
        <v>12.7241</v>
      </c>
      <c r="F10" s="39">
        <v>78.197500000000005</v>
      </c>
      <c r="G10" s="40">
        <f t="shared" si="0"/>
        <v>65.473399999999998</v>
      </c>
      <c r="H10" s="40">
        <f t="shared" si="1"/>
        <v>63.795625287709058</v>
      </c>
      <c r="I10" s="38">
        <v>1.0222</v>
      </c>
      <c r="J10" s="38">
        <v>0.15659999999999999</v>
      </c>
      <c r="K10" s="38">
        <v>79.369399999999999</v>
      </c>
      <c r="L10" s="40">
        <f t="shared" si="2"/>
        <v>66.645299999999992</v>
      </c>
      <c r="M10" s="40">
        <f t="shared" si="3"/>
        <v>1.1718999999999937</v>
      </c>
      <c r="N10" s="41">
        <f t="shared" si="4"/>
        <v>425.57662835249039</v>
      </c>
      <c r="O10" s="42">
        <v>0.52986111111111101</v>
      </c>
      <c r="P10" s="43">
        <f t="shared" si="5"/>
        <v>100.58878743920184</v>
      </c>
      <c r="Q10" s="43">
        <f t="shared" si="6"/>
        <v>-0.58878743920183751</v>
      </c>
      <c r="R10" s="44">
        <v>45102</v>
      </c>
    </row>
    <row r="11" spans="1:18" x14ac:dyDescent="0.15">
      <c r="A11" s="30">
        <f t="shared" si="7"/>
        <v>9</v>
      </c>
      <c r="B11" s="36" t="s">
        <v>135</v>
      </c>
      <c r="C11" s="37" t="s">
        <v>321</v>
      </c>
      <c r="D11" s="37" t="s">
        <v>322</v>
      </c>
      <c r="E11" s="38">
        <v>12.7561</v>
      </c>
      <c r="F11" s="39">
        <v>77.384900000000002</v>
      </c>
      <c r="G11" s="40">
        <f t="shared" si="0"/>
        <v>64.628799999999998</v>
      </c>
      <c r="H11" s="40">
        <f t="shared" si="1"/>
        <v>62.972668405708141</v>
      </c>
      <c r="I11" s="38">
        <v>1.2827999999999999</v>
      </c>
      <c r="J11" s="38">
        <v>0.10340000000000001</v>
      </c>
      <c r="K11" s="38">
        <v>78.763999999999996</v>
      </c>
      <c r="L11" s="40">
        <f t="shared" si="2"/>
        <v>66.007899999999992</v>
      </c>
      <c r="M11" s="40">
        <f t="shared" si="3"/>
        <v>1.379099999999994</v>
      </c>
      <c r="N11" s="41">
        <f t="shared" si="4"/>
        <v>638.37427466150859</v>
      </c>
      <c r="O11" s="42">
        <v>0.52986111111111101</v>
      </c>
      <c r="P11" s="43">
        <f t="shared" si="5"/>
        <v>100.5148285113484</v>
      </c>
      <c r="Q11" s="43">
        <f t="shared" si="6"/>
        <v>-0.51482851134839791</v>
      </c>
      <c r="R11" s="44">
        <v>45102</v>
      </c>
    </row>
    <row r="12" spans="1:18" x14ac:dyDescent="0.15">
      <c r="A12" s="30">
        <f t="shared" si="7"/>
        <v>10</v>
      </c>
      <c r="B12" s="36" t="s">
        <v>136</v>
      </c>
      <c r="C12" s="37" t="s">
        <v>321</v>
      </c>
      <c r="D12" s="37" t="s">
        <v>322</v>
      </c>
      <c r="E12" s="38">
        <v>12.2098</v>
      </c>
      <c r="F12" s="39">
        <v>78.148499999999999</v>
      </c>
      <c r="G12" s="40">
        <f t="shared" si="0"/>
        <v>65.938699999999997</v>
      </c>
      <c r="H12" s="40">
        <f t="shared" si="1"/>
        <v>64.249001841338028</v>
      </c>
      <c r="I12" s="38">
        <v>1.0431999999999999</v>
      </c>
      <c r="J12" s="38">
        <v>0.1133</v>
      </c>
      <c r="K12" s="38">
        <v>79.298100000000005</v>
      </c>
      <c r="L12" s="40">
        <f t="shared" si="2"/>
        <v>67.088300000000004</v>
      </c>
      <c r="M12" s="40">
        <f t="shared" si="3"/>
        <v>1.1496000000000066</v>
      </c>
      <c r="N12" s="41">
        <f t="shared" si="4"/>
        <v>592.12974404236547</v>
      </c>
      <c r="O12" s="42">
        <v>0.52986111111111101</v>
      </c>
      <c r="P12" s="43">
        <f t="shared" si="5"/>
        <v>100.60020876826664</v>
      </c>
      <c r="Q12" s="43">
        <f t="shared" si="6"/>
        <v>-0.60020876826663994</v>
      </c>
      <c r="R12" s="44">
        <v>45102</v>
      </c>
    </row>
    <row r="13" spans="1:18" x14ac:dyDescent="0.15">
      <c r="A13" s="30">
        <f t="shared" si="7"/>
        <v>11</v>
      </c>
      <c r="B13" s="36" t="s">
        <v>137</v>
      </c>
      <c r="C13" s="37" t="s">
        <v>321</v>
      </c>
      <c r="D13" s="37" t="s">
        <v>322</v>
      </c>
      <c r="E13" s="38">
        <v>12.1736</v>
      </c>
      <c r="F13" s="39">
        <v>76.926100000000005</v>
      </c>
      <c r="G13" s="40">
        <f t="shared" si="0"/>
        <v>64.752499999999998</v>
      </c>
      <c r="H13" s="40">
        <f t="shared" si="1"/>
        <v>63.093198557618528</v>
      </c>
      <c r="I13" s="38">
        <v>0.98299999999999998</v>
      </c>
      <c r="J13" s="38">
        <v>0.1055</v>
      </c>
      <c r="K13" s="38">
        <v>78.004300000000001</v>
      </c>
      <c r="L13" s="40">
        <f t="shared" si="2"/>
        <v>65.830700000000007</v>
      </c>
      <c r="M13" s="40">
        <f t="shared" si="3"/>
        <v>1.0782000000000096</v>
      </c>
      <c r="N13" s="41">
        <f t="shared" si="4"/>
        <v>623.9876777251186</v>
      </c>
      <c r="O13" s="42">
        <v>0.52986111111111101</v>
      </c>
      <c r="P13" s="43">
        <f t="shared" si="5"/>
        <v>100.95529586347527</v>
      </c>
      <c r="Q13" s="43">
        <f t="shared" si="6"/>
        <v>-0.95529586347527129</v>
      </c>
      <c r="R13" s="44">
        <v>45102</v>
      </c>
    </row>
    <row r="14" spans="1:18" x14ac:dyDescent="0.15">
      <c r="A14" s="30">
        <f t="shared" si="7"/>
        <v>12</v>
      </c>
      <c r="B14" s="36" t="s">
        <v>138</v>
      </c>
      <c r="C14" s="37" t="s">
        <v>321</v>
      </c>
      <c r="D14" s="37" t="s">
        <v>322</v>
      </c>
      <c r="E14" s="38">
        <v>12.722799999999999</v>
      </c>
      <c r="F14" s="39">
        <v>77.443899999999999</v>
      </c>
      <c r="G14" s="40">
        <f t="shared" si="0"/>
        <v>64.721100000000007</v>
      </c>
      <c r="H14" s="40">
        <f t="shared" si="1"/>
        <v>63.062603191652599</v>
      </c>
      <c r="I14" s="38">
        <v>1.1698999999999999</v>
      </c>
      <c r="J14" s="38">
        <v>0.1389</v>
      </c>
      <c r="K14" s="38">
        <v>78.736199999999997</v>
      </c>
      <c r="L14" s="40">
        <f t="shared" si="2"/>
        <v>66.01339999999999</v>
      </c>
      <c r="M14" s="40">
        <f t="shared" si="3"/>
        <v>1.2922999999999831</v>
      </c>
      <c r="N14" s="41">
        <f t="shared" si="4"/>
        <v>475.2584593232541</v>
      </c>
      <c r="O14" s="42">
        <v>0.52986111111111101</v>
      </c>
      <c r="P14" s="43">
        <f t="shared" si="5"/>
        <v>101.27679331424724</v>
      </c>
      <c r="Q14" s="43">
        <f t="shared" si="6"/>
        <v>-1.276793314247243</v>
      </c>
      <c r="R14" s="44">
        <v>45102</v>
      </c>
    </row>
    <row r="15" spans="1:18" x14ac:dyDescent="0.15">
      <c r="A15" s="30">
        <f t="shared" si="7"/>
        <v>13</v>
      </c>
      <c r="B15" s="36" t="s">
        <v>139</v>
      </c>
      <c r="C15" s="37" t="s">
        <v>321</v>
      </c>
      <c r="D15" s="37" t="s">
        <v>322</v>
      </c>
      <c r="E15" s="38">
        <v>12.543200000000001</v>
      </c>
      <c r="F15" s="39">
        <v>76.927099999999996</v>
      </c>
      <c r="G15" s="40">
        <f t="shared" si="0"/>
        <v>64.383899999999997</v>
      </c>
      <c r="H15" s="40">
        <f t="shared" si="1"/>
        <v>62.734044038668095</v>
      </c>
      <c r="I15" s="38">
        <v>0.95669999999999999</v>
      </c>
      <c r="J15" s="38">
        <v>9.4399999999999998E-2</v>
      </c>
      <c r="K15" s="38">
        <v>77.960300000000004</v>
      </c>
      <c r="L15" s="40">
        <f t="shared" si="2"/>
        <v>65.417100000000005</v>
      </c>
      <c r="M15" s="40">
        <f t="shared" si="3"/>
        <v>1.0332000000000079</v>
      </c>
      <c r="N15" s="41">
        <f t="shared" si="4"/>
        <v>692.9777542372882</v>
      </c>
      <c r="O15" s="42">
        <v>0.52986111111111101</v>
      </c>
      <c r="P15" s="43">
        <f t="shared" si="5"/>
        <v>101.7324816105296</v>
      </c>
      <c r="Q15" s="43">
        <f t="shared" si="6"/>
        <v>-1.7324816105296037</v>
      </c>
      <c r="R15" s="44">
        <v>45102</v>
      </c>
    </row>
    <row r="16" spans="1:18" x14ac:dyDescent="0.15">
      <c r="A16" s="30">
        <f t="shared" si="7"/>
        <v>14</v>
      </c>
      <c r="B16" s="36" t="s">
        <v>140</v>
      </c>
      <c r="C16" s="37" t="s">
        <v>321</v>
      </c>
      <c r="D16" s="37" t="s">
        <v>322</v>
      </c>
      <c r="E16" s="38">
        <v>12.0481</v>
      </c>
      <c r="F16" s="25">
        <v>76.920599999999993</v>
      </c>
      <c r="G16" s="40">
        <f t="shared" si="0"/>
        <v>64.872499999999988</v>
      </c>
      <c r="H16" s="40">
        <f t="shared" si="1"/>
        <v>63.210123523093436</v>
      </c>
      <c r="I16" s="38">
        <v>1.0617000000000001</v>
      </c>
      <c r="J16" s="38">
        <v>0.1623</v>
      </c>
      <c r="K16" s="38">
        <v>78.1066</v>
      </c>
      <c r="L16" s="40">
        <f t="shared" si="2"/>
        <v>66.058499999999995</v>
      </c>
      <c r="M16" s="40">
        <f t="shared" si="3"/>
        <v>1.186000000000007</v>
      </c>
      <c r="N16" s="41">
        <f t="shared" si="4"/>
        <v>407.0147874306839</v>
      </c>
      <c r="O16" s="42">
        <v>0.52986111111111101</v>
      </c>
      <c r="P16" s="43">
        <f t="shared" si="5"/>
        <v>103.20404721753735</v>
      </c>
      <c r="Q16" s="43">
        <f t="shared" si="6"/>
        <v>-3.2040472175373509</v>
      </c>
      <c r="R16" s="44">
        <v>45102</v>
      </c>
    </row>
    <row r="17" spans="1:18" x14ac:dyDescent="0.15">
      <c r="A17" s="30">
        <f t="shared" si="7"/>
        <v>15</v>
      </c>
      <c r="B17" s="36" t="s">
        <v>141</v>
      </c>
      <c r="C17" s="37" t="s">
        <v>321</v>
      </c>
      <c r="D17" s="37" t="s">
        <v>322</v>
      </c>
      <c r="E17" s="38">
        <v>12.2164</v>
      </c>
      <c r="F17" s="39">
        <v>79.812600000000003</v>
      </c>
      <c r="G17" s="40">
        <f t="shared" si="0"/>
        <v>67.59620000000001</v>
      </c>
      <c r="H17" s="40">
        <f t="shared" si="1"/>
        <v>65.864027926960262</v>
      </c>
      <c r="I17" s="38">
        <v>1.0518000000000001</v>
      </c>
      <c r="J17" s="38">
        <v>0.1193</v>
      </c>
      <c r="K17" s="38">
        <v>80.936400000000006</v>
      </c>
      <c r="L17" s="40">
        <f t="shared" si="2"/>
        <v>68.72</v>
      </c>
      <c r="M17" s="40">
        <f t="shared" si="3"/>
        <v>1.1237999999999886</v>
      </c>
      <c r="N17" s="41">
        <f t="shared" si="4"/>
        <v>576.02682313495393</v>
      </c>
      <c r="O17" s="42">
        <v>0.52986111111111101</v>
      </c>
      <c r="P17" s="43">
        <f t="shared" si="5"/>
        <v>104.20893397401778</v>
      </c>
      <c r="Q17" s="43">
        <f t="shared" si="6"/>
        <v>-4.208933974017782</v>
      </c>
      <c r="R17" s="44">
        <v>45102</v>
      </c>
    </row>
    <row r="18" spans="1:18" x14ac:dyDescent="0.15">
      <c r="A18" s="30">
        <v>16</v>
      </c>
      <c r="B18" s="36" t="s">
        <v>142</v>
      </c>
      <c r="C18" s="37" t="s">
        <v>321</v>
      </c>
      <c r="D18" s="37" t="s">
        <v>322</v>
      </c>
      <c r="E18" s="38">
        <v>12.6463</v>
      </c>
      <c r="F18" s="39">
        <v>78.031499999999994</v>
      </c>
      <c r="G18" s="40">
        <f t="shared" si="0"/>
        <v>65.385199999999998</v>
      </c>
      <c r="H18" s="40">
        <f t="shared" si="1"/>
        <v>63.709685438084996</v>
      </c>
      <c r="I18" s="38">
        <v>1.2721</v>
      </c>
      <c r="J18" s="38">
        <v>0.1721</v>
      </c>
      <c r="K18" s="38">
        <v>79.462000000000003</v>
      </c>
      <c r="L18" s="40">
        <f t="shared" si="2"/>
        <v>66.815700000000007</v>
      </c>
      <c r="M18" s="40">
        <f t="shared" si="3"/>
        <v>1.4305000000000092</v>
      </c>
      <c r="N18" s="41">
        <f t="shared" si="4"/>
        <v>388.23765252760029</v>
      </c>
      <c r="O18" s="42">
        <v>0.52986111111111101</v>
      </c>
      <c r="P18" s="43">
        <f t="shared" si="5"/>
        <v>100.95770709542052</v>
      </c>
      <c r="Q18" s="43">
        <f t="shared" si="6"/>
        <v>-0.95770709542051691</v>
      </c>
      <c r="R18" s="44">
        <v>45102</v>
      </c>
    </row>
    <row r="19" spans="1:18" x14ac:dyDescent="0.15">
      <c r="A19" s="30">
        <f t="shared" ref="A19:A53" si="8">1+A18</f>
        <v>17</v>
      </c>
      <c r="B19" s="36" t="s">
        <v>143</v>
      </c>
      <c r="C19" s="37" t="s">
        <v>321</v>
      </c>
      <c r="D19" s="37" t="s">
        <v>322</v>
      </c>
      <c r="E19" s="38">
        <v>12.615500000000001</v>
      </c>
      <c r="F19" s="39">
        <v>79.1661</v>
      </c>
      <c r="G19" s="40">
        <f t="shared" si="0"/>
        <v>66.550600000000003</v>
      </c>
      <c r="H19" s="40">
        <f t="shared" si="1"/>
        <v>64.845221727788854</v>
      </c>
      <c r="I19" s="38">
        <v>1.0017</v>
      </c>
      <c r="J19" s="38">
        <v>9.4399999999999998E-2</v>
      </c>
      <c r="K19" s="38">
        <v>80.253399999999999</v>
      </c>
      <c r="L19" s="40">
        <f t="shared" si="2"/>
        <v>67.637900000000002</v>
      </c>
      <c r="M19" s="40">
        <f t="shared" si="3"/>
        <v>1.087299999999999</v>
      </c>
      <c r="N19" s="41">
        <f t="shared" si="4"/>
        <v>716.5031779661017</v>
      </c>
      <c r="O19" s="42">
        <v>0.45763888888888898</v>
      </c>
      <c r="P19" s="43">
        <f t="shared" si="5"/>
        <v>100.80934424721798</v>
      </c>
      <c r="Q19" s="43">
        <f t="shared" si="6"/>
        <v>-0.80934424721797882</v>
      </c>
      <c r="R19" s="44">
        <v>45103</v>
      </c>
    </row>
    <row r="20" spans="1:18" x14ac:dyDescent="0.15">
      <c r="A20" s="30">
        <f t="shared" si="8"/>
        <v>18</v>
      </c>
      <c r="B20" s="36" t="s">
        <v>144</v>
      </c>
      <c r="C20" s="37" t="s">
        <v>321</v>
      </c>
      <c r="D20" s="37" t="s">
        <v>322</v>
      </c>
      <c r="E20" s="36">
        <v>12.332000000000001</v>
      </c>
      <c r="F20" s="25">
        <v>77.631799999999998</v>
      </c>
      <c r="G20" s="40">
        <f t="shared" si="0"/>
        <v>65.299800000000005</v>
      </c>
      <c r="H20" s="40">
        <f t="shared" si="1"/>
        <v>63.626473837655361</v>
      </c>
      <c r="I20" s="38">
        <v>1.0052000000000001</v>
      </c>
      <c r="J20" s="38">
        <v>0.10290000000000001</v>
      </c>
      <c r="K20" s="38">
        <v>78.735299999999995</v>
      </c>
      <c r="L20" s="40">
        <f t="shared" si="2"/>
        <v>66.403300000000002</v>
      </c>
      <c r="M20" s="40">
        <f t="shared" si="3"/>
        <v>1.1034999999999968</v>
      </c>
      <c r="N20" s="41">
        <f t="shared" si="4"/>
        <v>645.31875607385814</v>
      </c>
      <c r="O20" s="45">
        <v>0.45763888888888898</v>
      </c>
      <c r="P20" s="43">
        <f t="shared" si="5"/>
        <v>100.4168554599006</v>
      </c>
      <c r="Q20" s="43">
        <f t="shared" si="6"/>
        <v>-0.41685545990060291</v>
      </c>
      <c r="R20" s="44">
        <v>45103</v>
      </c>
    </row>
    <row r="21" spans="1:18" x14ac:dyDescent="0.15">
      <c r="A21" s="30">
        <f t="shared" si="8"/>
        <v>19</v>
      </c>
      <c r="B21" s="36" t="s">
        <v>145</v>
      </c>
      <c r="C21" s="37" t="s">
        <v>321</v>
      </c>
      <c r="D21" s="37" t="s">
        <v>322</v>
      </c>
      <c r="E21" s="38">
        <v>12.230600000000001</v>
      </c>
      <c r="F21" s="39">
        <v>76.863200000000006</v>
      </c>
      <c r="G21" s="40">
        <f t="shared" si="0"/>
        <v>64.632600000000011</v>
      </c>
      <c r="H21" s="40">
        <f t="shared" si="1"/>
        <v>62.976371029614853</v>
      </c>
      <c r="I21" s="38">
        <v>1.032</v>
      </c>
      <c r="J21" s="38">
        <v>0.1009</v>
      </c>
      <c r="K21" s="38">
        <v>77.986800000000002</v>
      </c>
      <c r="L21" s="40">
        <f t="shared" si="2"/>
        <v>65.756200000000007</v>
      </c>
      <c r="M21" s="40">
        <f t="shared" si="3"/>
        <v>1.1235999999999962</v>
      </c>
      <c r="N21" s="41">
        <f t="shared" si="4"/>
        <v>651.69672943508431</v>
      </c>
      <c r="O21" s="42">
        <v>0.52986111111111101</v>
      </c>
      <c r="P21" s="43">
        <f t="shared" si="5"/>
        <v>100.8276966892136</v>
      </c>
      <c r="Q21" s="43">
        <f t="shared" si="6"/>
        <v>-0.82769668921359596</v>
      </c>
      <c r="R21" s="44">
        <v>45102</v>
      </c>
    </row>
    <row r="22" spans="1:18" x14ac:dyDescent="0.15">
      <c r="A22" s="30">
        <f t="shared" si="8"/>
        <v>20</v>
      </c>
      <c r="B22" s="36" t="s">
        <v>146</v>
      </c>
      <c r="C22" s="37" t="s">
        <v>321</v>
      </c>
      <c r="D22" s="37" t="s">
        <v>322</v>
      </c>
      <c r="E22" s="38">
        <v>12.731</v>
      </c>
      <c r="F22" s="39">
        <v>78.012699999999995</v>
      </c>
      <c r="G22" s="40">
        <f t="shared" si="0"/>
        <v>65.281700000000001</v>
      </c>
      <c r="H22" s="40">
        <f t="shared" si="1"/>
        <v>63.608837655362898</v>
      </c>
      <c r="I22" s="38">
        <v>0.96950000000000003</v>
      </c>
      <c r="J22" s="38">
        <v>0.1036</v>
      </c>
      <c r="K22" s="38">
        <v>79.062100000000001</v>
      </c>
      <c r="L22" s="40">
        <f t="shared" si="2"/>
        <v>66.331100000000006</v>
      </c>
      <c r="M22" s="40">
        <f t="shared" si="3"/>
        <v>1.0494000000000057</v>
      </c>
      <c r="N22" s="41">
        <f t="shared" si="4"/>
        <v>640.26158301158307</v>
      </c>
      <c r="O22" s="42">
        <v>0.52986111111111101</v>
      </c>
      <c r="P22" s="43">
        <f t="shared" si="5"/>
        <v>102.2584333905083</v>
      </c>
      <c r="Q22" s="43">
        <f t="shared" si="6"/>
        <v>-2.2584333905083014</v>
      </c>
      <c r="R22" s="44">
        <v>45102</v>
      </c>
    </row>
    <row r="23" spans="1:18" x14ac:dyDescent="0.15">
      <c r="A23" s="30">
        <f t="shared" si="8"/>
        <v>21</v>
      </c>
      <c r="B23" s="36" t="s">
        <v>147</v>
      </c>
      <c r="C23" s="37" t="s">
        <v>321</v>
      </c>
      <c r="D23" s="37" t="s">
        <v>322</v>
      </c>
      <c r="E23" s="38">
        <v>12.2088</v>
      </c>
      <c r="F23" s="39">
        <v>75.589500000000001</v>
      </c>
      <c r="G23" s="40">
        <f t="shared" si="0"/>
        <v>63.380700000000004</v>
      </c>
      <c r="H23" s="40">
        <f t="shared" si="1"/>
        <v>61.756551327297842</v>
      </c>
      <c r="I23" s="38">
        <v>0.95950000000000002</v>
      </c>
      <c r="J23" s="38">
        <v>8.5000000000000006E-2</v>
      </c>
      <c r="K23" s="38">
        <v>76.615499999999997</v>
      </c>
      <c r="L23" s="40">
        <f t="shared" si="2"/>
        <v>64.406700000000001</v>
      </c>
      <c r="M23" s="40">
        <f t="shared" si="3"/>
        <v>1.0259999999999962</v>
      </c>
      <c r="N23" s="41">
        <f t="shared" si="4"/>
        <v>757.72588235294108</v>
      </c>
      <c r="O23" s="42">
        <v>0.52986111111111101</v>
      </c>
      <c r="P23" s="43">
        <f t="shared" si="5"/>
        <v>101.80311890838244</v>
      </c>
      <c r="Q23" s="43">
        <f t="shared" si="6"/>
        <v>-1.8031189083824444</v>
      </c>
      <c r="R23" s="44">
        <v>45102</v>
      </c>
    </row>
    <row r="24" spans="1:18" x14ac:dyDescent="0.15">
      <c r="A24" s="30">
        <f t="shared" si="8"/>
        <v>22</v>
      </c>
      <c r="B24" s="36" t="s">
        <v>148</v>
      </c>
      <c r="C24" s="37" t="s">
        <v>321</v>
      </c>
      <c r="D24" s="37" t="s">
        <v>322</v>
      </c>
      <c r="E24" s="38">
        <v>12.601599999999999</v>
      </c>
      <c r="F24" s="39">
        <v>76.349299999999999</v>
      </c>
      <c r="G24" s="40">
        <f t="shared" si="0"/>
        <v>63.747700000000002</v>
      </c>
      <c r="H24" s="40">
        <f t="shared" si="1"/>
        <v>62.114146846708607</v>
      </c>
      <c r="I24" s="38">
        <v>1.0275000000000001</v>
      </c>
      <c r="J24" s="38">
        <v>0.1028</v>
      </c>
      <c r="K24" s="38">
        <v>77.468000000000004</v>
      </c>
      <c r="L24" s="40">
        <f t="shared" si="2"/>
        <v>64.866399999999999</v>
      </c>
      <c r="M24" s="40">
        <f t="shared" si="3"/>
        <v>1.1186999999999969</v>
      </c>
      <c r="N24" s="41">
        <f t="shared" si="4"/>
        <v>630.99610894941634</v>
      </c>
      <c r="O24" s="42">
        <v>0.52986111111111101</v>
      </c>
      <c r="P24" s="43">
        <f t="shared" si="5"/>
        <v>101.03691785107742</v>
      </c>
      <c r="Q24" s="43">
        <f t="shared" si="6"/>
        <v>-1.0369178510774191</v>
      </c>
      <c r="R24" s="44">
        <v>45102</v>
      </c>
    </row>
    <row r="25" spans="1:18" x14ac:dyDescent="0.15">
      <c r="A25" s="30">
        <f t="shared" si="8"/>
        <v>23</v>
      </c>
      <c r="B25" s="36" t="s">
        <v>149</v>
      </c>
      <c r="C25" s="37" t="s">
        <v>321</v>
      </c>
      <c r="D25" s="37" t="s">
        <v>322</v>
      </c>
      <c r="E25" s="38">
        <v>12.1791</v>
      </c>
      <c r="F25" s="39">
        <v>76.673299999999998</v>
      </c>
      <c r="G25" s="40">
        <f t="shared" si="0"/>
        <v>64.494199999999992</v>
      </c>
      <c r="H25" s="40">
        <f t="shared" si="1"/>
        <v>62.841517569433776</v>
      </c>
      <c r="I25" s="38">
        <v>0.95399999999999996</v>
      </c>
      <c r="J25" s="38">
        <v>0.21859999999999999</v>
      </c>
      <c r="K25" s="38">
        <v>77.835700000000003</v>
      </c>
      <c r="L25" s="40">
        <f t="shared" si="2"/>
        <v>65.656599999999997</v>
      </c>
      <c r="M25" s="40">
        <f t="shared" si="3"/>
        <v>1.1624000000000052</v>
      </c>
      <c r="N25" s="41">
        <f t="shared" si="4"/>
        <v>300.35041171088744</v>
      </c>
      <c r="O25" s="42">
        <v>0.52986111111111101</v>
      </c>
      <c r="P25" s="43">
        <f t="shared" si="5"/>
        <v>100.87749483826519</v>
      </c>
      <c r="Q25" s="43">
        <f t="shared" si="6"/>
        <v>-0.87749483826519281</v>
      </c>
      <c r="R25" s="44">
        <v>45102</v>
      </c>
    </row>
    <row r="26" spans="1:18" x14ac:dyDescent="0.15">
      <c r="A26" s="30">
        <f t="shared" si="8"/>
        <v>24</v>
      </c>
      <c r="B26" s="36" t="s">
        <v>150</v>
      </c>
      <c r="C26" s="37" t="s">
        <v>321</v>
      </c>
      <c r="D26" s="37" t="s">
        <v>322</v>
      </c>
      <c r="E26" s="38">
        <v>12.557700000000001</v>
      </c>
      <c r="F26" s="39">
        <v>79.186800000000005</v>
      </c>
      <c r="G26" s="40">
        <f t="shared" si="0"/>
        <v>66.629100000000008</v>
      </c>
      <c r="H26" s="40">
        <f t="shared" si="1"/>
        <v>64.921710142703702</v>
      </c>
      <c r="I26" s="38">
        <v>1.0523</v>
      </c>
      <c r="J26" s="38">
        <v>9.6600000000000005E-2</v>
      </c>
      <c r="K26" s="38">
        <v>80.329599999999999</v>
      </c>
      <c r="L26" s="40">
        <f t="shared" si="2"/>
        <v>67.771900000000002</v>
      </c>
      <c r="M26" s="40">
        <f t="shared" si="3"/>
        <v>1.142799999999994</v>
      </c>
      <c r="N26" s="41">
        <f t="shared" si="4"/>
        <v>701.57246376811588</v>
      </c>
      <c r="O26" s="42">
        <v>0.52986111111111101</v>
      </c>
      <c r="P26" s="43">
        <f t="shared" si="5"/>
        <v>100.53377668883496</v>
      </c>
      <c r="Q26" s="43">
        <f t="shared" si="6"/>
        <v>-0.53377668883496199</v>
      </c>
      <c r="R26" s="44">
        <v>45102</v>
      </c>
    </row>
    <row r="27" spans="1:18" x14ac:dyDescent="0.15">
      <c r="A27" s="30">
        <f t="shared" si="8"/>
        <v>25</v>
      </c>
      <c r="B27" s="36" t="s">
        <v>151</v>
      </c>
      <c r="C27" s="37" t="s">
        <v>321</v>
      </c>
      <c r="D27" s="37" t="s">
        <v>322</v>
      </c>
      <c r="E27" s="38">
        <v>12.520300000000001</v>
      </c>
      <c r="F27" s="39">
        <v>77.674800000000005</v>
      </c>
      <c r="G27" s="40">
        <f t="shared" si="0"/>
        <v>65.154499999999999</v>
      </c>
      <c r="H27" s="40">
        <f t="shared" si="1"/>
        <v>63.484897191959483</v>
      </c>
      <c r="I27" s="38">
        <v>0.99170000000000003</v>
      </c>
      <c r="J27" s="38">
        <v>0.12939999999999999</v>
      </c>
      <c r="K27" s="38">
        <v>78.789299999999997</v>
      </c>
      <c r="L27" s="40">
        <f t="shared" si="2"/>
        <v>66.268999999999991</v>
      </c>
      <c r="M27" s="40">
        <f t="shared" si="3"/>
        <v>1.1144999999999925</v>
      </c>
      <c r="N27" s="41">
        <f t="shared" si="4"/>
        <v>512.12519319938178</v>
      </c>
      <c r="O27" s="42">
        <v>0.52986111111111101</v>
      </c>
      <c r="P27" s="43">
        <f t="shared" si="5"/>
        <v>100.59219380888358</v>
      </c>
      <c r="Q27" s="43">
        <f t="shared" si="6"/>
        <v>-0.59219380888357875</v>
      </c>
      <c r="R27" s="44">
        <v>45102</v>
      </c>
    </row>
    <row r="28" spans="1:18" x14ac:dyDescent="0.15">
      <c r="A28" s="30">
        <f t="shared" si="8"/>
        <v>26</v>
      </c>
      <c r="B28" s="36" t="s">
        <v>152</v>
      </c>
      <c r="C28" s="37" t="s">
        <v>321</v>
      </c>
      <c r="D28" s="37" t="s">
        <v>322</v>
      </c>
      <c r="E28" s="38">
        <v>12.596399999999999</v>
      </c>
      <c r="F28" s="39">
        <v>78.021299999999997</v>
      </c>
      <c r="G28" s="40">
        <f t="shared" si="0"/>
        <v>65.424899999999994</v>
      </c>
      <c r="H28" s="40">
        <f t="shared" si="1"/>
        <v>63.74836811416295</v>
      </c>
      <c r="I28" s="38">
        <v>1.0429999999999999</v>
      </c>
      <c r="J28" s="38">
        <v>0.1023</v>
      </c>
      <c r="K28" s="38">
        <v>79.162499999999994</v>
      </c>
      <c r="L28" s="40">
        <f t="shared" si="2"/>
        <v>66.566099999999992</v>
      </c>
      <c r="M28" s="40">
        <f t="shared" si="3"/>
        <v>1.1411999999999978</v>
      </c>
      <c r="N28" s="41">
        <f t="shared" si="4"/>
        <v>650.69501466275653</v>
      </c>
      <c r="O28" s="42">
        <v>0.52986111111111101</v>
      </c>
      <c r="P28" s="43">
        <f t="shared" si="5"/>
        <v>100.35927094286735</v>
      </c>
      <c r="Q28" s="43">
        <f t="shared" si="6"/>
        <v>-0.35927094286735439</v>
      </c>
      <c r="R28" s="44">
        <v>45102</v>
      </c>
    </row>
    <row r="29" spans="1:18" x14ac:dyDescent="0.15">
      <c r="A29" s="30">
        <f t="shared" si="8"/>
        <v>27</v>
      </c>
      <c r="B29" s="36" t="s">
        <v>153</v>
      </c>
      <c r="C29" s="37" t="s">
        <v>321</v>
      </c>
      <c r="D29" s="37" t="s">
        <v>322</v>
      </c>
      <c r="E29" s="38">
        <v>12.8062</v>
      </c>
      <c r="F29" s="39">
        <v>78.857100000000003</v>
      </c>
      <c r="G29" s="40">
        <f t="shared" si="0"/>
        <v>66.050899999999999</v>
      </c>
      <c r="H29" s="40">
        <f t="shared" si="1"/>
        <v>64.358326684057076</v>
      </c>
      <c r="I29" s="38">
        <v>0.97499999999999998</v>
      </c>
      <c r="J29" s="38">
        <v>0.124</v>
      </c>
      <c r="K29" s="38">
        <v>79.945899999999995</v>
      </c>
      <c r="L29" s="40">
        <f t="shared" si="2"/>
        <v>67.139699999999991</v>
      </c>
      <c r="M29" s="40">
        <f t="shared" si="3"/>
        <v>1.088799999999992</v>
      </c>
      <c r="N29" s="41">
        <f t="shared" si="4"/>
        <v>541.44919354838703</v>
      </c>
      <c r="O29" s="42">
        <v>0.52986111111111101</v>
      </c>
      <c r="P29" s="43">
        <f t="shared" si="5"/>
        <v>100.93681116825937</v>
      </c>
      <c r="Q29" s="43">
        <f t="shared" si="6"/>
        <v>-0.93681116825936783</v>
      </c>
      <c r="R29" s="44">
        <v>45102</v>
      </c>
    </row>
    <row r="30" spans="1:18" x14ac:dyDescent="0.15">
      <c r="A30" s="30">
        <f t="shared" si="8"/>
        <v>28</v>
      </c>
      <c r="B30" s="36" t="s">
        <v>154</v>
      </c>
      <c r="C30" s="37" t="s">
        <v>321</v>
      </c>
      <c r="D30" s="37" t="s">
        <v>322</v>
      </c>
      <c r="E30" s="38">
        <v>12.5227</v>
      </c>
      <c r="F30" s="39">
        <v>79.760099999999994</v>
      </c>
      <c r="G30" s="40">
        <f t="shared" si="0"/>
        <v>67.237399999999994</v>
      </c>
      <c r="H30" s="40">
        <f t="shared" si="1"/>
        <v>65.51442228019026</v>
      </c>
      <c r="I30" s="38">
        <v>1.3631</v>
      </c>
      <c r="J30" s="38">
        <v>0.1118</v>
      </c>
      <c r="K30" s="38">
        <v>81.224199999999996</v>
      </c>
      <c r="L30" s="40">
        <f t="shared" si="2"/>
        <v>68.701499999999996</v>
      </c>
      <c r="M30" s="40">
        <f t="shared" si="3"/>
        <v>1.464100000000002</v>
      </c>
      <c r="N30" s="41">
        <f t="shared" si="4"/>
        <v>614.50357781753132</v>
      </c>
      <c r="O30" s="42">
        <v>0.52986111111111101</v>
      </c>
      <c r="P30" s="43">
        <f t="shared" si="5"/>
        <v>100.73765453179413</v>
      </c>
      <c r="Q30" s="43">
        <f t="shared" si="6"/>
        <v>-0.73765453179413498</v>
      </c>
      <c r="R30" s="44">
        <v>45102</v>
      </c>
    </row>
    <row r="31" spans="1:18" x14ac:dyDescent="0.15">
      <c r="A31" s="30">
        <f t="shared" si="8"/>
        <v>29</v>
      </c>
      <c r="B31" s="36" t="s">
        <v>155</v>
      </c>
      <c r="C31" s="37" t="s">
        <v>321</v>
      </c>
      <c r="D31" s="37" t="s">
        <v>322</v>
      </c>
      <c r="E31" s="38">
        <v>12.6595</v>
      </c>
      <c r="F31" s="39">
        <v>79.110500000000002</v>
      </c>
      <c r="G31" s="40">
        <f t="shared" si="0"/>
        <v>66.451000000000008</v>
      </c>
      <c r="H31" s="40">
        <f t="shared" si="1"/>
        <v>64.7481740064447</v>
      </c>
      <c r="I31" s="38">
        <v>0.93589999999999995</v>
      </c>
      <c r="J31" s="38">
        <v>0.1071</v>
      </c>
      <c r="K31" s="38">
        <v>80.147499999999994</v>
      </c>
      <c r="L31" s="40">
        <f t="shared" si="2"/>
        <v>67.488</v>
      </c>
      <c r="M31" s="40">
        <f t="shared" si="3"/>
        <v>1.0369999999999919</v>
      </c>
      <c r="N31" s="41">
        <f t="shared" si="4"/>
        <v>630.140056022409</v>
      </c>
      <c r="O31" s="42">
        <v>0.52986111111111101</v>
      </c>
      <c r="P31" s="43">
        <f t="shared" si="5"/>
        <v>100.57859209257552</v>
      </c>
      <c r="Q31" s="43">
        <f t="shared" si="6"/>
        <v>-0.57859209257551925</v>
      </c>
      <c r="R31" s="44">
        <v>45102</v>
      </c>
    </row>
    <row r="32" spans="1:18" x14ac:dyDescent="0.15">
      <c r="A32" s="30">
        <f t="shared" si="8"/>
        <v>30</v>
      </c>
      <c r="B32" s="36" t="s">
        <v>156</v>
      </c>
      <c r="C32" s="37" t="s">
        <v>321</v>
      </c>
      <c r="D32" s="37" t="s">
        <v>322</v>
      </c>
      <c r="E32" s="38">
        <v>12.2395</v>
      </c>
      <c r="F32" s="39">
        <v>77.371399999999994</v>
      </c>
      <c r="G32" s="40">
        <f t="shared" si="0"/>
        <v>65.131900000000002</v>
      </c>
      <c r="H32" s="40">
        <f t="shared" si="1"/>
        <v>63.462876323461714</v>
      </c>
      <c r="I32" s="38">
        <v>1.0719000000000001</v>
      </c>
      <c r="J32" s="38">
        <v>0.13980000000000001</v>
      </c>
      <c r="K32" s="38">
        <v>78.560500000000005</v>
      </c>
      <c r="L32" s="40">
        <f t="shared" si="2"/>
        <v>66.320999999999998</v>
      </c>
      <c r="M32" s="40">
        <f t="shared" si="3"/>
        <v>1.1890999999999963</v>
      </c>
      <c r="N32" s="41">
        <f t="shared" si="4"/>
        <v>474.39914163090123</v>
      </c>
      <c r="O32" s="42">
        <v>0.52986111111111101</v>
      </c>
      <c r="P32" s="43">
        <f t="shared" si="5"/>
        <v>101.90059709023663</v>
      </c>
      <c r="Q32" s="43">
        <f t="shared" si="6"/>
        <v>-1.90059709023663</v>
      </c>
      <c r="R32" s="44">
        <v>45102</v>
      </c>
    </row>
    <row r="33" spans="1:18" x14ac:dyDescent="0.15">
      <c r="A33" s="30">
        <f t="shared" si="8"/>
        <v>31</v>
      </c>
      <c r="B33" s="36" t="s">
        <v>157</v>
      </c>
      <c r="C33" s="37" t="s">
        <v>321</v>
      </c>
      <c r="D33" s="37" t="s">
        <v>322</v>
      </c>
      <c r="E33" s="38">
        <v>12.7639</v>
      </c>
      <c r="F33" s="39">
        <v>76.054699999999997</v>
      </c>
      <c r="G33" s="40">
        <f t="shared" si="0"/>
        <v>63.290799999999997</v>
      </c>
      <c r="H33" s="40">
        <f t="shared" si="1"/>
        <v>61.66895504066288</v>
      </c>
      <c r="I33" s="38">
        <v>1.2828999999999999</v>
      </c>
      <c r="J33" s="38">
        <v>0.1147</v>
      </c>
      <c r="K33" s="38">
        <v>77.434200000000004</v>
      </c>
      <c r="L33" s="40">
        <f t="shared" si="2"/>
        <v>64.670299999999997</v>
      </c>
      <c r="M33" s="40">
        <f t="shared" si="3"/>
        <v>1.3795000000000002</v>
      </c>
      <c r="N33" s="41">
        <f t="shared" si="4"/>
        <v>563.82127288578897</v>
      </c>
      <c r="O33" s="42">
        <v>0.52986111111111101</v>
      </c>
      <c r="P33" s="43">
        <f t="shared" si="5"/>
        <v>101.31206959043129</v>
      </c>
      <c r="Q33" s="43">
        <f t="shared" si="6"/>
        <v>-1.3120695904312925</v>
      </c>
      <c r="R33" s="44">
        <v>45102</v>
      </c>
    </row>
    <row r="34" spans="1:18" x14ac:dyDescent="0.15">
      <c r="A34" s="30">
        <f t="shared" si="8"/>
        <v>32</v>
      </c>
      <c r="B34" s="36" t="s">
        <v>158</v>
      </c>
      <c r="C34" s="37" t="s">
        <v>321</v>
      </c>
      <c r="D34" s="37" t="s">
        <v>322</v>
      </c>
      <c r="E34" s="38">
        <v>12.5441</v>
      </c>
      <c r="F34" s="39">
        <v>78.964600000000004</v>
      </c>
      <c r="G34" s="40">
        <f t="shared" si="0"/>
        <v>66.420500000000004</v>
      </c>
      <c r="H34" s="40">
        <f t="shared" si="1"/>
        <v>64.718455577719809</v>
      </c>
      <c r="I34" s="38">
        <v>1.0995999999999999</v>
      </c>
      <c r="J34" s="38">
        <v>0.1061</v>
      </c>
      <c r="K34" s="38">
        <v>80.152500000000003</v>
      </c>
      <c r="L34" s="40">
        <f t="shared" si="2"/>
        <v>67.608400000000003</v>
      </c>
      <c r="M34" s="40">
        <f t="shared" si="3"/>
        <v>1.1878999999999991</v>
      </c>
      <c r="N34" s="41">
        <f t="shared" si="4"/>
        <v>637.21394910461834</v>
      </c>
      <c r="O34" s="42">
        <v>0.52986111111111101</v>
      </c>
      <c r="P34" s="43">
        <f t="shared" si="5"/>
        <v>101.49844262985107</v>
      </c>
      <c r="Q34" s="43">
        <f t="shared" si="6"/>
        <v>-1.4984426298510698</v>
      </c>
      <c r="R34" s="44">
        <v>45102</v>
      </c>
    </row>
    <row r="35" spans="1:18" x14ac:dyDescent="0.15">
      <c r="A35" s="30">
        <f t="shared" si="8"/>
        <v>33</v>
      </c>
      <c r="B35" s="36" t="s">
        <v>159</v>
      </c>
      <c r="C35" s="37" t="s">
        <v>321</v>
      </c>
      <c r="D35" s="37" t="s">
        <v>322</v>
      </c>
      <c r="E35" s="38">
        <v>12.6053</v>
      </c>
      <c r="F35" s="39">
        <v>78.096100000000007</v>
      </c>
      <c r="G35" s="40">
        <f t="shared" ref="G35:G66" si="9">F35-E35</f>
        <v>65.490800000000007</v>
      </c>
      <c r="H35" s="40">
        <f t="shared" ref="H35:H66" si="10">G35*63.5/65.17</f>
        <v>63.812579407702941</v>
      </c>
      <c r="I35" s="38">
        <v>1.0014000000000001</v>
      </c>
      <c r="J35" s="38">
        <v>0.1782</v>
      </c>
      <c r="K35" s="38">
        <v>79.272599999999997</v>
      </c>
      <c r="L35" s="40">
        <f t="shared" ref="L35:L66" si="11">K35-E35</f>
        <v>66.667299999999997</v>
      </c>
      <c r="M35" s="40">
        <f t="shared" ref="M35:M66" si="12">L35-G35</f>
        <v>1.1764999999999901</v>
      </c>
      <c r="N35" s="41">
        <f t="shared" ref="N35:N66" si="13">L35/J35</f>
        <v>374.11503928170595</v>
      </c>
      <c r="O35" s="42">
        <v>0.52986111111111101</v>
      </c>
      <c r="P35" s="43">
        <f t="shared" ref="P35:P66" si="14">100*(I35+J35)/M35</f>
        <v>100.26349341266553</v>
      </c>
      <c r="Q35" s="43">
        <f t="shared" ref="Q35:Q66" si="15">100 - P35</f>
        <v>-0.26349341266552528</v>
      </c>
      <c r="R35" s="44">
        <v>45102</v>
      </c>
    </row>
    <row r="36" spans="1:18" x14ac:dyDescent="0.15">
      <c r="A36" s="30">
        <f t="shared" si="8"/>
        <v>34</v>
      </c>
      <c r="B36" s="36" t="s">
        <v>160</v>
      </c>
      <c r="C36" s="37" t="s">
        <v>321</v>
      </c>
      <c r="D36" s="37" t="s">
        <v>322</v>
      </c>
      <c r="E36" s="38">
        <v>12.521800000000001</v>
      </c>
      <c r="F36" s="39">
        <v>76.585499999999996</v>
      </c>
      <c r="G36" s="40">
        <f t="shared" si="9"/>
        <v>64.063699999999997</v>
      </c>
      <c r="H36" s="40">
        <f t="shared" si="10"/>
        <v>62.422049255792544</v>
      </c>
      <c r="I36" s="38">
        <v>0.96150000000000002</v>
      </c>
      <c r="J36" s="38">
        <v>0.16039999999999999</v>
      </c>
      <c r="K36" s="38">
        <v>77.706699999999998</v>
      </c>
      <c r="L36" s="40">
        <f t="shared" si="11"/>
        <v>65.184899999999999</v>
      </c>
      <c r="M36" s="40">
        <f t="shared" si="12"/>
        <v>1.1212000000000018</v>
      </c>
      <c r="N36" s="41">
        <f t="shared" si="13"/>
        <v>406.38965087281798</v>
      </c>
      <c r="O36" s="42">
        <v>0.52986111111111101</v>
      </c>
      <c r="P36" s="43">
        <f t="shared" si="14"/>
        <v>100.06243310738481</v>
      </c>
      <c r="Q36" s="43">
        <f t="shared" si="15"/>
        <v>-6.2433107384805453E-2</v>
      </c>
      <c r="R36" s="44">
        <v>45102</v>
      </c>
    </row>
    <row r="37" spans="1:18" x14ac:dyDescent="0.15">
      <c r="A37" s="30">
        <f t="shared" si="8"/>
        <v>35</v>
      </c>
      <c r="B37" s="36" t="s">
        <v>161</v>
      </c>
      <c r="C37" s="37" t="s">
        <v>321</v>
      </c>
      <c r="D37" s="37" t="s">
        <v>322</v>
      </c>
      <c r="E37" s="38">
        <v>12.7202</v>
      </c>
      <c r="F37" s="39">
        <v>77.129499999999993</v>
      </c>
      <c r="G37" s="40">
        <f t="shared" si="9"/>
        <v>64.409299999999988</v>
      </c>
      <c r="H37" s="40">
        <f t="shared" si="10"/>
        <v>62.758793156360269</v>
      </c>
      <c r="I37" s="38">
        <v>0.96909999999999996</v>
      </c>
      <c r="J37" s="38">
        <v>0.12770000000000001</v>
      </c>
      <c r="K37" s="38">
        <v>78.222899999999996</v>
      </c>
      <c r="L37" s="40">
        <f t="shared" si="11"/>
        <v>65.50269999999999</v>
      </c>
      <c r="M37" s="40">
        <f t="shared" si="12"/>
        <v>1.0934000000000026</v>
      </c>
      <c r="N37" s="41">
        <f t="shared" si="13"/>
        <v>512.94205168363339</v>
      </c>
      <c r="O37" s="42">
        <v>0.52986111111111101</v>
      </c>
      <c r="P37" s="43">
        <f t="shared" si="14"/>
        <v>100.31095664898459</v>
      </c>
      <c r="Q37" s="43">
        <f t="shared" si="15"/>
        <v>-0.31095664898458608</v>
      </c>
      <c r="R37" s="44">
        <v>45102</v>
      </c>
    </row>
    <row r="38" spans="1:18" x14ac:dyDescent="0.15">
      <c r="A38" s="30">
        <f t="shared" si="8"/>
        <v>36</v>
      </c>
      <c r="B38" s="36" t="s">
        <v>162</v>
      </c>
      <c r="C38" s="37" t="s">
        <v>321</v>
      </c>
      <c r="D38" s="37" t="s">
        <v>322</v>
      </c>
      <c r="E38" s="38">
        <v>12.271000000000001</v>
      </c>
      <c r="F38" s="39">
        <v>76.928100000000001</v>
      </c>
      <c r="G38" s="40">
        <f t="shared" si="9"/>
        <v>64.6571</v>
      </c>
      <c r="H38" s="40">
        <f t="shared" si="10"/>
        <v>63.000243210065975</v>
      </c>
      <c r="I38" s="38">
        <v>0.92179999999999995</v>
      </c>
      <c r="J38" s="38">
        <v>0.10050000000000001</v>
      </c>
      <c r="K38" s="38">
        <v>77.946799999999996</v>
      </c>
      <c r="L38" s="40">
        <f t="shared" si="11"/>
        <v>65.675799999999995</v>
      </c>
      <c r="M38" s="40">
        <f t="shared" si="12"/>
        <v>1.0186999999999955</v>
      </c>
      <c r="N38" s="41">
        <f t="shared" si="13"/>
        <v>653.49054726368149</v>
      </c>
      <c r="O38" s="42">
        <v>0.52986111111111101</v>
      </c>
      <c r="P38" s="43">
        <f t="shared" si="14"/>
        <v>100.35339157750118</v>
      </c>
      <c r="Q38" s="43">
        <f t="shared" si="15"/>
        <v>-0.35339157750118488</v>
      </c>
      <c r="R38" s="44">
        <v>45102</v>
      </c>
    </row>
    <row r="39" spans="1:18" x14ac:dyDescent="0.15">
      <c r="A39" s="30">
        <f t="shared" si="8"/>
        <v>37</v>
      </c>
      <c r="B39" s="36" t="s">
        <v>163</v>
      </c>
      <c r="C39" s="37" t="s">
        <v>321</v>
      </c>
      <c r="D39" s="37" t="s">
        <v>322</v>
      </c>
      <c r="E39" s="38">
        <v>12.779</v>
      </c>
      <c r="F39" s="39">
        <v>78.802000000000007</v>
      </c>
      <c r="G39" s="40">
        <f t="shared" si="9"/>
        <v>66.02300000000001</v>
      </c>
      <c r="H39" s="40">
        <f t="shared" si="10"/>
        <v>64.331141629584181</v>
      </c>
      <c r="I39" s="38">
        <v>1.1208</v>
      </c>
      <c r="J39" s="38">
        <v>9.7900000000000001E-2</v>
      </c>
      <c r="K39" s="38">
        <v>79.955500000000001</v>
      </c>
      <c r="L39" s="40">
        <f t="shared" si="11"/>
        <v>67.176500000000004</v>
      </c>
      <c r="M39" s="40">
        <f t="shared" si="12"/>
        <v>1.153499999999994</v>
      </c>
      <c r="N39" s="41">
        <f t="shared" si="13"/>
        <v>686.17466802860065</v>
      </c>
      <c r="O39" s="42">
        <v>0.52986111111111101</v>
      </c>
      <c r="P39" s="43">
        <f t="shared" si="14"/>
        <v>105.65236237537984</v>
      </c>
      <c r="Q39" s="43">
        <f t="shared" si="15"/>
        <v>-5.6523623753798375</v>
      </c>
      <c r="R39" s="44">
        <v>45102</v>
      </c>
    </row>
    <row r="40" spans="1:18" x14ac:dyDescent="0.15">
      <c r="A40" s="30">
        <f t="shared" si="8"/>
        <v>38</v>
      </c>
      <c r="B40" s="36" t="s">
        <v>164</v>
      </c>
      <c r="C40" s="37" t="s">
        <v>321</v>
      </c>
      <c r="D40" s="37" t="s">
        <v>322</v>
      </c>
      <c r="E40" s="38">
        <v>12.3912</v>
      </c>
      <c r="F40" s="39">
        <v>79.015299999999996</v>
      </c>
      <c r="G40" s="40">
        <f t="shared" si="9"/>
        <v>66.624099999999999</v>
      </c>
      <c r="H40" s="40">
        <f t="shared" si="10"/>
        <v>64.916838269142232</v>
      </c>
      <c r="I40" s="38">
        <v>1.0324</v>
      </c>
      <c r="J40" s="38">
        <v>0.1527</v>
      </c>
      <c r="K40" s="38">
        <v>80.161799999999999</v>
      </c>
      <c r="L40" s="40">
        <f t="shared" si="11"/>
        <v>67.770600000000002</v>
      </c>
      <c r="M40" s="40">
        <f t="shared" si="12"/>
        <v>1.1465000000000032</v>
      </c>
      <c r="N40" s="41">
        <f t="shared" si="13"/>
        <v>443.81532416502949</v>
      </c>
      <c r="O40" s="42">
        <v>0.52986111111111101</v>
      </c>
      <c r="P40" s="43">
        <f t="shared" si="14"/>
        <v>103.36676842564297</v>
      </c>
      <c r="Q40" s="43">
        <f t="shared" si="15"/>
        <v>-3.3667684256429737</v>
      </c>
      <c r="R40" s="44">
        <v>45102</v>
      </c>
    </row>
    <row r="41" spans="1:18" x14ac:dyDescent="0.15">
      <c r="A41" s="30">
        <f t="shared" si="8"/>
        <v>39</v>
      </c>
      <c r="B41" s="36" t="s">
        <v>165</v>
      </c>
      <c r="C41" s="37" t="s">
        <v>321</v>
      </c>
      <c r="D41" s="37" t="s">
        <v>322</v>
      </c>
      <c r="E41" s="38">
        <v>12.5938</v>
      </c>
      <c r="F41" s="39">
        <v>77.690799999999996</v>
      </c>
      <c r="G41" s="40">
        <f t="shared" si="9"/>
        <v>65.096999999999994</v>
      </c>
      <c r="H41" s="40">
        <f t="shared" si="10"/>
        <v>63.428870646002757</v>
      </c>
      <c r="I41" s="38">
        <v>1.1787000000000001</v>
      </c>
      <c r="J41" s="38">
        <v>0.1009</v>
      </c>
      <c r="K41" s="38">
        <v>78.9602</v>
      </c>
      <c r="L41" s="40">
        <f t="shared" si="11"/>
        <v>66.366399999999999</v>
      </c>
      <c r="M41" s="40">
        <f t="shared" si="12"/>
        <v>1.2694000000000045</v>
      </c>
      <c r="N41" s="41">
        <f t="shared" si="13"/>
        <v>657.74430128840436</v>
      </c>
      <c r="O41" s="42">
        <v>0.52986111111111101</v>
      </c>
      <c r="P41" s="43">
        <f t="shared" si="14"/>
        <v>100.80352922640583</v>
      </c>
      <c r="Q41" s="43">
        <f t="shared" si="15"/>
        <v>-0.80352922640582847</v>
      </c>
      <c r="R41" s="44">
        <v>45102</v>
      </c>
    </row>
    <row r="42" spans="1:18" x14ac:dyDescent="0.15">
      <c r="A42" s="30">
        <f t="shared" si="8"/>
        <v>40</v>
      </c>
      <c r="B42" s="36" t="s">
        <v>166</v>
      </c>
      <c r="C42" s="37" t="s">
        <v>321</v>
      </c>
      <c r="D42" s="37" t="s">
        <v>322</v>
      </c>
      <c r="E42" s="38">
        <v>12.458500000000001</v>
      </c>
      <c r="F42" s="39">
        <v>77.618700000000004</v>
      </c>
      <c r="G42" s="40">
        <f t="shared" si="9"/>
        <v>65.160200000000003</v>
      </c>
      <c r="H42" s="40">
        <f t="shared" si="10"/>
        <v>63.490451127819547</v>
      </c>
      <c r="I42" s="38">
        <v>1.2956000000000001</v>
      </c>
      <c r="J42" s="38">
        <v>0.1051</v>
      </c>
      <c r="K42" s="38">
        <v>79.013499999999993</v>
      </c>
      <c r="L42" s="40">
        <f t="shared" si="11"/>
        <v>66.554999999999993</v>
      </c>
      <c r="M42" s="40">
        <f t="shared" si="12"/>
        <v>1.3947999999999894</v>
      </c>
      <c r="N42" s="41">
        <f t="shared" si="13"/>
        <v>633.25404376784013</v>
      </c>
      <c r="O42" s="42">
        <v>0.52986111111111101</v>
      </c>
      <c r="P42" s="43">
        <f t="shared" si="14"/>
        <v>100.42299971322129</v>
      </c>
      <c r="Q42" s="43">
        <f t="shared" si="15"/>
        <v>-0.42299971322128727</v>
      </c>
      <c r="R42" s="44">
        <v>45102</v>
      </c>
    </row>
    <row r="43" spans="1:18" x14ac:dyDescent="0.15">
      <c r="A43" s="30">
        <f t="shared" si="8"/>
        <v>41</v>
      </c>
      <c r="B43" s="36" t="s">
        <v>167</v>
      </c>
      <c r="C43" s="37" t="s">
        <v>321</v>
      </c>
      <c r="D43" s="37" t="s">
        <v>322</v>
      </c>
      <c r="E43" s="38">
        <v>12.5227</v>
      </c>
      <c r="F43" s="39">
        <v>78.352400000000003</v>
      </c>
      <c r="G43" s="40">
        <f t="shared" si="9"/>
        <v>65.829700000000003</v>
      </c>
      <c r="H43" s="40">
        <f t="shared" si="10"/>
        <v>64.142794997698331</v>
      </c>
      <c r="I43" s="38">
        <v>1.2078</v>
      </c>
      <c r="J43" s="38">
        <v>0.10829999999999999</v>
      </c>
      <c r="K43" s="38">
        <v>79.656700000000001</v>
      </c>
      <c r="L43" s="40">
        <f t="shared" si="11"/>
        <v>67.134</v>
      </c>
      <c r="M43" s="40">
        <f t="shared" si="12"/>
        <v>1.3042999999999978</v>
      </c>
      <c r="N43" s="41">
        <f t="shared" si="13"/>
        <v>619.88919667590028</v>
      </c>
      <c r="O43" s="42">
        <v>0.52986111111111101</v>
      </c>
      <c r="P43" s="43">
        <f t="shared" si="14"/>
        <v>100.90469983899428</v>
      </c>
      <c r="Q43" s="43">
        <f t="shared" si="15"/>
        <v>-0.90469983899427575</v>
      </c>
      <c r="R43" s="44">
        <v>45102</v>
      </c>
    </row>
    <row r="44" spans="1:18" x14ac:dyDescent="0.15">
      <c r="A44" s="30">
        <f t="shared" si="8"/>
        <v>42</v>
      </c>
      <c r="B44" s="36" t="s">
        <v>168</v>
      </c>
      <c r="C44" s="37" t="s">
        <v>321</v>
      </c>
      <c r="D44" s="37" t="s">
        <v>322</v>
      </c>
      <c r="E44" s="38">
        <v>12.741300000000001</v>
      </c>
      <c r="F44" s="39">
        <v>78.439099999999996</v>
      </c>
      <c r="G44" s="40">
        <f t="shared" si="9"/>
        <v>65.697800000000001</v>
      </c>
      <c r="H44" s="40">
        <f t="shared" si="10"/>
        <v>64.014274973147153</v>
      </c>
      <c r="I44" s="38">
        <v>0.997</v>
      </c>
      <c r="J44" s="38">
        <v>0.1178</v>
      </c>
      <c r="K44" s="38">
        <v>79.521199999999993</v>
      </c>
      <c r="L44" s="40">
        <f t="shared" si="11"/>
        <v>66.779899999999998</v>
      </c>
      <c r="M44" s="40">
        <f t="shared" si="12"/>
        <v>1.082099999999997</v>
      </c>
      <c r="N44" s="41">
        <f t="shared" si="13"/>
        <v>566.89219015280128</v>
      </c>
      <c r="O44" s="42">
        <v>0.52986111111111101</v>
      </c>
      <c r="P44" s="43">
        <f t="shared" si="14"/>
        <v>103.0219018574996</v>
      </c>
      <c r="Q44" s="43">
        <f t="shared" si="15"/>
        <v>-3.0219018574995999</v>
      </c>
      <c r="R44" s="44">
        <v>45102</v>
      </c>
    </row>
    <row r="45" spans="1:18" x14ac:dyDescent="0.15">
      <c r="A45" s="30">
        <f t="shared" si="8"/>
        <v>43</v>
      </c>
      <c r="B45" s="36" t="s">
        <v>169</v>
      </c>
      <c r="C45" s="37" t="s">
        <v>321</v>
      </c>
      <c r="D45" s="37" t="s">
        <v>322</v>
      </c>
      <c r="E45" s="38">
        <v>12.0793</v>
      </c>
      <c r="F45" s="39">
        <v>81.127799999999993</v>
      </c>
      <c r="G45" s="40">
        <f t="shared" si="9"/>
        <v>69.04849999999999</v>
      </c>
      <c r="H45" s="40">
        <f t="shared" si="10"/>
        <v>67.27911232162036</v>
      </c>
      <c r="I45" s="38">
        <v>1.3274999999999999</v>
      </c>
      <c r="J45" s="38">
        <v>0.13689999999999999</v>
      </c>
      <c r="K45" s="38">
        <v>82.567700000000002</v>
      </c>
      <c r="L45" s="40">
        <f t="shared" si="11"/>
        <v>70.488399999999999</v>
      </c>
      <c r="M45" s="40">
        <f t="shared" si="12"/>
        <v>1.4399000000000086</v>
      </c>
      <c r="N45" s="41">
        <f t="shared" si="13"/>
        <v>514.88970051132219</v>
      </c>
      <c r="O45" s="42">
        <v>0.52986111111111101</v>
      </c>
      <c r="P45" s="43">
        <f t="shared" si="14"/>
        <v>101.70150704910002</v>
      </c>
      <c r="Q45" s="43">
        <f t="shared" si="15"/>
        <v>-1.7015070491000159</v>
      </c>
      <c r="R45" s="44">
        <v>45102</v>
      </c>
    </row>
    <row r="46" spans="1:18" x14ac:dyDescent="0.15">
      <c r="A46" s="30">
        <f t="shared" si="8"/>
        <v>44</v>
      </c>
      <c r="B46" s="36" t="s">
        <v>170</v>
      </c>
      <c r="C46" s="37" t="s">
        <v>321</v>
      </c>
      <c r="D46" s="37" t="s">
        <v>322</v>
      </c>
      <c r="E46" s="38">
        <v>12.1624</v>
      </c>
      <c r="F46" s="39">
        <v>77.083500000000001</v>
      </c>
      <c r="G46" s="40">
        <f t="shared" si="9"/>
        <v>64.921099999999996</v>
      </c>
      <c r="H46" s="40">
        <f t="shared" si="10"/>
        <v>63.257478134110784</v>
      </c>
      <c r="I46" s="38">
        <v>1.1447000000000001</v>
      </c>
      <c r="J46" s="38">
        <v>0.15090000000000001</v>
      </c>
      <c r="K46" s="38">
        <v>78.369900000000001</v>
      </c>
      <c r="L46" s="40">
        <f t="shared" si="11"/>
        <v>66.207499999999996</v>
      </c>
      <c r="M46" s="40">
        <f t="shared" si="12"/>
        <v>1.2864000000000004</v>
      </c>
      <c r="N46" s="41">
        <f t="shared" si="13"/>
        <v>438.75082836315437</v>
      </c>
      <c r="O46" s="42">
        <v>0.52986111111111101</v>
      </c>
      <c r="P46" s="43">
        <f t="shared" si="14"/>
        <v>100.7151741293532</v>
      </c>
      <c r="Q46" s="43">
        <f t="shared" si="15"/>
        <v>-0.71517412935320124</v>
      </c>
      <c r="R46" s="44">
        <v>45102</v>
      </c>
    </row>
    <row r="47" spans="1:18" x14ac:dyDescent="0.15">
      <c r="A47" s="30">
        <f t="shared" si="8"/>
        <v>45</v>
      </c>
      <c r="B47" s="36" t="s">
        <v>171</v>
      </c>
      <c r="C47" s="37" t="s">
        <v>321</v>
      </c>
      <c r="D47" s="37" t="s">
        <v>322</v>
      </c>
      <c r="E47" s="38">
        <v>12.4315</v>
      </c>
      <c r="F47" s="39">
        <v>79.356200000000001</v>
      </c>
      <c r="G47" s="40">
        <f t="shared" si="9"/>
        <v>66.924700000000001</v>
      </c>
      <c r="H47" s="40">
        <f t="shared" si="10"/>
        <v>65.209735307656899</v>
      </c>
      <c r="I47" s="38">
        <v>1.2398</v>
      </c>
      <c r="J47" s="38">
        <v>0.1148</v>
      </c>
      <c r="K47" s="38">
        <v>80.693799999999996</v>
      </c>
      <c r="L47" s="40">
        <f t="shared" si="11"/>
        <v>68.262299999999996</v>
      </c>
      <c r="M47" s="40">
        <f t="shared" si="12"/>
        <v>1.3375999999999948</v>
      </c>
      <c r="N47" s="41">
        <f t="shared" si="13"/>
        <v>594.6193379790941</v>
      </c>
      <c r="O47" s="42">
        <v>0.52986111111111101</v>
      </c>
      <c r="P47" s="43">
        <f t="shared" si="14"/>
        <v>101.27093301435447</v>
      </c>
      <c r="Q47" s="43">
        <f t="shared" si="15"/>
        <v>-1.270933014354469</v>
      </c>
      <c r="R47" s="44">
        <v>45102</v>
      </c>
    </row>
    <row r="48" spans="1:18" x14ac:dyDescent="0.15">
      <c r="A48" s="30">
        <f t="shared" si="8"/>
        <v>46</v>
      </c>
      <c r="B48" s="36" t="s">
        <v>172</v>
      </c>
      <c r="C48" s="37" t="s">
        <v>321</v>
      </c>
      <c r="D48" s="37" t="s">
        <v>322</v>
      </c>
      <c r="E48" s="38">
        <v>12.8362</v>
      </c>
      <c r="F48" s="39">
        <v>78.477599999999995</v>
      </c>
      <c r="G48" s="40">
        <f t="shared" si="9"/>
        <v>65.64139999999999</v>
      </c>
      <c r="H48" s="40">
        <f t="shared" si="10"/>
        <v>63.95932023937393</v>
      </c>
      <c r="I48" s="38">
        <v>1.0065</v>
      </c>
      <c r="J48" s="38">
        <v>0.18029999999999999</v>
      </c>
      <c r="K48" s="38">
        <v>79.645300000000006</v>
      </c>
      <c r="L48" s="40">
        <f t="shared" si="11"/>
        <v>66.809100000000001</v>
      </c>
      <c r="M48" s="40">
        <f t="shared" si="12"/>
        <v>1.1677000000000106</v>
      </c>
      <c r="N48" s="41">
        <f t="shared" si="13"/>
        <v>370.54409317803663</v>
      </c>
      <c r="O48" s="42">
        <v>0.52986111111111101</v>
      </c>
      <c r="P48" s="43">
        <f t="shared" si="14"/>
        <v>101.63569409951091</v>
      </c>
      <c r="Q48" s="43">
        <f t="shared" si="15"/>
        <v>-1.6356940995109142</v>
      </c>
      <c r="R48" s="44">
        <v>45102</v>
      </c>
    </row>
    <row r="49" spans="1:18" x14ac:dyDescent="0.15">
      <c r="A49" s="30">
        <f t="shared" si="8"/>
        <v>47</v>
      </c>
      <c r="B49" s="36" t="s">
        <v>173</v>
      </c>
      <c r="C49" s="37" t="s">
        <v>321</v>
      </c>
      <c r="D49" s="37" t="s">
        <v>322</v>
      </c>
      <c r="E49" s="38">
        <v>12.269500000000001</v>
      </c>
      <c r="F49" s="39">
        <v>78.346999999999994</v>
      </c>
      <c r="G49" s="40">
        <f t="shared" si="9"/>
        <v>66.077499999999986</v>
      </c>
      <c r="H49" s="40">
        <f t="shared" si="10"/>
        <v>64.384245051404008</v>
      </c>
      <c r="I49" s="38">
        <v>0.97699999999999998</v>
      </c>
      <c r="J49" s="38">
        <v>0.15229999999999999</v>
      </c>
      <c r="K49" s="38">
        <v>79.439099999999996</v>
      </c>
      <c r="L49" s="40">
        <f t="shared" si="11"/>
        <v>67.169600000000003</v>
      </c>
      <c r="M49" s="40">
        <f t="shared" si="12"/>
        <v>1.0921000000000163</v>
      </c>
      <c r="N49" s="41">
        <f t="shared" si="13"/>
        <v>441.03479973736052</v>
      </c>
      <c r="O49" s="42">
        <v>0.52986111111111101</v>
      </c>
      <c r="P49" s="43">
        <f t="shared" si="14"/>
        <v>103.40628147605376</v>
      </c>
      <c r="Q49" s="43">
        <f t="shared" si="15"/>
        <v>-3.4062814760537634</v>
      </c>
      <c r="R49" s="44">
        <v>45102</v>
      </c>
    </row>
    <row r="50" spans="1:18" x14ac:dyDescent="0.15">
      <c r="A50" s="30">
        <f t="shared" si="8"/>
        <v>48</v>
      </c>
      <c r="B50" s="36" t="s">
        <v>174</v>
      </c>
      <c r="C50" s="37" t="s">
        <v>321</v>
      </c>
      <c r="D50" s="37" t="s">
        <v>322</v>
      </c>
      <c r="E50" s="38">
        <v>12.505699999999999</v>
      </c>
      <c r="F50" s="39">
        <v>78.891599999999997</v>
      </c>
      <c r="G50" s="40">
        <f t="shared" si="9"/>
        <v>66.385899999999992</v>
      </c>
      <c r="H50" s="40">
        <f t="shared" si="10"/>
        <v>64.684742212674536</v>
      </c>
      <c r="I50" s="38">
        <v>1.0315000000000001</v>
      </c>
      <c r="J50" s="38">
        <v>0.1019</v>
      </c>
      <c r="K50" s="38">
        <v>80.012</v>
      </c>
      <c r="L50" s="40">
        <f t="shared" si="11"/>
        <v>67.506299999999996</v>
      </c>
      <c r="M50" s="40">
        <f t="shared" si="12"/>
        <v>1.1204000000000036</v>
      </c>
      <c r="N50" s="41">
        <f t="shared" si="13"/>
        <v>662.47595682041208</v>
      </c>
      <c r="O50" s="42">
        <v>0.52986111111111101</v>
      </c>
      <c r="P50" s="43">
        <f t="shared" si="14"/>
        <v>101.16029989289508</v>
      </c>
      <c r="Q50" s="43">
        <f t="shared" si="15"/>
        <v>-1.1602998928950825</v>
      </c>
      <c r="R50" s="44">
        <v>45102</v>
      </c>
    </row>
    <row r="51" spans="1:18" x14ac:dyDescent="0.15">
      <c r="A51" s="30">
        <f t="shared" si="8"/>
        <v>49</v>
      </c>
      <c r="B51" s="36" t="s">
        <v>175</v>
      </c>
      <c r="C51" s="37" t="s">
        <v>321</v>
      </c>
      <c r="D51" s="37" t="s">
        <v>322</v>
      </c>
      <c r="E51" s="38">
        <v>12.101599999999999</v>
      </c>
      <c r="F51" s="39">
        <v>75.063999999999993</v>
      </c>
      <c r="G51" s="40">
        <f t="shared" si="9"/>
        <v>62.962399999999995</v>
      </c>
      <c r="H51" s="40">
        <f t="shared" si="10"/>
        <v>61.348970385146529</v>
      </c>
      <c r="I51" s="38">
        <v>1.0518000000000001</v>
      </c>
      <c r="J51" s="38">
        <v>0.1389</v>
      </c>
      <c r="K51" s="38">
        <v>76.2517</v>
      </c>
      <c r="L51" s="40">
        <f t="shared" si="11"/>
        <v>64.150099999999995</v>
      </c>
      <c r="M51" s="40">
        <f t="shared" si="12"/>
        <v>1.1876999999999995</v>
      </c>
      <c r="N51" s="41">
        <f t="shared" si="13"/>
        <v>461.84377249820011</v>
      </c>
      <c r="O51" s="42">
        <v>0.52986111111111101</v>
      </c>
      <c r="P51" s="43">
        <f t="shared" si="14"/>
        <v>100.25258903763581</v>
      </c>
      <c r="Q51" s="43">
        <f t="shared" si="15"/>
        <v>-0.25258903763581486</v>
      </c>
      <c r="R51" s="44">
        <v>45102</v>
      </c>
    </row>
    <row r="52" spans="1:18" x14ac:dyDescent="0.15">
      <c r="A52" s="30">
        <f t="shared" si="8"/>
        <v>50</v>
      </c>
      <c r="B52" s="36" t="s">
        <v>176</v>
      </c>
      <c r="C52" s="37" t="s">
        <v>321</v>
      </c>
      <c r="D52" s="37" t="s">
        <v>322</v>
      </c>
      <c r="E52" s="38">
        <v>12.642200000000001</v>
      </c>
      <c r="F52" s="39">
        <v>79.056200000000004</v>
      </c>
      <c r="G52" s="40">
        <f t="shared" si="9"/>
        <v>66.414000000000001</v>
      </c>
      <c r="H52" s="40">
        <f t="shared" si="10"/>
        <v>64.71212214208991</v>
      </c>
      <c r="I52" s="38">
        <v>1.2529999999999999</v>
      </c>
      <c r="J52" s="38">
        <v>0.1303</v>
      </c>
      <c r="K52" s="38">
        <v>80.4268</v>
      </c>
      <c r="L52" s="40">
        <f t="shared" si="11"/>
        <v>67.784599999999998</v>
      </c>
      <c r="M52" s="40">
        <f t="shared" si="12"/>
        <v>1.370599999999996</v>
      </c>
      <c r="N52" s="41">
        <f t="shared" si="13"/>
        <v>520.21949347659245</v>
      </c>
      <c r="O52" s="42">
        <v>0.52986111111111101</v>
      </c>
      <c r="P52" s="43">
        <f t="shared" si="14"/>
        <v>100.92660148839953</v>
      </c>
      <c r="Q52" s="43">
        <f t="shared" si="15"/>
        <v>-0.92660148839952683</v>
      </c>
      <c r="R52" s="44">
        <v>45102</v>
      </c>
    </row>
    <row r="53" spans="1:18" x14ac:dyDescent="0.15">
      <c r="A53" s="30">
        <f t="shared" si="8"/>
        <v>51</v>
      </c>
      <c r="B53" s="36" t="s">
        <v>177</v>
      </c>
      <c r="C53" s="37" t="s">
        <v>321</v>
      </c>
      <c r="D53" s="37" t="s">
        <v>322</v>
      </c>
      <c r="E53" s="38">
        <v>12.413</v>
      </c>
      <c r="F53" s="39">
        <v>78.925200000000004</v>
      </c>
      <c r="G53" s="40">
        <f t="shared" si="9"/>
        <v>66.512200000000007</v>
      </c>
      <c r="H53" s="40">
        <f t="shared" si="10"/>
        <v>64.807805738836905</v>
      </c>
      <c r="I53" s="38">
        <v>1.0006999999999999</v>
      </c>
      <c r="J53" s="38">
        <v>0.1714</v>
      </c>
      <c r="K53" s="38">
        <v>80.090599999999995</v>
      </c>
      <c r="L53" s="40">
        <f t="shared" si="11"/>
        <v>67.677599999999998</v>
      </c>
      <c r="M53" s="40">
        <f t="shared" si="12"/>
        <v>1.1653999999999911</v>
      </c>
      <c r="N53" s="41">
        <f t="shared" si="13"/>
        <v>394.85180863477245</v>
      </c>
      <c r="O53" s="42">
        <v>0.52986111111111101</v>
      </c>
      <c r="P53" s="43">
        <f t="shared" si="14"/>
        <v>100.57490990218027</v>
      </c>
      <c r="Q53" s="43">
        <f t="shared" si="15"/>
        <v>-0.57490990218026639</v>
      </c>
      <c r="R53" s="44">
        <v>45102</v>
      </c>
    </row>
    <row r="54" spans="1:18" x14ac:dyDescent="0.15">
      <c r="A54" s="30"/>
      <c r="B54" s="36" t="s">
        <v>178</v>
      </c>
      <c r="C54" s="37" t="s">
        <v>321</v>
      </c>
      <c r="D54" s="37" t="s">
        <v>322</v>
      </c>
      <c r="E54" s="38">
        <v>12.3048</v>
      </c>
      <c r="F54" s="39">
        <v>76.614000000000004</v>
      </c>
      <c r="G54" s="40">
        <f t="shared" si="9"/>
        <v>64.309200000000004</v>
      </c>
      <c r="H54" s="40">
        <f t="shared" si="10"/>
        <v>62.661258247659973</v>
      </c>
      <c r="I54" s="38">
        <v>1.3734</v>
      </c>
      <c r="J54" s="38">
        <v>0.13020000000000001</v>
      </c>
      <c r="K54" s="38">
        <v>78.110699999999994</v>
      </c>
      <c r="L54" s="40">
        <f t="shared" si="11"/>
        <v>65.805899999999994</v>
      </c>
      <c r="M54" s="40">
        <f t="shared" si="12"/>
        <v>1.4966999999999899</v>
      </c>
      <c r="N54" s="41">
        <f t="shared" si="13"/>
        <v>505.42165898617503</v>
      </c>
      <c r="O54" s="42">
        <v>0.52986111111111101</v>
      </c>
      <c r="P54" s="43">
        <f t="shared" si="14"/>
        <v>100.46101423130956</v>
      </c>
      <c r="Q54" s="43">
        <f t="shared" si="15"/>
        <v>-0.46101423130956221</v>
      </c>
      <c r="R54" s="44">
        <v>45102</v>
      </c>
    </row>
    <row r="55" spans="1:18" x14ac:dyDescent="0.15">
      <c r="A55" s="30">
        <f>1+A53</f>
        <v>52</v>
      </c>
      <c r="B55" s="36" t="s">
        <v>179</v>
      </c>
      <c r="C55" s="37" t="s">
        <v>321</v>
      </c>
      <c r="D55" s="37" t="s">
        <v>322</v>
      </c>
      <c r="E55" s="38">
        <v>12.1229</v>
      </c>
      <c r="F55" s="39">
        <v>77.743499999999997</v>
      </c>
      <c r="G55" s="40">
        <f t="shared" si="9"/>
        <v>65.620599999999996</v>
      </c>
      <c r="H55" s="40">
        <f t="shared" si="10"/>
        <v>63.939053245358288</v>
      </c>
      <c r="I55" s="38">
        <v>0.95099999999999996</v>
      </c>
      <c r="J55" s="38">
        <v>0.13170000000000001</v>
      </c>
      <c r="K55" s="38">
        <v>78.817400000000006</v>
      </c>
      <c r="L55" s="40">
        <f t="shared" si="11"/>
        <v>66.694500000000005</v>
      </c>
      <c r="M55" s="40">
        <f t="shared" si="12"/>
        <v>1.073900000000009</v>
      </c>
      <c r="N55" s="41">
        <f t="shared" si="13"/>
        <v>506.41230068337131</v>
      </c>
      <c r="O55" s="42">
        <v>0.52986111111111101</v>
      </c>
      <c r="P55" s="43">
        <f t="shared" si="14"/>
        <v>100.81944315113054</v>
      </c>
      <c r="Q55" s="43">
        <f t="shared" si="15"/>
        <v>-0.81944315113054245</v>
      </c>
      <c r="R55" s="44">
        <v>45102</v>
      </c>
    </row>
    <row r="56" spans="1:18" x14ac:dyDescent="0.15">
      <c r="A56" s="30">
        <f t="shared" ref="A56:A87" si="16">1+A55</f>
        <v>53</v>
      </c>
      <c r="B56" s="36" t="s">
        <v>180</v>
      </c>
      <c r="C56" s="37" t="s">
        <v>321</v>
      </c>
      <c r="D56" s="37" t="s">
        <v>322</v>
      </c>
      <c r="E56" s="38">
        <v>12.404999999999999</v>
      </c>
      <c r="F56" s="39">
        <v>77.691100000000006</v>
      </c>
      <c r="G56" s="40">
        <f t="shared" si="9"/>
        <v>65.286100000000005</v>
      </c>
      <c r="H56" s="40">
        <f t="shared" si="10"/>
        <v>63.613124904096985</v>
      </c>
      <c r="I56" s="38">
        <v>0.9395</v>
      </c>
      <c r="J56" s="38">
        <v>0.1203</v>
      </c>
      <c r="K56" s="38">
        <v>78.747699999999995</v>
      </c>
      <c r="L56" s="40">
        <f t="shared" si="11"/>
        <v>66.342699999999994</v>
      </c>
      <c r="M56" s="40">
        <f t="shared" si="12"/>
        <v>1.0565999999999889</v>
      </c>
      <c r="N56" s="41">
        <f t="shared" si="13"/>
        <v>551.47714048212799</v>
      </c>
      <c r="O56" s="42">
        <v>0.52986111111111101</v>
      </c>
      <c r="P56" s="43">
        <f t="shared" si="14"/>
        <v>100.30285822449471</v>
      </c>
      <c r="Q56" s="43">
        <f t="shared" si="15"/>
        <v>-0.30285822449471311</v>
      </c>
      <c r="R56" s="44">
        <v>45102</v>
      </c>
    </row>
    <row r="57" spans="1:18" x14ac:dyDescent="0.15">
      <c r="A57" s="30">
        <f t="shared" si="16"/>
        <v>54</v>
      </c>
      <c r="B57" s="36" t="s">
        <v>181</v>
      </c>
      <c r="C57" s="37" t="s">
        <v>321</v>
      </c>
      <c r="D57" s="37" t="s">
        <v>322</v>
      </c>
      <c r="E57" s="38">
        <v>12.404999999999999</v>
      </c>
      <c r="F57" s="39">
        <v>78.289100000000005</v>
      </c>
      <c r="G57" s="40">
        <f t="shared" si="9"/>
        <v>65.884100000000004</v>
      </c>
      <c r="H57" s="40">
        <f t="shared" si="10"/>
        <v>64.195800982046961</v>
      </c>
      <c r="I57" s="38">
        <v>1.3246</v>
      </c>
      <c r="J57" s="38">
        <v>9.5899999999999999E-2</v>
      </c>
      <c r="K57" s="38">
        <v>79.688599999999994</v>
      </c>
      <c r="L57" s="40">
        <f t="shared" si="11"/>
        <v>67.283599999999993</v>
      </c>
      <c r="M57" s="40">
        <f t="shared" si="12"/>
        <v>1.3994999999999891</v>
      </c>
      <c r="N57" s="41">
        <f t="shared" si="13"/>
        <v>701.60166840458805</v>
      </c>
      <c r="O57" s="42">
        <v>0.52986111111111101</v>
      </c>
      <c r="P57" s="43">
        <f t="shared" si="14"/>
        <v>101.5005359056814</v>
      </c>
      <c r="Q57" s="43">
        <f t="shared" si="15"/>
        <v>-1.5005359056814029</v>
      </c>
      <c r="R57" s="44">
        <v>45102</v>
      </c>
    </row>
    <row r="58" spans="1:18" x14ac:dyDescent="0.15">
      <c r="A58" s="30">
        <f t="shared" si="16"/>
        <v>55</v>
      </c>
      <c r="B58" s="36" t="s">
        <v>182</v>
      </c>
      <c r="C58" s="37" t="s">
        <v>321</v>
      </c>
      <c r="D58" s="37" t="s">
        <v>322</v>
      </c>
      <c r="E58" s="38">
        <v>12.539300000000001</v>
      </c>
      <c r="F58" s="39">
        <v>79.060900000000004</v>
      </c>
      <c r="G58" s="40">
        <f t="shared" si="9"/>
        <v>66.521600000000007</v>
      </c>
      <c r="H58" s="40">
        <f t="shared" si="10"/>
        <v>64.816964861132433</v>
      </c>
      <c r="I58" s="38">
        <v>1.2181</v>
      </c>
      <c r="J58" s="38">
        <v>0.1313</v>
      </c>
      <c r="K58" s="38">
        <v>80.411199999999994</v>
      </c>
      <c r="L58" s="40">
        <f t="shared" si="11"/>
        <v>67.871899999999997</v>
      </c>
      <c r="M58" s="40">
        <f t="shared" si="12"/>
        <v>1.3502999999999901</v>
      </c>
      <c r="N58" s="41">
        <f t="shared" si="13"/>
        <v>516.9223153084539</v>
      </c>
      <c r="O58" s="42">
        <v>0.52986111111111101</v>
      </c>
      <c r="P58" s="43">
        <f t="shared" si="14"/>
        <v>99.933348144857433</v>
      </c>
      <c r="Q58" s="43">
        <f t="shared" si="15"/>
        <v>6.6651855142566774E-2</v>
      </c>
      <c r="R58" s="44">
        <v>45102</v>
      </c>
    </row>
    <row r="59" spans="1:18" ht="14" x14ac:dyDescent="0.15">
      <c r="A59" s="30">
        <f t="shared" si="16"/>
        <v>56</v>
      </c>
      <c r="B59" s="30" t="s">
        <v>183</v>
      </c>
      <c r="C59" s="37" t="s">
        <v>321</v>
      </c>
      <c r="D59" s="37" t="s">
        <v>322</v>
      </c>
      <c r="E59" s="38">
        <v>12.526199999999999</v>
      </c>
      <c r="F59" s="39">
        <v>76.789500000000004</v>
      </c>
      <c r="G59" s="40">
        <f t="shared" si="9"/>
        <v>64.263300000000001</v>
      </c>
      <c r="H59" s="40">
        <f t="shared" si="10"/>
        <v>62.616534448365812</v>
      </c>
      <c r="I59" s="38">
        <v>1.6516</v>
      </c>
      <c r="J59" s="38">
        <v>0.12180000000000001</v>
      </c>
      <c r="K59" s="38">
        <v>78.549899999999994</v>
      </c>
      <c r="L59" s="40">
        <f t="shared" si="11"/>
        <v>66.023699999999991</v>
      </c>
      <c r="M59" s="40">
        <f t="shared" si="12"/>
        <v>1.76039999999999</v>
      </c>
      <c r="N59" s="41">
        <f t="shared" si="13"/>
        <v>542.06650246305412</v>
      </c>
      <c r="O59" s="42">
        <v>0.52986111111111101</v>
      </c>
      <c r="P59" s="43">
        <f t="shared" si="14"/>
        <v>100.73846852988014</v>
      </c>
      <c r="Q59" s="43">
        <f t="shared" si="15"/>
        <v>-0.73846852988013723</v>
      </c>
      <c r="R59" s="44">
        <v>45102</v>
      </c>
    </row>
    <row r="60" spans="1:18" ht="14" x14ac:dyDescent="0.15">
      <c r="A60" s="30">
        <f t="shared" si="16"/>
        <v>57</v>
      </c>
      <c r="B60" s="30" t="s">
        <v>184</v>
      </c>
      <c r="C60" s="37" t="s">
        <v>321</v>
      </c>
      <c r="D60" s="37" t="s">
        <v>322</v>
      </c>
      <c r="E60" s="38">
        <v>12.746600000000001</v>
      </c>
      <c r="F60" s="39">
        <v>77.605900000000005</v>
      </c>
      <c r="G60" s="40">
        <f t="shared" si="9"/>
        <v>64.859300000000005</v>
      </c>
      <c r="H60" s="40">
        <f t="shared" si="10"/>
        <v>63.19726177689121</v>
      </c>
      <c r="I60" s="38">
        <v>1.2185999999999999</v>
      </c>
      <c r="J60" s="38">
        <v>0.11990000000000001</v>
      </c>
      <c r="K60" s="38">
        <v>78.933499999999995</v>
      </c>
      <c r="L60" s="40">
        <f t="shared" si="11"/>
        <v>66.186899999999994</v>
      </c>
      <c r="M60" s="40">
        <f t="shared" si="12"/>
        <v>1.3275999999999897</v>
      </c>
      <c r="N60" s="41">
        <f t="shared" si="13"/>
        <v>552.01751459549621</v>
      </c>
      <c r="O60" s="42">
        <v>0.52986111111111101</v>
      </c>
      <c r="P60" s="43">
        <f t="shared" si="14"/>
        <v>100.82103043085343</v>
      </c>
      <c r="Q60" s="43">
        <f t="shared" si="15"/>
        <v>-0.8210304308534262</v>
      </c>
      <c r="R60" s="44">
        <v>45102</v>
      </c>
    </row>
    <row r="61" spans="1:18" ht="14" x14ac:dyDescent="0.15">
      <c r="A61" s="30">
        <f t="shared" si="16"/>
        <v>58</v>
      </c>
      <c r="B61" s="30" t="s">
        <v>185</v>
      </c>
      <c r="C61" s="37" t="s">
        <v>321</v>
      </c>
      <c r="D61" s="37" t="s">
        <v>322</v>
      </c>
      <c r="E61" s="38">
        <v>12.7966</v>
      </c>
      <c r="F61" s="39">
        <v>77.312299999999993</v>
      </c>
      <c r="G61" s="40">
        <f t="shared" si="9"/>
        <v>64.515699999999995</v>
      </c>
      <c r="H61" s="40">
        <f t="shared" si="10"/>
        <v>62.862466625748041</v>
      </c>
      <c r="I61" s="38">
        <v>1.0106999999999999</v>
      </c>
      <c r="J61" s="38">
        <v>0.1</v>
      </c>
      <c r="K61" s="38">
        <v>78.415499999999994</v>
      </c>
      <c r="L61" s="40">
        <f t="shared" si="11"/>
        <v>65.618899999999996</v>
      </c>
      <c r="M61" s="40">
        <f t="shared" si="12"/>
        <v>1.1032000000000011</v>
      </c>
      <c r="N61" s="41">
        <f t="shared" si="13"/>
        <v>656.18899999999996</v>
      </c>
      <c r="O61" s="42">
        <v>0.52986111111111101</v>
      </c>
      <c r="P61" s="43">
        <f t="shared" si="14"/>
        <v>100.67984046410433</v>
      </c>
      <c r="Q61" s="43">
        <f t="shared" si="15"/>
        <v>-0.67984046410433052</v>
      </c>
      <c r="R61" s="44">
        <v>45102</v>
      </c>
    </row>
    <row r="62" spans="1:18" ht="14" x14ac:dyDescent="0.15">
      <c r="A62" s="30">
        <f t="shared" si="16"/>
        <v>59</v>
      </c>
      <c r="B62" s="30" t="s">
        <v>186</v>
      </c>
      <c r="C62" s="37" t="s">
        <v>321</v>
      </c>
      <c r="D62" s="37" t="s">
        <v>322</v>
      </c>
      <c r="E62" s="38">
        <v>12.600300000000001</v>
      </c>
      <c r="F62" s="39">
        <v>79.05</v>
      </c>
      <c r="G62" s="40">
        <f t="shared" si="9"/>
        <v>66.449699999999993</v>
      </c>
      <c r="H62" s="40">
        <f t="shared" si="10"/>
        <v>64.746907319318709</v>
      </c>
      <c r="I62" s="38">
        <v>1.1323000000000001</v>
      </c>
      <c r="J62" s="38">
        <v>9.3399999999999997E-2</v>
      </c>
      <c r="K62" s="38">
        <v>80.255899999999997</v>
      </c>
      <c r="L62" s="40">
        <f t="shared" si="11"/>
        <v>67.655599999999993</v>
      </c>
      <c r="M62" s="40">
        <f t="shared" si="12"/>
        <v>1.2058999999999997</v>
      </c>
      <c r="N62" s="41">
        <f t="shared" si="13"/>
        <v>724.36402569593145</v>
      </c>
      <c r="O62" s="42">
        <v>0.52986111111111101</v>
      </c>
      <c r="P62" s="43">
        <f t="shared" si="14"/>
        <v>101.64192719130942</v>
      </c>
      <c r="Q62" s="43">
        <f t="shared" si="15"/>
        <v>-1.6419271913094207</v>
      </c>
      <c r="R62" s="44">
        <v>45102</v>
      </c>
    </row>
    <row r="63" spans="1:18" ht="14" x14ac:dyDescent="0.15">
      <c r="A63" s="30">
        <f t="shared" si="16"/>
        <v>60</v>
      </c>
      <c r="B63" s="30" t="s">
        <v>187</v>
      </c>
      <c r="C63" s="37" t="s">
        <v>321</v>
      </c>
      <c r="D63" s="37" t="s">
        <v>322</v>
      </c>
      <c r="E63" s="38">
        <v>12.6061</v>
      </c>
      <c r="F63" s="39">
        <v>76.947500000000005</v>
      </c>
      <c r="G63" s="40">
        <f t="shared" si="9"/>
        <v>64.341400000000007</v>
      </c>
      <c r="H63" s="40">
        <f t="shared" si="10"/>
        <v>62.692633113395736</v>
      </c>
      <c r="I63" s="38">
        <v>1.0322</v>
      </c>
      <c r="J63" s="38">
        <v>0.1391</v>
      </c>
      <c r="K63" s="38">
        <v>78.080600000000004</v>
      </c>
      <c r="L63" s="40">
        <f t="shared" si="11"/>
        <v>65.474500000000006</v>
      </c>
      <c r="M63" s="40">
        <f t="shared" si="12"/>
        <v>1.1330999999999989</v>
      </c>
      <c r="N63" s="41">
        <f t="shared" si="13"/>
        <v>470.70093457943932</v>
      </c>
      <c r="O63" s="42">
        <v>0.52986111111111101</v>
      </c>
      <c r="P63" s="43">
        <f t="shared" si="14"/>
        <v>103.37128232283126</v>
      </c>
      <c r="Q63" s="43">
        <f t="shared" si="15"/>
        <v>-3.3712823228312629</v>
      </c>
      <c r="R63" s="44">
        <v>45102</v>
      </c>
    </row>
    <row r="64" spans="1:18" ht="14" x14ac:dyDescent="0.15">
      <c r="A64" s="30">
        <f t="shared" si="16"/>
        <v>61</v>
      </c>
      <c r="B64" s="30" t="s">
        <v>188</v>
      </c>
      <c r="C64" s="37" t="s">
        <v>321</v>
      </c>
      <c r="D64" s="37" t="s">
        <v>322</v>
      </c>
      <c r="E64" s="38">
        <v>12.236700000000001</v>
      </c>
      <c r="F64" s="39">
        <v>77.855500000000006</v>
      </c>
      <c r="G64" s="40">
        <f t="shared" si="9"/>
        <v>65.618800000000007</v>
      </c>
      <c r="H64" s="40">
        <f t="shared" si="10"/>
        <v>63.937299370876175</v>
      </c>
      <c r="I64" s="38">
        <v>1.0755999999999999</v>
      </c>
      <c r="J64" s="38">
        <v>0.1195</v>
      </c>
      <c r="K64" s="38">
        <v>79.040599999999998</v>
      </c>
      <c r="L64" s="40">
        <f t="shared" si="11"/>
        <v>66.803899999999999</v>
      </c>
      <c r="M64" s="40">
        <f t="shared" si="12"/>
        <v>1.1850999999999914</v>
      </c>
      <c r="N64" s="41">
        <f t="shared" si="13"/>
        <v>559.02845188284516</v>
      </c>
      <c r="O64" s="42">
        <v>0.52986111111111101</v>
      </c>
      <c r="P64" s="43">
        <f t="shared" si="14"/>
        <v>100.84381064889111</v>
      </c>
      <c r="Q64" s="43">
        <f t="shared" si="15"/>
        <v>-0.84381064889110746</v>
      </c>
      <c r="R64" s="44">
        <v>45102</v>
      </c>
    </row>
    <row r="65" spans="1:18" ht="14" x14ac:dyDescent="0.15">
      <c r="A65" s="30">
        <f t="shared" si="16"/>
        <v>62</v>
      </c>
      <c r="B65" s="30" t="s">
        <v>189</v>
      </c>
      <c r="C65" s="37" t="s">
        <v>321</v>
      </c>
      <c r="D65" s="37" t="s">
        <v>322</v>
      </c>
      <c r="E65" s="38">
        <v>12.627800000000001</v>
      </c>
      <c r="F65" s="39">
        <v>80.244299999999996</v>
      </c>
      <c r="G65" s="40">
        <f t="shared" si="9"/>
        <v>67.616500000000002</v>
      </c>
      <c r="H65" s="40">
        <f t="shared" si="10"/>
        <v>65.883807733619761</v>
      </c>
      <c r="I65" s="38">
        <v>1.1032999999999999</v>
      </c>
      <c r="J65" s="38">
        <v>9.5200000000000007E-2</v>
      </c>
      <c r="K65" s="38">
        <v>81.430099999999996</v>
      </c>
      <c r="L65" s="40">
        <f t="shared" si="11"/>
        <v>68.802300000000002</v>
      </c>
      <c r="M65" s="40">
        <f t="shared" si="12"/>
        <v>1.1858000000000004</v>
      </c>
      <c r="N65" s="41">
        <f t="shared" si="13"/>
        <v>722.71323529411757</v>
      </c>
      <c r="O65" s="42">
        <v>0.52986111111111101</v>
      </c>
      <c r="P65" s="43">
        <f t="shared" si="14"/>
        <v>101.07100691516273</v>
      </c>
      <c r="Q65" s="43">
        <f t="shared" si="15"/>
        <v>-1.0710069151627266</v>
      </c>
      <c r="R65" s="44">
        <v>45102</v>
      </c>
    </row>
    <row r="66" spans="1:18" ht="14" x14ac:dyDescent="0.15">
      <c r="A66" s="30">
        <f t="shared" si="16"/>
        <v>63</v>
      </c>
      <c r="B66" s="30" t="s">
        <v>190</v>
      </c>
      <c r="C66" s="37" t="s">
        <v>321</v>
      </c>
      <c r="D66" s="37" t="s">
        <v>322</v>
      </c>
      <c r="E66" s="38">
        <v>12.078799999999999</v>
      </c>
      <c r="F66" s="39">
        <v>79.468999999999994</v>
      </c>
      <c r="G66" s="40">
        <f t="shared" si="9"/>
        <v>67.390199999999993</v>
      </c>
      <c r="H66" s="40">
        <f t="shared" si="10"/>
        <v>65.663306736228321</v>
      </c>
      <c r="I66" s="38">
        <v>0.91010000000000002</v>
      </c>
      <c r="J66" s="38">
        <v>0.10349999999999999</v>
      </c>
      <c r="K66" s="38">
        <v>80.463700000000003</v>
      </c>
      <c r="L66" s="40">
        <f t="shared" si="11"/>
        <v>68.384900000000002</v>
      </c>
      <c r="M66" s="40">
        <f t="shared" si="12"/>
        <v>0.9947000000000088</v>
      </c>
      <c r="N66" s="41">
        <f t="shared" si="13"/>
        <v>660.72367149758463</v>
      </c>
      <c r="O66" s="42">
        <v>0.52986111111111101</v>
      </c>
      <c r="P66" s="43">
        <f t="shared" si="14"/>
        <v>101.90007037297588</v>
      </c>
      <c r="Q66" s="43">
        <f t="shared" si="15"/>
        <v>-1.9000703729758754</v>
      </c>
      <c r="R66" s="44">
        <v>45102</v>
      </c>
    </row>
    <row r="67" spans="1:18" ht="14" x14ac:dyDescent="0.15">
      <c r="A67" s="30">
        <f t="shared" si="16"/>
        <v>64</v>
      </c>
      <c r="B67" s="30" t="s">
        <v>191</v>
      </c>
      <c r="C67" s="37" t="s">
        <v>321</v>
      </c>
      <c r="D67" s="37" t="s">
        <v>322</v>
      </c>
      <c r="E67" s="38">
        <v>12.5487</v>
      </c>
      <c r="F67" s="39">
        <v>78.057100000000005</v>
      </c>
      <c r="G67" s="40">
        <f t="shared" ref="G67:G98" si="17">F67-E67</f>
        <v>65.508400000000009</v>
      </c>
      <c r="H67" s="40">
        <f t="shared" ref="H67:H98" si="18">G67*63.5/65.17</f>
        <v>63.829728402639255</v>
      </c>
      <c r="I67" s="38">
        <v>1.2253000000000001</v>
      </c>
      <c r="J67" s="38">
        <v>0.1053</v>
      </c>
      <c r="K67" s="38">
        <v>79.368799999999993</v>
      </c>
      <c r="L67" s="40">
        <f t="shared" ref="L67:L98" si="19">K67-E67</f>
        <v>66.820099999999996</v>
      </c>
      <c r="M67" s="40">
        <f t="shared" ref="M67:M98" si="20">L67-G67</f>
        <v>1.3116999999999877</v>
      </c>
      <c r="N67" s="41">
        <f t="shared" ref="N67:N98" si="21">L67/J67</f>
        <v>634.56885090218418</v>
      </c>
      <c r="O67" s="42">
        <v>0.52986111111111101</v>
      </c>
      <c r="P67" s="43">
        <f t="shared" ref="P67:P98" si="22">100*(I67+J67)/M67</f>
        <v>101.44087824960071</v>
      </c>
      <c r="Q67" s="43">
        <f t="shared" ref="Q67:Q98" si="23">100 - P67</f>
        <v>-1.4408782496007149</v>
      </c>
      <c r="R67" s="44">
        <v>45102</v>
      </c>
    </row>
    <row r="68" spans="1:18" ht="14" x14ac:dyDescent="0.15">
      <c r="A68" s="30">
        <f t="shared" si="16"/>
        <v>65</v>
      </c>
      <c r="B68" s="30" t="s">
        <v>192</v>
      </c>
      <c r="C68" s="37" t="s">
        <v>321</v>
      </c>
      <c r="D68" s="37" t="s">
        <v>322</v>
      </c>
      <c r="E68" s="38">
        <v>12.5517</v>
      </c>
      <c r="F68" s="39">
        <v>76.118399999999994</v>
      </c>
      <c r="G68" s="40">
        <f t="shared" si="17"/>
        <v>63.566699999999997</v>
      </c>
      <c r="H68" s="40">
        <f t="shared" si="18"/>
        <v>61.937785023783945</v>
      </c>
      <c r="I68" s="38">
        <v>1.0345</v>
      </c>
      <c r="J68" s="38">
        <v>0.10829999999999999</v>
      </c>
      <c r="K68" s="38">
        <v>77.228899999999996</v>
      </c>
      <c r="L68" s="40">
        <f t="shared" si="19"/>
        <v>64.677199999999999</v>
      </c>
      <c r="M68" s="40">
        <f t="shared" si="20"/>
        <v>1.1105000000000018</v>
      </c>
      <c r="N68" s="41">
        <f t="shared" si="21"/>
        <v>597.20406278855035</v>
      </c>
      <c r="O68" s="42">
        <v>0.52986111111111101</v>
      </c>
      <c r="P68" s="43">
        <f t="shared" si="22"/>
        <v>102.90859972985125</v>
      </c>
      <c r="Q68" s="43">
        <f t="shared" si="23"/>
        <v>-2.9085997298512467</v>
      </c>
      <c r="R68" s="44">
        <v>45102</v>
      </c>
    </row>
    <row r="69" spans="1:18" ht="14" x14ac:dyDescent="0.15">
      <c r="A69" s="30">
        <f t="shared" si="16"/>
        <v>66</v>
      </c>
      <c r="B69" s="30" t="s">
        <v>193</v>
      </c>
      <c r="C69" s="37" t="s">
        <v>321</v>
      </c>
      <c r="D69" s="37" t="s">
        <v>322</v>
      </c>
      <c r="E69" s="38">
        <v>12.6053</v>
      </c>
      <c r="F69" s="39">
        <v>77.897599999999997</v>
      </c>
      <c r="G69" s="40">
        <f t="shared" si="17"/>
        <v>65.292299999999997</v>
      </c>
      <c r="H69" s="40">
        <f t="shared" si="18"/>
        <v>63.619166027313184</v>
      </c>
      <c r="I69" s="38">
        <v>1.4046000000000001</v>
      </c>
      <c r="J69" s="38">
        <v>0.15310000000000001</v>
      </c>
      <c r="K69" s="38">
        <v>79.441500000000005</v>
      </c>
      <c r="L69" s="40">
        <f t="shared" si="19"/>
        <v>66.836200000000005</v>
      </c>
      <c r="M69" s="40">
        <f t="shared" si="20"/>
        <v>1.5439000000000078</v>
      </c>
      <c r="N69" s="41">
        <f t="shared" si="21"/>
        <v>436.55258001306333</v>
      </c>
      <c r="O69" s="42">
        <v>0.52986111111111101</v>
      </c>
      <c r="P69" s="43">
        <f t="shared" si="22"/>
        <v>100.89384027462869</v>
      </c>
      <c r="Q69" s="43">
        <f t="shared" si="23"/>
        <v>-0.89384027462868687</v>
      </c>
      <c r="R69" s="44">
        <v>45102</v>
      </c>
    </row>
    <row r="70" spans="1:18" ht="14" x14ac:dyDescent="0.15">
      <c r="A70" s="30">
        <f t="shared" si="16"/>
        <v>67</v>
      </c>
      <c r="B70" s="30" t="s">
        <v>194</v>
      </c>
      <c r="C70" s="37" t="s">
        <v>321</v>
      </c>
      <c r="D70" s="37" t="s">
        <v>322</v>
      </c>
      <c r="E70" s="38">
        <v>12.544</v>
      </c>
      <c r="F70" s="39">
        <v>77.705100000000002</v>
      </c>
      <c r="G70" s="40">
        <f t="shared" si="17"/>
        <v>65.161100000000005</v>
      </c>
      <c r="H70" s="40">
        <f t="shared" si="18"/>
        <v>63.491328065060621</v>
      </c>
      <c r="I70" s="38">
        <v>1.1615</v>
      </c>
      <c r="J70" s="38">
        <v>0.18970000000000001</v>
      </c>
      <c r="K70" s="38">
        <v>79.042199999999994</v>
      </c>
      <c r="L70" s="40">
        <f t="shared" si="19"/>
        <v>66.498199999999997</v>
      </c>
      <c r="M70" s="40">
        <f t="shared" si="20"/>
        <v>1.3370999999999924</v>
      </c>
      <c r="N70" s="41">
        <f t="shared" si="21"/>
        <v>350.54401686874007</v>
      </c>
      <c r="O70" s="42">
        <v>0.52986111111111101</v>
      </c>
      <c r="P70" s="43">
        <f t="shared" si="22"/>
        <v>101.05452097823706</v>
      </c>
      <c r="Q70" s="43">
        <f t="shared" si="23"/>
        <v>-1.0545209782370648</v>
      </c>
      <c r="R70" s="44">
        <v>45102</v>
      </c>
    </row>
    <row r="71" spans="1:18" ht="14" x14ac:dyDescent="0.15">
      <c r="A71" s="30">
        <f t="shared" si="16"/>
        <v>68</v>
      </c>
      <c r="B71" s="30" t="s">
        <v>195</v>
      </c>
      <c r="C71" s="37" t="s">
        <v>321</v>
      </c>
      <c r="D71" s="37" t="s">
        <v>322</v>
      </c>
      <c r="E71" s="38">
        <v>12.264799999999999</v>
      </c>
      <c r="F71" s="39">
        <v>76.227400000000003</v>
      </c>
      <c r="G71" s="40">
        <f t="shared" si="17"/>
        <v>63.962600000000002</v>
      </c>
      <c r="H71" s="40">
        <f t="shared" si="18"/>
        <v>62.323539972379933</v>
      </c>
      <c r="I71" s="38">
        <v>1.36</v>
      </c>
      <c r="J71" s="38">
        <v>0.17150000000000001</v>
      </c>
      <c r="K71" s="38">
        <v>77.808300000000003</v>
      </c>
      <c r="L71" s="40">
        <f t="shared" si="19"/>
        <v>65.543500000000009</v>
      </c>
      <c r="M71" s="40">
        <f t="shared" si="20"/>
        <v>1.5809000000000069</v>
      </c>
      <c r="N71" s="41">
        <f t="shared" si="21"/>
        <v>382.1778425655977</v>
      </c>
      <c r="O71" s="42">
        <v>0.52986111111111101</v>
      </c>
      <c r="P71" s="43">
        <f t="shared" si="22"/>
        <v>96.875197672211613</v>
      </c>
      <c r="Q71" s="43">
        <f t="shared" si="23"/>
        <v>3.1248023277883874</v>
      </c>
      <c r="R71" s="44">
        <v>45102</v>
      </c>
    </row>
    <row r="72" spans="1:18" ht="14" x14ac:dyDescent="0.15">
      <c r="A72" s="30">
        <f t="shared" si="16"/>
        <v>69</v>
      </c>
      <c r="B72" s="30" t="s">
        <v>196</v>
      </c>
      <c r="C72" s="37" t="s">
        <v>321</v>
      </c>
      <c r="D72" s="37" t="s">
        <v>322</v>
      </c>
      <c r="E72" s="38">
        <v>12.519500000000001</v>
      </c>
      <c r="F72" s="39">
        <v>78.688500000000005</v>
      </c>
      <c r="G72" s="40">
        <f t="shared" si="17"/>
        <v>66.169000000000011</v>
      </c>
      <c r="H72" s="40">
        <f t="shared" si="18"/>
        <v>64.473400337578653</v>
      </c>
      <c r="I72" s="38">
        <v>1.0628</v>
      </c>
      <c r="J72" s="38">
        <v>0.1356</v>
      </c>
      <c r="K72" s="38">
        <v>79.875600000000006</v>
      </c>
      <c r="L72" s="40">
        <f t="shared" si="19"/>
        <v>67.356099999999998</v>
      </c>
      <c r="M72" s="40">
        <f t="shared" si="20"/>
        <v>1.1870999999999867</v>
      </c>
      <c r="N72" s="41">
        <f t="shared" si="21"/>
        <v>496.72640117994098</v>
      </c>
      <c r="O72" s="42">
        <v>0.52986111111111101</v>
      </c>
      <c r="P72" s="43">
        <f t="shared" si="22"/>
        <v>100.9518995872305</v>
      </c>
      <c r="Q72" s="43">
        <f t="shared" si="23"/>
        <v>-0.95189958723049983</v>
      </c>
      <c r="R72" s="44">
        <v>45102</v>
      </c>
    </row>
    <row r="73" spans="1:18" ht="14" x14ac:dyDescent="0.15">
      <c r="A73" s="30">
        <f t="shared" si="16"/>
        <v>70</v>
      </c>
      <c r="B73" s="30" t="s">
        <v>197</v>
      </c>
      <c r="C73" s="37" t="s">
        <v>321</v>
      </c>
      <c r="D73" s="37" t="s">
        <v>322</v>
      </c>
      <c r="E73" s="38">
        <v>12.578200000000001</v>
      </c>
      <c r="F73" s="39">
        <v>79.513599999999997</v>
      </c>
      <c r="G73" s="40">
        <f t="shared" si="17"/>
        <v>66.935400000000001</v>
      </c>
      <c r="H73" s="40">
        <f t="shared" si="18"/>
        <v>65.220161117078405</v>
      </c>
      <c r="I73" s="38">
        <v>1.3401000000000001</v>
      </c>
      <c r="J73" s="38">
        <v>0.1075</v>
      </c>
      <c r="K73" s="38">
        <v>80.952100000000002</v>
      </c>
      <c r="L73" s="40">
        <f t="shared" si="19"/>
        <v>68.373900000000006</v>
      </c>
      <c r="M73" s="40">
        <f t="shared" si="20"/>
        <v>1.4385000000000048</v>
      </c>
      <c r="N73" s="41">
        <f t="shared" si="21"/>
        <v>636.03627906976749</v>
      </c>
      <c r="O73" s="42">
        <v>0.52986111111111101</v>
      </c>
      <c r="P73" s="43">
        <f t="shared" si="22"/>
        <v>100.6326034063257</v>
      </c>
      <c r="Q73" s="43">
        <f t="shared" si="23"/>
        <v>-0.63260340632569978</v>
      </c>
      <c r="R73" s="44">
        <v>45102</v>
      </c>
    </row>
    <row r="74" spans="1:18" ht="14" x14ac:dyDescent="0.15">
      <c r="A74" s="30">
        <f t="shared" si="16"/>
        <v>71</v>
      </c>
      <c r="B74" s="30" t="s">
        <v>198</v>
      </c>
      <c r="C74" s="37" t="s">
        <v>321</v>
      </c>
      <c r="D74" s="37" t="s">
        <v>322</v>
      </c>
      <c r="E74" s="38">
        <v>12.768700000000001</v>
      </c>
      <c r="F74" s="39">
        <v>76.684200000000004</v>
      </c>
      <c r="G74" s="40">
        <f t="shared" si="17"/>
        <v>63.915500000000002</v>
      </c>
      <c r="H74" s="40">
        <f t="shared" si="18"/>
        <v>62.277646923431028</v>
      </c>
      <c r="I74" s="38">
        <v>0.97740000000000005</v>
      </c>
      <c r="J74" s="38">
        <v>9.9699999999999997E-2</v>
      </c>
      <c r="K74" s="38">
        <v>77.751599999999996</v>
      </c>
      <c r="L74" s="40">
        <f t="shared" si="19"/>
        <v>64.982900000000001</v>
      </c>
      <c r="M74" s="40">
        <f t="shared" si="20"/>
        <v>1.0673999999999992</v>
      </c>
      <c r="N74" s="41">
        <f t="shared" si="21"/>
        <v>651.78435305917753</v>
      </c>
      <c r="O74" s="42">
        <v>0.52986111111111101</v>
      </c>
      <c r="P74" s="43">
        <f t="shared" si="22"/>
        <v>100.90875023421404</v>
      </c>
      <c r="Q74" s="43">
        <f t="shared" si="23"/>
        <v>-0.90875023421403966</v>
      </c>
      <c r="R74" s="44">
        <v>45102</v>
      </c>
    </row>
    <row r="75" spans="1:18" ht="14" x14ac:dyDescent="0.15">
      <c r="A75" s="30">
        <f t="shared" si="16"/>
        <v>72</v>
      </c>
      <c r="B75" s="30" t="s">
        <v>199</v>
      </c>
      <c r="C75" s="37" t="s">
        <v>321</v>
      </c>
      <c r="D75" s="37" t="s">
        <v>322</v>
      </c>
      <c r="E75" s="38">
        <v>12.052</v>
      </c>
      <c r="F75" s="39">
        <v>75.983199999999997</v>
      </c>
      <c r="G75" s="40">
        <f t="shared" si="17"/>
        <v>63.931199999999997</v>
      </c>
      <c r="H75" s="40">
        <f t="shared" si="18"/>
        <v>62.29294460641399</v>
      </c>
      <c r="I75" s="38">
        <v>1.0064</v>
      </c>
      <c r="J75" s="38">
        <v>0.10780000000000001</v>
      </c>
      <c r="K75" s="38">
        <v>77.087299999999999</v>
      </c>
      <c r="L75" s="40">
        <f t="shared" si="19"/>
        <v>65.035300000000007</v>
      </c>
      <c r="M75" s="40">
        <f t="shared" si="20"/>
        <v>1.1041000000000096</v>
      </c>
      <c r="N75" s="41">
        <f t="shared" si="21"/>
        <v>603.29591836734699</v>
      </c>
      <c r="O75" s="42">
        <v>0.52986111111111101</v>
      </c>
      <c r="P75" s="43">
        <f t="shared" si="22"/>
        <v>100.91477221266101</v>
      </c>
      <c r="Q75" s="43">
        <f t="shared" si="23"/>
        <v>-0.91477221266100628</v>
      </c>
      <c r="R75" s="44">
        <v>45102</v>
      </c>
    </row>
    <row r="76" spans="1:18" ht="14" x14ac:dyDescent="0.15">
      <c r="A76" s="30">
        <f t="shared" si="16"/>
        <v>73</v>
      </c>
      <c r="B76" s="30" t="s">
        <v>200</v>
      </c>
      <c r="C76" s="37" t="s">
        <v>321</v>
      </c>
      <c r="D76" s="37" t="s">
        <v>322</v>
      </c>
      <c r="E76" s="38">
        <v>12.5601</v>
      </c>
      <c r="F76" s="39">
        <v>79.373099999999994</v>
      </c>
      <c r="G76" s="40">
        <f t="shared" si="17"/>
        <v>66.812999999999988</v>
      </c>
      <c r="H76" s="40">
        <f t="shared" si="18"/>
        <v>65.10089765229398</v>
      </c>
      <c r="I76" s="38">
        <v>1.1358999999999999</v>
      </c>
      <c r="J76" s="38">
        <v>0.10249999999999999</v>
      </c>
      <c r="K76" s="38">
        <v>80.544899999999998</v>
      </c>
      <c r="L76" s="40">
        <f t="shared" si="19"/>
        <v>67.984799999999993</v>
      </c>
      <c r="M76" s="40">
        <f t="shared" si="20"/>
        <v>1.1718000000000046</v>
      </c>
      <c r="N76" s="41">
        <f t="shared" si="21"/>
        <v>663.26634146341462</v>
      </c>
      <c r="O76" s="42">
        <v>0.52986111111111101</v>
      </c>
      <c r="P76" s="43">
        <f t="shared" si="22"/>
        <v>105.68356374807945</v>
      </c>
      <c r="Q76" s="43">
        <f t="shared" si="23"/>
        <v>-5.6835637480794503</v>
      </c>
      <c r="R76" s="44">
        <v>45102</v>
      </c>
    </row>
    <row r="77" spans="1:18" ht="14" x14ac:dyDescent="0.15">
      <c r="A77" s="30">
        <f t="shared" si="16"/>
        <v>74</v>
      </c>
      <c r="B77" s="30" t="s">
        <v>201</v>
      </c>
      <c r="C77" s="37" t="s">
        <v>321</v>
      </c>
      <c r="D77" s="37" t="s">
        <v>322</v>
      </c>
      <c r="E77" s="38">
        <v>12.7584</v>
      </c>
      <c r="F77" s="39">
        <v>76.975999999999999</v>
      </c>
      <c r="G77" s="40">
        <f t="shared" si="17"/>
        <v>64.217600000000004</v>
      </c>
      <c r="H77" s="40">
        <f t="shared" si="18"/>
        <v>62.572005524014124</v>
      </c>
      <c r="I77" s="38">
        <v>1.3201000000000001</v>
      </c>
      <c r="J77" s="38">
        <v>0.1052</v>
      </c>
      <c r="K77" s="38">
        <v>78.396199999999993</v>
      </c>
      <c r="L77" s="40">
        <f t="shared" si="19"/>
        <v>65.637799999999999</v>
      </c>
      <c r="M77" s="40">
        <f t="shared" si="20"/>
        <v>1.4201999999999941</v>
      </c>
      <c r="N77" s="41">
        <f t="shared" si="21"/>
        <v>623.93346007604555</v>
      </c>
      <c r="O77" s="42">
        <v>0.52986111111111101</v>
      </c>
      <c r="P77" s="43">
        <f t="shared" si="22"/>
        <v>100.35910435150021</v>
      </c>
      <c r="Q77" s="43">
        <f t="shared" si="23"/>
        <v>-0.35910435150020703</v>
      </c>
      <c r="R77" s="44">
        <v>45102</v>
      </c>
    </row>
    <row r="78" spans="1:18" ht="14" x14ac:dyDescent="0.15">
      <c r="A78" s="30">
        <f t="shared" si="16"/>
        <v>75</v>
      </c>
      <c r="B78" s="30" t="s">
        <v>202</v>
      </c>
      <c r="C78" s="37" t="s">
        <v>321</v>
      </c>
      <c r="D78" s="37" t="s">
        <v>322</v>
      </c>
      <c r="E78" s="38">
        <v>12.419</v>
      </c>
      <c r="F78" s="39">
        <v>78.811499999999995</v>
      </c>
      <c r="G78" s="40">
        <f t="shared" si="17"/>
        <v>66.392499999999998</v>
      </c>
      <c r="H78" s="40">
        <f t="shared" si="18"/>
        <v>64.69117308577566</v>
      </c>
      <c r="I78" s="38">
        <v>1.1585000000000001</v>
      </c>
      <c r="J78" s="38">
        <v>0.10539999999999999</v>
      </c>
      <c r="K78" s="38">
        <v>80.059700000000007</v>
      </c>
      <c r="L78" s="40">
        <f t="shared" si="19"/>
        <v>67.64070000000001</v>
      </c>
      <c r="M78" s="40">
        <f t="shared" si="20"/>
        <v>1.2482000000000113</v>
      </c>
      <c r="N78" s="41">
        <f t="shared" si="21"/>
        <v>641.75237191650865</v>
      </c>
      <c r="O78" s="42">
        <v>0.52986111111111101</v>
      </c>
      <c r="P78" s="43">
        <f t="shared" si="22"/>
        <v>101.25781124819649</v>
      </c>
      <c r="Q78" s="43">
        <f t="shared" si="23"/>
        <v>-1.2578112481964894</v>
      </c>
      <c r="R78" s="44">
        <v>45102</v>
      </c>
    </row>
    <row r="79" spans="1:18" ht="14" x14ac:dyDescent="0.15">
      <c r="A79" s="30">
        <f t="shared" si="16"/>
        <v>76</v>
      </c>
      <c r="B79" s="30" t="s">
        <v>203</v>
      </c>
      <c r="C79" s="37" t="s">
        <v>321</v>
      </c>
      <c r="D79" s="37" t="s">
        <v>322</v>
      </c>
      <c r="E79" s="38">
        <v>12.456099999999999</v>
      </c>
      <c r="F79" s="39">
        <v>78.132400000000004</v>
      </c>
      <c r="G79" s="40">
        <f t="shared" si="17"/>
        <v>65.676299999999998</v>
      </c>
      <c r="H79" s="40">
        <f t="shared" si="18"/>
        <v>63.993325916832902</v>
      </c>
      <c r="I79" s="38">
        <v>1.3149999999999999</v>
      </c>
      <c r="J79" s="38">
        <v>0.1043</v>
      </c>
      <c r="K79" s="38">
        <v>79.541300000000007</v>
      </c>
      <c r="L79" s="40">
        <f t="shared" si="19"/>
        <v>67.085200000000015</v>
      </c>
      <c r="M79" s="40">
        <f t="shared" si="20"/>
        <v>1.4089000000000169</v>
      </c>
      <c r="N79" s="41">
        <f t="shared" si="21"/>
        <v>643.19463087248334</v>
      </c>
      <c r="O79" s="42">
        <v>0.52986111111111101</v>
      </c>
      <c r="P79" s="43">
        <f t="shared" si="22"/>
        <v>100.73816452551516</v>
      </c>
      <c r="Q79" s="43">
        <f t="shared" si="23"/>
        <v>-0.73816452551515965</v>
      </c>
      <c r="R79" s="44">
        <v>45102</v>
      </c>
    </row>
    <row r="80" spans="1:18" ht="14" x14ac:dyDescent="0.15">
      <c r="A80" s="30">
        <f t="shared" si="16"/>
        <v>77</v>
      </c>
      <c r="B80" s="30" t="s">
        <v>204</v>
      </c>
      <c r="C80" s="37" t="s">
        <v>321</v>
      </c>
      <c r="D80" s="37" t="s">
        <v>322</v>
      </c>
      <c r="E80" s="38">
        <v>12.2362</v>
      </c>
      <c r="F80" s="39">
        <v>78.158600000000007</v>
      </c>
      <c r="G80" s="40">
        <f t="shared" si="17"/>
        <v>65.92240000000001</v>
      </c>
      <c r="H80" s="40">
        <f t="shared" si="18"/>
        <v>64.233119533527713</v>
      </c>
      <c r="I80" s="38">
        <v>1.1931</v>
      </c>
      <c r="J80" s="38">
        <v>0.1106</v>
      </c>
      <c r="K80" s="38">
        <v>79.448599999999999</v>
      </c>
      <c r="L80" s="40">
        <f t="shared" si="19"/>
        <v>67.212400000000002</v>
      </c>
      <c r="M80" s="40">
        <f t="shared" si="20"/>
        <v>1.289999999999992</v>
      </c>
      <c r="N80" s="41">
        <f t="shared" si="21"/>
        <v>607.70705244122962</v>
      </c>
      <c r="O80" s="42">
        <v>0.52986111111111101</v>
      </c>
      <c r="P80" s="43">
        <f t="shared" si="22"/>
        <v>101.06201550387659</v>
      </c>
      <c r="Q80" s="43">
        <f t="shared" si="23"/>
        <v>-1.0620155038765944</v>
      </c>
      <c r="R80" s="44">
        <v>45102</v>
      </c>
    </row>
    <row r="81" spans="1:18" ht="14" x14ac:dyDescent="0.15">
      <c r="A81" s="30">
        <f t="shared" si="16"/>
        <v>78</v>
      </c>
      <c r="B81" s="30" t="s">
        <v>205</v>
      </c>
      <c r="C81" s="37" t="s">
        <v>321</v>
      </c>
      <c r="D81" s="37" t="s">
        <v>322</v>
      </c>
      <c r="E81" s="38">
        <v>12.413600000000001</v>
      </c>
      <c r="F81" s="39">
        <v>78.481200000000001</v>
      </c>
      <c r="G81" s="40">
        <f t="shared" si="17"/>
        <v>66.067599999999999</v>
      </c>
      <c r="H81" s="40">
        <f t="shared" si="18"/>
        <v>64.374598741752337</v>
      </c>
      <c r="I81" s="38">
        <v>1.3342000000000001</v>
      </c>
      <c r="J81" s="38">
        <v>9.4600000000000004E-2</v>
      </c>
      <c r="K81" s="38">
        <v>79.905199999999994</v>
      </c>
      <c r="L81" s="40">
        <f t="shared" si="19"/>
        <v>67.491599999999991</v>
      </c>
      <c r="M81" s="40">
        <f t="shared" si="20"/>
        <v>1.4239999999999924</v>
      </c>
      <c r="N81" s="41">
        <f t="shared" si="21"/>
        <v>713.44186046511618</v>
      </c>
      <c r="O81" s="42">
        <v>0.52986111111111101</v>
      </c>
      <c r="P81" s="43">
        <f t="shared" si="22"/>
        <v>100.33707865168593</v>
      </c>
      <c r="Q81" s="43">
        <f t="shared" si="23"/>
        <v>-0.33707865168592832</v>
      </c>
      <c r="R81" s="44">
        <v>45102</v>
      </c>
    </row>
    <row r="82" spans="1:18" ht="14" x14ac:dyDescent="0.15">
      <c r="A82" s="30">
        <f t="shared" si="16"/>
        <v>79</v>
      </c>
      <c r="B82" s="30" t="s">
        <v>206</v>
      </c>
      <c r="C82" s="37" t="s">
        <v>321</v>
      </c>
      <c r="D82" s="37" t="s">
        <v>322</v>
      </c>
      <c r="E82" s="38">
        <v>12.0441</v>
      </c>
      <c r="F82" s="39">
        <v>80.040099999999995</v>
      </c>
      <c r="G82" s="40">
        <f t="shared" si="17"/>
        <v>67.995999999999995</v>
      </c>
      <c r="H82" s="40">
        <f t="shared" si="18"/>
        <v>66.253582936934166</v>
      </c>
      <c r="I82" s="38">
        <v>1.3752</v>
      </c>
      <c r="J82" s="38">
        <v>0.1012</v>
      </c>
      <c r="K82" s="38">
        <v>81.513800000000003</v>
      </c>
      <c r="L82" s="40">
        <f t="shared" si="19"/>
        <v>69.469700000000003</v>
      </c>
      <c r="M82" s="40">
        <f t="shared" si="20"/>
        <v>1.473700000000008</v>
      </c>
      <c r="N82" s="41">
        <f t="shared" si="21"/>
        <v>686.45948616600799</v>
      </c>
      <c r="O82" s="42">
        <v>0.52986111111111101</v>
      </c>
      <c r="P82" s="43">
        <f t="shared" si="22"/>
        <v>100.18321232272456</v>
      </c>
      <c r="Q82" s="43">
        <f t="shared" si="23"/>
        <v>-0.18321232272455745</v>
      </c>
      <c r="R82" s="44">
        <v>45102</v>
      </c>
    </row>
    <row r="83" spans="1:18" ht="14" x14ac:dyDescent="0.15">
      <c r="A83" s="30">
        <f t="shared" si="16"/>
        <v>80</v>
      </c>
      <c r="B83" s="30" t="s">
        <v>207</v>
      </c>
      <c r="C83" s="37" t="s">
        <v>321</v>
      </c>
      <c r="D83" s="37" t="s">
        <v>322</v>
      </c>
      <c r="E83" s="38">
        <v>12.459300000000001</v>
      </c>
      <c r="F83" s="39">
        <v>76.855199999999996</v>
      </c>
      <c r="G83" s="40">
        <f t="shared" si="17"/>
        <v>64.395899999999997</v>
      </c>
      <c r="H83" s="40">
        <f t="shared" si="18"/>
        <v>62.745736535215585</v>
      </c>
      <c r="I83" s="38">
        <v>1.3220000000000001</v>
      </c>
      <c r="J83" s="38">
        <v>0.1507</v>
      </c>
      <c r="K83" s="38">
        <v>78.301400000000001</v>
      </c>
      <c r="L83" s="40">
        <f t="shared" si="19"/>
        <v>65.842100000000002</v>
      </c>
      <c r="M83" s="40">
        <f t="shared" si="20"/>
        <v>1.4462000000000046</v>
      </c>
      <c r="N83" s="41">
        <f t="shared" si="21"/>
        <v>436.90842733908431</v>
      </c>
      <c r="O83" s="42">
        <v>0.52986111111111101</v>
      </c>
      <c r="P83" s="43">
        <f t="shared" si="22"/>
        <v>101.83238832803177</v>
      </c>
      <c r="Q83" s="43">
        <f t="shared" si="23"/>
        <v>-1.8323883280317688</v>
      </c>
      <c r="R83" s="44">
        <v>45102</v>
      </c>
    </row>
    <row r="84" spans="1:18" ht="14" x14ac:dyDescent="0.15">
      <c r="A84" s="46">
        <f t="shared" si="16"/>
        <v>81</v>
      </c>
      <c r="B84" s="30" t="s">
        <v>208</v>
      </c>
      <c r="C84" s="37" t="s">
        <v>321</v>
      </c>
      <c r="D84" s="37" t="s">
        <v>322</v>
      </c>
      <c r="E84" s="38">
        <v>12.3935</v>
      </c>
      <c r="F84" s="39">
        <v>75.709900000000005</v>
      </c>
      <c r="G84" s="40">
        <f t="shared" si="17"/>
        <v>63.316400000000002</v>
      </c>
      <c r="H84" s="40">
        <f t="shared" si="18"/>
        <v>61.693899033297534</v>
      </c>
      <c r="I84" s="38">
        <v>1.0390999999999999</v>
      </c>
      <c r="J84" s="38">
        <v>0.12509999999999999</v>
      </c>
      <c r="K84" s="38">
        <v>76.864400000000003</v>
      </c>
      <c r="L84" s="40">
        <f t="shared" si="19"/>
        <v>64.4709</v>
      </c>
      <c r="M84" s="40">
        <f t="shared" si="20"/>
        <v>1.1544999999999987</v>
      </c>
      <c r="N84" s="41">
        <f t="shared" si="21"/>
        <v>515.35491606714629</v>
      </c>
      <c r="O84" s="42">
        <v>0.35763888888888901</v>
      </c>
      <c r="P84" s="43">
        <f t="shared" si="22"/>
        <v>100.84019055868352</v>
      </c>
      <c r="Q84" s="43">
        <f t="shared" si="23"/>
        <v>-0.840190558683517</v>
      </c>
      <c r="R84" s="44">
        <v>45105</v>
      </c>
    </row>
    <row r="85" spans="1:18" ht="14" x14ac:dyDescent="0.15">
      <c r="A85" s="46">
        <f t="shared" si="16"/>
        <v>82</v>
      </c>
      <c r="B85" s="30" t="s">
        <v>209</v>
      </c>
      <c r="C85" s="37" t="s">
        <v>321</v>
      </c>
      <c r="D85" s="37" t="s">
        <v>322</v>
      </c>
      <c r="E85" s="38">
        <v>12.4191</v>
      </c>
      <c r="F85" s="39">
        <v>77.1554</v>
      </c>
      <c r="G85" s="40">
        <f t="shared" si="17"/>
        <v>64.7363</v>
      </c>
      <c r="H85" s="40">
        <f t="shared" si="18"/>
        <v>63.077413687279417</v>
      </c>
      <c r="I85" s="38">
        <v>0.99560000000000004</v>
      </c>
      <c r="J85" s="38">
        <v>0.1014</v>
      </c>
      <c r="K85" s="38">
        <v>78.2453</v>
      </c>
      <c r="L85" s="40">
        <f t="shared" si="19"/>
        <v>65.8262</v>
      </c>
      <c r="M85" s="40">
        <f t="shared" si="20"/>
        <v>1.0899000000000001</v>
      </c>
      <c r="N85" s="41">
        <f t="shared" si="21"/>
        <v>649.1735700197238</v>
      </c>
      <c r="O85" s="42">
        <v>0.35763888888888901</v>
      </c>
      <c r="P85" s="43">
        <f t="shared" si="22"/>
        <v>100.65143591155152</v>
      </c>
      <c r="Q85" s="43">
        <f t="shared" si="23"/>
        <v>-0.65143591155151626</v>
      </c>
      <c r="R85" s="44">
        <v>45105</v>
      </c>
    </row>
    <row r="86" spans="1:18" ht="14" x14ac:dyDescent="0.15">
      <c r="A86" s="46">
        <f t="shared" si="16"/>
        <v>83</v>
      </c>
      <c r="B86" s="30" t="s">
        <v>210</v>
      </c>
      <c r="C86" s="37" t="s">
        <v>321</v>
      </c>
      <c r="D86" s="37" t="s">
        <v>322</v>
      </c>
      <c r="E86" s="38">
        <v>12.3089</v>
      </c>
      <c r="F86" s="39">
        <v>76.055499999999995</v>
      </c>
      <c r="G86" s="40">
        <f t="shared" si="17"/>
        <v>63.746599999999994</v>
      </c>
      <c r="H86" s="40">
        <f t="shared" si="18"/>
        <v>62.113075034525075</v>
      </c>
      <c r="I86" s="38">
        <v>1.4461999999999999</v>
      </c>
      <c r="J86" s="38">
        <v>0.12520000000000001</v>
      </c>
      <c r="K86" s="38">
        <v>77.618300000000005</v>
      </c>
      <c r="L86" s="40">
        <f t="shared" si="19"/>
        <v>65.309400000000011</v>
      </c>
      <c r="M86" s="40">
        <f t="shared" si="20"/>
        <v>1.5628000000000171</v>
      </c>
      <c r="N86" s="41">
        <f t="shared" si="21"/>
        <v>521.64057507987229</v>
      </c>
      <c r="O86" s="42">
        <v>0.35763888888888901</v>
      </c>
      <c r="P86" s="43">
        <f t="shared" si="22"/>
        <v>100.55029434348495</v>
      </c>
      <c r="Q86" s="43">
        <f t="shared" si="23"/>
        <v>-0.55029434348494988</v>
      </c>
      <c r="R86" s="44">
        <v>45105</v>
      </c>
    </row>
    <row r="87" spans="1:18" ht="14" x14ac:dyDescent="0.15">
      <c r="A87" s="46">
        <f t="shared" si="16"/>
        <v>84</v>
      </c>
      <c r="B87" s="30" t="s">
        <v>211</v>
      </c>
      <c r="C87" s="37" t="s">
        <v>321</v>
      </c>
      <c r="D87" s="37" t="s">
        <v>322</v>
      </c>
      <c r="E87" s="36">
        <v>12.5421</v>
      </c>
      <c r="F87" s="39">
        <v>77.515600000000006</v>
      </c>
      <c r="G87" s="40">
        <f t="shared" si="17"/>
        <v>64.973500000000001</v>
      </c>
      <c r="H87" s="40">
        <f t="shared" si="18"/>
        <v>63.308535369034828</v>
      </c>
      <c r="I87" s="38">
        <v>0.98640000000000005</v>
      </c>
      <c r="J87" s="38">
        <v>0.11899999999999999</v>
      </c>
      <c r="K87" s="38">
        <v>78.582899999999995</v>
      </c>
      <c r="L87" s="40">
        <f t="shared" si="19"/>
        <v>66.04079999999999</v>
      </c>
      <c r="M87" s="40">
        <f t="shared" si="20"/>
        <v>1.0672999999999888</v>
      </c>
      <c r="N87" s="41">
        <f t="shared" si="21"/>
        <v>554.96470588235286</v>
      </c>
      <c r="O87" s="42">
        <v>0.35763888888888901</v>
      </c>
      <c r="P87" s="43">
        <f t="shared" si="22"/>
        <v>103.56975545769807</v>
      </c>
      <c r="Q87" s="43">
        <f t="shared" si="23"/>
        <v>-3.569755457698065</v>
      </c>
      <c r="R87" s="44">
        <v>45105</v>
      </c>
    </row>
    <row r="88" spans="1:18" ht="14" x14ac:dyDescent="0.15">
      <c r="A88" s="46">
        <f t="shared" ref="A88:A119" si="24">1+A87</f>
        <v>85</v>
      </c>
      <c r="B88" s="30" t="s">
        <v>212</v>
      </c>
      <c r="C88" s="37" t="s">
        <v>321</v>
      </c>
      <c r="D88" s="37" t="s">
        <v>322</v>
      </c>
      <c r="E88" s="38">
        <v>12.2004</v>
      </c>
      <c r="F88" s="39">
        <v>75.161199999999994</v>
      </c>
      <c r="G88" s="40">
        <f t="shared" si="17"/>
        <v>62.960799999999992</v>
      </c>
      <c r="H88" s="40">
        <f t="shared" si="18"/>
        <v>61.347411385606868</v>
      </c>
      <c r="I88" s="38">
        <v>1.2701</v>
      </c>
      <c r="J88" s="38">
        <v>0.15029999999999999</v>
      </c>
      <c r="K88" s="38">
        <v>76.573800000000006</v>
      </c>
      <c r="L88" s="40">
        <f t="shared" si="19"/>
        <v>64.373400000000004</v>
      </c>
      <c r="M88" s="40">
        <f t="shared" si="20"/>
        <v>1.4126000000000118</v>
      </c>
      <c r="N88" s="41">
        <f t="shared" si="21"/>
        <v>428.29940119760482</v>
      </c>
      <c r="O88" s="42">
        <v>0.35763888888888901</v>
      </c>
      <c r="P88" s="43">
        <f t="shared" si="22"/>
        <v>100.55217329746482</v>
      </c>
      <c r="Q88" s="43">
        <f t="shared" si="23"/>
        <v>-0.5521732974648188</v>
      </c>
      <c r="R88" s="44">
        <v>45105</v>
      </c>
    </row>
    <row r="89" spans="1:18" ht="14" x14ac:dyDescent="0.15">
      <c r="A89" s="46">
        <f t="shared" si="24"/>
        <v>86</v>
      </c>
      <c r="B89" s="30" t="s">
        <v>213</v>
      </c>
      <c r="C89" s="37" t="s">
        <v>321</v>
      </c>
      <c r="D89" s="37" t="s">
        <v>322</v>
      </c>
      <c r="E89" s="38">
        <v>12.8879</v>
      </c>
      <c r="F89" s="39">
        <v>77.131100000000004</v>
      </c>
      <c r="G89" s="40">
        <f t="shared" si="17"/>
        <v>64.243200000000002</v>
      </c>
      <c r="H89" s="40">
        <f t="shared" si="18"/>
        <v>62.596949516648763</v>
      </c>
      <c r="I89" s="38">
        <v>0.9546</v>
      </c>
      <c r="J89" s="38">
        <v>0.1007</v>
      </c>
      <c r="K89" s="38">
        <v>78.179900000000004</v>
      </c>
      <c r="L89" s="40">
        <f t="shared" si="19"/>
        <v>65.292000000000002</v>
      </c>
      <c r="M89" s="40">
        <f t="shared" si="20"/>
        <v>1.0488</v>
      </c>
      <c r="N89" s="41">
        <f t="shared" si="21"/>
        <v>648.38133068520358</v>
      </c>
      <c r="O89" s="42">
        <v>0.35763888888888901</v>
      </c>
      <c r="P89" s="43">
        <f t="shared" si="22"/>
        <v>100.61975591151791</v>
      </c>
      <c r="Q89" s="43">
        <f t="shared" si="23"/>
        <v>-0.6197559115179132</v>
      </c>
      <c r="R89" s="44">
        <v>45105</v>
      </c>
    </row>
    <row r="90" spans="1:18" ht="14" x14ac:dyDescent="0.15">
      <c r="A90" s="46">
        <f t="shared" si="24"/>
        <v>87</v>
      </c>
      <c r="B90" s="30" t="s">
        <v>214</v>
      </c>
      <c r="C90" s="37" t="s">
        <v>321</v>
      </c>
      <c r="D90" s="37" t="s">
        <v>322</v>
      </c>
      <c r="E90" s="38">
        <v>12.4331</v>
      </c>
      <c r="F90" s="39">
        <v>78.798199999999994</v>
      </c>
      <c r="G90" s="40">
        <f t="shared" si="17"/>
        <v>66.365099999999998</v>
      </c>
      <c r="H90" s="40">
        <f t="shared" si="18"/>
        <v>64.664475218658879</v>
      </c>
      <c r="I90" s="38">
        <v>1.0307999999999999</v>
      </c>
      <c r="J90" s="38">
        <v>9.7699999999999995E-2</v>
      </c>
      <c r="K90" s="38">
        <v>79.918700000000001</v>
      </c>
      <c r="L90" s="40">
        <f t="shared" si="19"/>
        <v>67.485600000000005</v>
      </c>
      <c r="M90" s="40">
        <f t="shared" si="20"/>
        <v>1.1205000000000069</v>
      </c>
      <c r="N90" s="41">
        <f t="shared" si="21"/>
        <v>690.74309109518947</v>
      </c>
      <c r="O90" s="42">
        <v>0.35763888888888901</v>
      </c>
      <c r="P90" s="43">
        <f t="shared" si="22"/>
        <v>100.71396697902658</v>
      </c>
      <c r="Q90" s="43">
        <f t="shared" si="23"/>
        <v>-0.71396697902657991</v>
      </c>
      <c r="R90" s="44">
        <v>45105</v>
      </c>
    </row>
    <row r="91" spans="1:18" ht="14" x14ac:dyDescent="0.15">
      <c r="A91" s="30">
        <f t="shared" si="24"/>
        <v>88</v>
      </c>
      <c r="B91" s="30" t="s">
        <v>215</v>
      </c>
      <c r="C91" s="37" t="s">
        <v>321</v>
      </c>
      <c r="D91" s="37" t="s">
        <v>322</v>
      </c>
      <c r="E91" s="38">
        <v>12.6999</v>
      </c>
      <c r="F91" s="39">
        <v>79.476100000000002</v>
      </c>
      <c r="G91" s="40">
        <f t="shared" si="17"/>
        <v>66.776200000000003</v>
      </c>
      <c r="H91" s="40">
        <f t="shared" si="18"/>
        <v>65.0650406628817</v>
      </c>
      <c r="I91" s="38">
        <v>0.97250000000000003</v>
      </c>
      <c r="J91" s="38">
        <v>0.13220000000000001</v>
      </c>
      <c r="K91" s="38">
        <v>80.558300000000003</v>
      </c>
      <c r="L91" s="40">
        <f t="shared" si="19"/>
        <v>67.858400000000003</v>
      </c>
      <c r="M91" s="40">
        <f t="shared" si="20"/>
        <v>1.0822000000000003</v>
      </c>
      <c r="N91" s="41">
        <f t="shared" si="21"/>
        <v>513.30105900151284</v>
      </c>
      <c r="O91" s="42">
        <v>0.52986111111111101</v>
      </c>
      <c r="P91" s="43">
        <f t="shared" si="22"/>
        <v>102.07909813343187</v>
      </c>
      <c r="Q91" s="43">
        <f t="shared" si="23"/>
        <v>-2.0790981334318701</v>
      </c>
      <c r="R91" s="44">
        <v>45102</v>
      </c>
    </row>
    <row r="92" spans="1:18" ht="14" x14ac:dyDescent="0.15">
      <c r="A92" s="30">
        <f t="shared" si="24"/>
        <v>89</v>
      </c>
      <c r="B92" s="30" t="s">
        <v>216</v>
      </c>
      <c r="C92" s="37" t="s">
        <v>321</v>
      </c>
      <c r="D92" s="37" t="s">
        <v>322</v>
      </c>
      <c r="E92" s="38">
        <v>12.2624</v>
      </c>
      <c r="F92" s="39">
        <v>78.775099999999995</v>
      </c>
      <c r="G92" s="40">
        <f t="shared" si="17"/>
        <v>66.512699999999995</v>
      </c>
      <c r="H92" s="40">
        <f t="shared" si="18"/>
        <v>64.808292926193033</v>
      </c>
      <c r="I92" s="38">
        <v>1.3513999999999999</v>
      </c>
      <c r="J92" s="38">
        <v>0.14050000000000001</v>
      </c>
      <c r="K92" s="38">
        <v>80.250100000000003</v>
      </c>
      <c r="L92" s="40">
        <f t="shared" si="19"/>
        <v>67.987700000000004</v>
      </c>
      <c r="M92" s="40">
        <f t="shared" si="20"/>
        <v>1.4750000000000085</v>
      </c>
      <c r="N92" s="41">
        <f t="shared" si="21"/>
        <v>483.89822064056938</v>
      </c>
      <c r="O92" s="42">
        <v>0.52986111111111101</v>
      </c>
      <c r="P92" s="43">
        <f t="shared" si="22"/>
        <v>101.14576271186382</v>
      </c>
      <c r="Q92" s="43">
        <f t="shared" si="23"/>
        <v>-1.1457627118638243</v>
      </c>
      <c r="R92" s="44">
        <v>45102</v>
      </c>
    </row>
    <row r="93" spans="1:18" ht="14" x14ac:dyDescent="0.15">
      <c r="A93" s="30">
        <f t="shared" si="24"/>
        <v>90</v>
      </c>
      <c r="B93" s="30" t="s">
        <v>217</v>
      </c>
      <c r="C93" s="37" t="s">
        <v>321</v>
      </c>
      <c r="D93" s="37" t="s">
        <v>322</v>
      </c>
      <c r="E93" s="38">
        <v>12.574</v>
      </c>
      <c r="F93" s="39">
        <v>77.985799999999998</v>
      </c>
      <c r="G93" s="40">
        <f t="shared" si="17"/>
        <v>65.411799999999999</v>
      </c>
      <c r="H93" s="40">
        <f t="shared" si="18"/>
        <v>63.735603805431943</v>
      </c>
      <c r="I93" s="38">
        <v>1.0199</v>
      </c>
      <c r="J93" s="38">
        <v>9.2999999999999999E-2</v>
      </c>
      <c r="K93" s="38">
        <v>79.094399999999993</v>
      </c>
      <c r="L93" s="40">
        <f t="shared" si="19"/>
        <v>66.520399999999995</v>
      </c>
      <c r="M93" s="40">
        <f t="shared" si="20"/>
        <v>1.1085999999999956</v>
      </c>
      <c r="N93" s="41">
        <f t="shared" si="21"/>
        <v>715.27311827956987</v>
      </c>
      <c r="O93" s="42">
        <v>0.52986111111111101</v>
      </c>
      <c r="P93" s="43">
        <f t="shared" si="22"/>
        <v>100.38787660111893</v>
      </c>
      <c r="Q93" s="43">
        <f t="shared" si="23"/>
        <v>-0.38787660111893274</v>
      </c>
      <c r="R93" s="44">
        <v>45102</v>
      </c>
    </row>
    <row r="94" spans="1:18" ht="14" x14ac:dyDescent="0.15">
      <c r="A94" s="30">
        <f t="shared" si="24"/>
        <v>91</v>
      </c>
      <c r="B94" s="30" t="s">
        <v>218</v>
      </c>
      <c r="C94" s="37" t="s">
        <v>321</v>
      </c>
      <c r="D94" s="37" t="s">
        <v>322</v>
      </c>
      <c r="E94" s="38">
        <v>12.450200000000001</v>
      </c>
      <c r="F94" s="39">
        <v>78.403599999999997</v>
      </c>
      <c r="G94" s="40">
        <f t="shared" si="17"/>
        <v>65.953400000000002</v>
      </c>
      <c r="H94" s="40">
        <f t="shared" si="18"/>
        <v>64.263325149608718</v>
      </c>
      <c r="I94" s="38">
        <v>0.95669999999999999</v>
      </c>
      <c r="J94" s="38">
        <v>0.10970000000000001</v>
      </c>
      <c r="K94" s="38">
        <v>79.480999999999995</v>
      </c>
      <c r="L94" s="40">
        <f t="shared" si="19"/>
        <v>67.030799999999999</v>
      </c>
      <c r="M94" s="40">
        <f t="shared" si="20"/>
        <v>1.0773999999999972</v>
      </c>
      <c r="N94" s="41">
        <f t="shared" si="21"/>
        <v>611.03737465815857</v>
      </c>
      <c r="O94" s="42">
        <v>0.52986111111111101</v>
      </c>
      <c r="P94" s="43">
        <f t="shared" si="22"/>
        <v>98.979023575274056</v>
      </c>
      <c r="Q94" s="43">
        <f t="shared" si="23"/>
        <v>1.0209764247259443</v>
      </c>
      <c r="R94" s="44">
        <v>45102</v>
      </c>
    </row>
    <row r="95" spans="1:18" ht="14" x14ac:dyDescent="0.15">
      <c r="A95" s="30">
        <f t="shared" si="24"/>
        <v>92</v>
      </c>
      <c r="B95" s="30" t="s">
        <v>219</v>
      </c>
      <c r="C95" s="37" t="s">
        <v>321</v>
      </c>
      <c r="D95" s="37" t="s">
        <v>322</v>
      </c>
      <c r="E95" s="38">
        <v>12.1168</v>
      </c>
      <c r="F95" s="39">
        <v>80.310199999999995</v>
      </c>
      <c r="G95" s="40">
        <f t="shared" si="17"/>
        <v>68.193399999999997</v>
      </c>
      <c r="H95" s="40">
        <f t="shared" si="18"/>
        <v>66.445924505140397</v>
      </c>
      <c r="I95" s="38">
        <v>1.1112</v>
      </c>
      <c r="J95" s="38">
        <v>0.1053</v>
      </c>
      <c r="K95" s="38">
        <v>81.516199999999998</v>
      </c>
      <c r="L95" s="40">
        <f t="shared" si="19"/>
        <v>69.3994</v>
      </c>
      <c r="M95" s="40">
        <f t="shared" si="20"/>
        <v>1.2060000000000031</v>
      </c>
      <c r="N95" s="41">
        <f t="shared" si="21"/>
        <v>659.06362773029434</v>
      </c>
      <c r="O95" s="42">
        <v>0.52986111111111101</v>
      </c>
      <c r="P95" s="43">
        <f t="shared" si="22"/>
        <v>100.87064676616889</v>
      </c>
      <c r="Q95" s="43">
        <f t="shared" si="23"/>
        <v>-0.87064676616888903</v>
      </c>
      <c r="R95" s="44">
        <v>45102</v>
      </c>
    </row>
    <row r="96" spans="1:18" ht="14" x14ac:dyDescent="0.15">
      <c r="A96" s="30">
        <f t="shared" si="24"/>
        <v>93</v>
      </c>
      <c r="B96" s="30" t="s">
        <v>220</v>
      </c>
      <c r="C96" s="37" t="s">
        <v>321</v>
      </c>
      <c r="D96" s="37" t="s">
        <v>322</v>
      </c>
      <c r="E96" s="38">
        <v>12.434799999999999</v>
      </c>
      <c r="F96" s="39">
        <v>77.194199999999995</v>
      </c>
      <c r="G96" s="40">
        <f t="shared" si="17"/>
        <v>64.759399999999999</v>
      </c>
      <c r="H96" s="40">
        <f t="shared" si="18"/>
        <v>63.099921743133336</v>
      </c>
      <c r="I96" s="38">
        <v>1.1960999999999999</v>
      </c>
      <c r="J96" s="38">
        <v>9.9400000000000002E-2</v>
      </c>
      <c r="K96" s="38">
        <v>78.484800000000007</v>
      </c>
      <c r="L96" s="40">
        <f t="shared" si="19"/>
        <v>66.050000000000011</v>
      </c>
      <c r="M96" s="40">
        <f t="shared" si="20"/>
        <v>1.290600000000012</v>
      </c>
      <c r="N96" s="41">
        <f t="shared" si="21"/>
        <v>664.48692152917511</v>
      </c>
      <c r="O96" s="42">
        <v>0.52986111111111101</v>
      </c>
      <c r="P96" s="43">
        <f t="shared" si="22"/>
        <v>100.37966837129923</v>
      </c>
      <c r="Q96" s="43">
        <f t="shared" si="23"/>
        <v>-0.37966837129923192</v>
      </c>
      <c r="R96" s="44">
        <v>45102</v>
      </c>
    </row>
    <row r="97" spans="1:18" ht="14" x14ac:dyDescent="0.15">
      <c r="A97" s="30">
        <f t="shared" si="24"/>
        <v>94</v>
      </c>
      <c r="B97" s="30" t="s">
        <v>221</v>
      </c>
      <c r="C97" s="37" t="s">
        <v>321</v>
      </c>
      <c r="D97" s="37" t="s">
        <v>322</v>
      </c>
      <c r="E97" s="38">
        <v>12.2713</v>
      </c>
      <c r="F97" s="39">
        <v>79.091399999999993</v>
      </c>
      <c r="G97" s="40">
        <f t="shared" si="17"/>
        <v>66.820099999999996</v>
      </c>
      <c r="H97" s="40">
        <f t="shared" si="18"/>
        <v>65.107815712751261</v>
      </c>
      <c r="I97" s="38">
        <v>1.1641999999999999</v>
      </c>
      <c r="J97" s="38">
        <v>0.1011</v>
      </c>
      <c r="K97" s="38">
        <v>80.349400000000003</v>
      </c>
      <c r="L97" s="40">
        <f t="shared" si="19"/>
        <v>68.078100000000006</v>
      </c>
      <c r="M97" s="40">
        <f t="shared" si="20"/>
        <v>1.2580000000000098</v>
      </c>
      <c r="N97" s="41">
        <f t="shared" si="21"/>
        <v>673.37388724035623</v>
      </c>
      <c r="O97" s="42">
        <v>0.52986111111111101</v>
      </c>
      <c r="P97" s="43">
        <f t="shared" si="22"/>
        <v>100.58028616852067</v>
      </c>
      <c r="Q97" s="43">
        <f t="shared" si="23"/>
        <v>-0.58028616852067216</v>
      </c>
      <c r="R97" s="44">
        <v>45102</v>
      </c>
    </row>
    <row r="98" spans="1:18" ht="14" x14ac:dyDescent="0.15">
      <c r="A98" s="30">
        <f t="shared" si="24"/>
        <v>95</v>
      </c>
      <c r="B98" s="30" t="s">
        <v>222</v>
      </c>
      <c r="C98" s="37" t="s">
        <v>321</v>
      </c>
      <c r="D98" s="37" t="s">
        <v>322</v>
      </c>
      <c r="E98" s="38">
        <v>12.589499999999999</v>
      </c>
      <c r="F98" s="39">
        <v>79.429400000000001</v>
      </c>
      <c r="G98" s="40">
        <f t="shared" si="17"/>
        <v>66.8399</v>
      </c>
      <c r="H98" s="40">
        <f t="shared" si="18"/>
        <v>65.127108332054618</v>
      </c>
      <c r="I98" s="38">
        <v>1.0175000000000001</v>
      </c>
      <c r="J98" s="38">
        <v>0.14580000000000001</v>
      </c>
      <c r="K98" s="38">
        <v>80.586200000000005</v>
      </c>
      <c r="L98" s="40">
        <f t="shared" si="19"/>
        <v>67.996700000000004</v>
      </c>
      <c r="M98" s="40">
        <f t="shared" si="20"/>
        <v>1.156800000000004</v>
      </c>
      <c r="N98" s="41">
        <f t="shared" si="21"/>
        <v>466.36968449931413</v>
      </c>
      <c r="O98" s="42">
        <v>0.52986111111111101</v>
      </c>
      <c r="P98" s="43">
        <f t="shared" si="22"/>
        <v>100.56189488243395</v>
      </c>
      <c r="Q98" s="43">
        <f t="shared" si="23"/>
        <v>-0.56189488243394692</v>
      </c>
      <c r="R98" s="44">
        <v>45102</v>
      </c>
    </row>
    <row r="99" spans="1:18" ht="14" x14ac:dyDescent="0.15">
      <c r="A99" s="30">
        <f t="shared" si="24"/>
        <v>96</v>
      </c>
      <c r="B99" s="30" t="s">
        <v>223</v>
      </c>
      <c r="C99" s="37" t="s">
        <v>321</v>
      </c>
      <c r="D99" s="37" t="s">
        <v>322</v>
      </c>
      <c r="E99" s="38">
        <v>12.7376</v>
      </c>
      <c r="F99" s="39">
        <v>79.072599999999994</v>
      </c>
      <c r="G99" s="40">
        <f t="shared" ref="G99:G130" si="25">F99-E99</f>
        <v>66.334999999999994</v>
      </c>
      <c r="H99" s="40">
        <f t="shared" ref="H99:H130" si="26">G99*63.5/65.17</f>
        <v>64.635146539818933</v>
      </c>
      <c r="I99" s="38">
        <v>1.1887000000000001</v>
      </c>
      <c r="J99" s="38">
        <v>0.1152</v>
      </c>
      <c r="K99" s="38">
        <v>80.349800000000002</v>
      </c>
      <c r="L99" s="40">
        <f t="shared" ref="L99:L130" si="27">K99-E99</f>
        <v>67.612200000000001</v>
      </c>
      <c r="M99" s="40">
        <f t="shared" ref="M99:M130" si="28">L99-G99</f>
        <v>1.2772000000000077</v>
      </c>
      <c r="N99" s="41">
        <f t="shared" ref="N99:N130" si="29">L99/J99</f>
        <v>586.91145833333337</v>
      </c>
      <c r="O99" s="42">
        <v>0.52986111111111101</v>
      </c>
      <c r="P99" s="43">
        <f t="shared" ref="P99:P130" si="30">100*(I99+J99)/M99</f>
        <v>102.09051049169999</v>
      </c>
      <c r="Q99" s="43">
        <f t="shared" ref="Q99:Q130" si="31">100 - P99</f>
        <v>-2.0905104916999875</v>
      </c>
      <c r="R99" s="44">
        <v>45102</v>
      </c>
    </row>
    <row r="100" spans="1:18" ht="14" x14ac:dyDescent="0.15">
      <c r="A100" s="30">
        <f t="shared" si="24"/>
        <v>97</v>
      </c>
      <c r="B100" s="30" t="s">
        <v>224</v>
      </c>
      <c r="C100" s="37" t="s">
        <v>321</v>
      </c>
      <c r="D100" s="37" t="s">
        <v>322</v>
      </c>
      <c r="E100" s="38">
        <v>12.5534</v>
      </c>
      <c r="F100" s="39">
        <v>77.339600000000004</v>
      </c>
      <c r="G100" s="40">
        <f t="shared" si="25"/>
        <v>64.786200000000008</v>
      </c>
      <c r="H100" s="40">
        <f t="shared" si="26"/>
        <v>63.126034985422741</v>
      </c>
      <c r="I100" s="38">
        <v>0.95409999999999995</v>
      </c>
      <c r="J100" s="38">
        <v>9.5100000000000004E-2</v>
      </c>
      <c r="K100" s="38">
        <v>78.378200000000007</v>
      </c>
      <c r="L100" s="40">
        <f t="shared" si="27"/>
        <v>65.82480000000001</v>
      </c>
      <c r="M100" s="40">
        <f t="shared" si="28"/>
        <v>1.0386000000000024</v>
      </c>
      <c r="N100" s="41">
        <f t="shared" si="29"/>
        <v>692.16403785488967</v>
      </c>
      <c r="O100" s="42">
        <v>0.52986111111111101</v>
      </c>
      <c r="P100" s="43">
        <f t="shared" si="30"/>
        <v>101.02060466011915</v>
      </c>
      <c r="Q100" s="43">
        <f t="shared" si="31"/>
        <v>-1.0206046601191474</v>
      </c>
      <c r="R100" s="44">
        <v>45102</v>
      </c>
    </row>
    <row r="101" spans="1:18" ht="14" x14ac:dyDescent="0.15">
      <c r="A101" s="30">
        <f t="shared" si="24"/>
        <v>98</v>
      </c>
      <c r="B101" s="30" t="s">
        <v>225</v>
      </c>
      <c r="C101" s="37" t="s">
        <v>321</v>
      </c>
      <c r="D101" s="37" t="s">
        <v>322</v>
      </c>
      <c r="E101" s="38">
        <v>12.085900000000001</v>
      </c>
      <c r="F101" s="39">
        <v>79.406700000000001</v>
      </c>
      <c r="G101" s="40">
        <f t="shared" si="25"/>
        <v>67.320800000000006</v>
      </c>
      <c r="H101" s="40">
        <f t="shared" si="26"/>
        <v>65.595685131195339</v>
      </c>
      <c r="I101" s="38">
        <v>0.99460000000000004</v>
      </c>
      <c r="J101" s="38">
        <v>0.10390000000000001</v>
      </c>
      <c r="K101" s="38">
        <v>80.494399999999999</v>
      </c>
      <c r="L101" s="40">
        <f t="shared" si="27"/>
        <v>68.408500000000004</v>
      </c>
      <c r="M101" s="40">
        <f t="shared" si="28"/>
        <v>1.0876999999999981</v>
      </c>
      <c r="N101" s="41">
        <f t="shared" si="29"/>
        <v>658.40712223291621</v>
      </c>
      <c r="O101" s="42">
        <v>0.52986111111111101</v>
      </c>
      <c r="P101" s="43">
        <f t="shared" si="30"/>
        <v>100.99292084214416</v>
      </c>
      <c r="Q101" s="43">
        <f t="shared" si="31"/>
        <v>-0.99292084214415866</v>
      </c>
      <c r="R101" s="44">
        <v>45102</v>
      </c>
    </row>
    <row r="102" spans="1:18" ht="14" x14ac:dyDescent="0.15">
      <c r="A102" s="30">
        <f t="shared" si="24"/>
        <v>99</v>
      </c>
      <c r="B102" s="30" t="s">
        <v>226</v>
      </c>
      <c r="C102" s="37" t="s">
        <v>321</v>
      </c>
      <c r="D102" s="37" t="s">
        <v>322</v>
      </c>
      <c r="E102" s="38">
        <v>12.217499999999999</v>
      </c>
      <c r="F102" s="39">
        <v>79.615200000000002</v>
      </c>
      <c r="G102" s="40">
        <f t="shared" si="25"/>
        <v>67.3977</v>
      </c>
      <c r="H102" s="40">
        <f t="shared" si="26"/>
        <v>65.670614546570505</v>
      </c>
      <c r="I102" s="38">
        <v>1.0061</v>
      </c>
      <c r="J102" s="38">
        <v>0.12609999999999999</v>
      </c>
      <c r="K102" s="38">
        <v>80.736999999999995</v>
      </c>
      <c r="L102" s="40">
        <f t="shared" si="27"/>
        <v>68.519499999999994</v>
      </c>
      <c r="M102" s="40">
        <f t="shared" si="28"/>
        <v>1.1217999999999932</v>
      </c>
      <c r="N102" s="41">
        <f t="shared" si="29"/>
        <v>543.37430610626484</v>
      </c>
      <c r="O102" s="42">
        <v>0.52986111111111101</v>
      </c>
      <c r="P102" s="43">
        <f t="shared" si="30"/>
        <v>100.92708147619959</v>
      </c>
      <c r="Q102" s="43">
        <f t="shared" si="31"/>
        <v>-0.92708147619958936</v>
      </c>
      <c r="R102" s="44">
        <v>45102</v>
      </c>
    </row>
    <row r="103" spans="1:18" ht="14" x14ac:dyDescent="0.15">
      <c r="A103" s="30">
        <f t="shared" si="24"/>
        <v>100</v>
      </c>
      <c r="B103" s="30" t="s">
        <v>227</v>
      </c>
      <c r="C103" s="37" t="s">
        <v>321</v>
      </c>
      <c r="D103" s="37" t="s">
        <v>322</v>
      </c>
      <c r="E103" s="38">
        <v>12.7575</v>
      </c>
      <c r="F103" s="39">
        <v>78.635999999999996</v>
      </c>
      <c r="G103" s="40">
        <f t="shared" si="25"/>
        <v>65.878500000000003</v>
      </c>
      <c r="H103" s="40">
        <f t="shared" si="26"/>
        <v>64.190344483658123</v>
      </c>
      <c r="I103" s="38">
        <v>1.3385</v>
      </c>
      <c r="J103" s="38">
        <v>0.1082</v>
      </c>
      <c r="K103" s="38">
        <v>80.073099999999997</v>
      </c>
      <c r="L103" s="40">
        <f t="shared" si="27"/>
        <v>67.315599999999989</v>
      </c>
      <c r="M103" s="40">
        <f t="shared" si="28"/>
        <v>1.4370999999999867</v>
      </c>
      <c r="N103" s="41">
        <f t="shared" si="29"/>
        <v>622.14048059149707</v>
      </c>
      <c r="O103" s="42">
        <v>0.52986111111111101</v>
      </c>
      <c r="P103" s="43">
        <f t="shared" si="30"/>
        <v>100.66801196854871</v>
      </c>
      <c r="Q103" s="43">
        <f t="shared" si="31"/>
        <v>-0.66801196854871137</v>
      </c>
      <c r="R103" s="44">
        <v>45102</v>
      </c>
    </row>
    <row r="104" spans="1:18" ht="14" x14ac:dyDescent="0.15">
      <c r="A104" s="30">
        <f t="shared" si="24"/>
        <v>101</v>
      </c>
      <c r="B104" s="30" t="s">
        <v>228</v>
      </c>
      <c r="C104" s="37" t="s">
        <v>321</v>
      </c>
      <c r="D104" s="37" t="s">
        <v>322</v>
      </c>
      <c r="E104" s="38">
        <v>12.7522</v>
      </c>
      <c r="F104" s="39">
        <v>79.059100000000001</v>
      </c>
      <c r="G104" s="40">
        <f t="shared" si="25"/>
        <v>66.306899999999999</v>
      </c>
      <c r="H104" s="40">
        <f t="shared" si="26"/>
        <v>64.607766610403559</v>
      </c>
      <c r="I104" s="38">
        <v>1.2491000000000001</v>
      </c>
      <c r="J104" s="38">
        <v>0.1043</v>
      </c>
      <c r="K104" s="38">
        <v>80.400700000000001</v>
      </c>
      <c r="L104" s="40">
        <f t="shared" si="27"/>
        <v>67.648499999999999</v>
      </c>
      <c r="M104" s="40">
        <f t="shared" si="28"/>
        <v>1.3415999999999997</v>
      </c>
      <c r="N104" s="41">
        <f t="shared" si="29"/>
        <v>648.59539789069981</v>
      </c>
      <c r="O104" s="42">
        <v>0.52986111111111101</v>
      </c>
      <c r="P104" s="43">
        <f t="shared" si="30"/>
        <v>100.8795468097794</v>
      </c>
      <c r="Q104" s="43">
        <f t="shared" si="31"/>
        <v>-0.87954680977939859</v>
      </c>
      <c r="R104" s="44">
        <v>45102</v>
      </c>
    </row>
    <row r="105" spans="1:18" ht="14" x14ac:dyDescent="0.15">
      <c r="A105" s="30">
        <f t="shared" si="24"/>
        <v>102</v>
      </c>
      <c r="B105" s="30" t="s">
        <v>229</v>
      </c>
      <c r="C105" s="37" t="s">
        <v>321</v>
      </c>
      <c r="D105" s="37" t="s">
        <v>322</v>
      </c>
      <c r="E105" s="38">
        <v>12.5633</v>
      </c>
      <c r="F105" s="39">
        <v>78.548699999999997</v>
      </c>
      <c r="G105" s="40">
        <f t="shared" si="25"/>
        <v>65.985399999999998</v>
      </c>
      <c r="H105" s="40">
        <f t="shared" si="26"/>
        <v>64.294505140402023</v>
      </c>
      <c r="I105" s="38">
        <v>1.2470000000000001</v>
      </c>
      <c r="J105" s="38">
        <v>0.1091</v>
      </c>
      <c r="K105" s="38">
        <v>79.851399999999998</v>
      </c>
      <c r="L105" s="40">
        <f t="shared" si="27"/>
        <v>67.2881</v>
      </c>
      <c r="M105" s="40">
        <f t="shared" si="28"/>
        <v>1.3027000000000015</v>
      </c>
      <c r="N105" s="41">
        <f t="shared" si="29"/>
        <v>616.75618698441792</v>
      </c>
      <c r="O105" s="42">
        <v>0.52986111111111101</v>
      </c>
      <c r="P105" s="43">
        <f t="shared" si="30"/>
        <v>104.09917862900119</v>
      </c>
      <c r="Q105" s="43">
        <f t="shared" si="31"/>
        <v>-4.0991786290011873</v>
      </c>
      <c r="R105" s="44">
        <v>45102</v>
      </c>
    </row>
    <row r="106" spans="1:18" ht="14" x14ac:dyDescent="0.15">
      <c r="A106" s="30">
        <f t="shared" si="24"/>
        <v>103</v>
      </c>
      <c r="B106" s="30" t="s">
        <v>230</v>
      </c>
      <c r="C106" s="37" t="s">
        <v>321</v>
      </c>
      <c r="D106" s="37" t="s">
        <v>322</v>
      </c>
      <c r="E106" s="38">
        <v>12.1059</v>
      </c>
      <c r="F106" s="39">
        <v>78.642499999999998</v>
      </c>
      <c r="G106" s="40">
        <f t="shared" si="25"/>
        <v>66.536599999999993</v>
      </c>
      <c r="H106" s="40">
        <f t="shared" si="26"/>
        <v>64.831580481816786</v>
      </c>
      <c r="I106" s="38">
        <v>1.0683</v>
      </c>
      <c r="J106" s="38">
        <v>0.10249999999999999</v>
      </c>
      <c r="K106" s="38">
        <v>79.794799999999995</v>
      </c>
      <c r="L106" s="40">
        <f t="shared" si="27"/>
        <v>67.68889999999999</v>
      </c>
      <c r="M106" s="40">
        <f t="shared" si="28"/>
        <v>1.1522999999999968</v>
      </c>
      <c r="N106" s="41">
        <f t="shared" si="29"/>
        <v>660.37951219512183</v>
      </c>
      <c r="O106" s="42">
        <v>0.52986111111111101</v>
      </c>
      <c r="P106" s="43">
        <f t="shared" si="30"/>
        <v>101.60548468280859</v>
      </c>
      <c r="Q106" s="43">
        <f t="shared" si="31"/>
        <v>-1.6054846828085942</v>
      </c>
      <c r="R106" s="44">
        <v>45102</v>
      </c>
    </row>
    <row r="107" spans="1:18" ht="14" x14ac:dyDescent="0.15">
      <c r="A107" s="30">
        <f t="shared" si="24"/>
        <v>104</v>
      </c>
      <c r="B107" s="30" t="s">
        <v>231</v>
      </c>
      <c r="C107" s="37" t="s">
        <v>321</v>
      </c>
      <c r="D107" s="37" t="s">
        <v>322</v>
      </c>
      <c r="E107" s="38">
        <v>12.5977</v>
      </c>
      <c r="F107" s="39">
        <v>77.271900000000002</v>
      </c>
      <c r="G107" s="40">
        <f t="shared" si="25"/>
        <v>64.674199999999999</v>
      </c>
      <c r="H107" s="40">
        <f t="shared" si="26"/>
        <v>63.01690501764616</v>
      </c>
      <c r="I107" s="38">
        <v>1.0053000000000001</v>
      </c>
      <c r="J107" s="38">
        <v>9.7299999999999998E-2</v>
      </c>
      <c r="K107" s="38">
        <v>78.367699999999999</v>
      </c>
      <c r="L107" s="40">
        <f t="shared" si="27"/>
        <v>65.77</v>
      </c>
      <c r="M107" s="40">
        <f t="shared" si="28"/>
        <v>1.095799999999997</v>
      </c>
      <c r="N107" s="41">
        <f t="shared" si="29"/>
        <v>675.95066803699899</v>
      </c>
      <c r="O107" s="42">
        <v>0.52986111111111101</v>
      </c>
      <c r="P107" s="43">
        <f t="shared" si="30"/>
        <v>100.62055119547391</v>
      </c>
      <c r="Q107" s="43">
        <f t="shared" si="31"/>
        <v>-0.62055119547390802</v>
      </c>
      <c r="R107" s="44">
        <v>45102</v>
      </c>
    </row>
    <row r="108" spans="1:18" ht="14" x14ac:dyDescent="0.15">
      <c r="A108" s="30">
        <f t="shared" si="24"/>
        <v>105</v>
      </c>
      <c r="B108" s="30" t="s">
        <v>232</v>
      </c>
      <c r="C108" s="37" t="s">
        <v>321</v>
      </c>
      <c r="D108" s="37" t="s">
        <v>322</v>
      </c>
      <c r="E108" s="38">
        <v>12.2308</v>
      </c>
      <c r="F108" s="39">
        <v>78.494200000000006</v>
      </c>
      <c r="G108" s="40">
        <f t="shared" si="25"/>
        <v>66.263400000000004</v>
      </c>
      <c r="H108" s="40">
        <f t="shared" si="26"/>
        <v>64.565381310418914</v>
      </c>
      <c r="I108" s="38">
        <v>0.99329999999999996</v>
      </c>
      <c r="J108" s="38">
        <v>0.10589999999999999</v>
      </c>
      <c r="K108" s="38">
        <v>79.581699999999998</v>
      </c>
      <c r="L108" s="40">
        <f t="shared" si="27"/>
        <v>67.350899999999996</v>
      </c>
      <c r="M108" s="40">
        <f t="shared" si="28"/>
        <v>1.0874999999999915</v>
      </c>
      <c r="N108" s="41">
        <f t="shared" si="29"/>
        <v>635.98583569405093</v>
      </c>
      <c r="O108" s="42">
        <v>0.52986111111111101</v>
      </c>
      <c r="P108" s="43">
        <f t="shared" si="30"/>
        <v>101.07586206896632</v>
      </c>
      <c r="Q108" s="43">
        <f t="shared" si="31"/>
        <v>-1.0758620689663161</v>
      </c>
      <c r="R108" s="44">
        <v>45102</v>
      </c>
    </row>
    <row r="109" spans="1:18" ht="14" x14ac:dyDescent="0.15">
      <c r="A109" s="30">
        <f t="shared" si="24"/>
        <v>106</v>
      </c>
      <c r="B109" s="30" t="s">
        <v>233</v>
      </c>
      <c r="C109" s="37" t="s">
        <v>321</v>
      </c>
      <c r="D109" s="37" t="s">
        <v>322</v>
      </c>
      <c r="E109" s="38">
        <v>12.646100000000001</v>
      </c>
      <c r="F109" s="39">
        <v>79.273399999999995</v>
      </c>
      <c r="G109" s="40">
        <f t="shared" si="25"/>
        <v>66.627299999999991</v>
      </c>
      <c r="H109" s="40">
        <f t="shared" si="26"/>
        <v>64.919956268221569</v>
      </c>
      <c r="I109" s="38">
        <v>0.94750000000000001</v>
      </c>
      <c r="J109" s="38">
        <v>0.12280000000000001</v>
      </c>
      <c r="K109" s="38">
        <v>80.297399999999996</v>
      </c>
      <c r="L109" s="40">
        <f t="shared" si="27"/>
        <v>67.651299999999992</v>
      </c>
      <c r="M109" s="40">
        <f t="shared" si="28"/>
        <v>1.0240000000000009</v>
      </c>
      <c r="N109" s="41">
        <f t="shared" si="29"/>
        <v>550.90635179153082</v>
      </c>
      <c r="O109" s="42">
        <v>0.52986111111111101</v>
      </c>
      <c r="P109" s="43">
        <f t="shared" si="30"/>
        <v>104.52148437499991</v>
      </c>
      <c r="Q109" s="43">
        <f t="shared" si="31"/>
        <v>-4.5214843749999147</v>
      </c>
      <c r="R109" s="44">
        <v>45102</v>
      </c>
    </row>
    <row r="110" spans="1:18" ht="14" x14ac:dyDescent="0.15">
      <c r="A110" s="30">
        <f t="shared" si="24"/>
        <v>107</v>
      </c>
      <c r="B110" s="30" t="s">
        <v>234</v>
      </c>
      <c r="C110" s="37" t="s">
        <v>321</v>
      </c>
      <c r="D110" s="37" t="s">
        <v>322</v>
      </c>
      <c r="E110" s="38">
        <v>12.72</v>
      </c>
      <c r="F110" s="39">
        <v>78.801199999999994</v>
      </c>
      <c r="G110" s="40">
        <f t="shared" si="25"/>
        <v>66.081199999999995</v>
      </c>
      <c r="H110" s="40">
        <f t="shared" si="26"/>
        <v>64.387850237839487</v>
      </c>
      <c r="I110" s="38">
        <v>1.0203</v>
      </c>
      <c r="J110" s="38">
        <v>0.14169999999999999</v>
      </c>
      <c r="K110" s="38">
        <v>79.934200000000004</v>
      </c>
      <c r="L110" s="40">
        <f t="shared" si="27"/>
        <v>67.214200000000005</v>
      </c>
      <c r="M110" s="40">
        <f t="shared" si="28"/>
        <v>1.1330000000000098</v>
      </c>
      <c r="N110" s="41">
        <f t="shared" si="29"/>
        <v>474.34156669019063</v>
      </c>
      <c r="O110" s="42">
        <v>0.52986111111111101</v>
      </c>
      <c r="P110" s="43">
        <f t="shared" si="30"/>
        <v>102.55957634598322</v>
      </c>
      <c r="Q110" s="43">
        <f t="shared" si="31"/>
        <v>-2.559576345983217</v>
      </c>
      <c r="R110" s="44">
        <v>45102</v>
      </c>
    </row>
    <row r="111" spans="1:18" ht="14" x14ac:dyDescent="0.15">
      <c r="A111" s="30">
        <f t="shared" si="24"/>
        <v>108</v>
      </c>
      <c r="B111" s="30" t="s">
        <v>235</v>
      </c>
      <c r="C111" s="37" t="s">
        <v>321</v>
      </c>
      <c r="D111" s="37" t="s">
        <v>322</v>
      </c>
      <c r="E111" s="38">
        <v>12.263199999999999</v>
      </c>
      <c r="F111" s="39">
        <v>77.964100000000002</v>
      </c>
      <c r="G111" s="40">
        <f t="shared" si="25"/>
        <v>65.700900000000004</v>
      </c>
      <c r="H111" s="40">
        <f t="shared" si="26"/>
        <v>64.017295534755263</v>
      </c>
      <c r="I111" s="38">
        <v>1.3918999999999999</v>
      </c>
      <c r="J111" s="38">
        <v>0.1114</v>
      </c>
      <c r="K111" s="38">
        <v>79.456199999999995</v>
      </c>
      <c r="L111" s="40">
        <f t="shared" si="27"/>
        <v>67.192999999999998</v>
      </c>
      <c r="M111" s="40">
        <f t="shared" si="28"/>
        <v>1.4920999999999935</v>
      </c>
      <c r="N111" s="41">
        <f t="shared" si="29"/>
        <v>603.16876122082579</v>
      </c>
      <c r="O111" s="42">
        <v>0.52986111111111101</v>
      </c>
      <c r="P111" s="43">
        <f t="shared" si="30"/>
        <v>100.7506199316404</v>
      </c>
      <c r="Q111" s="43">
        <f t="shared" si="31"/>
        <v>-0.75061993164040075</v>
      </c>
      <c r="R111" s="44">
        <v>45102</v>
      </c>
    </row>
    <row r="112" spans="1:18" ht="14" x14ac:dyDescent="0.15">
      <c r="A112" s="30">
        <f t="shared" si="24"/>
        <v>109</v>
      </c>
      <c r="B112" s="30" t="s">
        <v>236</v>
      </c>
      <c r="C112" s="37" t="s">
        <v>321</v>
      </c>
      <c r="D112" s="37" t="s">
        <v>322</v>
      </c>
      <c r="E112" s="38">
        <v>12.263299999999999</v>
      </c>
      <c r="F112" s="39">
        <v>78.111099999999993</v>
      </c>
      <c r="G112" s="40">
        <f t="shared" si="25"/>
        <v>65.847799999999992</v>
      </c>
      <c r="H112" s="40">
        <f t="shared" si="26"/>
        <v>64.16043117999078</v>
      </c>
      <c r="I112" s="38">
        <v>0.97419999999999995</v>
      </c>
      <c r="J112" s="38">
        <v>0.10299999999999999</v>
      </c>
      <c r="K112" s="38">
        <v>79.175700000000006</v>
      </c>
      <c r="L112" s="40">
        <f t="shared" si="27"/>
        <v>66.912400000000005</v>
      </c>
      <c r="M112" s="40">
        <f t="shared" si="28"/>
        <v>1.0646000000000129</v>
      </c>
      <c r="N112" s="41">
        <f t="shared" si="29"/>
        <v>649.63495145631077</v>
      </c>
      <c r="O112" s="42">
        <v>0.52986111111111101</v>
      </c>
      <c r="P112" s="43">
        <f t="shared" si="30"/>
        <v>101.18354311478367</v>
      </c>
      <c r="Q112" s="43">
        <f t="shared" si="31"/>
        <v>-1.1835431147836744</v>
      </c>
      <c r="R112" s="44">
        <v>45102</v>
      </c>
    </row>
    <row r="113" spans="1:18" ht="14" x14ac:dyDescent="0.15">
      <c r="A113" s="30">
        <f t="shared" si="24"/>
        <v>110</v>
      </c>
      <c r="B113" s="30" t="s">
        <v>237</v>
      </c>
      <c r="C113" s="37" t="s">
        <v>321</v>
      </c>
      <c r="D113" s="37" t="s">
        <v>322</v>
      </c>
      <c r="E113" s="38">
        <v>12.5962</v>
      </c>
      <c r="F113" s="39">
        <v>77.530900000000003</v>
      </c>
      <c r="G113" s="40">
        <f t="shared" si="25"/>
        <v>64.934700000000007</v>
      </c>
      <c r="H113" s="40">
        <f t="shared" si="26"/>
        <v>63.270729630197948</v>
      </c>
      <c r="I113" s="38">
        <v>1.1264000000000001</v>
      </c>
      <c r="J113" s="38">
        <v>0.1191</v>
      </c>
      <c r="K113" s="38">
        <v>78.761300000000006</v>
      </c>
      <c r="L113" s="40">
        <f t="shared" si="27"/>
        <v>66.16510000000001</v>
      </c>
      <c r="M113" s="40">
        <f t="shared" si="28"/>
        <v>1.230400000000003</v>
      </c>
      <c r="N113" s="41">
        <f t="shared" si="29"/>
        <v>555.54240134340898</v>
      </c>
      <c r="O113" s="42">
        <v>0.52986111111111101</v>
      </c>
      <c r="P113" s="43">
        <f t="shared" si="30"/>
        <v>101.22724317295165</v>
      </c>
      <c r="Q113" s="43">
        <f t="shared" si="31"/>
        <v>-1.2272431729516455</v>
      </c>
      <c r="R113" s="44">
        <v>45102</v>
      </c>
    </row>
    <row r="114" spans="1:18" ht="14" x14ac:dyDescent="0.15">
      <c r="A114" s="30">
        <f t="shared" si="24"/>
        <v>111</v>
      </c>
      <c r="B114" s="30" t="s">
        <v>238</v>
      </c>
      <c r="C114" s="37" t="s">
        <v>321</v>
      </c>
      <c r="D114" s="37" t="s">
        <v>322</v>
      </c>
      <c r="E114" s="38">
        <v>12.434200000000001</v>
      </c>
      <c r="F114" s="39">
        <v>78.777100000000004</v>
      </c>
      <c r="G114" s="40">
        <f t="shared" si="25"/>
        <v>66.3429</v>
      </c>
      <c r="H114" s="40">
        <f t="shared" si="26"/>
        <v>64.642844100046034</v>
      </c>
      <c r="I114" s="38">
        <v>0.97030000000000005</v>
      </c>
      <c r="J114" s="38">
        <v>0.1074</v>
      </c>
      <c r="K114" s="38">
        <v>79.839200000000005</v>
      </c>
      <c r="L114" s="40">
        <f t="shared" si="27"/>
        <v>67.405000000000001</v>
      </c>
      <c r="M114" s="40">
        <f t="shared" si="28"/>
        <v>1.0621000000000009</v>
      </c>
      <c r="N114" s="41">
        <f t="shared" si="29"/>
        <v>627.60707635009317</v>
      </c>
      <c r="O114" s="42">
        <v>0.52986111111111101</v>
      </c>
      <c r="P114" s="43">
        <f t="shared" si="30"/>
        <v>101.46878824969393</v>
      </c>
      <c r="Q114" s="43">
        <f t="shared" si="31"/>
        <v>-1.4687882496939295</v>
      </c>
      <c r="R114" s="44">
        <v>45102</v>
      </c>
    </row>
    <row r="115" spans="1:18" ht="14" x14ac:dyDescent="0.15">
      <c r="A115" s="30">
        <f t="shared" si="24"/>
        <v>112</v>
      </c>
      <c r="B115" s="30" t="s">
        <v>239</v>
      </c>
      <c r="C115" s="37" t="s">
        <v>321</v>
      </c>
      <c r="D115" s="37" t="s">
        <v>322</v>
      </c>
      <c r="E115" s="38">
        <v>12.559699999999999</v>
      </c>
      <c r="F115" s="39">
        <v>78.678600000000003</v>
      </c>
      <c r="G115" s="40">
        <f t="shared" si="25"/>
        <v>66.118899999999996</v>
      </c>
      <c r="H115" s="40">
        <f t="shared" si="26"/>
        <v>64.42458416449287</v>
      </c>
      <c r="I115" s="38">
        <v>0.92090000000000005</v>
      </c>
      <c r="J115" s="38">
        <v>0.10390000000000001</v>
      </c>
      <c r="K115" s="38">
        <v>79.676299999999998</v>
      </c>
      <c r="L115" s="40">
        <f t="shared" si="27"/>
        <v>67.116600000000005</v>
      </c>
      <c r="M115" s="40">
        <f t="shared" si="28"/>
        <v>0.99770000000000891</v>
      </c>
      <c r="N115" s="41">
        <f t="shared" si="29"/>
        <v>645.97305101058714</v>
      </c>
      <c r="O115" s="42">
        <v>0.65902777777777799</v>
      </c>
      <c r="P115" s="43">
        <f t="shared" si="30"/>
        <v>102.71624736894768</v>
      </c>
      <c r="Q115" s="43">
        <f t="shared" si="31"/>
        <v>-2.7162473689476769</v>
      </c>
      <c r="R115" s="44">
        <v>45104</v>
      </c>
    </row>
    <row r="116" spans="1:18" ht="14" x14ac:dyDescent="0.15">
      <c r="A116" s="30">
        <f t="shared" si="24"/>
        <v>113</v>
      </c>
      <c r="B116" s="30" t="s">
        <v>240</v>
      </c>
      <c r="C116" s="37" t="s">
        <v>321</v>
      </c>
      <c r="D116" s="37" t="s">
        <v>322</v>
      </c>
      <c r="E116" s="38">
        <v>12.096</v>
      </c>
      <c r="F116" s="39">
        <v>79.154600000000002</v>
      </c>
      <c r="G116" s="40">
        <f t="shared" si="25"/>
        <v>67.058599999999998</v>
      </c>
      <c r="H116" s="40">
        <f t="shared" si="26"/>
        <v>65.340204081632649</v>
      </c>
      <c r="I116" s="38">
        <v>1.3631</v>
      </c>
      <c r="J116" s="38">
        <v>9.1300000000000006E-2</v>
      </c>
      <c r="K116" s="38">
        <v>80.595299999999995</v>
      </c>
      <c r="L116" s="40">
        <f t="shared" si="27"/>
        <v>68.499299999999991</v>
      </c>
      <c r="M116" s="40">
        <f t="shared" si="28"/>
        <v>1.4406999999999925</v>
      </c>
      <c r="N116" s="41">
        <f t="shared" si="29"/>
        <v>750.26615553121565</v>
      </c>
      <c r="O116" s="42">
        <v>0.65902777777777799</v>
      </c>
      <c r="P116" s="43">
        <f t="shared" si="30"/>
        <v>100.95092663288732</v>
      </c>
      <c r="Q116" s="43">
        <f t="shared" si="31"/>
        <v>-0.95092663288731671</v>
      </c>
      <c r="R116" s="44">
        <v>45104</v>
      </c>
    </row>
    <row r="117" spans="1:18" ht="14" x14ac:dyDescent="0.15">
      <c r="A117" s="30">
        <f t="shared" si="24"/>
        <v>114</v>
      </c>
      <c r="B117" s="30" t="s">
        <v>241</v>
      </c>
      <c r="C117" s="37" t="s">
        <v>321</v>
      </c>
      <c r="D117" s="37" t="s">
        <v>322</v>
      </c>
      <c r="E117" s="38">
        <v>12.6023</v>
      </c>
      <c r="F117" s="39">
        <v>78.511600000000001</v>
      </c>
      <c r="G117" s="40">
        <f t="shared" si="25"/>
        <v>65.909300000000002</v>
      </c>
      <c r="H117" s="40">
        <f t="shared" si="26"/>
        <v>64.220355224796691</v>
      </c>
      <c r="I117" s="38">
        <v>1.0903</v>
      </c>
      <c r="J117" s="38">
        <v>0.1133</v>
      </c>
      <c r="K117" s="38">
        <v>79.707800000000006</v>
      </c>
      <c r="L117" s="40">
        <f t="shared" si="27"/>
        <v>67.105500000000006</v>
      </c>
      <c r="M117" s="40">
        <f t="shared" si="28"/>
        <v>1.1962000000000046</v>
      </c>
      <c r="N117" s="41">
        <f t="shared" si="29"/>
        <v>592.28155339805835</v>
      </c>
      <c r="O117" s="42">
        <v>0.65902777777777799</v>
      </c>
      <c r="P117" s="43">
        <f t="shared" si="30"/>
        <v>100.61862564788458</v>
      </c>
      <c r="Q117" s="43">
        <f t="shared" si="31"/>
        <v>-0.61862564788458485</v>
      </c>
      <c r="R117" s="44">
        <v>45104</v>
      </c>
    </row>
    <row r="118" spans="1:18" ht="14" x14ac:dyDescent="0.15">
      <c r="A118" s="30">
        <f t="shared" si="24"/>
        <v>115</v>
      </c>
      <c r="B118" s="30" t="s">
        <v>242</v>
      </c>
      <c r="C118" s="37" t="s">
        <v>321</v>
      </c>
      <c r="D118" s="37" t="s">
        <v>322</v>
      </c>
      <c r="E118" s="38">
        <v>12.568099999999999</v>
      </c>
      <c r="F118" s="39">
        <v>79.090800000000002</v>
      </c>
      <c r="G118" s="40">
        <f t="shared" si="25"/>
        <v>66.5227</v>
      </c>
      <c r="H118" s="40">
        <f t="shared" si="26"/>
        <v>64.818036673315945</v>
      </c>
      <c r="I118" s="38">
        <v>1.2257</v>
      </c>
      <c r="J118" s="38">
        <v>9.9000000000000005E-2</v>
      </c>
      <c r="K118" s="38">
        <v>80.4101</v>
      </c>
      <c r="L118" s="40">
        <f t="shared" si="27"/>
        <v>67.841999999999999</v>
      </c>
      <c r="M118" s="40">
        <f t="shared" si="28"/>
        <v>1.3192999999999984</v>
      </c>
      <c r="N118" s="41">
        <f t="shared" si="29"/>
        <v>685.27272727272725</v>
      </c>
      <c r="O118" s="42">
        <v>0.65902777777777799</v>
      </c>
      <c r="P118" s="43">
        <f t="shared" si="30"/>
        <v>100.40930796634591</v>
      </c>
      <c r="Q118" s="43">
        <f t="shared" si="31"/>
        <v>-0.40930796634590649</v>
      </c>
      <c r="R118" s="44">
        <v>45104</v>
      </c>
    </row>
    <row r="119" spans="1:18" ht="14" x14ac:dyDescent="0.15">
      <c r="A119" s="30">
        <f t="shared" si="24"/>
        <v>116</v>
      </c>
      <c r="B119" s="30" t="s">
        <v>243</v>
      </c>
      <c r="C119" s="37" t="s">
        <v>321</v>
      </c>
      <c r="D119" s="37" t="s">
        <v>322</v>
      </c>
      <c r="E119" s="38">
        <v>12.763299999999999</v>
      </c>
      <c r="F119" s="39">
        <v>79.864099999999993</v>
      </c>
      <c r="G119" s="40">
        <f t="shared" si="25"/>
        <v>67.100799999999992</v>
      </c>
      <c r="H119" s="40">
        <f t="shared" si="26"/>
        <v>65.381322694491317</v>
      </c>
      <c r="I119" s="38">
        <v>1.0699000000000001</v>
      </c>
      <c r="J119" s="38">
        <v>0.1205</v>
      </c>
      <c r="K119" s="38">
        <v>81.032300000000006</v>
      </c>
      <c r="L119" s="40">
        <f t="shared" si="27"/>
        <v>68.269000000000005</v>
      </c>
      <c r="M119" s="40">
        <f t="shared" si="28"/>
        <v>1.168200000000013</v>
      </c>
      <c r="N119" s="41">
        <f t="shared" si="29"/>
        <v>566.54771784232366</v>
      </c>
      <c r="O119" s="42">
        <v>0.65902777777777799</v>
      </c>
      <c r="P119" s="43">
        <f t="shared" si="30"/>
        <v>101.90035952747704</v>
      </c>
      <c r="Q119" s="43">
        <f t="shared" si="31"/>
        <v>-1.9003595274770362</v>
      </c>
      <c r="R119" s="44">
        <v>45104</v>
      </c>
    </row>
    <row r="120" spans="1:18" ht="14" x14ac:dyDescent="0.15">
      <c r="A120" s="30">
        <f t="shared" ref="A120:A151" si="32">1+A119</f>
        <v>117</v>
      </c>
      <c r="B120" s="30" t="s">
        <v>244</v>
      </c>
      <c r="C120" s="37" t="s">
        <v>321</v>
      </c>
      <c r="D120" s="37" t="s">
        <v>322</v>
      </c>
      <c r="E120" s="38">
        <v>12.236599999999999</v>
      </c>
      <c r="F120" s="39">
        <v>78.466099999999997</v>
      </c>
      <c r="G120" s="40">
        <f t="shared" si="25"/>
        <v>66.229500000000002</v>
      </c>
      <c r="H120" s="40">
        <f t="shared" si="26"/>
        <v>64.53235000767225</v>
      </c>
      <c r="I120" s="38">
        <v>1.0898000000000001</v>
      </c>
      <c r="J120" s="38">
        <v>9.8400000000000001E-2</v>
      </c>
      <c r="K120" s="38">
        <v>79.639899999999997</v>
      </c>
      <c r="L120" s="40">
        <f t="shared" si="27"/>
        <v>67.403300000000002</v>
      </c>
      <c r="M120" s="40">
        <f t="shared" si="28"/>
        <v>1.1738</v>
      </c>
      <c r="N120" s="41">
        <f t="shared" si="29"/>
        <v>684.9928861788618</v>
      </c>
      <c r="O120" s="42">
        <v>0.65902777777777799</v>
      </c>
      <c r="P120" s="43">
        <f t="shared" si="30"/>
        <v>101.22678480149942</v>
      </c>
      <c r="Q120" s="43">
        <f t="shared" si="31"/>
        <v>-1.22678480149942</v>
      </c>
      <c r="R120" s="44">
        <v>45104</v>
      </c>
    </row>
    <row r="121" spans="1:18" ht="14" x14ac:dyDescent="0.15">
      <c r="A121" s="30">
        <f t="shared" si="32"/>
        <v>118</v>
      </c>
      <c r="B121" s="30" t="s">
        <v>245</v>
      </c>
      <c r="C121" s="37" t="s">
        <v>321</v>
      </c>
      <c r="D121" s="37" t="s">
        <v>322</v>
      </c>
      <c r="E121" s="38">
        <v>12.6271</v>
      </c>
      <c r="F121" s="39">
        <v>78.944699999999997</v>
      </c>
      <c r="G121" s="40">
        <f t="shared" si="25"/>
        <v>66.317599999999999</v>
      </c>
      <c r="H121" s="40">
        <f t="shared" si="26"/>
        <v>64.618192419825064</v>
      </c>
      <c r="I121" s="38">
        <v>0.9617</v>
      </c>
      <c r="J121" s="38">
        <v>0.1047</v>
      </c>
      <c r="K121" s="38">
        <v>79.995500000000007</v>
      </c>
      <c r="L121" s="40">
        <f t="shared" si="27"/>
        <v>67.368400000000008</v>
      </c>
      <c r="M121" s="40">
        <f t="shared" si="28"/>
        <v>1.0508000000000095</v>
      </c>
      <c r="N121" s="41">
        <f t="shared" si="29"/>
        <v>643.44221585482342</v>
      </c>
      <c r="O121" s="42">
        <v>0.65902777777777799</v>
      </c>
      <c r="P121" s="43">
        <f t="shared" si="30"/>
        <v>101.4845831747231</v>
      </c>
      <c r="Q121" s="43">
        <f t="shared" si="31"/>
        <v>-1.4845831747230989</v>
      </c>
      <c r="R121" s="44">
        <v>45104</v>
      </c>
    </row>
    <row r="122" spans="1:18" ht="14" x14ac:dyDescent="0.15">
      <c r="A122" s="30">
        <f t="shared" si="32"/>
        <v>119</v>
      </c>
      <c r="B122" s="30" t="s">
        <v>246</v>
      </c>
      <c r="C122" s="37" t="s">
        <v>321</v>
      </c>
      <c r="D122" s="37" t="s">
        <v>322</v>
      </c>
      <c r="E122" s="38">
        <v>12.5899</v>
      </c>
      <c r="F122" s="39">
        <v>78.736999999999995</v>
      </c>
      <c r="G122" s="40">
        <f t="shared" si="25"/>
        <v>66.147099999999995</v>
      </c>
      <c r="H122" s="40">
        <f t="shared" si="26"/>
        <v>64.452061531379456</v>
      </c>
      <c r="I122" s="38">
        <v>0.92620000000000002</v>
      </c>
      <c r="J122" s="38">
        <v>9.8199999999999996E-2</v>
      </c>
      <c r="K122" s="38">
        <v>79.752700000000004</v>
      </c>
      <c r="L122" s="40">
        <f t="shared" si="27"/>
        <v>67.162800000000004</v>
      </c>
      <c r="M122" s="40">
        <f t="shared" si="28"/>
        <v>1.0157000000000096</v>
      </c>
      <c r="N122" s="41">
        <f t="shared" si="29"/>
        <v>683.93890020366609</v>
      </c>
      <c r="O122" s="42">
        <v>0.65902777777777799</v>
      </c>
      <c r="P122" s="43">
        <f t="shared" si="30"/>
        <v>100.85655213153395</v>
      </c>
      <c r="Q122" s="43">
        <f t="shared" si="31"/>
        <v>-0.85655213153394527</v>
      </c>
      <c r="R122" s="44">
        <v>45104</v>
      </c>
    </row>
    <row r="123" spans="1:18" ht="14" x14ac:dyDescent="0.15">
      <c r="A123" s="30">
        <f t="shared" si="32"/>
        <v>120</v>
      </c>
      <c r="B123" s="30" t="s">
        <v>247</v>
      </c>
      <c r="C123" s="37" t="s">
        <v>321</v>
      </c>
      <c r="D123" s="37" t="s">
        <v>322</v>
      </c>
      <c r="E123" s="38">
        <v>12.727399999999999</v>
      </c>
      <c r="F123" s="39">
        <v>80.543199999999999</v>
      </c>
      <c r="G123" s="40">
        <f t="shared" si="25"/>
        <v>67.815799999999996</v>
      </c>
      <c r="H123" s="40">
        <f t="shared" si="26"/>
        <v>66.078000613779338</v>
      </c>
      <c r="I123" s="38">
        <v>0.99509999999999998</v>
      </c>
      <c r="J123" s="38">
        <v>0.1177</v>
      </c>
      <c r="K123" s="38">
        <v>81.641199999999998</v>
      </c>
      <c r="L123" s="40">
        <f t="shared" si="27"/>
        <v>68.913799999999995</v>
      </c>
      <c r="M123" s="40">
        <f t="shared" si="28"/>
        <v>1.097999999999999</v>
      </c>
      <c r="N123" s="41">
        <f t="shared" si="29"/>
        <v>585.50382327952423</v>
      </c>
      <c r="O123" s="42">
        <v>0.65902777777777799</v>
      </c>
      <c r="P123" s="43">
        <f t="shared" si="30"/>
        <v>101.34790528233161</v>
      </c>
      <c r="Q123" s="43">
        <f t="shared" si="31"/>
        <v>-1.3479052823316096</v>
      </c>
      <c r="R123" s="44">
        <v>45104</v>
      </c>
    </row>
    <row r="124" spans="1:18" ht="14" x14ac:dyDescent="0.15">
      <c r="A124" s="30">
        <f t="shared" si="32"/>
        <v>121</v>
      </c>
      <c r="B124" s="30" t="s">
        <v>248</v>
      </c>
      <c r="C124" s="37" t="s">
        <v>321</v>
      </c>
      <c r="D124" s="37" t="s">
        <v>322</v>
      </c>
      <c r="E124" s="38">
        <v>12.538600000000001</v>
      </c>
      <c r="F124" s="39">
        <v>77.972800000000007</v>
      </c>
      <c r="G124" s="40">
        <f t="shared" si="25"/>
        <v>65.434200000000004</v>
      </c>
      <c r="H124" s="40">
        <f t="shared" si="26"/>
        <v>63.757429798987268</v>
      </c>
      <c r="I124" s="38">
        <v>0.93630000000000002</v>
      </c>
      <c r="J124" s="38">
        <v>0.1016</v>
      </c>
      <c r="K124" s="38">
        <v>79.004999999999995</v>
      </c>
      <c r="L124" s="40">
        <f t="shared" si="27"/>
        <v>66.466399999999993</v>
      </c>
      <c r="M124" s="40">
        <f t="shared" si="28"/>
        <v>1.0321999999999889</v>
      </c>
      <c r="N124" s="41">
        <f t="shared" si="29"/>
        <v>654.19685039370074</v>
      </c>
      <c r="O124" s="42">
        <v>0.65902777777777799</v>
      </c>
      <c r="P124" s="43">
        <f t="shared" si="30"/>
        <v>100.55221856229521</v>
      </c>
      <c r="Q124" s="43">
        <f t="shared" si="31"/>
        <v>-0.55221856229520938</v>
      </c>
      <c r="R124" s="44">
        <v>45104</v>
      </c>
    </row>
    <row r="125" spans="1:18" ht="14" x14ac:dyDescent="0.15">
      <c r="A125" s="30">
        <f t="shared" si="32"/>
        <v>122</v>
      </c>
      <c r="B125" s="30" t="s">
        <v>249</v>
      </c>
      <c r="C125" s="37" t="s">
        <v>321</v>
      </c>
      <c r="D125" s="37" t="s">
        <v>322</v>
      </c>
      <c r="E125" s="38">
        <v>12.430999999999999</v>
      </c>
      <c r="F125" s="39">
        <v>80.497600000000006</v>
      </c>
      <c r="G125" s="40">
        <f t="shared" si="25"/>
        <v>68.066600000000008</v>
      </c>
      <c r="H125" s="40">
        <f t="shared" si="26"/>
        <v>66.322373791621914</v>
      </c>
      <c r="I125" s="38">
        <v>1.1729000000000001</v>
      </c>
      <c r="J125" s="38">
        <v>0.1053</v>
      </c>
      <c r="K125" s="38">
        <v>81.748599999999996</v>
      </c>
      <c r="L125" s="40">
        <f t="shared" si="27"/>
        <v>69.317599999999999</v>
      </c>
      <c r="M125" s="40">
        <f t="shared" si="28"/>
        <v>1.2509999999999906</v>
      </c>
      <c r="N125" s="41">
        <f t="shared" si="29"/>
        <v>658.28679962013291</v>
      </c>
      <c r="O125" s="42">
        <v>0.65902777777777799</v>
      </c>
      <c r="P125" s="43">
        <f t="shared" si="30"/>
        <v>102.17426059152754</v>
      </c>
      <c r="Q125" s="43">
        <f t="shared" si="31"/>
        <v>-2.1742605915275419</v>
      </c>
      <c r="R125" s="44">
        <v>45104</v>
      </c>
    </row>
    <row r="126" spans="1:18" ht="14" x14ac:dyDescent="0.15">
      <c r="A126" s="47">
        <f t="shared" si="32"/>
        <v>123</v>
      </c>
      <c r="B126" s="47" t="s">
        <v>250</v>
      </c>
      <c r="C126" s="48" t="s">
        <v>321</v>
      </c>
      <c r="D126" s="48" t="s">
        <v>322</v>
      </c>
      <c r="E126" s="49">
        <v>12.472099999999999</v>
      </c>
      <c r="F126" s="50">
        <v>77.752300000000005</v>
      </c>
      <c r="G126" s="51">
        <f t="shared" si="25"/>
        <v>65.280200000000008</v>
      </c>
      <c r="H126" s="51">
        <f t="shared" si="26"/>
        <v>63.607376093294469</v>
      </c>
      <c r="I126" s="49">
        <v>1.2825</v>
      </c>
      <c r="J126" s="49">
        <v>0.1298</v>
      </c>
      <c r="K126" s="49">
        <v>79.156999999999996</v>
      </c>
      <c r="L126" s="40">
        <f t="shared" si="27"/>
        <v>66.684899999999999</v>
      </c>
      <c r="M126" s="40">
        <f t="shared" si="28"/>
        <v>1.4046999999999912</v>
      </c>
      <c r="N126" s="41">
        <f t="shared" si="29"/>
        <v>513.75115562403698</v>
      </c>
      <c r="O126" s="42">
        <v>0.65902777777777799</v>
      </c>
      <c r="P126" s="43">
        <f t="shared" si="30"/>
        <v>100.54104079162873</v>
      </c>
      <c r="Q126" s="43">
        <f t="shared" si="31"/>
        <v>-0.5410407916287312</v>
      </c>
      <c r="R126" s="44">
        <v>45104</v>
      </c>
    </row>
    <row r="127" spans="1:18" ht="14" x14ac:dyDescent="0.15">
      <c r="A127" s="47">
        <f t="shared" si="32"/>
        <v>124</v>
      </c>
      <c r="B127" s="47" t="s">
        <v>251</v>
      </c>
      <c r="C127" s="48" t="s">
        <v>321</v>
      </c>
      <c r="D127" s="48" t="s">
        <v>322</v>
      </c>
      <c r="E127" s="49">
        <v>12.7959</v>
      </c>
      <c r="F127" s="50">
        <v>79.783600000000007</v>
      </c>
      <c r="G127" s="51">
        <f t="shared" si="25"/>
        <v>66.987700000000004</v>
      </c>
      <c r="H127" s="51">
        <f t="shared" si="26"/>
        <v>65.271120914531224</v>
      </c>
      <c r="I127" s="49">
        <v>0.95289999999999997</v>
      </c>
      <c r="J127" s="49">
        <v>0.12590000000000001</v>
      </c>
      <c r="K127" s="49">
        <v>80.851200000000006</v>
      </c>
      <c r="L127" s="40">
        <f t="shared" si="27"/>
        <v>68.055300000000003</v>
      </c>
      <c r="M127" s="40">
        <f t="shared" si="28"/>
        <v>1.0675999999999988</v>
      </c>
      <c r="N127" s="41">
        <f t="shared" si="29"/>
        <v>540.55043685464648</v>
      </c>
      <c r="O127" s="42">
        <v>0.65902777777777799</v>
      </c>
      <c r="P127" s="43">
        <f t="shared" si="30"/>
        <v>101.04908205320356</v>
      </c>
      <c r="Q127" s="43">
        <f t="shared" si="31"/>
        <v>-1.0490820532035627</v>
      </c>
      <c r="R127" s="44">
        <v>45104</v>
      </c>
    </row>
    <row r="128" spans="1:18" ht="14" x14ac:dyDescent="0.15">
      <c r="A128" s="30">
        <f t="shared" si="32"/>
        <v>125</v>
      </c>
      <c r="B128" s="30" t="s">
        <v>252</v>
      </c>
      <c r="C128" s="37" t="s">
        <v>321</v>
      </c>
      <c r="D128" s="37" t="s">
        <v>322</v>
      </c>
      <c r="E128" s="38">
        <v>12.8376</v>
      </c>
      <c r="F128" s="39">
        <v>80.738299999999995</v>
      </c>
      <c r="G128" s="40">
        <f t="shared" si="25"/>
        <v>67.900700000000001</v>
      </c>
      <c r="H128" s="40">
        <f t="shared" si="26"/>
        <v>66.160725026852845</v>
      </c>
      <c r="I128" s="38">
        <v>1.0394000000000001</v>
      </c>
      <c r="J128" s="38">
        <v>0.1186</v>
      </c>
      <c r="K128" s="38">
        <v>81.8904</v>
      </c>
      <c r="L128" s="40">
        <f t="shared" si="27"/>
        <v>69.052800000000005</v>
      </c>
      <c r="M128" s="40">
        <f t="shared" si="28"/>
        <v>1.1521000000000043</v>
      </c>
      <c r="N128" s="41">
        <f t="shared" si="29"/>
        <v>582.2327150084318</v>
      </c>
      <c r="O128" s="42">
        <v>0.65902777777777799</v>
      </c>
      <c r="P128" s="43">
        <f t="shared" si="30"/>
        <v>100.51210832392985</v>
      </c>
      <c r="Q128" s="43">
        <f t="shared" si="31"/>
        <v>-0.51210832392985139</v>
      </c>
      <c r="R128" s="44">
        <v>45104</v>
      </c>
    </row>
    <row r="129" spans="1:18" ht="14" x14ac:dyDescent="0.15">
      <c r="A129" s="30">
        <f t="shared" si="32"/>
        <v>126</v>
      </c>
      <c r="B129" s="30" t="s">
        <v>253</v>
      </c>
      <c r="C129" s="37" t="s">
        <v>321</v>
      </c>
      <c r="D129" s="37" t="s">
        <v>322</v>
      </c>
      <c r="E129" s="38">
        <v>12.4147</v>
      </c>
      <c r="F129" s="39">
        <v>78.663300000000007</v>
      </c>
      <c r="G129" s="40">
        <f t="shared" si="25"/>
        <v>66.24860000000001</v>
      </c>
      <c r="H129" s="40">
        <f t="shared" si="26"/>
        <v>64.550960564676998</v>
      </c>
      <c r="I129" s="38">
        <v>1.079</v>
      </c>
      <c r="J129" s="38">
        <v>0.1026</v>
      </c>
      <c r="K129" s="38">
        <v>79.818399999999997</v>
      </c>
      <c r="L129" s="40">
        <f t="shared" si="27"/>
        <v>67.403700000000001</v>
      </c>
      <c r="M129" s="40">
        <f t="shared" si="28"/>
        <v>1.1550999999999902</v>
      </c>
      <c r="N129" s="41">
        <f t="shared" si="29"/>
        <v>656.95614035087726</v>
      </c>
      <c r="O129" s="42">
        <v>0.65902777777777799</v>
      </c>
      <c r="P129" s="43">
        <f t="shared" si="30"/>
        <v>102.29417366461864</v>
      </c>
      <c r="Q129" s="43">
        <f t="shared" si="31"/>
        <v>-2.2941736646186399</v>
      </c>
      <c r="R129" s="44">
        <v>45104</v>
      </c>
    </row>
    <row r="130" spans="1:18" ht="14" x14ac:dyDescent="0.15">
      <c r="A130" s="30">
        <f t="shared" si="32"/>
        <v>127</v>
      </c>
      <c r="B130" s="30" t="s">
        <v>254</v>
      </c>
      <c r="C130" s="37" t="s">
        <v>321</v>
      </c>
      <c r="D130" s="37" t="s">
        <v>322</v>
      </c>
      <c r="E130" s="38">
        <v>12.6206</v>
      </c>
      <c r="F130" s="39">
        <v>79.218299999999999</v>
      </c>
      <c r="G130" s="40">
        <f t="shared" si="25"/>
        <v>66.597700000000003</v>
      </c>
      <c r="H130" s="40">
        <f t="shared" si="26"/>
        <v>64.891114776737766</v>
      </c>
      <c r="I130" s="38">
        <v>1.2786999999999999</v>
      </c>
      <c r="J130" s="38">
        <v>0.13100000000000001</v>
      </c>
      <c r="K130" s="38">
        <v>80.588700000000003</v>
      </c>
      <c r="L130" s="40">
        <f t="shared" si="27"/>
        <v>67.968100000000007</v>
      </c>
      <c r="M130" s="40">
        <f t="shared" si="28"/>
        <v>1.3704000000000036</v>
      </c>
      <c r="N130" s="41">
        <f t="shared" si="29"/>
        <v>518.84045801526725</v>
      </c>
      <c r="O130" s="42">
        <v>0.65902777777777799</v>
      </c>
      <c r="P130" s="43">
        <f t="shared" si="30"/>
        <v>102.86777583187363</v>
      </c>
      <c r="Q130" s="43">
        <f t="shared" si="31"/>
        <v>-2.8677758318736295</v>
      </c>
      <c r="R130" s="44">
        <v>45104</v>
      </c>
    </row>
    <row r="131" spans="1:18" ht="14" x14ac:dyDescent="0.15">
      <c r="A131" s="30">
        <f t="shared" si="32"/>
        <v>128</v>
      </c>
      <c r="B131" s="30" t="s">
        <v>255</v>
      </c>
      <c r="C131" s="37" t="s">
        <v>321</v>
      </c>
      <c r="D131" s="37" t="s">
        <v>322</v>
      </c>
      <c r="E131" s="38">
        <v>12.176299999999999</v>
      </c>
      <c r="F131" s="39">
        <v>78.352400000000003</v>
      </c>
      <c r="G131" s="40">
        <f t="shared" ref="G131:G162" si="33">F131-E131</f>
        <v>66.176100000000005</v>
      </c>
      <c r="H131" s="40">
        <f t="shared" ref="H131:H162" si="34">G131*63.5/65.17</f>
        <v>64.480318398035905</v>
      </c>
      <c r="I131" s="38">
        <v>0.99539999999999995</v>
      </c>
      <c r="J131" s="38">
        <v>0.1072</v>
      </c>
      <c r="K131" s="38">
        <v>79.443100000000001</v>
      </c>
      <c r="L131" s="40">
        <f t="shared" ref="L131:L162" si="35">K131-E131</f>
        <v>67.266800000000003</v>
      </c>
      <c r="M131" s="40">
        <f t="shared" ref="M131:M162" si="36">L131-G131</f>
        <v>1.0906999999999982</v>
      </c>
      <c r="N131" s="41">
        <f t="shared" ref="N131:N162" si="37">L131/J131</f>
        <v>627.48880597014931</v>
      </c>
      <c r="O131" s="42">
        <v>0.65902777777777799</v>
      </c>
      <c r="P131" s="43">
        <f t="shared" ref="P131:P162" si="38">100*(I131+J131)/M131</f>
        <v>101.09104244980304</v>
      </c>
      <c r="Q131" s="43">
        <f t="shared" ref="Q131:Q162" si="39">100 - P131</f>
        <v>-1.0910424498030409</v>
      </c>
      <c r="R131" s="44">
        <v>45104</v>
      </c>
    </row>
    <row r="132" spans="1:18" ht="14" x14ac:dyDescent="0.15">
      <c r="A132" s="30">
        <f t="shared" si="32"/>
        <v>129</v>
      </c>
      <c r="B132" s="30" t="s">
        <v>256</v>
      </c>
      <c r="C132" s="37" t="s">
        <v>321</v>
      </c>
      <c r="D132" s="37" t="s">
        <v>322</v>
      </c>
      <c r="E132" s="38">
        <v>12.350099999999999</v>
      </c>
      <c r="F132" s="39">
        <v>75.856899999999996</v>
      </c>
      <c r="G132" s="40">
        <f t="shared" si="33"/>
        <v>63.506799999999998</v>
      </c>
      <c r="H132" s="40">
        <f t="shared" si="34"/>
        <v>61.879419978517717</v>
      </c>
      <c r="I132" s="38">
        <v>1.1893</v>
      </c>
      <c r="J132" s="38">
        <v>0.1326</v>
      </c>
      <c r="K132" s="38">
        <v>77.170100000000005</v>
      </c>
      <c r="L132" s="40">
        <f t="shared" si="35"/>
        <v>64.820000000000007</v>
      </c>
      <c r="M132" s="40">
        <f t="shared" si="36"/>
        <v>1.313200000000009</v>
      </c>
      <c r="N132" s="41">
        <f t="shared" si="37"/>
        <v>488.8386123680242</v>
      </c>
      <c r="O132" s="42">
        <v>0.65902777777777799</v>
      </c>
      <c r="P132" s="43">
        <f t="shared" si="38"/>
        <v>100.66250380749246</v>
      </c>
      <c r="Q132" s="43">
        <f t="shared" si="39"/>
        <v>-0.66250380749245608</v>
      </c>
      <c r="R132" s="44">
        <v>45104</v>
      </c>
    </row>
    <row r="133" spans="1:18" ht="14" x14ac:dyDescent="0.15">
      <c r="A133" s="30">
        <f t="shared" si="32"/>
        <v>130</v>
      </c>
      <c r="B133" s="30" t="s">
        <v>257</v>
      </c>
      <c r="C133" s="37" t="s">
        <v>321</v>
      </c>
      <c r="D133" s="37" t="s">
        <v>322</v>
      </c>
      <c r="E133" s="38">
        <v>12.278499999999999</v>
      </c>
      <c r="F133" s="39">
        <v>78.362200000000001</v>
      </c>
      <c r="G133" s="40">
        <f t="shared" si="33"/>
        <v>66.083700000000007</v>
      </c>
      <c r="H133" s="40">
        <f t="shared" si="34"/>
        <v>64.390286174620229</v>
      </c>
      <c r="I133" s="38">
        <v>1.2161999999999999</v>
      </c>
      <c r="J133" s="38">
        <v>9.5299999999999996E-2</v>
      </c>
      <c r="K133" s="38">
        <v>79.665499999999994</v>
      </c>
      <c r="L133" s="40">
        <f t="shared" si="35"/>
        <v>67.387</v>
      </c>
      <c r="M133" s="40">
        <f t="shared" si="36"/>
        <v>1.303299999999993</v>
      </c>
      <c r="N133" s="41">
        <f t="shared" si="37"/>
        <v>707.10388247639037</v>
      </c>
      <c r="O133" s="42">
        <v>0.65902777777777799</v>
      </c>
      <c r="P133" s="43">
        <f t="shared" si="38"/>
        <v>100.62917210158879</v>
      </c>
      <c r="Q133" s="43">
        <f t="shared" si="39"/>
        <v>-0.629172101588793</v>
      </c>
      <c r="R133" s="44">
        <v>45104</v>
      </c>
    </row>
    <row r="134" spans="1:18" ht="14" x14ac:dyDescent="0.15">
      <c r="A134" s="30">
        <f t="shared" si="32"/>
        <v>131</v>
      </c>
      <c r="B134" s="30" t="s">
        <v>258</v>
      </c>
      <c r="C134" s="37" t="s">
        <v>321</v>
      </c>
      <c r="D134" s="37" t="s">
        <v>322</v>
      </c>
      <c r="E134" s="38">
        <v>12.754799999999999</v>
      </c>
      <c r="F134" s="39">
        <v>76.840699999999998</v>
      </c>
      <c r="G134" s="40">
        <f t="shared" si="33"/>
        <v>64.085899999999995</v>
      </c>
      <c r="H134" s="40">
        <f t="shared" si="34"/>
        <v>62.443680374405396</v>
      </c>
      <c r="I134" s="38">
        <v>1.0305</v>
      </c>
      <c r="J134" s="38">
        <v>9.0800000000000006E-2</v>
      </c>
      <c r="K134" s="38">
        <v>77.952200000000005</v>
      </c>
      <c r="L134" s="40">
        <f t="shared" si="35"/>
        <v>65.197400000000002</v>
      </c>
      <c r="M134" s="40">
        <f t="shared" si="36"/>
        <v>1.1115000000000066</v>
      </c>
      <c r="N134" s="41">
        <f t="shared" si="37"/>
        <v>718.03303964757708</v>
      </c>
      <c r="O134" s="42">
        <v>0.65902777777777799</v>
      </c>
      <c r="P134" s="43">
        <f t="shared" si="38"/>
        <v>100.88169140800659</v>
      </c>
      <c r="Q134" s="43">
        <f t="shared" si="39"/>
        <v>-0.88169140800658852</v>
      </c>
      <c r="R134" s="44">
        <v>45104</v>
      </c>
    </row>
    <row r="135" spans="1:18" ht="14" x14ac:dyDescent="0.15">
      <c r="A135" s="30">
        <f t="shared" si="32"/>
        <v>132</v>
      </c>
      <c r="B135" s="30" t="s">
        <v>259</v>
      </c>
      <c r="C135" s="37" t="s">
        <v>321</v>
      </c>
      <c r="D135" s="37" t="s">
        <v>322</v>
      </c>
      <c r="E135" s="38">
        <v>12.4336</v>
      </c>
      <c r="F135" s="39">
        <v>78.199399999999997</v>
      </c>
      <c r="G135" s="40">
        <f t="shared" si="33"/>
        <v>65.765799999999999</v>
      </c>
      <c r="H135" s="40">
        <f t="shared" si="34"/>
        <v>64.080532453582947</v>
      </c>
      <c r="I135" s="38">
        <v>1.2845</v>
      </c>
      <c r="J135" s="38">
        <v>9.5500000000000002E-2</v>
      </c>
      <c r="K135" s="38">
        <v>79.5685</v>
      </c>
      <c r="L135" s="40">
        <f t="shared" si="35"/>
        <v>67.134900000000002</v>
      </c>
      <c r="M135" s="40">
        <f t="shared" si="36"/>
        <v>1.3691000000000031</v>
      </c>
      <c r="N135" s="41">
        <f t="shared" si="37"/>
        <v>702.98324607329846</v>
      </c>
      <c r="O135" s="42">
        <v>0.65902777777777799</v>
      </c>
      <c r="P135" s="43">
        <f t="shared" si="38"/>
        <v>100.79614345190248</v>
      </c>
      <c r="Q135" s="43">
        <f t="shared" si="39"/>
        <v>-0.79614345190248059</v>
      </c>
      <c r="R135" s="44">
        <v>45104</v>
      </c>
    </row>
    <row r="136" spans="1:18" ht="14" x14ac:dyDescent="0.15">
      <c r="A136" s="30">
        <f t="shared" si="32"/>
        <v>133</v>
      </c>
      <c r="B136" s="30" t="s">
        <v>260</v>
      </c>
      <c r="C136" s="37" t="s">
        <v>321</v>
      </c>
      <c r="D136" s="37" t="s">
        <v>322</v>
      </c>
      <c r="E136" s="38">
        <v>12.3888</v>
      </c>
      <c r="F136" s="39">
        <v>77.628</v>
      </c>
      <c r="G136" s="40">
        <f t="shared" si="33"/>
        <v>65.239199999999997</v>
      </c>
      <c r="H136" s="40">
        <f t="shared" si="34"/>
        <v>63.567426730090524</v>
      </c>
      <c r="I136" s="38">
        <v>1.0338000000000001</v>
      </c>
      <c r="J136" s="38">
        <v>0.1171</v>
      </c>
      <c r="K136" s="38">
        <v>78.765299999999996</v>
      </c>
      <c r="L136" s="40">
        <f t="shared" si="35"/>
        <v>66.376499999999993</v>
      </c>
      <c r="M136" s="40">
        <f t="shared" si="36"/>
        <v>1.1372999999999962</v>
      </c>
      <c r="N136" s="41">
        <f t="shared" si="37"/>
        <v>566.83603757472247</v>
      </c>
      <c r="O136" s="42">
        <v>0.65902777777777799</v>
      </c>
      <c r="P136" s="43">
        <f t="shared" si="38"/>
        <v>101.19581464872979</v>
      </c>
      <c r="Q136" s="43">
        <f t="shared" si="39"/>
        <v>-1.1958146487297938</v>
      </c>
      <c r="R136" s="44">
        <v>45104</v>
      </c>
    </row>
    <row r="137" spans="1:18" ht="14" x14ac:dyDescent="0.15">
      <c r="A137" s="30">
        <f t="shared" si="32"/>
        <v>134</v>
      </c>
      <c r="B137" s="30" t="s">
        <v>261</v>
      </c>
      <c r="C137" s="37" t="s">
        <v>321</v>
      </c>
      <c r="D137" s="37" t="s">
        <v>322</v>
      </c>
      <c r="E137" s="38">
        <v>12.1991</v>
      </c>
      <c r="F137" s="39">
        <v>79.099599999999995</v>
      </c>
      <c r="G137" s="40">
        <f t="shared" si="33"/>
        <v>66.900499999999994</v>
      </c>
      <c r="H137" s="40">
        <f t="shared" si="34"/>
        <v>65.186155439619455</v>
      </c>
      <c r="I137" s="38">
        <v>1.1495</v>
      </c>
      <c r="J137" s="38">
        <v>0.1072</v>
      </c>
      <c r="K137" s="38">
        <v>80.346800000000002</v>
      </c>
      <c r="L137" s="40">
        <f t="shared" si="35"/>
        <v>68.1477</v>
      </c>
      <c r="M137" s="40">
        <f t="shared" si="36"/>
        <v>1.2472000000000065</v>
      </c>
      <c r="N137" s="41">
        <f t="shared" si="37"/>
        <v>635.70615671641792</v>
      </c>
      <c r="O137" s="42">
        <v>0.65902777777777799</v>
      </c>
      <c r="P137" s="43">
        <f t="shared" si="38"/>
        <v>100.76170622193661</v>
      </c>
      <c r="Q137" s="43">
        <f t="shared" si="39"/>
        <v>-0.7617062219366062</v>
      </c>
      <c r="R137" s="44">
        <v>45104</v>
      </c>
    </row>
    <row r="138" spans="1:18" ht="14" x14ac:dyDescent="0.15">
      <c r="A138" s="30">
        <f t="shared" si="32"/>
        <v>135</v>
      </c>
      <c r="B138" s="30" t="s">
        <v>262</v>
      </c>
      <c r="C138" s="37" t="s">
        <v>321</v>
      </c>
      <c r="D138" s="37" t="s">
        <v>322</v>
      </c>
      <c r="E138" s="38">
        <v>12.2355</v>
      </c>
      <c r="F138" s="39">
        <v>79.509799999999998</v>
      </c>
      <c r="G138" s="40">
        <f t="shared" si="33"/>
        <v>67.274299999999997</v>
      </c>
      <c r="H138" s="40">
        <f t="shared" si="34"/>
        <v>65.550376707073809</v>
      </c>
      <c r="I138" s="38">
        <v>1.0508999999999999</v>
      </c>
      <c r="J138" s="38">
        <v>0.11509999999999999</v>
      </c>
      <c r="K138" s="38">
        <v>80.652900000000002</v>
      </c>
      <c r="L138" s="40">
        <f t="shared" si="35"/>
        <v>68.417400000000001</v>
      </c>
      <c r="M138" s="40">
        <f t="shared" si="36"/>
        <v>1.143100000000004</v>
      </c>
      <c r="N138" s="41">
        <f t="shared" si="37"/>
        <v>594.41702867072115</v>
      </c>
      <c r="O138" s="42">
        <v>0.65902777777777799</v>
      </c>
      <c r="P138" s="43">
        <f t="shared" si="38"/>
        <v>102.00332429358726</v>
      </c>
      <c r="Q138" s="43">
        <f t="shared" si="39"/>
        <v>-2.0033242935872551</v>
      </c>
      <c r="R138" s="44">
        <v>45104</v>
      </c>
    </row>
    <row r="139" spans="1:18" ht="14" x14ac:dyDescent="0.15">
      <c r="A139" s="30">
        <f t="shared" si="32"/>
        <v>136</v>
      </c>
      <c r="B139" s="30" t="s">
        <v>263</v>
      </c>
      <c r="C139" s="37" t="s">
        <v>321</v>
      </c>
      <c r="D139" s="37" t="s">
        <v>322</v>
      </c>
      <c r="E139" s="38">
        <v>12.7606</v>
      </c>
      <c r="F139" s="39">
        <v>78.261799999999994</v>
      </c>
      <c r="G139" s="40">
        <f t="shared" si="33"/>
        <v>65.501199999999997</v>
      </c>
      <c r="H139" s="40">
        <f t="shared" si="34"/>
        <v>63.822712904710748</v>
      </c>
      <c r="I139" s="38">
        <v>0.91520000000000001</v>
      </c>
      <c r="J139" s="38">
        <v>0.1089</v>
      </c>
      <c r="K139" s="38">
        <v>79.280699999999996</v>
      </c>
      <c r="L139" s="40">
        <f t="shared" si="35"/>
        <v>66.520099999999999</v>
      </c>
      <c r="M139" s="40">
        <f t="shared" si="36"/>
        <v>1.0189000000000021</v>
      </c>
      <c r="N139" s="41">
        <f t="shared" si="37"/>
        <v>610.83654729109276</v>
      </c>
      <c r="O139" s="42">
        <v>0.65902777777777799</v>
      </c>
      <c r="P139" s="43">
        <f t="shared" si="38"/>
        <v>100.51035430366059</v>
      </c>
      <c r="Q139" s="43">
        <f t="shared" si="39"/>
        <v>-0.51035430366059131</v>
      </c>
      <c r="R139" s="44">
        <v>45104</v>
      </c>
    </row>
    <row r="140" spans="1:18" ht="14" x14ac:dyDescent="0.15">
      <c r="A140" s="30">
        <f t="shared" si="32"/>
        <v>137</v>
      </c>
      <c r="B140" s="30" t="s">
        <v>264</v>
      </c>
      <c r="C140" s="37" t="s">
        <v>321</v>
      </c>
      <c r="D140" s="37" t="s">
        <v>322</v>
      </c>
      <c r="E140" s="38">
        <v>12.785299999999999</v>
      </c>
      <c r="F140" s="39">
        <v>78.930000000000007</v>
      </c>
      <c r="G140" s="40">
        <f t="shared" si="33"/>
        <v>66.1447</v>
      </c>
      <c r="H140" s="40">
        <f t="shared" si="34"/>
        <v>64.449723032069969</v>
      </c>
      <c r="I140" s="38">
        <v>1.2116</v>
      </c>
      <c r="J140" s="38">
        <v>0.1144</v>
      </c>
      <c r="K140" s="38">
        <v>80.251999999999995</v>
      </c>
      <c r="L140" s="40">
        <f t="shared" si="35"/>
        <v>67.466700000000003</v>
      </c>
      <c r="M140" s="40">
        <f t="shared" si="36"/>
        <v>1.3220000000000027</v>
      </c>
      <c r="N140" s="41">
        <f t="shared" si="37"/>
        <v>589.74388111888118</v>
      </c>
      <c r="O140" s="42">
        <v>0.65902777777777799</v>
      </c>
      <c r="P140" s="43">
        <f t="shared" si="38"/>
        <v>100.30257186081673</v>
      </c>
      <c r="Q140" s="43">
        <f t="shared" si="39"/>
        <v>-0.30257186081672671</v>
      </c>
      <c r="R140" s="44">
        <v>45104</v>
      </c>
    </row>
    <row r="141" spans="1:18" ht="14" x14ac:dyDescent="0.15">
      <c r="A141" s="30">
        <f t="shared" si="32"/>
        <v>138</v>
      </c>
      <c r="B141" s="30" t="s">
        <v>265</v>
      </c>
      <c r="C141" s="37" t="s">
        <v>321</v>
      </c>
      <c r="D141" s="37" t="s">
        <v>322</v>
      </c>
      <c r="E141" s="38">
        <v>12.297700000000001</v>
      </c>
      <c r="F141" s="39">
        <v>79.615600000000001</v>
      </c>
      <c r="G141" s="40">
        <f t="shared" si="33"/>
        <v>67.317899999999995</v>
      </c>
      <c r="H141" s="40">
        <f t="shared" si="34"/>
        <v>65.59285944452968</v>
      </c>
      <c r="I141" s="38">
        <v>1.1035999999999999</v>
      </c>
      <c r="J141" s="38">
        <v>0.1862</v>
      </c>
      <c r="K141" s="38">
        <v>80.893000000000001</v>
      </c>
      <c r="L141" s="40">
        <f t="shared" si="35"/>
        <v>68.595299999999995</v>
      </c>
      <c r="M141" s="40">
        <f t="shared" si="36"/>
        <v>1.2774000000000001</v>
      </c>
      <c r="N141" s="41">
        <f t="shared" si="37"/>
        <v>368.39581095596128</v>
      </c>
      <c r="O141" s="42">
        <v>0.65902777777777799</v>
      </c>
      <c r="P141" s="43">
        <f t="shared" si="38"/>
        <v>100.9707217786128</v>
      </c>
      <c r="Q141" s="43">
        <f t="shared" si="39"/>
        <v>-0.9707217786127984</v>
      </c>
      <c r="R141" s="44">
        <v>45104</v>
      </c>
    </row>
    <row r="142" spans="1:18" ht="14" x14ac:dyDescent="0.15">
      <c r="A142" s="30">
        <f t="shared" si="32"/>
        <v>139</v>
      </c>
      <c r="B142" s="30" t="s">
        <v>266</v>
      </c>
      <c r="C142" s="37" t="s">
        <v>321</v>
      </c>
      <c r="D142" s="37" t="s">
        <v>322</v>
      </c>
      <c r="E142" s="38">
        <v>12.8466</v>
      </c>
      <c r="F142" s="39">
        <v>78.299700000000001</v>
      </c>
      <c r="G142" s="40">
        <f t="shared" si="33"/>
        <v>65.453100000000006</v>
      </c>
      <c r="H142" s="40">
        <f t="shared" si="34"/>
        <v>63.775845481049565</v>
      </c>
      <c r="I142" s="38">
        <v>1.0738000000000001</v>
      </c>
      <c r="J142" s="38">
        <v>0.10589999999999999</v>
      </c>
      <c r="K142" s="38">
        <v>79.451499999999996</v>
      </c>
      <c r="L142" s="40">
        <f t="shared" si="35"/>
        <v>66.604900000000001</v>
      </c>
      <c r="M142" s="40">
        <f t="shared" si="36"/>
        <v>1.1517999999999944</v>
      </c>
      <c r="N142" s="41">
        <f t="shared" si="37"/>
        <v>628.94145420207747</v>
      </c>
      <c r="O142" s="42">
        <v>0.65902777777777799</v>
      </c>
      <c r="P142" s="43">
        <f t="shared" si="38"/>
        <v>102.42229553742018</v>
      </c>
      <c r="Q142" s="43">
        <f t="shared" si="39"/>
        <v>-2.4222955374201831</v>
      </c>
      <c r="R142" s="44">
        <v>45104</v>
      </c>
    </row>
    <row r="143" spans="1:18" ht="14" x14ac:dyDescent="0.15">
      <c r="A143" s="30">
        <f t="shared" si="32"/>
        <v>140</v>
      </c>
      <c r="B143" s="30" t="s">
        <v>267</v>
      </c>
      <c r="C143" s="37" t="s">
        <v>321</v>
      </c>
      <c r="D143" s="37" t="s">
        <v>322</v>
      </c>
      <c r="E143" s="38">
        <v>12.912000000000001</v>
      </c>
      <c r="F143" s="39">
        <v>77.729799999999997</v>
      </c>
      <c r="G143" s="40">
        <f t="shared" si="33"/>
        <v>64.817799999999991</v>
      </c>
      <c r="H143" s="40">
        <f t="shared" si="34"/>
        <v>63.156825226331115</v>
      </c>
      <c r="I143" s="38">
        <v>0.94769999999999999</v>
      </c>
      <c r="J143" s="38">
        <v>0.1089</v>
      </c>
      <c r="K143" s="38">
        <v>78.759299999999996</v>
      </c>
      <c r="L143" s="40">
        <f t="shared" si="35"/>
        <v>65.84729999999999</v>
      </c>
      <c r="M143" s="40">
        <f t="shared" si="36"/>
        <v>1.0294999999999987</v>
      </c>
      <c r="N143" s="41">
        <f t="shared" si="37"/>
        <v>604.65840220385667</v>
      </c>
      <c r="O143" s="42">
        <v>0.65902777777777799</v>
      </c>
      <c r="P143" s="43">
        <f t="shared" si="38"/>
        <v>102.63234579893164</v>
      </c>
      <c r="Q143" s="43">
        <f t="shared" si="39"/>
        <v>-2.6323457989316381</v>
      </c>
      <c r="R143" s="44">
        <v>45104</v>
      </c>
    </row>
    <row r="144" spans="1:18" ht="14" x14ac:dyDescent="0.15">
      <c r="A144" s="30">
        <f t="shared" si="32"/>
        <v>141</v>
      </c>
      <c r="B144" s="30" t="s">
        <v>268</v>
      </c>
      <c r="C144" s="37" t="s">
        <v>321</v>
      </c>
      <c r="D144" s="37" t="s">
        <v>322</v>
      </c>
      <c r="E144" s="38">
        <v>12.494999999999999</v>
      </c>
      <c r="F144" s="39">
        <v>79.493099999999998</v>
      </c>
      <c r="G144" s="40">
        <f t="shared" si="33"/>
        <v>66.998099999999994</v>
      </c>
      <c r="H144" s="40">
        <f t="shared" si="34"/>
        <v>65.281254411539038</v>
      </c>
      <c r="I144" s="38">
        <v>0.99319999999999997</v>
      </c>
      <c r="J144" s="38">
        <v>0.13980000000000001</v>
      </c>
      <c r="K144" s="38">
        <v>80.577200000000005</v>
      </c>
      <c r="L144" s="40">
        <f t="shared" si="35"/>
        <v>68.0822</v>
      </c>
      <c r="M144" s="40">
        <f t="shared" si="36"/>
        <v>1.0841000000000065</v>
      </c>
      <c r="N144" s="41">
        <f t="shared" si="37"/>
        <v>486.99713876967093</v>
      </c>
      <c r="O144" s="42">
        <v>0.65902777777777799</v>
      </c>
      <c r="P144" s="43">
        <f t="shared" si="38"/>
        <v>104.51065399870798</v>
      </c>
      <c r="Q144" s="43">
        <f t="shared" si="39"/>
        <v>-4.5106539987079799</v>
      </c>
      <c r="R144" s="44">
        <v>45104</v>
      </c>
    </row>
    <row r="145" spans="1:18" ht="14" x14ac:dyDescent="0.15">
      <c r="A145" s="30">
        <f t="shared" si="32"/>
        <v>142</v>
      </c>
      <c r="B145" s="30" t="s">
        <v>269</v>
      </c>
      <c r="C145" s="37" t="s">
        <v>321</v>
      </c>
      <c r="D145" s="37" t="s">
        <v>322</v>
      </c>
      <c r="E145" s="38">
        <v>12.384</v>
      </c>
      <c r="F145" s="39">
        <v>77.364800000000002</v>
      </c>
      <c r="G145" s="40">
        <f t="shared" si="33"/>
        <v>64.980800000000002</v>
      </c>
      <c r="H145" s="40">
        <f t="shared" si="34"/>
        <v>63.315648304434561</v>
      </c>
      <c r="I145" s="38">
        <v>1.2205999999999999</v>
      </c>
      <c r="J145" s="38">
        <v>0.12809999999999999</v>
      </c>
      <c r="K145" s="38">
        <v>78.696100000000001</v>
      </c>
      <c r="L145" s="40">
        <f t="shared" si="35"/>
        <v>66.312100000000001</v>
      </c>
      <c r="M145" s="40">
        <f t="shared" si="36"/>
        <v>1.3312999999999988</v>
      </c>
      <c r="N145" s="41">
        <f t="shared" si="37"/>
        <v>517.65886026541773</v>
      </c>
      <c r="O145" s="42">
        <v>0.65902777777777799</v>
      </c>
      <c r="P145" s="43">
        <f t="shared" si="38"/>
        <v>101.30699316457607</v>
      </c>
      <c r="Q145" s="43">
        <f t="shared" si="39"/>
        <v>-1.3069931645760704</v>
      </c>
      <c r="R145" s="44">
        <v>45104</v>
      </c>
    </row>
    <row r="146" spans="1:18" ht="14" x14ac:dyDescent="0.15">
      <c r="A146" s="30">
        <f t="shared" si="32"/>
        <v>143</v>
      </c>
      <c r="B146" s="30" t="s">
        <v>270</v>
      </c>
      <c r="C146" s="37" t="s">
        <v>321</v>
      </c>
      <c r="D146" s="37" t="s">
        <v>322</v>
      </c>
      <c r="E146" s="38">
        <v>12.1647</v>
      </c>
      <c r="F146" s="39">
        <v>76.501900000000006</v>
      </c>
      <c r="G146" s="40">
        <f t="shared" si="33"/>
        <v>64.33720000000001</v>
      </c>
      <c r="H146" s="40">
        <f t="shared" si="34"/>
        <v>62.688540739604122</v>
      </c>
      <c r="I146" s="38">
        <v>1.2839</v>
      </c>
      <c r="J146" s="38">
        <v>0.1033</v>
      </c>
      <c r="K146" s="38">
        <v>77.865799999999993</v>
      </c>
      <c r="L146" s="40">
        <f t="shared" si="35"/>
        <v>65.701099999999997</v>
      </c>
      <c r="M146" s="40">
        <f t="shared" si="36"/>
        <v>1.3638999999999868</v>
      </c>
      <c r="N146" s="41">
        <f t="shared" si="37"/>
        <v>636.02226524685375</v>
      </c>
      <c r="O146" s="42">
        <v>0.65902777777777799</v>
      </c>
      <c r="P146" s="43">
        <f t="shared" si="38"/>
        <v>101.70833638829924</v>
      </c>
      <c r="Q146" s="43">
        <f t="shared" si="39"/>
        <v>-1.7083363882992444</v>
      </c>
      <c r="R146" s="44">
        <v>45104</v>
      </c>
    </row>
    <row r="147" spans="1:18" ht="14" x14ac:dyDescent="0.15">
      <c r="A147" s="30">
        <f t="shared" si="32"/>
        <v>144</v>
      </c>
      <c r="B147" s="30" t="s">
        <v>271</v>
      </c>
      <c r="C147" s="37" t="s">
        <v>321</v>
      </c>
      <c r="D147" s="37" t="s">
        <v>322</v>
      </c>
      <c r="E147" s="38">
        <v>12.4846</v>
      </c>
      <c r="F147" s="39">
        <v>76.702799999999996</v>
      </c>
      <c r="G147" s="40">
        <f t="shared" si="33"/>
        <v>64.218199999999996</v>
      </c>
      <c r="H147" s="40">
        <f t="shared" si="34"/>
        <v>62.572590148841485</v>
      </c>
      <c r="I147" s="38">
        <v>0.92769999999999997</v>
      </c>
      <c r="J147" s="38">
        <v>0.1201</v>
      </c>
      <c r="K147" s="38">
        <v>77.733699999999999</v>
      </c>
      <c r="L147" s="40">
        <f t="shared" si="35"/>
        <v>65.249099999999999</v>
      </c>
      <c r="M147" s="40">
        <f t="shared" si="36"/>
        <v>1.0309000000000026</v>
      </c>
      <c r="N147" s="41">
        <f t="shared" si="37"/>
        <v>543.28975853455449</v>
      </c>
      <c r="O147" s="42">
        <v>0.65902777777777799</v>
      </c>
      <c r="P147" s="43">
        <f t="shared" si="38"/>
        <v>101.63934426229483</v>
      </c>
      <c r="Q147" s="43">
        <f t="shared" si="39"/>
        <v>-1.6393442622948271</v>
      </c>
      <c r="R147" s="44">
        <v>45104</v>
      </c>
    </row>
    <row r="148" spans="1:18" ht="14" x14ac:dyDescent="0.15">
      <c r="A148" s="30">
        <f t="shared" si="32"/>
        <v>145</v>
      </c>
      <c r="B148" s="30" t="s">
        <v>272</v>
      </c>
      <c r="C148" s="37" t="s">
        <v>321</v>
      </c>
      <c r="D148" s="37" t="s">
        <v>322</v>
      </c>
      <c r="E148" s="38">
        <v>12.6159</v>
      </c>
      <c r="F148" s="39">
        <v>77.891800000000003</v>
      </c>
      <c r="G148" s="40">
        <f t="shared" si="33"/>
        <v>65.275900000000007</v>
      </c>
      <c r="H148" s="40">
        <f t="shared" si="34"/>
        <v>63.603186282031608</v>
      </c>
      <c r="I148" s="38">
        <v>1.2392000000000001</v>
      </c>
      <c r="J148" s="38">
        <v>0.18210000000000001</v>
      </c>
      <c r="K148" s="38">
        <v>79.2577</v>
      </c>
      <c r="L148" s="40">
        <f t="shared" si="35"/>
        <v>66.641800000000003</v>
      </c>
      <c r="M148" s="40">
        <f t="shared" si="36"/>
        <v>1.3658999999999963</v>
      </c>
      <c r="N148" s="41">
        <f t="shared" si="37"/>
        <v>365.96265788028558</v>
      </c>
      <c r="O148" s="42">
        <v>0.65902777777777799</v>
      </c>
      <c r="P148" s="43">
        <f t="shared" si="38"/>
        <v>104.05593381653151</v>
      </c>
      <c r="Q148" s="43">
        <f t="shared" si="39"/>
        <v>-4.0559338165315069</v>
      </c>
      <c r="R148" s="44">
        <v>45104</v>
      </c>
    </row>
    <row r="149" spans="1:18" ht="14" x14ac:dyDescent="0.15">
      <c r="A149" s="30">
        <f t="shared" si="32"/>
        <v>146</v>
      </c>
      <c r="B149" s="30" t="s">
        <v>273</v>
      </c>
      <c r="C149" s="37" t="s">
        <v>321</v>
      </c>
      <c r="D149" s="37" t="s">
        <v>322</v>
      </c>
      <c r="E149" s="38">
        <v>13.0204</v>
      </c>
      <c r="F149" s="39">
        <v>79.332599999999999</v>
      </c>
      <c r="G149" s="40">
        <f t="shared" si="33"/>
        <v>66.312200000000004</v>
      </c>
      <c r="H149" s="40">
        <f t="shared" si="34"/>
        <v>64.612930796378706</v>
      </c>
      <c r="I149" s="38">
        <v>1.0827</v>
      </c>
      <c r="J149" s="38">
        <v>0.1938</v>
      </c>
      <c r="K149" s="38">
        <v>80.589200000000005</v>
      </c>
      <c r="L149" s="40">
        <f t="shared" si="35"/>
        <v>67.56880000000001</v>
      </c>
      <c r="M149" s="40">
        <f t="shared" si="36"/>
        <v>1.2566000000000059</v>
      </c>
      <c r="N149" s="41">
        <f t="shared" si="37"/>
        <v>348.6522187822498</v>
      </c>
      <c r="O149" s="42">
        <v>0.65902777777777799</v>
      </c>
      <c r="P149" s="43">
        <f t="shared" si="38"/>
        <v>101.58363838930399</v>
      </c>
      <c r="Q149" s="43">
        <f t="shared" si="39"/>
        <v>-1.5836383893039852</v>
      </c>
      <c r="R149" s="44">
        <v>45104</v>
      </c>
    </row>
    <row r="150" spans="1:18" ht="14" x14ac:dyDescent="0.15">
      <c r="A150" s="30">
        <f t="shared" si="32"/>
        <v>147</v>
      </c>
      <c r="B150" s="30" t="s">
        <v>274</v>
      </c>
      <c r="C150" s="37" t="s">
        <v>321</v>
      </c>
      <c r="D150" s="37" t="s">
        <v>322</v>
      </c>
      <c r="E150" s="38">
        <v>12.2355</v>
      </c>
      <c r="F150" s="39">
        <v>79.431100000000001</v>
      </c>
      <c r="G150" s="40">
        <f t="shared" si="33"/>
        <v>67.195599999999999</v>
      </c>
      <c r="H150" s="40">
        <f t="shared" si="34"/>
        <v>65.473693417216509</v>
      </c>
      <c r="I150" s="38">
        <v>0.93510000000000004</v>
      </c>
      <c r="J150" s="38">
        <v>0.14019999999999999</v>
      </c>
      <c r="K150" s="38">
        <v>80.491</v>
      </c>
      <c r="L150" s="40">
        <f t="shared" si="35"/>
        <v>68.255499999999998</v>
      </c>
      <c r="M150" s="40">
        <f t="shared" si="36"/>
        <v>1.059899999999999</v>
      </c>
      <c r="N150" s="41">
        <f t="shared" si="37"/>
        <v>486.84379457917265</v>
      </c>
      <c r="O150" s="42">
        <v>0.65902777777777799</v>
      </c>
      <c r="P150" s="43">
        <f t="shared" si="38"/>
        <v>101.45296726106245</v>
      </c>
      <c r="Q150" s="43">
        <f t="shared" si="39"/>
        <v>-1.4529672610624544</v>
      </c>
      <c r="R150" s="44">
        <v>45104</v>
      </c>
    </row>
    <row r="151" spans="1:18" ht="14" x14ac:dyDescent="0.15">
      <c r="A151" s="30">
        <f t="shared" si="32"/>
        <v>148</v>
      </c>
      <c r="B151" s="30" t="s">
        <v>275</v>
      </c>
      <c r="C151" s="37" t="s">
        <v>321</v>
      </c>
      <c r="D151" s="37" t="s">
        <v>322</v>
      </c>
      <c r="E151" s="38">
        <v>12.5381</v>
      </c>
      <c r="F151" s="39">
        <v>78.308599999999998</v>
      </c>
      <c r="G151" s="40">
        <f t="shared" si="33"/>
        <v>65.770499999999998</v>
      </c>
      <c r="H151" s="40">
        <f t="shared" si="34"/>
        <v>64.085112014730697</v>
      </c>
      <c r="I151" s="38">
        <v>1.2581</v>
      </c>
      <c r="J151" s="38">
        <v>0.1542</v>
      </c>
      <c r="K151" s="38">
        <v>79.69</v>
      </c>
      <c r="L151" s="40">
        <f t="shared" si="35"/>
        <v>67.151899999999998</v>
      </c>
      <c r="M151" s="40">
        <f t="shared" si="36"/>
        <v>1.3813999999999993</v>
      </c>
      <c r="N151" s="41">
        <f t="shared" si="37"/>
        <v>435.48573281452656</v>
      </c>
      <c r="O151" s="42">
        <v>0.65902777777777799</v>
      </c>
      <c r="P151" s="43">
        <f t="shared" si="38"/>
        <v>102.23686115534971</v>
      </c>
      <c r="Q151" s="43">
        <f t="shared" si="39"/>
        <v>-2.2368611553497146</v>
      </c>
      <c r="R151" s="44">
        <v>45104</v>
      </c>
    </row>
    <row r="152" spans="1:18" ht="14" x14ac:dyDescent="0.15">
      <c r="A152" s="30">
        <f t="shared" ref="A152:A177" si="40">1+A151</f>
        <v>149</v>
      </c>
      <c r="B152" s="30" t="s">
        <v>276</v>
      </c>
      <c r="C152" s="37" t="s">
        <v>321</v>
      </c>
      <c r="D152" s="37" t="s">
        <v>322</v>
      </c>
      <c r="E152" s="38">
        <v>12.6858</v>
      </c>
      <c r="F152" s="39">
        <v>77.711100000000002</v>
      </c>
      <c r="G152" s="40">
        <f t="shared" si="33"/>
        <v>65.025300000000001</v>
      </c>
      <c r="H152" s="40">
        <f t="shared" si="34"/>
        <v>63.359007979131505</v>
      </c>
      <c r="I152" s="38">
        <v>0.92379999999999995</v>
      </c>
      <c r="J152" s="38">
        <v>0.10009999999999999</v>
      </c>
      <c r="K152" s="38">
        <v>78.718800000000002</v>
      </c>
      <c r="L152" s="40">
        <f t="shared" si="35"/>
        <v>66.033000000000001</v>
      </c>
      <c r="M152" s="40">
        <f t="shared" si="36"/>
        <v>1.0076999999999998</v>
      </c>
      <c r="N152" s="41">
        <f t="shared" si="37"/>
        <v>659.67032967032969</v>
      </c>
      <c r="O152" s="42">
        <v>0.65902777777777799</v>
      </c>
      <c r="P152" s="43">
        <f t="shared" si="38"/>
        <v>101.60762131586783</v>
      </c>
      <c r="Q152" s="43">
        <f t="shared" si="39"/>
        <v>-1.6076213158678314</v>
      </c>
      <c r="R152" s="44">
        <v>45104</v>
      </c>
    </row>
    <row r="153" spans="1:18" ht="14" x14ac:dyDescent="0.15">
      <c r="A153" s="30">
        <f t="shared" si="40"/>
        <v>150</v>
      </c>
      <c r="B153" s="30" t="s">
        <v>277</v>
      </c>
      <c r="C153" s="37" t="s">
        <v>321</v>
      </c>
      <c r="D153" s="37" t="s">
        <v>322</v>
      </c>
      <c r="E153" s="38">
        <v>12.5687</v>
      </c>
      <c r="F153" s="39">
        <v>77.879499999999993</v>
      </c>
      <c r="G153" s="40">
        <f t="shared" si="33"/>
        <v>65.3108</v>
      </c>
      <c r="H153" s="40">
        <f t="shared" si="34"/>
        <v>63.637191959490565</v>
      </c>
      <c r="I153" s="38">
        <v>1.0001</v>
      </c>
      <c r="J153" s="38">
        <v>0.1152</v>
      </c>
      <c r="K153" s="38">
        <v>78.986900000000006</v>
      </c>
      <c r="L153" s="40">
        <f t="shared" si="35"/>
        <v>66.418200000000013</v>
      </c>
      <c r="M153" s="40">
        <f t="shared" si="36"/>
        <v>1.1074000000000126</v>
      </c>
      <c r="N153" s="41">
        <f t="shared" si="37"/>
        <v>576.54687500000011</v>
      </c>
      <c r="O153" s="42">
        <v>0.65902777777777799</v>
      </c>
      <c r="P153" s="43">
        <f t="shared" si="38"/>
        <v>100.71338269821088</v>
      </c>
      <c r="Q153" s="43">
        <f t="shared" si="39"/>
        <v>-0.71338269821087863</v>
      </c>
      <c r="R153" s="44">
        <v>45104</v>
      </c>
    </row>
    <row r="154" spans="1:18" ht="14" x14ac:dyDescent="0.15">
      <c r="A154" s="30">
        <f t="shared" si="40"/>
        <v>151</v>
      </c>
      <c r="B154" s="30" t="s">
        <v>278</v>
      </c>
      <c r="C154" s="37" t="s">
        <v>321</v>
      </c>
      <c r="D154" s="37" t="s">
        <v>322</v>
      </c>
      <c r="E154" s="38">
        <v>12.444699999999999</v>
      </c>
      <c r="F154" s="39">
        <v>78.418300000000002</v>
      </c>
      <c r="G154" s="40">
        <f t="shared" si="33"/>
        <v>65.973600000000005</v>
      </c>
      <c r="H154" s="40">
        <f t="shared" si="34"/>
        <v>64.283007518797007</v>
      </c>
      <c r="I154" s="38">
        <v>0.95640000000000003</v>
      </c>
      <c r="J154" s="38">
        <v>0.1028</v>
      </c>
      <c r="K154" s="38">
        <v>79.451499999999996</v>
      </c>
      <c r="L154" s="40">
        <f t="shared" si="35"/>
        <v>67.006799999999998</v>
      </c>
      <c r="M154" s="40">
        <f t="shared" si="36"/>
        <v>1.0331999999999937</v>
      </c>
      <c r="N154" s="41">
        <f t="shared" si="37"/>
        <v>651.81712062256804</v>
      </c>
      <c r="O154" s="42">
        <v>0.65902777777777799</v>
      </c>
      <c r="P154" s="43">
        <f t="shared" si="38"/>
        <v>102.51645373596658</v>
      </c>
      <c r="Q154" s="43">
        <f t="shared" si="39"/>
        <v>-2.5164537359665786</v>
      </c>
      <c r="R154" s="44">
        <v>45104</v>
      </c>
    </row>
    <row r="155" spans="1:18" ht="14" x14ac:dyDescent="0.15">
      <c r="A155" s="30">
        <f t="shared" si="40"/>
        <v>152</v>
      </c>
      <c r="B155" s="30" t="s">
        <v>279</v>
      </c>
      <c r="C155" s="37" t="s">
        <v>321</v>
      </c>
      <c r="D155" s="37" t="s">
        <v>322</v>
      </c>
      <c r="E155" s="38">
        <v>12.2913</v>
      </c>
      <c r="F155" s="39">
        <v>77.924999999999997</v>
      </c>
      <c r="G155" s="40">
        <f t="shared" si="33"/>
        <v>65.633700000000005</v>
      </c>
      <c r="H155" s="40">
        <f t="shared" si="34"/>
        <v>63.951817554089303</v>
      </c>
      <c r="I155" s="38">
        <v>1.3032999999999999</v>
      </c>
      <c r="J155" s="38">
        <v>0.1009</v>
      </c>
      <c r="K155" s="38">
        <v>79.307500000000005</v>
      </c>
      <c r="L155" s="40">
        <f t="shared" si="35"/>
        <v>67.016199999999998</v>
      </c>
      <c r="M155" s="40">
        <f t="shared" si="36"/>
        <v>1.3824999999999932</v>
      </c>
      <c r="N155" s="41">
        <f t="shared" si="37"/>
        <v>664.18434093161545</v>
      </c>
      <c r="O155" s="42">
        <v>0.65902777777777799</v>
      </c>
      <c r="P155" s="43">
        <f t="shared" si="38"/>
        <v>101.56962025316506</v>
      </c>
      <c r="Q155" s="43">
        <f t="shared" si="39"/>
        <v>-1.5696202531650556</v>
      </c>
      <c r="R155" s="44">
        <v>45104</v>
      </c>
    </row>
    <row r="156" spans="1:18" ht="14" x14ac:dyDescent="0.15">
      <c r="A156" s="30">
        <f t="shared" si="40"/>
        <v>153</v>
      </c>
      <c r="B156" s="30" t="s">
        <v>280</v>
      </c>
      <c r="C156" s="37" t="s">
        <v>321</v>
      </c>
      <c r="D156" s="37" t="s">
        <v>322</v>
      </c>
      <c r="E156" s="38">
        <v>12.401300000000001</v>
      </c>
      <c r="F156" s="39">
        <v>77.208200000000005</v>
      </c>
      <c r="G156" s="40">
        <f t="shared" si="33"/>
        <v>64.806899999999999</v>
      </c>
      <c r="H156" s="40">
        <f t="shared" si="34"/>
        <v>63.146204541967165</v>
      </c>
      <c r="I156" s="38">
        <v>0.94650000000000001</v>
      </c>
      <c r="J156" s="38">
        <v>9.5000000000000001E-2</v>
      </c>
      <c r="K156" s="38">
        <v>78.233400000000003</v>
      </c>
      <c r="L156" s="40">
        <f t="shared" si="35"/>
        <v>65.832099999999997</v>
      </c>
      <c r="M156" s="40">
        <f t="shared" si="36"/>
        <v>1.0251999999999981</v>
      </c>
      <c r="N156" s="41">
        <f t="shared" si="37"/>
        <v>692.96947368421047</v>
      </c>
      <c r="O156" s="42">
        <v>0.65902777777777799</v>
      </c>
      <c r="P156" s="43">
        <f t="shared" si="38"/>
        <v>101.58993367147893</v>
      </c>
      <c r="Q156" s="43">
        <f t="shared" si="39"/>
        <v>-1.5899336714789314</v>
      </c>
      <c r="R156" s="44">
        <v>45104</v>
      </c>
    </row>
    <row r="157" spans="1:18" ht="14" x14ac:dyDescent="0.15">
      <c r="A157" s="30">
        <f t="shared" si="40"/>
        <v>154</v>
      </c>
      <c r="B157" s="30" t="s">
        <v>281</v>
      </c>
      <c r="C157" s="37" t="s">
        <v>321</v>
      </c>
      <c r="D157" s="37" t="s">
        <v>322</v>
      </c>
      <c r="E157" s="38">
        <v>12.5281</v>
      </c>
      <c r="F157" s="39">
        <v>78.110299999999995</v>
      </c>
      <c r="G157" s="40">
        <f t="shared" si="33"/>
        <v>65.5822</v>
      </c>
      <c r="H157" s="40">
        <f t="shared" si="34"/>
        <v>63.901637256406318</v>
      </c>
      <c r="I157" s="38">
        <v>0.95920000000000005</v>
      </c>
      <c r="J157" s="38">
        <v>0.1145</v>
      </c>
      <c r="K157" s="38">
        <v>79.168499999999995</v>
      </c>
      <c r="L157" s="40">
        <f t="shared" si="35"/>
        <v>66.6404</v>
      </c>
      <c r="M157" s="40">
        <f t="shared" si="36"/>
        <v>1.0581999999999994</v>
      </c>
      <c r="N157" s="41">
        <f t="shared" si="37"/>
        <v>582.01222707423574</v>
      </c>
      <c r="O157" s="42">
        <v>0.65902777777777799</v>
      </c>
      <c r="P157" s="43">
        <f t="shared" si="38"/>
        <v>101.46475146475153</v>
      </c>
      <c r="Q157" s="43">
        <f t="shared" si="39"/>
        <v>-1.4647514647515294</v>
      </c>
      <c r="R157" s="44">
        <v>45104</v>
      </c>
    </row>
    <row r="158" spans="1:18" ht="14" x14ac:dyDescent="0.15">
      <c r="A158" s="30">
        <f t="shared" si="40"/>
        <v>155</v>
      </c>
      <c r="B158" s="30" t="s">
        <v>282</v>
      </c>
      <c r="C158" s="37" t="s">
        <v>321</v>
      </c>
      <c r="D158" s="37" t="s">
        <v>322</v>
      </c>
      <c r="E158" s="38">
        <v>12.561400000000001</v>
      </c>
      <c r="F158" s="39">
        <v>78.498000000000005</v>
      </c>
      <c r="G158" s="40">
        <f t="shared" si="33"/>
        <v>65.936599999999999</v>
      </c>
      <c r="H158" s="40">
        <f t="shared" si="34"/>
        <v>64.246955654442218</v>
      </c>
      <c r="I158" s="38">
        <v>0.99919999999999998</v>
      </c>
      <c r="J158" s="38">
        <v>0.1009</v>
      </c>
      <c r="K158" s="38">
        <v>79.5886</v>
      </c>
      <c r="L158" s="40">
        <f t="shared" si="35"/>
        <v>67.027199999999993</v>
      </c>
      <c r="M158" s="40">
        <f t="shared" si="36"/>
        <v>1.0905999999999949</v>
      </c>
      <c r="N158" s="41">
        <f t="shared" si="37"/>
        <v>664.29335976214065</v>
      </c>
      <c r="O158" s="42">
        <v>0.65902777777777799</v>
      </c>
      <c r="P158" s="43">
        <f t="shared" si="38"/>
        <v>100.8710801393733</v>
      </c>
      <c r="Q158" s="43">
        <f t="shared" si="39"/>
        <v>-0.87108013937330497</v>
      </c>
      <c r="R158" s="44">
        <v>45104</v>
      </c>
    </row>
    <row r="159" spans="1:18" ht="14" x14ac:dyDescent="0.15">
      <c r="A159" s="30">
        <f t="shared" si="40"/>
        <v>156</v>
      </c>
      <c r="B159" s="30" t="s">
        <v>283</v>
      </c>
      <c r="C159" s="37" t="s">
        <v>321</v>
      </c>
      <c r="D159" s="37" t="s">
        <v>322</v>
      </c>
      <c r="E159" s="38">
        <v>12.390599999999999</v>
      </c>
      <c r="F159" s="39">
        <v>79.692999999999998</v>
      </c>
      <c r="G159" s="40">
        <f t="shared" si="33"/>
        <v>67.302400000000006</v>
      </c>
      <c r="H159" s="40">
        <f t="shared" si="34"/>
        <v>65.577756636489184</v>
      </c>
      <c r="I159" s="38">
        <v>0.94610000000000005</v>
      </c>
      <c r="J159" s="38">
        <v>9.9000000000000005E-2</v>
      </c>
      <c r="K159" s="38">
        <v>80.725499999999997</v>
      </c>
      <c r="L159" s="40">
        <f t="shared" si="35"/>
        <v>68.334900000000005</v>
      </c>
      <c r="M159" s="40">
        <f t="shared" si="36"/>
        <v>1.0324999999999989</v>
      </c>
      <c r="N159" s="41">
        <f t="shared" si="37"/>
        <v>690.25151515151515</v>
      </c>
      <c r="O159" s="42">
        <v>0.65902777777777799</v>
      </c>
      <c r="P159" s="43">
        <f t="shared" si="38"/>
        <v>101.22033898305098</v>
      </c>
      <c r="Q159" s="43">
        <f t="shared" si="39"/>
        <v>-1.2203389830509792</v>
      </c>
      <c r="R159" s="44">
        <v>45104</v>
      </c>
    </row>
    <row r="160" spans="1:18" ht="14" x14ac:dyDescent="0.15">
      <c r="A160" s="30">
        <f t="shared" si="40"/>
        <v>157</v>
      </c>
      <c r="B160" s="30" t="s">
        <v>284</v>
      </c>
      <c r="C160" s="37" t="s">
        <v>321</v>
      </c>
      <c r="D160" s="37" t="s">
        <v>322</v>
      </c>
      <c r="E160" s="38">
        <v>12.474600000000001</v>
      </c>
      <c r="F160" s="39">
        <v>79.274000000000001</v>
      </c>
      <c r="G160" s="40">
        <f t="shared" si="33"/>
        <v>66.799400000000006</v>
      </c>
      <c r="H160" s="40">
        <f t="shared" si="34"/>
        <v>65.087646156206844</v>
      </c>
      <c r="I160" s="38">
        <v>0.96760000000000002</v>
      </c>
      <c r="J160" s="38">
        <v>0.10059999999999999</v>
      </c>
      <c r="K160" s="38">
        <v>80.324299999999994</v>
      </c>
      <c r="L160" s="40">
        <f t="shared" si="35"/>
        <v>67.849699999999999</v>
      </c>
      <c r="M160" s="40">
        <f t="shared" si="36"/>
        <v>1.0502999999999929</v>
      </c>
      <c r="N160" s="41">
        <f t="shared" si="37"/>
        <v>674.45029821073558</v>
      </c>
      <c r="O160" s="42">
        <v>0.65902777777777799</v>
      </c>
      <c r="P160" s="43">
        <f t="shared" si="38"/>
        <v>101.70427496905715</v>
      </c>
      <c r="Q160" s="43">
        <f t="shared" si="39"/>
        <v>-1.7042749690571526</v>
      </c>
      <c r="R160" s="44">
        <v>45104</v>
      </c>
    </row>
    <row r="161" spans="1:18" ht="14" x14ac:dyDescent="0.15">
      <c r="A161" s="30">
        <f t="shared" si="40"/>
        <v>158</v>
      </c>
      <c r="B161" s="30" t="s">
        <v>285</v>
      </c>
      <c r="C161" s="37" t="s">
        <v>321</v>
      </c>
      <c r="D161" s="37" t="s">
        <v>322</v>
      </c>
      <c r="E161" s="38">
        <v>12.8628</v>
      </c>
      <c r="F161" s="39">
        <v>79.733199999999997</v>
      </c>
      <c r="G161" s="40">
        <f t="shared" si="33"/>
        <v>66.870399999999989</v>
      </c>
      <c r="H161" s="40">
        <f t="shared" si="34"/>
        <v>65.156826760779495</v>
      </c>
      <c r="I161" s="38">
        <v>1.1195999999999999</v>
      </c>
      <c r="J161" s="38">
        <v>0.1042</v>
      </c>
      <c r="K161" s="38">
        <v>80.951999999999998</v>
      </c>
      <c r="L161" s="40">
        <f t="shared" si="35"/>
        <v>68.089200000000005</v>
      </c>
      <c r="M161" s="40">
        <f t="shared" si="36"/>
        <v>1.2188000000000159</v>
      </c>
      <c r="N161" s="41">
        <f t="shared" si="37"/>
        <v>653.44721689059509</v>
      </c>
      <c r="O161" s="42">
        <v>0.65902777777777799</v>
      </c>
      <c r="P161" s="43">
        <f t="shared" si="38"/>
        <v>100.41023957991337</v>
      </c>
      <c r="Q161" s="43">
        <f t="shared" si="39"/>
        <v>-0.41023957991336601</v>
      </c>
      <c r="R161" s="44">
        <v>45104</v>
      </c>
    </row>
    <row r="162" spans="1:18" ht="14" x14ac:dyDescent="0.15">
      <c r="A162" s="30">
        <f t="shared" si="40"/>
        <v>159</v>
      </c>
      <c r="B162" s="30" t="s">
        <v>286</v>
      </c>
      <c r="C162" s="37" t="s">
        <v>321</v>
      </c>
      <c r="D162" s="37" t="s">
        <v>322</v>
      </c>
      <c r="E162" s="38">
        <v>12.4628</v>
      </c>
      <c r="F162" s="39">
        <v>75.9178</v>
      </c>
      <c r="G162" s="40">
        <f t="shared" si="33"/>
        <v>63.454999999999998</v>
      </c>
      <c r="H162" s="40">
        <f t="shared" si="34"/>
        <v>61.828947368421048</v>
      </c>
      <c r="I162" s="38">
        <v>0.94450000000000001</v>
      </c>
      <c r="J162" s="38">
        <v>9.8799999999999999E-2</v>
      </c>
      <c r="K162" s="38">
        <v>76.953000000000003</v>
      </c>
      <c r="L162" s="40">
        <f t="shared" si="35"/>
        <v>64.490200000000002</v>
      </c>
      <c r="M162" s="40">
        <f t="shared" si="36"/>
        <v>1.0352000000000032</v>
      </c>
      <c r="N162" s="41">
        <f t="shared" si="37"/>
        <v>652.73481781376518</v>
      </c>
      <c r="O162" s="42">
        <v>0.65902777777777799</v>
      </c>
      <c r="P162" s="43">
        <f t="shared" si="38"/>
        <v>100.78245749613568</v>
      </c>
      <c r="Q162" s="43">
        <f t="shared" si="39"/>
        <v>-0.78245749613567739</v>
      </c>
      <c r="R162" s="44">
        <v>45104</v>
      </c>
    </row>
    <row r="163" spans="1:18" ht="14" x14ac:dyDescent="0.15">
      <c r="A163" s="30">
        <f t="shared" si="40"/>
        <v>160</v>
      </c>
      <c r="B163" s="30" t="s">
        <v>287</v>
      </c>
      <c r="C163" s="37" t="s">
        <v>321</v>
      </c>
      <c r="D163" s="37" t="s">
        <v>322</v>
      </c>
      <c r="E163" s="38">
        <v>12.2621</v>
      </c>
      <c r="F163" s="39">
        <v>78.2744</v>
      </c>
      <c r="G163" s="40">
        <f t="shared" ref="G163:G177" si="41">F163-E163</f>
        <v>66.012299999999996</v>
      </c>
      <c r="H163" s="40">
        <f t="shared" ref="H163:H177" si="42">G163*63.5/65.17</f>
        <v>64.320715820162647</v>
      </c>
      <c r="I163" s="38">
        <v>1.0246999999999999</v>
      </c>
      <c r="J163" s="38">
        <v>0.1074</v>
      </c>
      <c r="K163" s="38">
        <v>79.388900000000007</v>
      </c>
      <c r="L163" s="40">
        <f t="shared" ref="L163:L177" si="43">K163-E163</f>
        <v>67.126800000000003</v>
      </c>
      <c r="M163" s="40">
        <f t="shared" ref="M163:M177" si="44">L163-G163</f>
        <v>1.1145000000000067</v>
      </c>
      <c r="N163" s="41">
        <f t="shared" ref="N163:N177" si="45">L163/J163</f>
        <v>625.01675977653633</v>
      </c>
      <c r="O163" s="42">
        <v>0.35763888888888901</v>
      </c>
      <c r="P163" s="43">
        <f t="shared" ref="P163:P177" si="46">100*(I163+J163)/M163</f>
        <v>101.5791834903538</v>
      </c>
      <c r="Q163" s="43">
        <f t="shared" ref="Q163:Q177" si="47">100 - P163</f>
        <v>-1.5791834903537989</v>
      </c>
      <c r="R163" s="44">
        <v>45105</v>
      </c>
    </row>
    <row r="164" spans="1:18" ht="14" x14ac:dyDescent="0.15">
      <c r="A164" s="30">
        <f t="shared" si="40"/>
        <v>161</v>
      </c>
      <c r="B164" s="30" t="s">
        <v>288</v>
      </c>
      <c r="C164" s="37" t="s">
        <v>321</v>
      </c>
      <c r="D164" s="37" t="s">
        <v>322</v>
      </c>
      <c r="E164" s="38">
        <v>12.4177</v>
      </c>
      <c r="F164" s="39">
        <v>77.623999999999995</v>
      </c>
      <c r="G164" s="40">
        <f t="shared" si="41"/>
        <v>65.206299999999999</v>
      </c>
      <c r="H164" s="40">
        <f t="shared" si="42"/>
        <v>63.535369802056159</v>
      </c>
      <c r="I164" s="38">
        <v>1.0313000000000001</v>
      </c>
      <c r="J164" s="38">
        <v>0.1159</v>
      </c>
      <c r="K164" s="38">
        <v>78.748699999999999</v>
      </c>
      <c r="L164" s="40">
        <f t="shared" si="43"/>
        <v>66.331000000000003</v>
      </c>
      <c r="M164" s="40">
        <f t="shared" si="44"/>
        <v>1.1247000000000043</v>
      </c>
      <c r="N164" s="41">
        <f t="shared" si="45"/>
        <v>572.31233822260572</v>
      </c>
      <c r="O164" s="42">
        <v>0.35763888888888901</v>
      </c>
      <c r="P164" s="43">
        <f t="shared" si="46"/>
        <v>102.00053347559313</v>
      </c>
      <c r="Q164" s="43">
        <f t="shared" si="47"/>
        <v>-2.0005334755931301</v>
      </c>
      <c r="R164" s="44">
        <v>45105</v>
      </c>
    </row>
    <row r="165" spans="1:18" ht="14" x14ac:dyDescent="0.15">
      <c r="A165" s="30">
        <f t="shared" si="40"/>
        <v>162</v>
      </c>
      <c r="B165" s="30" t="s">
        <v>289</v>
      </c>
      <c r="C165" s="37" t="s">
        <v>321</v>
      </c>
      <c r="D165" s="37" t="s">
        <v>322</v>
      </c>
      <c r="E165" s="38">
        <v>12.6206</v>
      </c>
      <c r="F165" s="39">
        <v>78.877899999999997</v>
      </c>
      <c r="G165" s="40">
        <f t="shared" si="41"/>
        <v>66.257300000000001</v>
      </c>
      <c r="H165" s="40">
        <f t="shared" si="42"/>
        <v>64.559437624673933</v>
      </c>
      <c r="I165" s="38">
        <v>1.2749999999999999</v>
      </c>
      <c r="J165" s="38">
        <v>0.1087</v>
      </c>
      <c r="K165" s="38">
        <v>80.249200000000002</v>
      </c>
      <c r="L165" s="40">
        <f t="shared" si="43"/>
        <v>67.628600000000006</v>
      </c>
      <c r="M165" s="40">
        <f t="shared" si="44"/>
        <v>1.3713000000000051</v>
      </c>
      <c r="N165" s="41">
        <f t="shared" si="45"/>
        <v>622.1582336706532</v>
      </c>
      <c r="O165" s="42">
        <v>0.35763888888888901</v>
      </c>
      <c r="P165" s="43">
        <f t="shared" si="46"/>
        <v>100.90425144023882</v>
      </c>
      <c r="Q165" s="43">
        <f t="shared" si="47"/>
        <v>-0.90425144023882353</v>
      </c>
      <c r="R165" s="44">
        <v>45105</v>
      </c>
    </row>
    <row r="166" spans="1:18" ht="14" x14ac:dyDescent="0.15">
      <c r="A166" s="30">
        <f t="shared" si="40"/>
        <v>163</v>
      </c>
      <c r="B166" s="30" t="s">
        <v>290</v>
      </c>
      <c r="C166" s="37" t="s">
        <v>321</v>
      </c>
      <c r="D166" s="37" t="s">
        <v>322</v>
      </c>
      <c r="E166" s="38">
        <v>12.3741</v>
      </c>
      <c r="F166" s="39">
        <v>77.173699999999997</v>
      </c>
      <c r="G166" s="40">
        <f t="shared" si="41"/>
        <v>64.799599999999998</v>
      </c>
      <c r="H166" s="40">
        <f t="shared" si="42"/>
        <v>63.139091606567433</v>
      </c>
      <c r="I166" s="38">
        <v>1.0044</v>
      </c>
      <c r="J166" s="38">
        <v>0.1157</v>
      </c>
      <c r="K166" s="38">
        <v>78.286699999999996</v>
      </c>
      <c r="L166" s="40">
        <f t="shared" si="43"/>
        <v>65.912599999999998</v>
      </c>
      <c r="M166" s="40">
        <f t="shared" si="44"/>
        <v>1.1129999999999995</v>
      </c>
      <c r="N166" s="41">
        <f t="shared" si="45"/>
        <v>569.68539325842698</v>
      </c>
      <c r="O166" s="42">
        <v>0.35763888888888901</v>
      </c>
      <c r="P166" s="43">
        <f t="shared" si="46"/>
        <v>100.63791554357596</v>
      </c>
      <c r="Q166" s="43">
        <f t="shared" si="47"/>
        <v>-0.63791554357595714</v>
      </c>
      <c r="R166" s="44">
        <v>45105</v>
      </c>
    </row>
    <row r="167" spans="1:18" ht="14" x14ac:dyDescent="0.15">
      <c r="A167" s="30">
        <f t="shared" si="40"/>
        <v>164</v>
      </c>
      <c r="B167" s="30" t="s">
        <v>291</v>
      </c>
      <c r="C167" s="37" t="s">
        <v>321</v>
      </c>
      <c r="D167" s="37" t="s">
        <v>322</v>
      </c>
      <c r="E167" s="38">
        <v>12.1615</v>
      </c>
      <c r="F167" s="39">
        <v>77.919300000000007</v>
      </c>
      <c r="G167" s="40">
        <f t="shared" si="41"/>
        <v>65.757800000000003</v>
      </c>
      <c r="H167" s="40">
        <f t="shared" si="42"/>
        <v>64.072737455884621</v>
      </c>
      <c r="I167" s="38">
        <v>1.1705000000000001</v>
      </c>
      <c r="J167" s="38">
        <v>0.1027</v>
      </c>
      <c r="K167" s="38">
        <v>79.180199999999999</v>
      </c>
      <c r="L167" s="40">
        <f t="shared" si="43"/>
        <v>67.018699999999995</v>
      </c>
      <c r="M167" s="40">
        <f t="shared" si="44"/>
        <v>1.2608999999999924</v>
      </c>
      <c r="N167" s="41">
        <f t="shared" si="45"/>
        <v>652.56767283349552</v>
      </c>
      <c r="O167" s="42">
        <v>0.35763888888888901</v>
      </c>
      <c r="P167" s="43">
        <f t="shared" si="46"/>
        <v>100.9754936949804</v>
      </c>
      <c r="Q167" s="43">
        <f t="shared" si="47"/>
        <v>-0.97549369498040051</v>
      </c>
      <c r="R167" s="44">
        <v>45105</v>
      </c>
    </row>
    <row r="168" spans="1:18" ht="14" x14ac:dyDescent="0.15">
      <c r="A168" s="30">
        <f t="shared" si="40"/>
        <v>165</v>
      </c>
      <c r="B168" s="30" t="s">
        <v>292</v>
      </c>
      <c r="C168" s="37" t="s">
        <v>321</v>
      </c>
      <c r="D168" s="37" t="s">
        <v>322</v>
      </c>
      <c r="E168" s="38">
        <v>12.426500000000001</v>
      </c>
      <c r="F168" s="39">
        <v>79.8232</v>
      </c>
      <c r="G168" s="40">
        <f t="shared" si="41"/>
        <v>67.396699999999996</v>
      </c>
      <c r="H168" s="40">
        <f t="shared" si="42"/>
        <v>65.669640171858219</v>
      </c>
      <c r="I168" s="38">
        <v>0.98629999999999995</v>
      </c>
      <c r="J168" s="38">
        <v>0.10249999999999999</v>
      </c>
      <c r="K168" s="38">
        <v>80.899500000000003</v>
      </c>
      <c r="L168" s="40">
        <f t="shared" si="43"/>
        <v>68.472999999999999</v>
      </c>
      <c r="M168" s="40">
        <f t="shared" si="44"/>
        <v>1.0763000000000034</v>
      </c>
      <c r="N168" s="41">
        <f t="shared" si="45"/>
        <v>668.0292682926829</v>
      </c>
      <c r="O168" s="42">
        <v>0.35763888888888901</v>
      </c>
      <c r="P168" s="43">
        <f t="shared" si="46"/>
        <v>101.16138623060453</v>
      </c>
      <c r="Q168" s="43">
        <f t="shared" si="47"/>
        <v>-1.1613862306045348</v>
      </c>
      <c r="R168" s="44">
        <v>45105</v>
      </c>
    </row>
    <row r="169" spans="1:18" ht="14" x14ac:dyDescent="0.15">
      <c r="A169" s="30">
        <f t="shared" si="40"/>
        <v>166</v>
      </c>
      <c r="B169" s="30" t="s">
        <v>293</v>
      </c>
      <c r="C169" s="37" t="s">
        <v>321</v>
      </c>
      <c r="D169" s="37" t="s">
        <v>322</v>
      </c>
      <c r="E169" s="38">
        <v>12.626899999999999</v>
      </c>
      <c r="F169" s="39">
        <v>77.483199999999997</v>
      </c>
      <c r="G169" s="40">
        <f t="shared" si="41"/>
        <v>64.856300000000005</v>
      </c>
      <c r="H169" s="40">
        <f t="shared" si="42"/>
        <v>63.19433865275434</v>
      </c>
      <c r="I169" s="38">
        <v>1.1140000000000001</v>
      </c>
      <c r="J169" s="38">
        <v>0.13250000000000001</v>
      </c>
      <c r="K169" s="38">
        <v>78.723399999999998</v>
      </c>
      <c r="L169" s="40">
        <f t="shared" si="43"/>
        <v>66.096499999999992</v>
      </c>
      <c r="M169" s="40">
        <f t="shared" si="44"/>
        <v>1.2401999999999873</v>
      </c>
      <c r="N169" s="41">
        <f t="shared" si="45"/>
        <v>498.84150943396219</v>
      </c>
      <c r="O169" s="42">
        <v>0.35763888888888901</v>
      </c>
      <c r="P169" s="43">
        <f t="shared" si="46"/>
        <v>100.50798258345533</v>
      </c>
      <c r="Q169" s="43">
        <f t="shared" si="47"/>
        <v>-0.50798258345533043</v>
      </c>
      <c r="R169" s="44">
        <v>45105</v>
      </c>
    </row>
    <row r="170" spans="1:18" ht="14" x14ac:dyDescent="0.15">
      <c r="A170" s="30">
        <f t="shared" si="40"/>
        <v>167</v>
      </c>
      <c r="B170" s="30" t="s">
        <v>294</v>
      </c>
      <c r="C170" s="37" t="s">
        <v>321</v>
      </c>
      <c r="D170" s="37" t="s">
        <v>322</v>
      </c>
      <c r="E170" s="38">
        <v>12.1875</v>
      </c>
      <c r="F170" s="39">
        <v>77.748500000000007</v>
      </c>
      <c r="G170" s="40">
        <f t="shared" si="41"/>
        <v>65.561000000000007</v>
      </c>
      <c r="H170" s="40">
        <f t="shared" si="42"/>
        <v>63.880980512505765</v>
      </c>
      <c r="I170" s="38">
        <v>1.0044999999999999</v>
      </c>
      <c r="J170" s="38">
        <v>9.3399999999999997E-2</v>
      </c>
      <c r="K170" s="38">
        <v>78.836200000000005</v>
      </c>
      <c r="L170" s="40">
        <f t="shared" si="43"/>
        <v>66.648700000000005</v>
      </c>
      <c r="M170" s="40">
        <f t="shared" si="44"/>
        <v>1.0876999999999981</v>
      </c>
      <c r="N170" s="41">
        <f t="shared" si="45"/>
        <v>713.58351177730196</v>
      </c>
      <c r="O170" s="42">
        <v>0.35763888888888901</v>
      </c>
      <c r="P170" s="43">
        <f t="shared" si="46"/>
        <v>100.93775857313614</v>
      </c>
      <c r="Q170" s="43">
        <f t="shared" si="47"/>
        <v>-0.93775857313613642</v>
      </c>
      <c r="R170" s="44">
        <v>45105</v>
      </c>
    </row>
    <row r="171" spans="1:18" ht="14" x14ac:dyDescent="0.15">
      <c r="A171" s="30">
        <f t="shared" si="40"/>
        <v>168</v>
      </c>
      <c r="B171" s="30" t="s">
        <v>295</v>
      </c>
      <c r="C171" s="37" t="s">
        <v>321</v>
      </c>
      <c r="D171" s="37" t="s">
        <v>322</v>
      </c>
      <c r="E171" s="38">
        <v>12.7948</v>
      </c>
      <c r="F171" s="39">
        <v>79.933099999999996</v>
      </c>
      <c r="G171" s="40">
        <f t="shared" si="41"/>
        <v>67.138300000000001</v>
      </c>
      <c r="H171" s="40">
        <f t="shared" si="42"/>
        <v>65.417861746202234</v>
      </c>
      <c r="I171" s="38">
        <v>1.0309999999999999</v>
      </c>
      <c r="J171" s="38">
        <v>0.1032</v>
      </c>
      <c r="K171" s="38">
        <v>81.036000000000001</v>
      </c>
      <c r="L171" s="40">
        <f t="shared" si="43"/>
        <v>68.241200000000006</v>
      </c>
      <c r="M171" s="40">
        <f t="shared" si="44"/>
        <v>1.1029000000000053</v>
      </c>
      <c r="N171" s="41">
        <f t="shared" si="45"/>
        <v>661.25193798449618</v>
      </c>
      <c r="O171" s="42">
        <v>0.35763888888888901</v>
      </c>
      <c r="P171" s="43">
        <f t="shared" si="46"/>
        <v>102.83797261764389</v>
      </c>
      <c r="Q171" s="43">
        <f t="shared" si="47"/>
        <v>-2.8379726176438851</v>
      </c>
      <c r="R171" s="44">
        <v>45105</v>
      </c>
    </row>
    <row r="172" spans="1:18" ht="14" x14ac:dyDescent="0.15">
      <c r="A172" s="30">
        <f t="shared" si="40"/>
        <v>169</v>
      </c>
      <c r="B172" s="30" t="s">
        <v>296</v>
      </c>
      <c r="C172" s="37" t="s">
        <v>321</v>
      </c>
      <c r="D172" s="37" t="s">
        <v>322</v>
      </c>
      <c r="E172" s="38">
        <v>12.287000000000001</v>
      </c>
      <c r="F172" s="39">
        <v>78.288899999999998</v>
      </c>
      <c r="G172" s="40">
        <f t="shared" si="41"/>
        <v>66.001899999999992</v>
      </c>
      <c r="H172" s="40">
        <f t="shared" si="42"/>
        <v>64.310582323154819</v>
      </c>
      <c r="I172" s="38">
        <v>0.96970000000000001</v>
      </c>
      <c r="J172" s="38">
        <v>0.1104</v>
      </c>
      <c r="K172" s="38">
        <v>79.320800000000006</v>
      </c>
      <c r="L172" s="40">
        <f t="shared" si="43"/>
        <v>67.033799999999999</v>
      </c>
      <c r="M172" s="40">
        <f t="shared" si="44"/>
        <v>1.0319000000000074</v>
      </c>
      <c r="N172" s="41">
        <f t="shared" si="45"/>
        <v>607.19021739130437</v>
      </c>
      <c r="O172" s="42">
        <v>0.35763888888888901</v>
      </c>
      <c r="P172" s="43">
        <f t="shared" si="46"/>
        <v>104.67099525147711</v>
      </c>
      <c r="Q172" s="43">
        <f t="shared" si="47"/>
        <v>-4.6709952514771089</v>
      </c>
      <c r="R172" s="44">
        <v>45105</v>
      </c>
    </row>
    <row r="173" spans="1:18" ht="14" x14ac:dyDescent="0.15">
      <c r="A173" s="30">
        <f t="shared" si="40"/>
        <v>170</v>
      </c>
      <c r="B173" s="30" t="s">
        <v>297</v>
      </c>
      <c r="C173" s="37" t="s">
        <v>321</v>
      </c>
      <c r="D173" s="37" t="s">
        <v>322</v>
      </c>
      <c r="E173" s="38">
        <v>12.2376</v>
      </c>
      <c r="F173" s="39">
        <v>78.421400000000006</v>
      </c>
      <c r="G173" s="40">
        <f t="shared" si="41"/>
        <v>66.183800000000005</v>
      </c>
      <c r="H173" s="40">
        <f t="shared" si="42"/>
        <v>64.48782108332054</v>
      </c>
      <c r="I173" s="38">
        <v>1.3934</v>
      </c>
      <c r="J173" s="38">
        <v>0.10730000000000001</v>
      </c>
      <c r="K173" s="38">
        <v>79.903199999999998</v>
      </c>
      <c r="L173" s="40">
        <f t="shared" si="43"/>
        <v>67.665599999999998</v>
      </c>
      <c r="M173" s="40">
        <f t="shared" si="44"/>
        <v>1.4817999999999927</v>
      </c>
      <c r="N173" s="41">
        <f t="shared" si="45"/>
        <v>630.62068965517233</v>
      </c>
      <c r="O173" s="42">
        <v>0.35763888888888901</v>
      </c>
      <c r="P173" s="43">
        <f t="shared" si="46"/>
        <v>101.27547577270937</v>
      </c>
      <c r="Q173" s="43">
        <f t="shared" si="47"/>
        <v>-1.2754757727093704</v>
      </c>
      <c r="R173" s="44">
        <v>45105</v>
      </c>
    </row>
    <row r="174" spans="1:18" ht="14" x14ac:dyDescent="0.15">
      <c r="A174" s="30">
        <f t="shared" si="40"/>
        <v>171</v>
      </c>
      <c r="B174" s="30" t="s">
        <v>298</v>
      </c>
      <c r="C174" s="37" t="s">
        <v>321</v>
      </c>
      <c r="D174" s="37" t="s">
        <v>322</v>
      </c>
      <c r="E174" s="38">
        <v>12.7967</v>
      </c>
      <c r="F174" s="39">
        <v>78.592699999999994</v>
      </c>
      <c r="G174" s="40">
        <f t="shared" si="41"/>
        <v>65.795999999999992</v>
      </c>
      <c r="H174" s="40">
        <f t="shared" si="42"/>
        <v>64.109958569894118</v>
      </c>
      <c r="I174" s="38">
        <v>1.1656</v>
      </c>
      <c r="J174" s="38">
        <v>0.1037</v>
      </c>
      <c r="K174" s="38">
        <v>79.836299999999994</v>
      </c>
      <c r="L174" s="40">
        <f t="shared" si="43"/>
        <v>67.039599999999993</v>
      </c>
      <c r="M174" s="40">
        <f t="shared" si="44"/>
        <v>1.2436000000000007</v>
      </c>
      <c r="N174" s="41">
        <f t="shared" si="45"/>
        <v>646.47637415621978</v>
      </c>
      <c r="O174" s="42">
        <v>0.35763888888888901</v>
      </c>
      <c r="P174" s="43">
        <f t="shared" si="46"/>
        <v>102.06658089417813</v>
      </c>
      <c r="Q174" s="43">
        <f t="shared" si="47"/>
        <v>-2.0665808941781307</v>
      </c>
      <c r="R174" s="44">
        <v>45105</v>
      </c>
    </row>
    <row r="175" spans="1:18" ht="14" x14ac:dyDescent="0.15">
      <c r="A175" s="30">
        <f t="shared" si="40"/>
        <v>172</v>
      </c>
      <c r="B175" s="30" t="s">
        <v>299</v>
      </c>
      <c r="C175" s="37" t="s">
        <v>321</v>
      </c>
      <c r="D175" s="37" t="s">
        <v>322</v>
      </c>
      <c r="E175" s="38">
        <v>12.781000000000001</v>
      </c>
      <c r="F175" s="39">
        <v>76.942899999999995</v>
      </c>
      <c r="G175" s="40">
        <f t="shared" si="41"/>
        <v>64.161899999999989</v>
      </c>
      <c r="H175" s="40">
        <f t="shared" si="42"/>
        <v>62.517732852539496</v>
      </c>
      <c r="I175" s="38">
        <v>0.94199999999999995</v>
      </c>
      <c r="J175" s="38">
        <v>0.1338</v>
      </c>
      <c r="K175" s="38">
        <v>77.997699999999995</v>
      </c>
      <c r="L175" s="40">
        <f t="shared" si="43"/>
        <v>65.216699999999989</v>
      </c>
      <c r="M175" s="40">
        <f t="shared" si="44"/>
        <v>1.0548000000000002</v>
      </c>
      <c r="N175" s="41">
        <f t="shared" si="45"/>
        <v>487.41928251121067</v>
      </c>
      <c r="O175" s="42">
        <v>0.35763888888888901</v>
      </c>
      <c r="P175" s="43">
        <f t="shared" si="46"/>
        <v>101.99089874857789</v>
      </c>
      <c r="Q175" s="43">
        <f t="shared" si="47"/>
        <v>-1.9908987485778908</v>
      </c>
      <c r="R175" s="44">
        <v>45105</v>
      </c>
    </row>
    <row r="176" spans="1:18" ht="14" x14ac:dyDescent="0.15">
      <c r="A176" s="30">
        <f t="shared" si="40"/>
        <v>173</v>
      </c>
      <c r="B176" s="30" t="s">
        <v>300</v>
      </c>
      <c r="C176" s="37" t="s">
        <v>321</v>
      </c>
      <c r="D176" s="37" t="s">
        <v>322</v>
      </c>
      <c r="E176" s="38">
        <v>12.7483</v>
      </c>
      <c r="F176" s="39">
        <v>77.726299999999995</v>
      </c>
      <c r="G176" s="40">
        <f t="shared" si="41"/>
        <v>64.977999999999994</v>
      </c>
      <c r="H176" s="40">
        <f t="shared" si="42"/>
        <v>63.312920055240141</v>
      </c>
      <c r="I176" s="38">
        <v>1.2201</v>
      </c>
      <c r="J176" s="38">
        <v>0.1822</v>
      </c>
      <c r="K176" s="38">
        <v>79.116799999999998</v>
      </c>
      <c r="L176" s="40">
        <f t="shared" si="43"/>
        <v>66.368499999999997</v>
      </c>
      <c r="M176" s="40">
        <f t="shared" si="44"/>
        <v>1.390500000000003</v>
      </c>
      <c r="N176" s="41">
        <f t="shared" si="45"/>
        <v>364.26180021953894</v>
      </c>
      <c r="O176" s="42">
        <v>0.35763888888888901</v>
      </c>
      <c r="P176" s="43">
        <f t="shared" si="46"/>
        <v>100.84861560589694</v>
      </c>
      <c r="Q176" s="43">
        <f t="shared" si="47"/>
        <v>-0.84861560589693852</v>
      </c>
      <c r="R176" s="44">
        <v>45105</v>
      </c>
    </row>
    <row r="177" spans="1:18" ht="14" x14ac:dyDescent="0.15">
      <c r="A177" s="30">
        <f t="shared" si="40"/>
        <v>174</v>
      </c>
      <c r="B177" s="30" t="s">
        <v>301</v>
      </c>
      <c r="C177" s="37" t="s">
        <v>321</v>
      </c>
      <c r="D177" s="37" t="s">
        <v>322</v>
      </c>
      <c r="E177" s="38">
        <v>12.6084</v>
      </c>
      <c r="F177" s="39">
        <v>79.569999999999993</v>
      </c>
      <c r="G177" s="40">
        <f t="shared" si="41"/>
        <v>66.96159999999999</v>
      </c>
      <c r="H177" s="40">
        <f t="shared" si="42"/>
        <v>65.24568973454042</v>
      </c>
      <c r="I177" s="38">
        <v>1.0519000000000001</v>
      </c>
      <c r="J177" s="38">
        <v>0.1052</v>
      </c>
      <c r="K177" s="38">
        <v>80.701999999999998</v>
      </c>
      <c r="L177" s="40">
        <f t="shared" si="43"/>
        <v>68.093599999999995</v>
      </c>
      <c r="M177" s="40">
        <f t="shared" si="44"/>
        <v>1.132000000000005</v>
      </c>
      <c r="N177" s="41">
        <f t="shared" si="45"/>
        <v>647.2775665399239</v>
      </c>
      <c r="O177" s="42">
        <v>0.35763888888888901</v>
      </c>
      <c r="P177" s="43">
        <f t="shared" si="46"/>
        <v>102.21731448763207</v>
      </c>
      <c r="Q177" s="43">
        <f t="shared" si="47"/>
        <v>-2.2173144876320663</v>
      </c>
      <c r="R177" s="44">
        <v>45105</v>
      </c>
    </row>
    <row r="178" spans="1:18" x14ac:dyDescent="0.15">
      <c r="A178" s="30"/>
      <c r="B178" s="30"/>
      <c r="D178" s="25"/>
      <c r="E178" s="38"/>
      <c r="F178" s="39"/>
      <c r="G178" s="38"/>
      <c r="H178" s="38"/>
      <c r="I178" s="38"/>
      <c r="J178" s="38"/>
      <c r="K178" s="38"/>
      <c r="L178" s="40"/>
      <c r="M178" s="40"/>
      <c r="N178" s="41"/>
      <c r="O178" s="31"/>
      <c r="P178" s="43"/>
      <c r="Q178" s="43"/>
      <c r="R178" s="37"/>
    </row>
    <row r="179" spans="1:18" x14ac:dyDescent="0.15">
      <c r="A179" s="30"/>
      <c r="B179" s="30"/>
      <c r="D179" s="25"/>
      <c r="E179" s="38"/>
      <c r="F179" s="39"/>
      <c r="G179" s="38"/>
      <c r="H179" s="38"/>
      <c r="I179" s="38"/>
      <c r="J179" s="38"/>
      <c r="K179" s="38"/>
      <c r="L179" s="40"/>
      <c r="M179" s="40"/>
      <c r="N179" s="41"/>
      <c r="O179" s="31"/>
      <c r="P179" s="43"/>
      <c r="Q179" s="43"/>
      <c r="R179" s="37"/>
    </row>
    <row r="180" spans="1:18" ht="23.75" customHeight="1" x14ac:dyDescent="0.15">
      <c r="A180" s="93" t="s">
        <v>323</v>
      </c>
      <c r="B180" s="93"/>
      <c r="C180" s="93"/>
      <c r="D180" s="93"/>
      <c r="E180" s="38"/>
      <c r="F180" s="39"/>
      <c r="G180" s="38"/>
      <c r="H180" s="38"/>
      <c r="I180" s="38"/>
      <c r="J180" s="38"/>
      <c r="K180" s="38"/>
      <c r="L180" s="40"/>
      <c r="M180" s="40"/>
      <c r="N180" s="41"/>
      <c r="O180" s="31"/>
      <c r="P180" s="43"/>
      <c r="Q180" s="43"/>
      <c r="R180" s="37"/>
    </row>
    <row r="181" spans="1:18" x14ac:dyDescent="0.15">
      <c r="A181" s="30"/>
      <c r="B181" s="30"/>
      <c r="D181" s="25"/>
      <c r="E181" s="38"/>
      <c r="F181" s="39"/>
      <c r="G181" s="38"/>
      <c r="H181" s="38"/>
      <c r="I181" s="38"/>
      <c r="J181" s="38"/>
      <c r="K181" s="38"/>
      <c r="L181" s="40"/>
      <c r="M181" s="40"/>
      <c r="N181" s="41"/>
      <c r="O181" s="31"/>
      <c r="P181" s="43"/>
      <c r="Q181" s="43"/>
      <c r="R181" s="37"/>
    </row>
  </sheetData>
  <mergeCells count="2">
    <mergeCell ref="A1:R1"/>
    <mergeCell ref="A180:D180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COA Details</vt:lpstr>
      <vt:lpstr>Sample Results</vt:lpstr>
      <vt:lpstr>Nexus LMB Fusion Worksheet</vt:lpstr>
      <vt:lpstr>'COA Details'!Print_Area</vt:lpstr>
      <vt:lpstr>'Sample Results'!Print_Area</vt:lpstr>
      <vt:lpstr>'Sample Results'!Print_Titles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</dc:creator>
  <dc:description/>
  <cp:lastModifiedBy>Irakli Javakhadze</cp:lastModifiedBy>
  <cp:revision>89</cp:revision>
  <cp:lastPrinted>2023-03-21T16:06:34Z</cp:lastPrinted>
  <dcterms:created xsi:type="dcterms:W3CDTF">2023-01-16T11:06:20Z</dcterms:created>
  <dcterms:modified xsi:type="dcterms:W3CDTF">2024-04-15T18:33:51Z</dcterms:modified>
  <dc:language>en-US</dc:language>
</cp:coreProperties>
</file>