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akha/Desktop/untitled folder/"/>
    </mc:Choice>
  </mc:AlternateContent>
  <xr:revisionPtr revIDLastSave="0" documentId="13_ncr:1_{60FCD252-5D4C-4440-852C-B4A84007DF63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COA Details" sheetId="3" r:id="rId1"/>
    <sheet name="Sample Results" sheetId="2" r:id="rId2"/>
    <sheet name="Nexus LMB Fusion Worksheet" sheetId="4" r:id="rId3"/>
  </sheets>
  <definedNames>
    <definedName name="_xlnm.Print_Area" localSheetId="0">'COA Details'!$A$1:$T$53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4" l="1"/>
  <c r="I3" i="4" s="1"/>
  <c r="M3" i="4"/>
  <c r="N3" i="4"/>
  <c r="O3" i="4"/>
  <c r="Q3" i="4"/>
  <c r="H4" i="4"/>
  <c r="I4" i="4" s="1"/>
  <c r="M4" i="4"/>
  <c r="O4" i="4" s="1"/>
  <c r="H5" i="4"/>
  <c r="I5" i="4"/>
  <c r="M5" i="4"/>
  <c r="N5" i="4"/>
  <c r="Q5" i="4" s="1"/>
  <c r="O5" i="4"/>
  <c r="H6" i="4"/>
  <c r="N6" i="4" s="1"/>
  <c r="Q6" i="4" s="1"/>
  <c r="I6" i="4"/>
  <c r="M6" i="4"/>
  <c r="O6" i="4"/>
  <c r="H7" i="4"/>
  <c r="I7" i="4"/>
  <c r="M7" i="4"/>
  <c r="N7" i="4" s="1"/>
  <c r="Q7" i="4" s="1"/>
  <c r="O7" i="4"/>
  <c r="H8" i="4"/>
  <c r="I8" i="4"/>
  <c r="M8" i="4"/>
  <c r="N8" i="4"/>
  <c r="O8" i="4"/>
  <c r="Q8" i="4"/>
  <c r="H9" i="4"/>
  <c r="I9" i="4" s="1"/>
  <c r="M9" i="4"/>
  <c r="O9" i="4" s="1"/>
  <c r="N9" i="4"/>
  <c r="Q9" i="4" s="1"/>
  <c r="H10" i="4"/>
  <c r="I10" i="4" s="1"/>
  <c r="M10" i="4"/>
  <c r="O10" i="4"/>
  <c r="H11" i="4"/>
  <c r="N11" i="4" s="1"/>
  <c r="Q11" i="4" s="1"/>
  <c r="I11" i="4"/>
  <c r="M11" i="4"/>
  <c r="O11" i="4"/>
  <c r="H12" i="4"/>
  <c r="I12" i="4"/>
  <c r="M12" i="4"/>
  <c r="N12" i="4" s="1"/>
  <c r="Q12" i="4" s="1"/>
  <c r="O12" i="4"/>
  <c r="H13" i="4"/>
  <c r="I13" i="4"/>
  <c r="M13" i="4"/>
  <c r="N13" i="4"/>
  <c r="O13" i="4"/>
  <c r="Q13" i="4"/>
  <c r="H14" i="4"/>
  <c r="I14" i="4" s="1"/>
  <c r="M14" i="4"/>
  <c r="O14" i="4" s="1"/>
  <c r="N14" i="4"/>
  <c r="Q14" i="4" s="1"/>
  <c r="H15" i="4"/>
  <c r="I15" i="4"/>
  <c r="M15" i="4"/>
  <c r="N15" i="4"/>
  <c r="Q15" i="4" s="1"/>
  <c r="O15" i="4"/>
  <c r="H16" i="4"/>
  <c r="N16" i="4" s="1"/>
  <c r="Q16" i="4" s="1"/>
  <c r="I16" i="4"/>
  <c r="M16" i="4"/>
  <c r="O16" i="4"/>
  <c r="H17" i="4"/>
  <c r="I17" i="4"/>
  <c r="M17" i="4"/>
  <c r="N17" i="4" s="1"/>
  <c r="Q17" i="4" s="1"/>
  <c r="O17" i="4"/>
  <c r="H18" i="4"/>
  <c r="I18" i="4"/>
  <c r="M18" i="4"/>
  <c r="N18" i="4"/>
  <c r="O18" i="4"/>
  <c r="Q18" i="4"/>
  <c r="H19" i="4"/>
  <c r="I19" i="4" s="1"/>
  <c r="M19" i="4"/>
  <c r="O19" i="4" s="1"/>
  <c r="N19" i="4"/>
  <c r="Q19" i="4" s="1"/>
  <c r="H20" i="4"/>
  <c r="I20" i="4"/>
  <c r="M20" i="4"/>
  <c r="N20" i="4"/>
  <c r="Q20" i="4" s="1"/>
  <c r="O20" i="4"/>
  <c r="N10" i="4" l="1"/>
  <c r="Q10" i="4" s="1"/>
  <c r="N4" i="4"/>
  <c r="Q4" i="4" s="1"/>
</calcChain>
</file>

<file path=xl/sharedStrings.xml><?xml version="1.0" encoding="utf-8"?>
<sst xmlns="http://schemas.openxmlformats.org/spreadsheetml/2006/main" count="465" uniqueCount="199">
  <si>
    <t>Procedure:</t>
  </si>
  <si>
    <t>13085 Ash Street</t>
  </si>
  <si>
    <t>Thornton, CO  80241</t>
  </si>
  <si>
    <t>1.    Label an empty high density polyethylene (HDPE) bottle with lid. Weigh empty bottle plus lid.</t>
  </si>
  <si>
    <t>2.    Add approximately 60 ml 1N HNO3 to bottle.</t>
  </si>
  <si>
    <t>Certificate of Analysis</t>
  </si>
  <si>
    <t>3.    Replace cap and weight bottle + acid.</t>
  </si>
  <si>
    <t>4.    Place clean graphite crucible on scale and tare.</t>
  </si>
  <si>
    <t xml:space="preserve">5.    Add approximately 0.8 to 1.2 grams of lithium metaborate flux to crucible and weigh. </t>
  </si>
  <si>
    <t>Red River Creek Mining Group LLC</t>
  </si>
  <si>
    <t>Date:</t>
  </si>
  <si>
    <t>6.    Tare scale and add approximately 0.1 g of approximately 80% passing 75 micron sized powdered</t>
  </si>
  <si>
    <t>1712 Carey Avenue</t>
  </si>
  <si>
    <t>Page:</t>
  </si>
  <si>
    <t xml:space="preserve">       rock sample to the crucible containing</t>
  </si>
  <si>
    <t>Suite 100</t>
  </si>
  <si>
    <t>Assay Reference #:</t>
  </si>
  <si>
    <t>tbd</t>
  </si>
  <si>
    <t xml:space="preserve">       the previously measured flux and weigh.</t>
  </si>
  <si>
    <t>Cheyenne, WY  82001</t>
  </si>
  <si>
    <t>7.    Place crucible into a preheated muffle furnace (500 C).</t>
  </si>
  <si>
    <t>8.    Bring furnace up to 950 - 1000 C.  Sample to remain at this temperature for 20 minutes.</t>
  </si>
  <si>
    <t>9.    Using tongs, remove crucible from furnace and immediately pour molten flux into a metal washer</t>
  </si>
  <si>
    <t xml:space="preserve">       to cast a glass button.</t>
  </si>
  <si>
    <t>Lithium metaborate fusion (LMB)</t>
  </si>
  <si>
    <t>10.  Transfer glass flux bead from washer to the appropriate bottle containing 1 N HNO3.</t>
  </si>
  <si>
    <t>Nexus Geos LLC</t>
  </si>
  <si>
    <t>11.  Recap bottle and weigh.</t>
  </si>
  <si>
    <t>Method Code:  Rich31.M</t>
  </si>
  <si>
    <t>12.  Place bottle with sample on a hot plate or similar heater until the flux button is completely dissolved</t>
  </si>
  <si>
    <t>13.  The liquid sample is sent to the University of Nebraska for instrumental analysis.</t>
  </si>
  <si>
    <t xml:space="preserve">14.  ICP-MS analytical results are adjusted back to the original sample weight. </t>
  </si>
  <si>
    <t>Inductively coupled plasma mass spectrometry (ICP-MS)</t>
  </si>
  <si>
    <t>University of Nebraska-Lincoln</t>
  </si>
  <si>
    <t>      Dilution factor = (acid weight + button weight) / sample weight</t>
  </si>
  <si>
    <t>Redox Biology Center</t>
  </si>
  <si>
    <t xml:space="preserve">      PPB is converted to ppm by dividing by 1,000.</t>
  </si>
  <si>
    <t>Spectroscopic and Biophysics Core Facility</t>
  </si>
  <si>
    <t xml:space="preserve">      PPM/weight x dilution factor = assay value (ppm)</t>
  </si>
  <si>
    <t>E157 Beadle Center</t>
  </si>
  <si>
    <t>      Efficiency = ((flux weight + sample weight), pre-heat) / ((flux weight + sample weight), post heat)</t>
  </si>
  <si>
    <t>Lincoln, NE  68588-0662</t>
  </si>
  <si>
    <t>Method Code:  22-6230-0007 ICP</t>
  </si>
  <si>
    <t xml:space="preserve">      Detection Limit:</t>
  </si>
  <si>
    <t>The detection limit of the ICP-MS unit is variable depending on each sample run.</t>
  </si>
  <si>
    <t>There are multiple samples per sample run and potentially multiple sample runs</t>
  </si>
  <si>
    <t>per data set included within a single Certificate of Analysis.</t>
  </si>
  <si>
    <t>Negative values shown as assay values represent the absolute value of the</t>
  </si>
  <si>
    <t>reported values are above the detection limit.</t>
  </si>
  <si>
    <t>Chain of Custody:</t>
  </si>
  <si>
    <t>Date Nexus received original samples:</t>
  </si>
  <si>
    <t>Date Nexus prepared the samples (LMB):</t>
  </si>
  <si>
    <t>Date University of Nebraska analysis:</t>
  </si>
  <si>
    <t>I</t>
  </si>
  <si>
    <t>units</t>
  </si>
  <si>
    <t>Element</t>
  </si>
  <si>
    <t>Be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</si>
  <si>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</si>
  <si>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</si>
  <si>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</si>
  <si>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</si>
  <si>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</si>
  <si>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</si>
  <si>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</si>
  <si>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</si>
  <si>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</si>
  <si>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</si>
  <si>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</si>
  <si>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</si>
  <si>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</si>
  <si>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</si>
  <si>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</si>
  <si>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</si>
  <si>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</si>
  <si>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</si>
  <si>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</si>
  <si>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</si>
  <si>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</si>
  <si>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</si>
  <si>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</si>
  <si>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</si>
  <si>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Y</t>
  </si>
  <si>
    <t>Zr</t>
  </si>
  <si>
    <t xml:space="preserve">Nb </t>
  </si>
  <si>
    <t>Mo</t>
  </si>
  <si>
    <t>Ru</t>
  </si>
  <si>
    <t>Rh</t>
  </si>
  <si>
    <t>Pd</t>
  </si>
  <si>
    <t>Ag</t>
  </si>
  <si>
    <t>In</t>
  </si>
  <si>
    <t>Sb</t>
  </si>
  <si>
    <t>Te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</si>
  <si>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</si>
  <si>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</si>
  <si>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</si>
  <si>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</si>
  <si>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</si>
  <si>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</si>
  <si>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</si>
  <si>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</si>
  <si>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</si>
  <si>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</si>
  <si>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</si>
  <si>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</si>
  <si>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</si>
  <si>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</si>
  <si>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</si>
  <si>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</si>
  <si>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</si>
  <si>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</si>
  <si>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</si>
  <si>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</si>
  <si>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</si>
  <si>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</si>
  <si>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</si>
  <si>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</si>
  <si>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</si>
  <si>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Bi</t>
  </si>
  <si>
    <t>Th</t>
  </si>
  <si>
    <t>U</t>
  </si>
  <si>
    <t>A/W</t>
  </si>
  <si>
    <t>Powderhorn</t>
  </si>
  <si>
    <t>PPM</t>
  </si>
  <si>
    <t>Zone</t>
  </si>
  <si>
    <t>DH #</t>
  </si>
  <si>
    <t>STID</t>
  </si>
  <si>
    <t>LAB ID</t>
  </si>
  <si>
    <t>Depth (ft)</t>
  </si>
  <si>
    <t>Northing</t>
  </si>
  <si>
    <t>Easting</t>
  </si>
  <si>
    <t>Elevation (m)</t>
  </si>
  <si>
    <t>Sample Weight (kg)</t>
  </si>
  <si>
    <t>RRCM-01077</t>
  </si>
  <si>
    <t>RRCM-01069</t>
  </si>
  <si>
    <t>RRCM-01070</t>
  </si>
  <si>
    <t>RRCM-01071</t>
  </si>
  <si>
    <t>RRCM-01072</t>
  </si>
  <si>
    <t>RRCM-01073</t>
  </si>
  <si>
    <t>RRCM-01074</t>
  </si>
  <si>
    <t>RRCM-01075</t>
  </si>
  <si>
    <t>RRCM-01076</t>
  </si>
  <si>
    <t>RRCM-01061</t>
  </si>
  <si>
    <t>RRCM-01062</t>
  </si>
  <si>
    <t>RRCM-01063</t>
  </si>
  <si>
    <t>RRCM-01064</t>
  </si>
  <si>
    <t>RRCM-01065</t>
  </si>
  <si>
    <t>RRCM-01066</t>
  </si>
  <si>
    <t>RRCM-01067</t>
  </si>
  <si>
    <t>RRCM-01068</t>
  </si>
  <si>
    <t>grams/tonne</t>
  </si>
  <si>
    <t>12/30/2023 to 01/01/2024</t>
  </si>
  <si>
    <t>detection limit.  If there are no negative values within a data set, that indicates</t>
  </si>
  <si>
    <r>
      <rPr>
        <b/>
        <vertAlign val="superscript"/>
        <sz val="10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Inductively coupled plasma mass spectrometer unit:  Agilent 7500 cx</t>
    </r>
  </si>
  <si>
    <r>
      <rPr>
        <b/>
        <sz val="10"/>
        <color rgb="FF000000"/>
        <rFont val="Arial"/>
        <family val="2"/>
        <charset val="1"/>
      </rPr>
      <t>Sample Analysis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</si>
  <si>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r>
      <rPr>
        <b/>
        <sz val="10"/>
        <color rgb="FF000000"/>
        <rFont val="Arial"/>
        <family val="2"/>
        <charset val="1"/>
      </rPr>
      <t>Sample Preparation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</si>
  <si>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1 of 1</t>
  </si>
  <si>
    <r>
      <rPr>
        <b/>
        <vertAlign val="superscript"/>
        <sz val="10"/>
        <color rgb="FF000000"/>
        <rFont val="Arial"/>
        <family val="2"/>
        <charset val="1"/>
      </rPr>
      <t>1</t>
    </r>
    <r>
      <rPr>
        <b/>
        <sz val="10"/>
        <color rgb="FF000000"/>
        <rFont val="Arial"/>
        <family val="2"/>
        <charset val="1"/>
      </rPr>
      <t>Lithium metaborate fusion sample preparation and calculations</t>
    </r>
  </si>
  <si>
    <t>Yes</t>
  </si>
  <si>
    <t>DIL HNO3</t>
  </si>
  <si>
    <t>SOLID</t>
  </si>
  <si>
    <t>9-18</t>
  </si>
  <si>
    <t>9-17</t>
  </si>
  <si>
    <t>9-16</t>
  </si>
  <si>
    <t>9-15</t>
  </si>
  <si>
    <t>9-14</t>
  </si>
  <si>
    <t>9-13</t>
  </si>
  <si>
    <t>9-12</t>
  </si>
  <si>
    <t>9-11</t>
  </si>
  <si>
    <t>9-10</t>
  </si>
  <si>
    <t>9-9</t>
  </si>
  <si>
    <t>9-8</t>
  </si>
  <si>
    <t>9-7</t>
  </si>
  <si>
    <t>9-6</t>
  </si>
  <si>
    <t>9-5</t>
  </si>
  <si>
    <t>9-4</t>
  </si>
  <si>
    <t>9-3</t>
  </si>
  <si>
    <t>9-2</t>
  </si>
  <si>
    <t>9-1</t>
  </si>
  <si>
    <t>Transfer to 15 ML Bottle</t>
  </si>
  <si>
    <t>Date</t>
  </si>
  <si>
    <t>Fusion* Efficiency %</t>
  </si>
  <si>
    <t>Remarks</t>
  </si>
  <si>
    <t>Dil Factor</t>
  </si>
  <si>
    <t>Sample + Flux Calc</t>
  </si>
  <si>
    <t>Weight Sans Bottle</t>
  </si>
  <si>
    <t>Bottle + acid +  button  weight</t>
  </si>
  <si>
    <t>Sample Weight</t>
  </si>
  <si>
    <t>Flux Weight</t>
  </si>
  <si>
    <t>Calc Acid Vol</t>
  </si>
  <si>
    <t>Acid Weight</t>
  </si>
  <si>
    <t>BOTTLE + ACID</t>
  </si>
  <si>
    <t>BOTTLE</t>
  </si>
  <si>
    <t>Matrix</t>
  </si>
  <si>
    <t>Type</t>
  </si>
  <si>
    <t>SAMPLE</t>
  </si>
  <si>
    <t>Lab ID</t>
  </si>
  <si>
    <t>COUNT</t>
  </si>
  <si>
    <t>Lithium Metaborate Lab – Fusion Worksheet</t>
  </si>
  <si>
    <t>UTM-ID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</si>
</sst>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"/>
    <numFmt numFmtId="165" formatCode="m/d/yyyy"/>
    <numFmt numFmtId="166" formatCode="mm/dd/yyyy"/>
    <numFmt numFmtId="167" formatCode="0.0000"/>
    <numFmt numFmtId="168" formatCode="0.0"/>
    <numFmt numFmtId="169" formatCode="#,##0.0000"/>
  </numFmts>
  <fonts count="2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Dejavu serif"/>
      <charset val="1"/>
    </font>
    <font>
      <b/>
      <sz val="12"/>
      <name val="Dejavu serif"/>
      <charset val="1"/>
    </font>
    <font>
      <sz val="12"/>
      <name val="Dejavu serif"/>
      <charset val="1"/>
    </font>
    <font>
      <sz val="12"/>
      <color rgb="FF000000"/>
      <name val="Dejavu serif"/>
      <charset val="1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8"/>
      <color rgb="FF000000"/>
      <name val="Arial"/>
      <family val="2"/>
      <charset val="1"/>
    </font>
    <font>
      <b/>
      <sz val="10"/>
      <name val="Arial"/>
      <family val="2"/>
      <charset val="1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3" fillId="0" borderId="0"/>
  </cellStyleXfs>
  <cellXfs count="83">
    <xf numFmtId="0" fontId="0" fillId="0" borderId="0" xfId="0"/>
    <xf numFmtId="2" fontId="3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7" fillId="0" borderId="0" xfId="0" applyFont="1"/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1"/>
    <xf numFmtId="0" fontId="14" fillId="0" borderId="0" xfId="1" applyFont="1"/>
    <xf numFmtId="0" fontId="13" fillId="0" borderId="9" xfId="1" applyBorder="1"/>
    <xf numFmtId="0" fontId="13" fillId="0" borderId="8" xfId="1" applyBorder="1"/>
    <xf numFmtId="0" fontId="13" fillId="0" borderId="7" xfId="1" applyBorder="1"/>
    <xf numFmtId="0" fontId="13" fillId="0" borderId="5" xfId="1" applyBorder="1"/>
    <xf numFmtId="0" fontId="13" fillId="0" borderId="4" xfId="1" applyBorder="1"/>
    <xf numFmtId="165" fontId="13" fillId="0" borderId="0" xfId="1" applyNumberFormat="1"/>
    <xf numFmtId="0" fontId="14" fillId="0" borderId="4" xfId="1" applyFont="1" applyBorder="1"/>
    <xf numFmtId="0" fontId="9" fillId="0" borderId="4" xfId="1" applyFont="1" applyBorder="1"/>
    <xf numFmtId="15" fontId="13" fillId="0" borderId="4" xfId="1" applyNumberFormat="1" applyBorder="1"/>
    <xf numFmtId="0" fontId="14" fillId="0" borderId="5" xfId="1" applyFont="1" applyBorder="1"/>
    <xf numFmtId="0" fontId="16" fillId="0" borderId="0" xfId="1" applyFont="1"/>
    <xf numFmtId="0" fontId="13" fillId="0" borderId="5" xfId="1" applyBorder="1" applyAlignment="1">
      <alignment horizontal="right"/>
    </xf>
    <xf numFmtId="0" fontId="9" fillId="0" borderId="0" xfId="1" applyFont="1"/>
    <xf numFmtId="0" fontId="13" fillId="0" borderId="0" xfId="1" applyAlignment="1">
      <alignment horizontal="center"/>
    </xf>
    <xf numFmtId="164" fontId="13" fillId="0" borderId="5" xfId="1" applyNumberFormat="1" applyBorder="1" applyAlignment="1">
      <alignment horizontal="right"/>
    </xf>
    <xf numFmtId="164" fontId="13" fillId="0" borderId="0" xfId="1" applyNumberFormat="1" applyAlignment="1">
      <alignment horizontal="center"/>
    </xf>
    <xf numFmtId="0" fontId="17" fillId="0" borderId="0" xfId="1" applyFont="1" applyAlignment="1">
      <alignment horizontal="center"/>
    </xf>
    <xf numFmtId="0" fontId="13" fillId="0" borderId="3" xfId="1" applyBorder="1"/>
    <xf numFmtId="0" fontId="13" fillId="0" borderId="2" xfId="1" applyBorder="1"/>
    <xf numFmtId="0" fontId="15" fillId="0" borderId="1" xfId="1" applyFont="1" applyBorder="1"/>
    <xf numFmtId="0" fontId="13" fillId="0" borderId="1" xfId="1" applyBorder="1"/>
    <xf numFmtId="0" fontId="13" fillId="0" borderId="0" xfId="1" applyAlignment="1">
      <alignment horizontal="center" vertical="center"/>
    </xf>
    <xf numFmtId="0" fontId="19" fillId="0" borderId="0" xfId="1" applyFont="1" applyAlignment="1">
      <alignment horizontal="center"/>
    </xf>
    <xf numFmtId="166" fontId="19" fillId="0" borderId="0" xfId="1" applyNumberFormat="1" applyFont="1" applyAlignment="1">
      <alignment horizontal="center"/>
    </xf>
    <xf numFmtId="2" fontId="19" fillId="0" borderId="0" xfId="1" applyNumberFormat="1" applyFont="1" applyAlignment="1">
      <alignment horizontal="center"/>
    </xf>
    <xf numFmtId="49" fontId="19" fillId="0" borderId="0" xfId="1" applyNumberFormat="1" applyFont="1" applyAlignment="1">
      <alignment horizontal="center"/>
    </xf>
    <xf numFmtId="167" fontId="19" fillId="0" borderId="0" xfId="1" applyNumberFormat="1" applyFont="1" applyAlignment="1">
      <alignment horizontal="center"/>
    </xf>
    <xf numFmtId="0" fontId="19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167" fontId="9" fillId="0" borderId="0" xfId="1" applyNumberFormat="1" applyFont="1" applyAlignment="1">
      <alignment horizontal="center"/>
    </xf>
    <xf numFmtId="2" fontId="19" fillId="0" borderId="0" xfId="1" applyNumberFormat="1" applyFont="1" applyAlignment="1">
      <alignment horizontal="center" vertical="center" wrapText="1"/>
    </xf>
    <xf numFmtId="168" fontId="19" fillId="0" borderId="0" xfId="1" applyNumberFormat="1" applyFont="1" applyAlignment="1">
      <alignment horizontal="center" vertical="center" wrapText="1"/>
    </xf>
    <xf numFmtId="167" fontId="19" fillId="0" borderId="0" xfId="1" applyNumberFormat="1" applyFont="1" applyAlignment="1">
      <alignment horizontal="center" vertical="center" wrapText="1"/>
    </xf>
    <xf numFmtId="169" fontId="19" fillId="0" borderId="0" xfId="1" applyNumberFormat="1" applyFont="1" applyAlignment="1">
      <alignment horizontal="center" vertical="center" wrapText="1"/>
    </xf>
    <xf numFmtId="0" fontId="13" fillId="0" borderId="0" xfId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1" applyFont="1" applyBorder="1"/>
    <xf numFmtId="0" fontId="13" fillId="0" borderId="0" xfId="1"/>
    <xf numFmtId="0" fontId="15" fillId="0" borderId="4" xfId="1" applyFont="1" applyBorder="1"/>
    <xf numFmtId="0" fontId="13" fillId="0" borderId="4" xfId="1" applyBorder="1"/>
    <xf numFmtId="0" fontId="9" fillId="0" borderId="6" xfId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1" applyFont="1"/>
    <xf numFmtId="1" fontId="1" fillId="0" borderId="10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2">
    <cellStyle name="Normal" xfId="0" builtinId="0"/>
    <cellStyle name="Normal 2" xfId="1" xr:uid="{DFD88D62-0F56-B048-86D6-0A7763A11D3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542880</xdr:colOff>
      <xdr:row>0</xdr:row>
      <xdr:rowOff>47520</xdr:rowOff>
    </xdr:from>
    <xdr:ext cx="4417960" cy="358480"/>
    <xdr:pic>
      <xdr:nvPicPr>
        <xdr:cNvPr id="2" name="Picture 1">
          <a:extLst>
            <a:ext uri="{FF2B5EF4-FFF2-40B4-BE49-F238E27FC236}">
              <a16:creationId xmlns:a16="http://schemas.microsoft.com/office/drawing/2014/main" id="{D93D811C-D2A9-E141-B41C-68D2629F358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03280" y="47520"/>
          <a:ext cx="4417960" cy="358480"/>
        </a:xfrm>
        <a:prstGeom prst="rect">
          <a:avLst/>
        </a:prstGeom>
        <a:ln w="0">
          <a:noFill/>
        </a:ln>
      </xdr:spPr>
    </xdr:pic>
    <xdr:clientData/>
  </xdr:oneCellAnchor>
  <xdr:absoluteAnchor>
    <xdr:pos x="1165120" y="5806640"/>
    <xdr:ext cx="4122760" cy="2462460"/>
    <xdr:pic>
      <xdr:nvPicPr>
        <xdr:cNvPr id="3" name="Image 1">
          <a:extLst>
            <a:ext uri="{FF2B5EF4-FFF2-40B4-BE49-F238E27FC236}">
              <a16:creationId xmlns:a16="http://schemas.microsoft.com/office/drawing/2014/main" id="{A33E2E15-BEE3-D841-AB31-D03598512532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65120" y="5806640"/>
          <a:ext cx="4122760" cy="2462460"/>
        </a:xfrm>
        <a:prstGeom prst="rect">
          <a:avLst/>
        </a:prstGeom>
        <a:ln w="0">
          <a:noFill/>
        </a:ln>
      </xdr:spPr>
    </xdr:pic>
    <xdr:clientData/>
  </xdr:absoluteAnchor>
  <xdr:absoluteAnchor>
    <xdr:pos x="1347080" y="7636780"/>
    <xdr:ext cx="1814360" cy="656080"/>
    <xdr:pic>
      <xdr:nvPicPr>
        <xdr:cNvPr id="4" name="Picture 3">
          <a:extLst>
            <a:ext uri="{FF2B5EF4-FFF2-40B4-BE49-F238E27FC236}">
              <a16:creationId xmlns:a16="http://schemas.microsoft.com/office/drawing/2014/main" id="{55495BE8-97FF-2841-A3A1-88CF1DA37BD2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50000"/>
                  </a14:imgEffect>
                </a14:imgLayer>
              </a14:imgProps>
            </a:ext>
          </a:extLst>
        </a:blip>
        <a:srcRect l="15790" t="9030" r="2925" b="62257"/>
        <a:stretch/>
      </xdr:blipFill>
      <xdr:spPr>
        <a:xfrm>
          <a:off x="1347080" y="7636780"/>
          <a:ext cx="1814360" cy="656080"/>
        </a:xfrm>
        <a:prstGeom prst="rect">
          <a:avLst/>
        </a:prstGeom>
        <a:ln w="0">
          <a:noFill/>
        </a:ln>
      </xdr:spPr>
    </xdr:pic>
    <xdr:clientData/>
  </xdr:absoluteAnchor>
  <xdr:absoluteAnchor>
    <xdr:pos x="1321520" y="5825720"/>
    <xdr:ext cx="3831920" cy="2452740"/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D71A6EB4-3EF0-6746-9C44-3344E8030096}"/>
            </a:ext>
          </a:extLst>
        </xdr:cNvPr>
        <xdr:cNvSpPr/>
      </xdr:nvSpPr>
      <xdr:spPr>
        <a:xfrm>
          <a:off x="1321520" y="5825720"/>
          <a:ext cx="3831920" cy="245274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0453240" y="4840320"/>
    <xdr:ext cx="4097460" cy="2453100"/>
    <xdr:pic>
      <xdr:nvPicPr>
        <xdr:cNvPr id="2" name="Image 2">
          <a:extLst>
            <a:ext uri="{FF2B5EF4-FFF2-40B4-BE49-F238E27FC236}">
              <a16:creationId xmlns:a16="http://schemas.microsoft.com/office/drawing/2014/main" id="{015D0DFD-E804-304D-8A65-815009DBBA9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53240" y="4840320"/>
          <a:ext cx="4097460" cy="2453100"/>
        </a:xfrm>
        <a:prstGeom prst="rect">
          <a:avLst/>
        </a:prstGeom>
        <a:ln w="0"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15C9-D197-0344-98E2-BC8804DA8A45}">
  <dimension ref="A1:Y80"/>
  <sheetViews>
    <sheetView zoomScaleNormal="100" workbookViewId="0">
      <selection activeCell="Q49" sqref="Q49"/>
    </sheetView>
  </sheetViews>
  <sheetFormatPr baseColWidth="10" defaultColWidth="8.6640625" defaultRowHeight="13"/>
  <cols>
    <col min="1" max="9" width="8.6640625" style="13"/>
    <col min="10" max="10" width="13.6640625" style="13" customWidth="1"/>
    <col min="11" max="14" width="8.6640625" style="13"/>
    <col min="15" max="15" width="16.1640625" style="13" customWidth="1"/>
    <col min="16" max="19" width="8.6640625" style="13"/>
    <col min="20" max="20" width="13.6640625" style="13" customWidth="1"/>
    <col min="21" max="16384" width="8.6640625" style="13"/>
  </cols>
  <sheetData>
    <row r="1" spans="1:20" ht="15">
      <c r="A1" s="35"/>
      <c r="B1" s="33"/>
      <c r="C1" s="33"/>
      <c r="D1" s="33"/>
      <c r="E1" s="33"/>
      <c r="F1" s="33"/>
      <c r="G1" s="33"/>
      <c r="H1" s="33"/>
      <c r="I1" s="33"/>
      <c r="J1" s="32"/>
      <c r="K1" s="34" t="s">
        <v>156</v>
      </c>
      <c r="L1" s="33"/>
      <c r="M1" s="33"/>
      <c r="N1" s="33"/>
      <c r="O1" s="33"/>
      <c r="P1" s="33"/>
      <c r="Q1" s="33"/>
      <c r="R1" s="33"/>
      <c r="S1" s="33"/>
      <c r="T1" s="32"/>
    </row>
    <row r="2" spans="1:20">
      <c r="A2" s="19"/>
      <c r="J2" s="18"/>
      <c r="K2" s="19"/>
      <c r="T2" s="18"/>
    </row>
    <row r="3" spans="1:20">
      <c r="A3" s="19"/>
      <c r="J3" s="18"/>
      <c r="K3" s="22" t="s">
        <v>0</v>
      </c>
      <c r="T3" s="18"/>
    </row>
    <row r="4" spans="1:20">
      <c r="A4" s="62" t="s">
        <v>1</v>
      </c>
      <c r="B4" s="62"/>
      <c r="C4" s="62"/>
      <c r="D4" s="62"/>
      <c r="E4" s="62"/>
      <c r="F4" s="62"/>
      <c r="G4" s="62"/>
      <c r="H4" s="62"/>
      <c r="I4" s="62"/>
      <c r="J4" s="62"/>
      <c r="K4" s="19"/>
      <c r="T4" s="18"/>
    </row>
    <row r="5" spans="1:20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1" t="s">
        <v>3</v>
      </c>
      <c r="L5" s="61"/>
      <c r="M5" s="61"/>
      <c r="N5" s="61"/>
      <c r="O5" s="61"/>
      <c r="P5" s="61"/>
      <c r="Q5" s="61"/>
      <c r="R5" s="61"/>
      <c r="S5" s="61"/>
      <c r="T5" s="61"/>
    </row>
    <row r="6" spans="1:20">
      <c r="A6" s="19"/>
      <c r="J6" s="18"/>
      <c r="K6" s="61" t="s">
        <v>4</v>
      </c>
      <c r="L6" s="61"/>
      <c r="M6" s="61"/>
      <c r="N6" s="61"/>
      <c r="O6" s="61"/>
      <c r="P6" s="61"/>
      <c r="Q6" s="61"/>
      <c r="R6" s="61"/>
      <c r="S6" s="61"/>
      <c r="T6" s="61"/>
    </row>
    <row r="7" spans="1:20" ht="23">
      <c r="A7" s="63" t="s">
        <v>5</v>
      </c>
      <c r="B7" s="63"/>
      <c r="C7" s="63"/>
      <c r="D7" s="63"/>
      <c r="E7" s="63"/>
      <c r="F7" s="63"/>
      <c r="G7" s="63"/>
      <c r="H7" s="63"/>
      <c r="I7" s="63"/>
      <c r="J7" s="63"/>
      <c r="K7" s="61" t="s">
        <v>6</v>
      </c>
      <c r="L7" s="61"/>
      <c r="M7" s="61"/>
      <c r="N7" s="61"/>
      <c r="O7" s="61"/>
      <c r="P7" s="61"/>
      <c r="Q7" s="61"/>
      <c r="R7" s="61"/>
      <c r="S7" s="61"/>
      <c r="T7" s="61"/>
    </row>
    <row r="8" spans="1:20" ht="18">
      <c r="A8" s="19"/>
      <c r="E8" s="31"/>
      <c r="J8" s="18"/>
      <c r="K8" s="61" t="s">
        <v>7</v>
      </c>
      <c r="L8" s="61"/>
      <c r="M8" s="61"/>
      <c r="N8" s="61"/>
      <c r="O8" s="61"/>
      <c r="P8" s="61"/>
      <c r="Q8" s="61"/>
      <c r="R8" s="61"/>
      <c r="S8" s="61"/>
      <c r="T8" s="61"/>
    </row>
    <row r="9" spans="1:20">
      <c r="A9" s="19"/>
      <c r="J9" s="18"/>
      <c r="K9" s="61" t="s">
        <v>8</v>
      </c>
      <c r="L9" s="61"/>
      <c r="M9" s="61"/>
      <c r="N9" s="61"/>
      <c r="O9" s="61"/>
      <c r="P9" s="61"/>
      <c r="Q9" s="61"/>
      <c r="R9" s="61"/>
      <c r="S9" s="61"/>
      <c r="T9" s="61"/>
    </row>
    <row r="10" spans="1:20">
      <c r="A10" s="61" t="s">
        <v>9</v>
      </c>
      <c r="B10" s="61"/>
      <c r="C10" s="61"/>
      <c r="D10" s="61"/>
      <c r="E10" s="61"/>
      <c r="F10" s="61"/>
      <c r="G10" s="27" t="s">
        <v>10</v>
      </c>
      <c r="H10" s="30">
        <v>45268</v>
      </c>
      <c r="J10" s="29"/>
      <c r="K10" s="61" t="s">
        <v>11</v>
      </c>
      <c r="L10" s="61"/>
      <c r="M10" s="61"/>
      <c r="N10" s="61"/>
      <c r="O10" s="61"/>
      <c r="P10" s="61"/>
      <c r="Q10" s="61"/>
      <c r="R10" s="61"/>
      <c r="S10" s="61"/>
      <c r="T10" s="61"/>
    </row>
    <row r="11" spans="1:20">
      <c r="A11" s="61" t="s">
        <v>12</v>
      </c>
      <c r="B11" s="61"/>
      <c r="C11" s="61"/>
      <c r="D11" s="61"/>
      <c r="E11" s="61"/>
      <c r="F11" s="61"/>
      <c r="G11" s="27" t="s">
        <v>13</v>
      </c>
      <c r="H11" s="28" t="s">
        <v>155</v>
      </c>
      <c r="J11" s="26"/>
      <c r="K11" s="61" t="s">
        <v>14</v>
      </c>
      <c r="L11" s="61"/>
      <c r="M11" s="61"/>
      <c r="N11" s="61"/>
      <c r="O11" s="61"/>
      <c r="P11" s="61"/>
      <c r="Q11" s="61"/>
      <c r="R11" s="61"/>
      <c r="S11" s="61"/>
      <c r="T11" s="61"/>
    </row>
    <row r="12" spans="1:20">
      <c r="A12" s="61" t="s">
        <v>15</v>
      </c>
      <c r="B12" s="61"/>
      <c r="C12" s="61"/>
      <c r="D12" s="61"/>
      <c r="E12" s="61"/>
      <c r="F12" s="61"/>
      <c r="G12" s="27" t="s">
        <v>16</v>
      </c>
      <c r="I12" s="13" t="s">
        <v>17</v>
      </c>
      <c r="J12" s="26"/>
      <c r="K12" s="61" t="s">
        <v>18</v>
      </c>
      <c r="L12" s="61"/>
      <c r="M12" s="61"/>
      <c r="N12" s="61"/>
      <c r="O12" s="61"/>
      <c r="P12" s="61"/>
      <c r="Q12" s="61"/>
      <c r="R12" s="61"/>
      <c r="S12" s="61"/>
      <c r="T12" s="61"/>
    </row>
    <row r="13" spans="1:20">
      <c r="A13" s="61" t="s">
        <v>19</v>
      </c>
      <c r="B13" s="61"/>
      <c r="C13" s="61"/>
      <c r="D13" s="61"/>
      <c r="E13" s="61"/>
      <c r="F13" s="61"/>
      <c r="J13" s="18"/>
      <c r="K13" s="61" t="s">
        <v>20</v>
      </c>
      <c r="L13" s="61"/>
      <c r="M13" s="61"/>
      <c r="N13" s="61"/>
      <c r="O13" s="61"/>
      <c r="P13" s="61"/>
      <c r="Q13" s="61"/>
      <c r="R13" s="61"/>
      <c r="S13" s="61"/>
      <c r="T13" s="61"/>
    </row>
    <row r="14" spans="1:20">
      <c r="A14" s="19"/>
      <c r="J14" s="18"/>
      <c r="K14" s="61" t="s">
        <v>21</v>
      </c>
      <c r="L14" s="61"/>
      <c r="M14" s="61"/>
      <c r="N14" s="61"/>
      <c r="O14" s="61"/>
      <c r="P14" s="61"/>
      <c r="Q14" s="61"/>
      <c r="R14" s="61"/>
      <c r="S14" s="61"/>
      <c r="T14" s="61"/>
    </row>
    <row r="15" spans="1:20">
      <c r="A15" s="19"/>
      <c r="J15" s="18"/>
      <c r="K15" s="61" t="s">
        <v>22</v>
      </c>
      <c r="L15" s="61"/>
      <c r="M15" s="61"/>
      <c r="N15" s="61"/>
      <c r="O15" s="61"/>
      <c r="P15" s="61"/>
      <c r="Q15" s="61"/>
      <c r="R15" s="61"/>
      <c r="S15" s="61"/>
      <c r="T15" s="61"/>
    </row>
    <row r="16" spans="1:20">
      <c r="A16" s="19"/>
      <c r="J16" s="18"/>
      <c r="K16" s="61" t="s">
        <v>23</v>
      </c>
      <c r="L16" s="61"/>
      <c r="M16" s="61"/>
      <c r="N16" s="61"/>
      <c r="O16" s="61"/>
      <c r="P16" s="61"/>
      <c r="Q16" s="61"/>
      <c r="R16" s="61"/>
      <c r="S16" s="61"/>
      <c r="T16" s="61"/>
    </row>
    <row r="17" spans="1:20" ht="15">
      <c r="A17" s="22" t="s">
        <v>154</v>
      </c>
      <c r="D17" s="13" t="s">
        <v>24</v>
      </c>
      <c r="J17" s="18"/>
      <c r="K17" s="61" t="s">
        <v>25</v>
      </c>
      <c r="L17" s="61"/>
      <c r="M17" s="61"/>
      <c r="N17" s="61"/>
      <c r="O17" s="61"/>
      <c r="P17" s="61"/>
      <c r="Q17" s="61"/>
      <c r="R17" s="61"/>
      <c r="S17" s="61"/>
      <c r="T17" s="61"/>
    </row>
    <row r="18" spans="1:20">
      <c r="A18" s="19"/>
      <c r="D18" s="13" t="s">
        <v>26</v>
      </c>
      <c r="J18" s="18"/>
      <c r="K18" s="61" t="s">
        <v>27</v>
      </c>
      <c r="L18" s="61"/>
      <c r="M18" s="61"/>
      <c r="N18" s="61"/>
      <c r="O18" s="61"/>
      <c r="P18" s="61"/>
      <c r="Q18" s="61"/>
      <c r="R18" s="61"/>
      <c r="S18" s="61"/>
      <c r="T18" s="61"/>
    </row>
    <row r="19" spans="1:20">
      <c r="A19" s="19"/>
      <c r="D19" s="13" t="s">
        <v>28</v>
      </c>
      <c r="G19" s="25"/>
      <c r="J19" s="18"/>
      <c r="K19" s="61" t="s">
        <v>29</v>
      </c>
      <c r="L19" s="61"/>
      <c r="M19" s="61"/>
      <c r="N19" s="61"/>
      <c r="O19" s="61"/>
      <c r="P19" s="61"/>
      <c r="Q19" s="61"/>
      <c r="R19" s="61"/>
      <c r="S19" s="61"/>
      <c r="T19" s="61"/>
    </row>
    <row r="20" spans="1:20">
      <c r="A20" s="19"/>
      <c r="J20" s="18"/>
      <c r="K20" s="61" t="s">
        <v>30</v>
      </c>
      <c r="L20" s="61"/>
      <c r="M20" s="61"/>
      <c r="N20" s="61"/>
      <c r="O20" s="61"/>
      <c r="P20" s="61"/>
      <c r="Q20" s="61"/>
      <c r="R20" s="61"/>
      <c r="S20" s="61"/>
      <c r="T20" s="61"/>
    </row>
    <row r="21" spans="1:20">
      <c r="A21" s="19"/>
      <c r="J21" s="18"/>
      <c r="K21" s="61" t="s">
        <v>31</v>
      </c>
      <c r="L21" s="61"/>
      <c r="M21" s="61"/>
      <c r="N21" s="61"/>
      <c r="O21" s="61"/>
      <c r="P21" s="61"/>
      <c r="Q21" s="61"/>
      <c r="R21" s="61"/>
      <c r="S21" s="61"/>
      <c r="T21" s="61"/>
    </row>
    <row r="22" spans="1:20" ht="15">
      <c r="A22" s="22" t="s">
        <v>153</v>
      </c>
      <c r="D22" s="59" t="s">
        <v>32</v>
      </c>
      <c r="E22" s="59"/>
      <c r="F22" s="59"/>
      <c r="G22" s="59"/>
      <c r="H22" s="59"/>
      <c r="I22" s="59"/>
      <c r="J22" s="18"/>
      <c r="K22" s="21"/>
      <c r="L22" s="14"/>
      <c r="M22" s="14"/>
      <c r="N22" s="14"/>
      <c r="O22" s="14"/>
      <c r="P22" s="14"/>
      <c r="Q22" s="14"/>
      <c r="R22" s="14"/>
      <c r="S22" s="14"/>
      <c r="T22" s="24"/>
    </row>
    <row r="23" spans="1:20">
      <c r="A23" s="19"/>
      <c r="D23" s="59" t="s">
        <v>33</v>
      </c>
      <c r="E23" s="59"/>
      <c r="F23" s="59"/>
      <c r="G23" s="59"/>
      <c r="H23" s="59"/>
      <c r="I23" s="59"/>
      <c r="J23" s="18"/>
      <c r="K23" s="58" t="s">
        <v>34</v>
      </c>
      <c r="L23" s="58"/>
      <c r="M23" s="58"/>
      <c r="N23" s="58"/>
      <c r="O23" s="58"/>
      <c r="P23" s="58"/>
      <c r="Q23" s="58"/>
      <c r="R23" s="58"/>
      <c r="S23" s="58"/>
      <c r="T23" s="24"/>
    </row>
    <row r="24" spans="1:20">
      <c r="A24" s="19"/>
      <c r="D24" s="59" t="s">
        <v>35</v>
      </c>
      <c r="E24" s="59"/>
      <c r="F24" s="59"/>
      <c r="G24" s="59"/>
      <c r="H24" s="59"/>
      <c r="I24" s="59"/>
      <c r="J24" s="18"/>
      <c r="K24" s="58" t="s">
        <v>36</v>
      </c>
      <c r="L24" s="58"/>
      <c r="M24" s="58"/>
      <c r="N24" s="58"/>
      <c r="O24" s="58"/>
      <c r="P24" s="58"/>
      <c r="Q24" s="58"/>
      <c r="R24" s="58"/>
      <c r="S24" s="58"/>
      <c r="T24" s="24"/>
    </row>
    <row r="25" spans="1:20">
      <c r="A25" s="19"/>
      <c r="D25" s="59" t="s">
        <v>37</v>
      </c>
      <c r="E25" s="59"/>
      <c r="F25" s="59"/>
      <c r="G25" s="59"/>
      <c r="H25" s="59"/>
      <c r="I25" s="59"/>
      <c r="J25" s="18"/>
      <c r="K25" s="58" t="s">
        <v>38</v>
      </c>
      <c r="L25" s="58"/>
      <c r="M25" s="58"/>
      <c r="N25" s="58"/>
      <c r="O25" s="58"/>
      <c r="P25" s="58"/>
      <c r="Q25" s="58"/>
      <c r="R25" s="58"/>
      <c r="S25" s="58"/>
      <c r="T25" s="24"/>
    </row>
    <row r="26" spans="1:20">
      <c r="A26" s="19"/>
      <c r="D26" s="59" t="s">
        <v>39</v>
      </c>
      <c r="E26" s="59"/>
      <c r="F26" s="59"/>
      <c r="G26" s="59"/>
      <c r="H26" s="59"/>
      <c r="I26" s="59"/>
      <c r="J26" s="18"/>
      <c r="K26" s="58" t="s">
        <v>40</v>
      </c>
      <c r="L26" s="58"/>
      <c r="M26" s="58"/>
      <c r="N26" s="58"/>
      <c r="O26" s="58"/>
      <c r="P26" s="58"/>
      <c r="Q26" s="58"/>
      <c r="R26" s="58"/>
      <c r="S26" s="58"/>
      <c r="T26" s="24"/>
    </row>
    <row r="27" spans="1:20">
      <c r="A27" s="19"/>
      <c r="D27" s="59" t="s">
        <v>41</v>
      </c>
      <c r="E27" s="59"/>
      <c r="F27" s="59"/>
      <c r="G27" s="59"/>
      <c r="H27" s="59"/>
      <c r="I27" s="59"/>
      <c r="J27" s="18"/>
      <c r="K27" s="21"/>
      <c r="L27" s="14"/>
      <c r="M27" s="14"/>
      <c r="N27" s="14"/>
      <c r="O27" s="14"/>
      <c r="P27" s="14"/>
      <c r="Q27" s="14"/>
      <c r="R27" s="14"/>
      <c r="S27" s="14"/>
      <c r="T27" s="24"/>
    </row>
    <row r="28" spans="1:20">
      <c r="A28" s="19"/>
      <c r="D28" s="59" t="s">
        <v>42</v>
      </c>
      <c r="E28" s="59"/>
      <c r="F28" s="59"/>
      <c r="G28" s="59"/>
      <c r="H28" s="59"/>
      <c r="I28" s="59"/>
      <c r="J28" s="18"/>
      <c r="K28" s="19"/>
      <c r="T28" s="18"/>
    </row>
    <row r="29" spans="1:20">
      <c r="A29" s="19"/>
      <c r="J29" s="18"/>
      <c r="K29" s="19"/>
      <c r="T29" s="18"/>
    </row>
    <row r="30" spans="1:20" ht="15">
      <c r="A30" s="19"/>
      <c r="J30" s="18"/>
      <c r="K30" s="60" t="s">
        <v>152</v>
      </c>
      <c r="L30" s="60"/>
      <c r="M30" s="60"/>
      <c r="N30" s="60"/>
      <c r="O30" s="60"/>
      <c r="P30" s="60"/>
      <c r="Q30" s="60"/>
      <c r="R30" s="60"/>
      <c r="S30" s="60"/>
      <c r="T30" s="60"/>
    </row>
    <row r="31" spans="1:20">
      <c r="A31" s="19"/>
      <c r="J31" s="18"/>
      <c r="K31" s="19"/>
      <c r="T31" s="18"/>
    </row>
    <row r="32" spans="1:20">
      <c r="A32" s="19"/>
      <c r="J32" s="18"/>
      <c r="K32" s="61" t="s">
        <v>43</v>
      </c>
      <c r="L32" s="61"/>
      <c r="M32" s="59" t="s">
        <v>44</v>
      </c>
      <c r="N32" s="59"/>
      <c r="O32" s="59"/>
      <c r="P32" s="59"/>
      <c r="Q32" s="59"/>
      <c r="R32" s="59"/>
      <c r="S32" s="59"/>
      <c r="T32" s="18"/>
    </row>
    <row r="33" spans="1:20">
      <c r="A33" s="19"/>
      <c r="J33" s="18"/>
      <c r="M33" s="59" t="s">
        <v>45</v>
      </c>
      <c r="N33" s="59"/>
      <c r="O33" s="59"/>
      <c r="P33" s="59"/>
      <c r="Q33" s="59"/>
      <c r="R33" s="59"/>
      <c r="S33" s="59"/>
      <c r="T33" s="18"/>
    </row>
    <row r="34" spans="1:20">
      <c r="A34" s="19"/>
      <c r="J34" s="18"/>
      <c r="M34" s="59" t="s">
        <v>46</v>
      </c>
      <c r="N34" s="59"/>
      <c r="O34" s="59"/>
      <c r="P34" s="59"/>
      <c r="Q34" s="59"/>
      <c r="R34" s="59"/>
      <c r="S34" s="59"/>
      <c r="T34" s="18"/>
    </row>
    <row r="35" spans="1:20">
      <c r="A35" s="19"/>
      <c r="J35" s="18"/>
      <c r="T35" s="18"/>
    </row>
    <row r="36" spans="1:20">
      <c r="A36" s="19"/>
      <c r="J36" s="18"/>
      <c r="M36" s="59" t="s">
        <v>47</v>
      </c>
      <c r="N36" s="59"/>
      <c r="O36" s="59"/>
      <c r="P36" s="59"/>
      <c r="Q36" s="59"/>
      <c r="R36" s="59"/>
      <c r="S36" s="59"/>
      <c r="T36" s="18"/>
    </row>
    <row r="37" spans="1:20">
      <c r="A37" s="19"/>
      <c r="J37" s="18"/>
      <c r="M37" s="59" t="s">
        <v>151</v>
      </c>
      <c r="N37" s="59"/>
      <c r="O37" s="59"/>
      <c r="P37" s="59"/>
      <c r="Q37" s="59"/>
      <c r="R37" s="59"/>
      <c r="S37" s="59"/>
      <c r="T37" s="18"/>
    </row>
    <row r="38" spans="1:20">
      <c r="A38" s="19"/>
      <c r="J38" s="18"/>
      <c r="K38" s="19"/>
      <c r="M38" s="59" t="s">
        <v>48</v>
      </c>
      <c r="N38" s="59"/>
      <c r="O38" s="59"/>
      <c r="P38" s="59"/>
      <c r="T38" s="18"/>
    </row>
    <row r="39" spans="1:20">
      <c r="A39" s="19"/>
      <c r="J39" s="18"/>
      <c r="K39" s="19"/>
      <c r="T39" s="18"/>
    </row>
    <row r="40" spans="1:20">
      <c r="A40" s="19"/>
      <c r="J40" s="18"/>
      <c r="K40" s="19"/>
      <c r="T40" s="18"/>
    </row>
    <row r="41" spans="1:20">
      <c r="A41" s="23"/>
      <c r="J41" s="18"/>
      <c r="K41" s="22" t="s">
        <v>49</v>
      </c>
      <c r="T41" s="18"/>
    </row>
    <row r="42" spans="1:20">
      <c r="A42" s="19"/>
      <c r="J42" s="18"/>
      <c r="K42" s="19"/>
      <c r="T42" s="18"/>
    </row>
    <row r="43" spans="1:20">
      <c r="A43" s="19"/>
      <c r="J43" s="18"/>
      <c r="K43" s="58" t="s">
        <v>50</v>
      </c>
      <c r="L43" s="58"/>
      <c r="M43" s="58"/>
      <c r="N43" s="58"/>
      <c r="O43" s="20">
        <v>45267</v>
      </c>
      <c r="T43" s="18"/>
    </row>
    <row r="44" spans="1:20">
      <c r="A44" s="19"/>
      <c r="J44" s="18"/>
      <c r="K44" s="58" t="s">
        <v>51</v>
      </c>
      <c r="L44" s="58"/>
      <c r="M44" s="58"/>
      <c r="N44" s="58"/>
      <c r="O44" s="20">
        <v>45195</v>
      </c>
      <c r="T44" s="18"/>
    </row>
    <row r="45" spans="1:20">
      <c r="A45" s="19"/>
      <c r="J45" s="18"/>
      <c r="K45" s="58" t="s">
        <v>52</v>
      </c>
      <c r="L45" s="58"/>
      <c r="M45" s="58"/>
      <c r="N45" s="58"/>
      <c r="O45" s="20" t="s">
        <v>150</v>
      </c>
      <c r="T45" s="18"/>
    </row>
    <row r="46" spans="1:20">
      <c r="A46" s="19"/>
      <c r="J46" s="18"/>
      <c r="K46" s="19"/>
      <c r="T46" s="18"/>
    </row>
    <row r="47" spans="1:20">
      <c r="A47" s="19"/>
      <c r="J47" s="18"/>
      <c r="K47" s="19"/>
      <c r="T47" s="18"/>
    </row>
    <row r="48" spans="1:20">
      <c r="A48" s="19"/>
      <c r="J48" s="18"/>
      <c r="K48" s="19"/>
      <c r="T48" s="18"/>
    </row>
    <row r="49" spans="1:25">
      <c r="A49" s="19"/>
      <c r="J49" s="18"/>
      <c r="K49" s="19"/>
      <c r="T49" s="18"/>
      <c r="Y49" s="13" t="s">
        <v>53</v>
      </c>
    </row>
    <row r="50" spans="1:25">
      <c r="A50" s="19"/>
      <c r="J50" s="18"/>
      <c r="K50" s="19"/>
      <c r="T50" s="18"/>
    </row>
    <row r="51" spans="1:25">
      <c r="A51" s="19"/>
      <c r="J51" s="18"/>
      <c r="K51" s="19"/>
      <c r="T51" s="18"/>
    </row>
    <row r="52" spans="1:25">
      <c r="A52" s="19"/>
      <c r="J52" s="18"/>
      <c r="K52" s="19"/>
      <c r="T52" s="18"/>
    </row>
    <row r="53" spans="1:25">
      <c r="A53" s="17"/>
      <c r="B53" s="16"/>
      <c r="C53" s="16"/>
      <c r="D53" s="16"/>
      <c r="E53" s="16"/>
      <c r="F53" s="16"/>
      <c r="G53" s="16"/>
      <c r="H53" s="16"/>
      <c r="I53" s="16"/>
      <c r="J53" s="15"/>
      <c r="K53" s="17"/>
      <c r="L53" s="16"/>
      <c r="M53" s="16"/>
      <c r="N53" s="16"/>
      <c r="O53" s="16"/>
      <c r="P53" s="16"/>
      <c r="Q53" s="16"/>
      <c r="R53" s="16"/>
      <c r="S53" s="16"/>
      <c r="T53" s="15"/>
    </row>
    <row r="74" spans="1: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>
      <c r="K80" s="14"/>
      <c r="L80" s="14"/>
      <c r="M80" s="14"/>
      <c r="N80" s="14"/>
      <c r="O80" s="14"/>
      <c r="P80" s="14"/>
      <c r="Q80" s="14"/>
      <c r="R80" s="14"/>
      <c r="S80" s="14"/>
      <c r="T80" s="14"/>
    </row>
  </sheetData>
  <mergeCells count="46">
    <mergeCell ref="A4:J4"/>
    <mergeCell ref="A5:J5"/>
    <mergeCell ref="K5:T5"/>
    <mergeCell ref="K6:T6"/>
    <mergeCell ref="A7:J7"/>
    <mergeCell ref="K7:T7"/>
    <mergeCell ref="K8:T8"/>
    <mergeCell ref="K9:T9"/>
    <mergeCell ref="A10:F10"/>
    <mergeCell ref="K10:T10"/>
    <mergeCell ref="A11:F11"/>
    <mergeCell ref="K11:T11"/>
    <mergeCell ref="K21:T21"/>
    <mergeCell ref="A12:F12"/>
    <mergeCell ref="K12:T12"/>
    <mergeCell ref="A13:F13"/>
    <mergeCell ref="K13:T13"/>
    <mergeCell ref="K14:T14"/>
    <mergeCell ref="K15:T15"/>
    <mergeCell ref="K16:T16"/>
    <mergeCell ref="K17:T17"/>
    <mergeCell ref="K18:T18"/>
    <mergeCell ref="K19:T19"/>
    <mergeCell ref="K20:T20"/>
    <mergeCell ref="K32:L32"/>
    <mergeCell ref="M32:S32"/>
    <mergeCell ref="D22:I22"/>
    <mergeCell ref="D23:I23"/>
    <mergeCell ref="K23:S23"/>
    <mergeCell ref="D24:I24"/>
    <mergeCell ref="K24:S24"/>
    <mergeCell ref="D25:I25"/>
    <mergeCell ref="K25:S25"/>
    <mergeCell ref="D26:I26"/>
    <mergeCell ref="K26:S26"/>
    <mergeCell ref="D27:I27"/>
    <mergeCell ref="D28:I28"/>
    <mergeCell ref="K30:T30"/>
    <mergeCell ref="K43:N43"/>
    <mergeCell ref="K44:N44"/>
    <mergeCell ref="K45:N45"/>
    <mergeCell ref="M33:S33"/>
    <mergeCell ref="M34:S34"/>
    <mergeCell ref="M36:S36"/>
    <mergeCell ref="M37:S37"/>
    <mergeCell ref="M38:P38"/>
  </mergeCells>
  <pageMargins left="0.7" right="0.7" top="0.75" bottom="0.75" header="0.511811023622047" footer="0.3"/>
  <pageSetup orientation="portrait" horizontalDpi="300" verticalDpi="300"/>
  <headerFooter>
    <oddFooter>&amp;L&amp;"Arial,Bold"&amp;12Nexus Geos LLC
Certificate of Analysis&amp;R&amp;"Arial,Bold"&amp;12Page x of x
xx/xx/2023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401"/>
  <sheetViews>
    <sheetView tabSelected="1" zoomScaleNormal="100" workbookViewId="0">
      <selection activeCell="H15" sqref="H15"/>
    </sheetView>
  </sheetViews>
  <sheetFormatPr baseColWidth="10" defaultColWidth="14.5" defaultRowHeight="13"/>
  <cols>
    <col min="1" max="1" width="7.1640625" customWidth="1"/>
    <col min="2" max="2" width="8" customWidth="1"/>
    <col min="3" max="3" width="22.33203125" customWidth="1"/>
    <col min="4" max="4" width="14.83203125" style="10" customWidth="1"/>
    <col min="5" max="5" width="10.5" customWidth="1"/>
    <col min="6" max="6" width="12.1640625" customWidth="1"/>
    <col min="7" max="7" width="13" customWidth="1"/>
    <col min="8" max="9" width="13.1640625" customWidth="1"/>
    <col min="10" max="10" width="12.5" style="10" customWidth="1"/>
    <col min="11" max="11" width="12.5" customWidth="1"/>
    <col min="12" max="13" width="12.6640625" customWidth="1"/>
    <col min="14" max="14" width="19.33203125" customWidth="1"/>
    <col min="15" max="15" width="20.33203125" customWidth="1"/>
    <col min="16" max="19" width="12.6640625" customWidth="1"/>
    <col min="20" max="20" width="18.83203125" customWidth="1"/>
    <col min="21" max="25" width="12.6640625" customWidth="1"/>
    <col min="26" max="26" width="15" customWidth="1"/>
    <col min="27" max="75" width="12.6640625" customWidth="1"/>
    <col min="76" max="95" width="8.6640625" customWidth="1"/>
  </cols>
  <sheetData>
    <row r="1" spans="1:95" ht="23.25" customHeight="1" thickBot="1">
      <c r="A1" s="66" t="s">
        <v>123</v>
      </c>
      <c r="B1" s="66" t="s">
        <v>124</v>
      </c>
      <c r="C1" s="76" t="s">
        <v>125</v>
      </c>
      <c r="D1" s="77" t="s">
        <v>126</v>
      </c>
      <c r="E1" s="66" t="s">
        <v>127</v>
      </c>
      <c r="F1" s="80" t="s">
        <v>198</v>
      </c>
      <c r="G1" s="82"/>
      <c r="H1" s="81"/>
      <c r="I1" s="69" t="s">
        <v>131</v>
      </c>
      <c r="J1" s="77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71</v>
      </c>
      <c r="AB1" s="3" t="s">
        <v>72</v>
      </c>
      <c r="AC1" s="3" t="s">
        <v>73</v>
      </c>
      <c r="AD1" s="3" t="s">
        <v>74</v>
      </c>
      <c r="AE1" s="3" t="s">
        <v>75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81</v>
      </c>
      <c r="AL1" s="3" t="s">
        <v>82</v>
      </c>
      <c r="AM1" s="3" t="s">
        <v>83</v>
      </c>
      <c r="AN1" s="3" t="s">
        <v>84</v>
      </c>
      <c r="AO1" s="3" t="s">
        <v>85</v>
      </c>
      <c r="AP1" s="3" t="s">
        <v>86</v>
      </c>
      <c r="AQ1" s="3" t="s">
        <v>87</v>
      </c>
      <c r="AR1" s="3" t="s">
        <v>88</v>
      </c>
      <c r="AS1" s="3" t="s">
        <v>89</v>
      </c>
      <c r="AT1" s="3" t="s">
        <v>90</v>
      </c>
      <c r="AU1" s="3" t="s">
        <v>91</v>
      </c>
      <c r="AV1" s="3" t="s">
        <v>92</v>
      </c>
      <c r="AW1" s="3" t="s">
        <v>93</v>
      </c>
      <c r="AX1" s="3" t="s">
        <v>94</v>
      </c>
      <c r="AY1" s="3" t="s">
        <v>95</v>
      </c>
      <c r="AZ1" s="3" t="s">
        <v>96</v>
      </c>
      <c r="BA1" s="3" t="s">
        <v>97</v>
      </c>
      <c r="BB1" s="3" t="s">
        <v>98</v>
      </c>
      <c r="BC1" s="3" t="s">
        <v>99</v>
      </c>
      <c r="BD1" s="3" t="s">
        <v>100</v>
      </c>
      <c r="BE1" s="3" t="s">
        <v>101</v>
      </c>
      <c r="BF1" s="3" t="s">
        <v>102</v>
      </c>
      <c r="BG1" s="3" t="s">
        <v>103</v>
      </c>
      <c r="BH1" s="3" t="s">
        <v>104</v>
      </c>
      <c r="BI1" s="3" t="s">
        <v>105</v>
      </c>
      <c r="BJ1" s="3" t="s">
        <v>106</v>
      </c>
      <c r="BK1" s="3" t="s">
        <v>107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3" t="s">
        <v>114</v>
      </c>
      <c r="BS1" s="3" t="s">
        <v>115</v>
      </c>
      <c r="BT1" s="3" t="s">
        <v>116</v>
      </c>
      <c r="BU1" s="3" t="s">
        <v>117</v>
      </c>
      <c r="BV1" s="3" t="s">
        <v>118</v>
      </c>
      <c r="BW1" s="3" t="s">
        <v>119</v>
      </c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</row>
    <row r="2" spans="1:95" ht="23.25" customHeight="1" thickTop="1" thickBot="1">
      <c r="A2" s="67"/>
      <c r="B2" s="67"/>
      <c r="C2" s="75"/>
      <c r="D2" s="77"/>
      <c r="E2" s="67"/>
      <c r="F2" s="79" t="s">
        <v>128</v>
      </c>
      <c r="G2" s="79" t="s">
        <v>129</v>
      </c>
      <c r="H2" s="79" t="s">
        <v>130</v>
      </c>
      <c r="I2" s="70"/>
      <c r="J2" s="77"/>
      <c r="K2" s="5" t="s">
        <v>120</v>
      </c>
      <c r="L2" s="5">
        <v>9</v>
      </c>
      <c r="M2" s="5">
        <v>23</v>
      </c>
      <c r="N2" s="5">
        <v>24</v>
      </c>
      <c r="O2" s="5">
        <v>27</v>
      </c>
      <c r="P2" s="5">
        <v>31</v>
      </c>
      <c r="Q2" s="5">
        <v>34</v>
      </c>
      <c r="R2" s="5">
        <v>35</v>
      </c>
      <c r="S2" s="5">
        <v>39</v>
      </c>
      <c r="T2" s="5">
        <v>44</v>
      </c>
      <c r="U2" s="5">
        <v>45</v>
      </c>
      <c r="V2" s="5">
        <v>47</v>
      </c>
      <c r="W2" s="5">
        <v>51</v>
      </c>
      <c r="X2" s="5">
        <v>52</v>
      </c>
      <c r="Y2" s="5">
        <v>55</v>
      </c>
      <c r="Z2" s="5">
        <v>57</v>
      </c>
      <c r="AA2" s="5">
        <v>59</v>
      </c>
      <c r="AB2" s="5">
        <v>60</v>
      </c>
      <c r="AC2" s="5">
        <v>63</v>
      </c>
      <c r="AD2" s="5">
        <v>66</v>
      </c>
      <c r="AE2" s="5">
        <v>71</v>
      </c>
      <c r="AF2" s="5">
        <v>72</v>
      </c>
      <c r="AG2" s="5">
        <v>75</v>
      </c>
      <c r="AH2" s="5">
        <v>82</v>
      </c>
      <c r="AI2" s="5">
        <v>85</v>
      </c>
      <c r="AJ2" s="5">
        <v>88</v>
      </c>
      <c r="AK2" s="5">
        <v>89</v>
      </c>
      <c r="AL2" s="5">
        <v>90</v>
      </c>
      <c r="AM2" s="5">
        <v>93</v>
      </c>
      <c r="AN2" s="5">
        <v>95</v>
      </c>
      <c r="AO2" s="5">
        <v>101</v>
      </c>
      <c r="AP2" s="5">
        <v>103</v>
      </c>
      <c r="AQ2" s="5">
        <v>105</v>
      </c>
      <c r="AR2" s="5">
        <v>107</v>
      </c>
      <c r="AS2" s="5">
        <v>115</v>
      </c>
      <c r="AT2" s="5">
        <v>121</v>
      </c>
      <c r="AU2" s="5">
        <v>125</v>
      </c>
      <c r="AV2" s="5">
        <v>133</v>
      </c>
      <c r="AW2" s="5">
        <v>138</v>
      </c>
      <c r="AX2" s="5">
        <v>139</v>
      </c>
      <c r="AY2" s="5">
        <v>140</v>
      </c>
      <c r="AZ2" s="5">
        <v>141</v>
      </c>
      <c r="BA2" s="5">
        <v>146</v>
      </c>
      <c r="BB2" s="5">
        <v>147</v>
      </c>
      <c r="BC2" s="5">
        <v>153</v>
      </c>
      <c r="BD2" s="5">
        <v>157</v>
      </c>
      <c r="BE2" s="5">
        <v>159</v>
      </c>
      <c r="BF2" s="5">
        <v>163</v>
      </c>
      <c r="BG2" s="5">
        <v>165</v>
      </c>
      <c r="BH2" s="5">
        <v>166</v>
      </c>
      <c r="BI2" s="5">
        <v>169</v>
      </c>
      <c r="BJ2" s="5">
        <v>172</v>
      </c>
      <c r="BK2" s="5">
        <v>175</v>
      </c>
      <c r="BL2" s="5">
        <v>178</v>
      </c>
      <c r="BM2" s="5">
        <v>181</v>
      </c>
      <c r="BN2" s="5">
        <v>182</v>
      </c>
      <c r="BO2" s="5">
        <v>185</v>
      </c>
      <c r="BP2" s="5">
        <v>189</v>
      </c>
      <c r="BQ2" s="5">
        <v>193</v>
      </c>
      <c r="BR2" s="5">
        <v>195</v>
      </c>
      <c r="BS2" s="5">
        <v>197</v>
      </c>
      <c r="BT2" s="5">
        <v>205</v>
      </c>
      <c r="BU2" s="5">
        <v>209</v>
      </c>
      <c r="BV2" s="5">
        <v>232</v>
      </c>
      <c r="BW2" s="5">
        <v>238</v>
      </c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5" ht="15.75" customHeight="1" thickTop="1">
      <c r="A3" s="54">
        <v>1</v>
      </c>
      <c r="B3" s="54">
        <v>140</v>
      </c>
      <c r="C3" s="55">
        <v>160710</v>
      </c>
      <c r="D3" s="57" t="s">
        <v>133</v>
      </c>
      <c r="E3" s="54">
        <v>20</v>
      </c>
      <c r="F3" s="12">
        <v>3905917</v>
      </c>
      <c r="G3" s="12">
        <v>456282</v>
      </c>
      <c r="H3" s="50">
        <v>778</v>
      </c>
      <c r="I3" s="54">
        <v>1.4999999999999999E-2</v>
      </c>
      <c r="J3" s="51" t="s">
        <v>149</v>
      </c>
      <c r="K3" s="9"/>
      <c r="L3" s="11">
        <v>1.2609560822898001</v>
      </c>
      <c r="M3" s="11">
        <v>22733.2367978533</v>
      </c>
      <c r="N3" s="11">
        <v>15047.409248658299</v>
      </c>
      <c r="O3" s="52">
        <v>57697.747593917702</v>
      </c>
      <c r="P3" s="52">
        <v>765.58047853309495</v>
      </c>
      <c r="Q3" s="11">
        <v>5053.4316135957097</v>
      </c>
      <c r="R3" s="11">
        <v>9847.4665474060894</v>
      </c>
      <c r="S3" s="11">
        <v>18331.899615384598</v>
      </c>
      <c r="T3" s="11">
        <v>97213.709391771103</v>
      </c>
      <c r="U3" s="11">
        <v>2.40182110912344</v>
      </c>
      <c r="V3" s="52">
        <v>2407.82566189624</v>
      </c>
      <c r="W3" s="52">
        <v>68.451901610017899</v>
      </c>
      <c r="X3" s="52">
        <v>44.4937360465117</v>
      </c>
      <c r="Y3" s="52">
        <v>607.66074060822905</v>
      </c>
      <c r="Z3" s="11">
        <v>44739.922710196799</v>
      </c>
      <c r="AA3" s="52">
        <v>8.3463283542039406</v>
      </c>
      <c r="AB3" s="52">
        <v>19.7549786225403</v>
      </c>
      <c r="AC3" s="52">
        <v>17.4132030411449</v>
      </c>
      <c r="AD3" s="52">
        <v>94.0913419499106</v>
      </c>
      <c r="AE3" s="11">
        <v>26.780305366726299</v>
      </c>
      <c r="AF3" s="11">
        <v>5.4641430232558204</v>
      </c>
      <c r="AG3" s="11">
        <v>53.320428622540298</v>
      </c>
      <c r="AH3" s="11">
        <v>8.4664194096601104</v>
      </c>
      <c r="AI3" s="11">
        <v>128.25724722719201</v>
      </c>
      <c r="AJ3" s="52">
        <v>480.72449499105602</v>
      </c>
      <c r="AK3" s="11">
        <v>8.1061462432915992</v>
      </c>
      <c r="AL3" s="11">
        <v>25.159076118068</v>
      </c>
      <c r="AM3" s="11">
        <v>0</v>
      </c>
      <c r="AN3" s="11">
        <v>2.4618666368515201</v>
      </c>
      <c r="AO3" s="11">
        <v>0</v>
      </c>
      <c r="AP3" s="11">
        <v>0.84063738819320299</v>
      </c>
      <c r="AQ3" s="11">
        <v>0</v>
      </c>
      <c r="AR3" s="52">
        <v>0</v>
      </c>
      <c r="AS3" s="52">
        <v>0</v>
      </c>
      <c r="AT3" s="52">
        <v>1.62122924865832</v>
      </c>
      <c r="AU3" s="52">
        <v>0.18013658318425799</v>
      </c>
      <c r="AV3" s="52">
        <v>4.9237332737030401</v>
      </c>
      <c r="AW3" s="11">
        <v>11252.531896243299</v>
      </c>
      <c r="AX3" s="11">
        <v>19.154523345259399</v>
      </c>
      <c r="AY3" s="11">
        <v>37.408363774597497</v>
      </c>
      <c r="AZ3" s="11">
        <v>4.3833235241502697</v>
      </c>
      <c r="BA3" s="11">
        <v>16.9928843470483</v>
      </c>
      <c r="BB3" s="11">
        <v>3.30250402504472</v>
      </c>
      <c r="BC3" s="11">
        <v>0.72054633273703095</v>
      </c>
      <c r="BD3" s="11">
        <v>2.76209427549195</v>
      </c>
      <c r="BE3" s="11">
        <v>0.420318694096601</v>
      </c>
      <c r="BF3" s="11">
        <v>2.40182110912344</v>
      </c>
      <c r="BG3" s="11">
        <v>0.48036422182468702</v>
      </c>
      <c r="BH3" s="11">
        <v>1.3210016100178901</v>
      </c>
      <c r="BI3" s="11">
        <v>0.18013658318425799</v>
      </c>
      <c r="BJ3" s="11">
        <v>1.20091055456172</v>
      </c>
      <c r="BK3" s="11">
        <v>0.18013658318425799</v>
      </c>
      <c r="BL3" s="52">
        <v>0.72054633273703095</v>
      </c>
      <c r="BM3" s="52">
        <v>0.30022763864043001</v>
      </c>
      <c r="BN3" s="52">
        <v>4.2632324686940999</v>
      </c>
      <c r="BO3" s="52">
        <v>0</v>
      </c>
      <c r="BP3" s="52">
        <v>0</v>
      </c>
      <c r="BQ3" s="52">
        <v>0</v>
      </c>
      <c r="BR3" s="11">
        <v>0.66050080500894504</v>
      </c>
      <c r="BS3" s="11">
        <v>0</v>
      </c>
      <c r="BT3" s="11">
        <v>0</v>
      </c>
      <c r="BU3" s="11">
        <v>0</v>
      </c>
      <c r="BV3" s="11">
        <v>5.7643706618962502</v>
      </c>
      <c r="BW3" s="53">
        <v>6.1246438282647597</v>
      </c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</row>
    <row r="4" spans="1:95" ht="15.75" customHeight="1">
      <c r="A4" s="54">
        <v>1</v>
      </c>
      <c r="B4" s="54">
        <v>140</v>
      </c>
      <c r="C4" s="55">
        <v>160710</v>
      </c>
      <c r="D4" s="57" t="s">
        <v>133</v>
      </c>
      <c r="E4" s="54">
        <v>20</v>
      </c>
      <c r="F4" s="12">
        <v>3905917</v>
      </c>
      <c r="G4" s="12">
        <v>456282</v>
      </c>
      <c r="H4" s="50">
        <v>778</v>
      </c>
      <c r="I4" s="54">
        <v>1.4999999999999999E-2</v>
      </c>
      <c r="J4" s="51" t="s">
        <v>149</v>
      </c>
      <c r="K4" s="9"/>
      <c r="L4" s="11">
        <v>1.3210016100178901</v>
      </c>
      <c r="M4" s="11">
        <v>23742.001663685201</v>
      </c>
      <c r="N4" s="11">
        <v>14579.0541323793</v>
      </c>
      <c r="O4" s="52">
        <v>55716.245178890902</v>
      </c>
      <c r="P4" s="52">
        <v>859.85195706619004</v>
      </c>
      <c r="Q4" s="11">
        <v>4172.5637218246902</v>
      </c>
      <c r="R4" s="11">
        <v>9228.9976118068007</v>
      </c>
      <c r="S4" s="11">
        <v>17611.3532826476</v>
      </c>
      <c r="T4" s="11">
        <v>100155.94025044701</v>
      </c>
      <c r="U4" s="11">
        <v>2.5219121645796099</v>
      </c>
      <c r="V4" s="52">
        <v>2374.8006216458002</v>
      </c>
      <c r="W4" s="52">
        <v>64.608987835420393</v>
      </c>
      <c r="X4" s="52">
        <v>43.833235241502699</v>
      </c>
      <c r="Y4" s="52">
        <v>587.30530670840801</v>
      </c>
      <c r="Z4" s="11">
        <v>46355.147406082302</v>
      </c>
      <c r="AA4" s="52">
        <v>8.4063738819320299</v>
      </c>
      <c r="AB4" s="52">
        <v>19.6348875670841</v>
      </c>
      <c r="AC4" s="52">
        <v>16.812747763864099</v>
      </c>
      <c r="AD4" s="52">
        <v>89.888155008944594</v>
      </c>
      <c r="AE4" s="11">
        <v>25.579394812164601</v>
      </c>
      <c r="AF4" s="11">
        <v>6.0645983005366801</v>
      </c>
      <c r="AG4" s="11">
        <v>54.521339177102</v>
      </c>
      <c r="AH4" s="11">
        <v>0.96072844364937504</v>
      </c>
      <c r="AI4" s="11">
        <v>130.65906833631499</v>
      </c>
      <c r="AJ4" s="52">
        <v>467.514478890877</v>
      </c>
      <c r="AK4" s="11">
        <v>8.4664194096601104</v>
      </c>
      <c r="AL4" s="11">
        <v>30.383037030411501</v>
      </c>
      <c r="AM4" s="11">
        <v>0</v>
      </c>
      <c r="AN4" s="11">
        <v>2.40182110912344</v>
      </c>
      <c r="AO4" s="11">
        <v>0</v>
      </c>
      <c r="AP4" s="11">
        <v>0.96072844364937504</v>
      </c>
      <c r="AQ4" s="11">
        <v>0</v>
      </c>
      <c r="AR4" s="52">
        <v>0</v>
      </c>
      <c r="AS4" s="52">
        <v>0</v>
      </c>
      <c r="AT4" s="52">
        <v>1.68127477638641</v>
      </c>
      <c r="AU4" s="52">
        <v>0.18013658318425799</v>
      </c>
      <c r="AV4" s="52">
        <v>4.8036422182468703</v>
      </c>
      <c r="AW4" s="11">
        <v>11342.6001878354</v>
      </c>
      <c r="AX4" s="11">
        <v>19.334659928443699</v>
      </c>
      <c r="AY4" s="11">
        <v>38.068864579606498</v>
      </c>
      <c r="AZ4" s="11">
        <v>4.5034145796064404</v>
      </c>
      <c r="BA4" s="11">
        <v>17.5332940966011</v>
      </c>
      <c r="BB4" s="11">
        <v>3.3625495527728102</v>
      </c>
      <c r="BC4" s="11">
        <v>0.72054633273703095</v>
      </c>
      <c r="BD4" s="11">
        <v>2.76209427549195</v>
      </c>
      <c r="BE4" s="11">
        <v>0.420318694096601</v>
      </c>
      <c r="BF4" s="11">
        <v>2.3417755813953498</v>
      </c>
      <c r="BG4" s="11">
        <v>0.48036422182468702</v>
      </c>
      <c r="BH4" s="11">
        <v>1.2609560822898001</v>
      </c>
      <c r="BI4" s="11">
        <v>0.18013658318425799</v>
      </c>
      <c r="BJ4" s="11">
        <v>1.2609560822898001</v>
      </c>
      <c r="BK4" s="11">
        <v>0.24018211091234401</v>
      </c>
      <c r="BL4" s="52">
        <v>0.72054633273703095</v>
      </c>
      <c r="BM4" s="52">
        <v>0.30022763864043001</v>
      </c>
      <c r="BN4" s="52">
        <v>4.1431414132379301</v>
      </c>
      <c r="BO4" s="52">
        <v>0</v>
      </c>
      <c r="BP4" s="52">
        <v>0</v>
      </c>
      <c r="BQ4" s="52">
        <v>0</v>
      </c>
      <c r="BR4" s="11">
        <v>0.54040974955277299</v>
      </c>
      <c r="BS4" s="11">
        <v>0</v>
      </c>
      <c r="BT4" s="11">
        <v>0</v>
      </c>
      <c r="BU4" s="11">
        <v>0</v>
      </c>
      <c r="BV4" s="11">
        <v>5.9445072450805103</v>
      </c>
      <c r="BW4" s="53">
        <v>6.1246438282647597</v>
      </c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</row>
    <row r="5" spans="1:95" ht="15.75" customHeight="1">
      <c r="A5" s="54">
        <v>1</v>
      </c>
      <c r="B5" s="54">
        <v>140</v>
      </c>
      <c r="C5" s="55">
        <v>160710</v>
      </c>
      <c r="D5" s="57" t="s">
        <v>133</v>
      </c>
      <c r="E5" s="54">
        <v>20</v>
      </c>
      <c r="F5" s="12">
        <v>3905917</v>
      </c>
      <c r="G5" s="12">
        <v>456282</v>
      </c>
      <c r="H5" s="50">
        <v>778</v>
      </c>
      <c r="I5" s="54">
        <v>1.4999999999999999E-2</v>
      </c>
      <c r="J5" s="51" t="s">
        <v>149</v>
      </c>
      <c r="K5" s="9"/>
      <c r="L5" s="11">
        <v>2.8221398032200402</v>
      </c>
      <c r="M5" s="11">
        <v>23507.824105545598</v>
      </c>
      <c r="N5" s="11">
        <v>14428.940313059</v>
      </c>
      <c r="O5" s="52">
        <v>55271.908273703099</v>
      </c>
      <c r="P5" s="52">
        <v>827.42737209302402</v>
      </c>
      <c r="Q5" s="11">
        <v>4504.6154901609998</v>
      </c>
      <c r="R5" s="11">
        <v>9463.1751699463402</v>
      </c>
      <c r="S5" s="11">
        <v>17593.339624329201</v>
      </c>
      <c r="T5" s="11">
        <v>99135.166279069803</v>
      </c>
      <c r="U5" s="11">
        <v>2.5819576923076899</v>
      </c>
      <c r="V5" s="52">
        <v>2321.3601019677999</v>
      </c>
      <c r="W5" s="52">
        <v>67.130899999999997</v>
      </c>
      <c r="X5" s="52">
        <v>42.872506797853298</v>
      </c>
      <c r="Y5" s="52">
        <v>590.72790178890898</v>
      </c>
      <c r="Z5" s="11">
        <v>44968.095715563497</v>
      </c>
      <c r="AA5" s="52">
        <v>8.5264649373881998</v>
      </c>
      <c r="AB5" s="52">
        <v>19.274614400715599</v>
      </c>
      <c r="AC5" s="52">
        <v>16.632611180679799</v>
      </c>
      <c r="AD5" s="52">
        <v>91.029020035778203</v>
      </c>
      <c r="AE5" s="11">
        <v>24.438529785330999</v>
      </c>
      <c r="AF5" s="11">
        <v>6.5449625223613603</v>
      </c>
      <c r="AG5" s="11">
        <v>53.500565205724499</v>
      </c>
      <c r="AH5" s="11">
        <v>4.62350563506262</v>
      </c>
      <c r="AI5" s="11">
        <v>125.01478872987499</v>
      </c>
      <c r="AJ5" s="52">
        <v>470.33661869409701</v>
      </c>
      <c r="AK5" s="11">
        <v>8.4063738819320299</v>
      </c>
      <c r="AL5" s="11">
        <v>26.420032200357799</v>
      </c>
      <c r="AM5" s="11">
        <v>0</v>
      </c>
      <c r="AN5" s="11">
        <v>2.5219121645796099</v>
      </c>
      <c r="AO5" s="11">
        <v>0</v>
      </c>
      <c r="AP5" s="11">
        <v>0.96072844364937504</v>
      </c>
      <c r="AQ5" s="11">
        <v>0</v>
      </c>
      <c r="AR5" s="52">
        <v>0</v>
      </c>
      <c r="AS5" s="52">
        <v>0</v>
      </c>
      <c r="AT5" s="52">
        <v>1.62122924865832</v>
      </c>
      <c r="AU5" s="52">
        <v>0</v>
      </c>
      <c r="AV5" s="52">
        <v>4.9837788014311304</v>
      </c>
      <c r="AW5" s="11">
        <v>10928.286046511599</v>
      </c>
      <c r="AX5" s="11">
        <v>19.5147965116279</v>
      </c>
      <c r="AY5" s="11">
        <v>37.948773524150297</v>
      </c>
      <c r="AZ5" s="11">
        <v>4.44336905187836</v>
      </c>
      <c r="BA5" s="11">
        <v>16.812747763864099</v>
      </c>
      <c r="BB5" s="11">
        <v>3.1824129695885501</v>
      </c>
      <c r="BC5" s="11">
        <v>0.72054633273703095</v>
      </c>
      <c r="BD5" s="11">
        <v>2.76209427549195</v>
      </c>
      <c r="BE5" s="11">
        <v>0.420318694096601</v>
      </c>
      <c r="BF5" s="11">
        <v>2.40182110912344</v>
      </c>
      <c r="BG5" s="11">
        <v>0.48036422182468702</v>
      </c>
      <c r="BH5" s="11">
        <v>1.2609560822898001</v>
      </c>
      <c r="BI5" s="11">
        <v>0.18013658318425799</v>
      </c>
      <c r="BJ5" s="11">
        <v>1.20091055456172</v>
      </c>
      <c r="BK5" s="11">
        <v>0.18013658318425799</v>
      </c>
      <c r="BL5" s="52">
        <v>0.60045527728085901</v>
      </c>
      <c r="BM5" s="52">
        <v>0.30022763864043001</v>
      </c>
      <c r="BN5" s="52">
        <v>4.2031869409660096</v>
      </c>
      <c r="BO5" s="52">
        <v>0</v>
      </c>
      <c r="BP5" s="52">
        <v>0</v>
      </c>
      <c r="BQ5" s="52">
        <v>0</v>
      </c>
      <c r="BR5" s="11">
        <v>0.54040974955277299</v>
      </c>
      <c r="BS5" s="11">
        <v>0</v>
      </c>
      <c r="BT5" s="11">
        <v>0</v>
      </c>
      <c r="BU5" s="11">
        <v>0</v>
      </c>
      <c r="BV5" s="11">
        <v>6.0045527728085899</v>
      </c>
      <c r="BW5" s="53">
        <v>6.18468935599285</v>
      </c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</row>
    <row r="6" spans="1:95" ht="15.75" customHeight="1">
      <c r="A6" s="54">
        <v>1</v>
      </c>
      <c r="B6" s="54">
        <v>141</v>
      </c>
      <c r="C6" s="55">
        <v>160711</v>
      </c>
      <c r="D6" s="57" t="s">
        <v>135</v>
      </c>
      <c r="E6" s="12">
        <v>5</v>
      </c>
      <c r="F6" s="12">
        <v>3905851</v>
      </c>
      <c r="G6" s="12">
        <v>456214</v>
      </c>
      <c r="H6" s="50">
        <v>773</v>
      </c>
      <c r="I6" s="54">
        <v>1.4999999999999999E-2</v>
      </c>
      <c r="J6" s="51" t="s">
        <v>149</v>
      </c>
      <c r="K6" s="9"/>
      <c r="L6" s="11">
        <v>2.5263686274509798</v>
      </c>
      <c r="M6" s="11">
        <v>32716.473725490199</v>
      </c>
      <c r="N6" s="11">
        <v>14621.3584313725</v>
      </c>
      <c r="O6" s="52">
        <v>52238.9872941176</v>
      </c>
      <c r="P6" s="52">
        <v>520.30561882352902</v>
      </c>
      <c r="Q6" s="11">
        <v>23596.2829803922</v>
      </c>
      <c r="R6" s="11">
        <v>38312.380235294098</v>
      </c>
      <c r="S6" s="11">
        <v>17191.938509803898</v>
      </c>
      <c r="T6" s="11">
        <v>114823.45411764699</v>
      </c>
      <c r="U6" s="11">
        <v>3.0948015686274499</v>
      </c>
      <c r="V6" s="52">
        <v>2331.8382431372502</v>
      </c>
      <c r="W6" s="52">
        <v>58.359115294117601</v>
      </c>
      <c r="X6" s="52">
        <v>42.885107450980399</v>
      </c>
      <c r="Y6" s="52">
        <v>384.57646431372501</v>
      </c>
      <c r="Z6" s="11">
        <v>39152.397803921602</v>
      </c>
      <c r="AA6" s="52">
        <v>7.5791058823529402</v>
      </c>
      <c r="AB6" s="52">
        <v>17.179306666666701</v>
      </c>
      <c r="AC6" s="52">
        <v>14.5897788235294</v>
      </c>
      <c r="AD6" s="52">
        <v>91.454544313725506</v>
      </c>
      <c r="AE6" s="11">
        <v>23.116272941176501</v>
      </c>
      <c r="AF6" s="11">
        <v>4.2948266666666699</v>
      </c>
      <c r="AG6" s="11">
        <v>98.086261960784299</v>
      </c>
      <c r="AH6" s="11">
        <v>7.7685835294117602</v>
      </c>
      <c r="AI6" s="11">
        <v>109.770716862745</v>
      </c>
      <c r="AJ6" s="52">
        <v>479.63108392156897</v>
      </c>
      <c r="AK6" s="11">
        <v>8.0212203921568594</v>
      </c>
      <c r="AL6" s="11">
        <v>29.495353725490201</v>
      </c>
      <c r="AM6" s="11">
        <v>0</v>
      </c>
      <c r="AN6" s="11">
        <v>3.4737568627451001</v>
      </c>
      <c r="AO6" s="11">
        <v>0</v>
      </c>
      <c r="AP6" s="11">
        <v>6.31592156862745E-2</v>
      </c>
      <c r="AQ6" s="11">
        <v>0</v>
      </c>
      <c r="AR6" s="52">
        <v>17.052988235294102</v>
      </c>
      <c r="AS6" s="52">
        <v>0</v>
      </c>
      <c r="AT6" s="52">
        <v>12.505524705882401</v>
      </c>
      <c r="AU6" s="52">
        <v>0</v>
      </c>
      <c r="AV6" s="52">
        <v>3.9790305882352901</v>
      </c>
      <c r="AW6" s="11">
        <v>8918.0812549019593</v>
      </c>
      <c r="AX6" s="11">
        <v>17.937217254901999</v>
      </c>
      <c r="AY6" s="11">
        <v>34.358613333333302</v>
      </c>
      <c r="AZ6" s="11">
        <v>4.1053490196078402</v>
      </c>
      <c r="BA6" s="11">
        <v>15.7266447058824</v>
      </c>
      <c r="BB6" s="11">
        <v>3.0948015686274499</v>
      </c>
      <c r="BC6" s="11">
        <v>0.69475137254901997</v>
      </c>
      <c r="BD6" s="11">
        <v>2.5895278431372502</v>
      </c>
      <c r="BE6" s="11">
        <v>0.378955294117647</v>
      </c>
      <c r="BF6" s="11">
        <v>2.1474133333333301</v>
      </c>
      <c r="BG6" s="11">
        <v>0.44211450980392197</v>
      </c>
      <c r="BH6" s="11">
        <v>1.20002509803922</v>
      </c>
      <c r="BI6" s="11">
        <v>0.189477647058824</v>
      </c>
      <c r="BJ6" s="11">
        <v>1.0737066666666699</v>
      </c>
      <c r="BK6" s="11">
        <v>0.189477647058824</v>
      </c>
      <c r="BL6" s="52">
        <v>0.63159215686274495</v>
      </c>
      <c r="BM6" s="52">
        <v>0.252636862745098</v>
      </c>
      <c r="BN6" s="52">
        <v>6.0632847058823502</v>
      </c>
      <c r="BO6" s="52">
        <v>0</v>
      </c>
      <c r="BP6" s="52">
        <v>0</v>
      </c>
      <c r="BQ6" s="52">
        <v>0</v>
      </c>
      <c r="BR6" s="11">
        <v>6.31592156862745E-2</v>
      </c>
      <c r="BS6" s="11">
        <v>0.252636862745098</v>
      </c>
      <c r="BT6" s="11">
        <v>0</v>
      </c>
      <c r="BU6" s="11">
        <v>0</v>
      </c>
      <c r="BV6" s="11">
        <v>4.92641882352941</v>
      </c>
      <c r="BW6" s="53">
        <v>6.6317176470588199</v>
      </c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</row>
    <row r="7" spans="1:95" ht="15.75" customHeight="1">
      <c r="A7" s="54">
        <v>1</v>
      </c>
      <c r="B7" s="54">
        <v>141</v>
      </c>
      <c r="C7" s="55">
        <v>160711</v>
      </c>
      <c r="D7" s="57" t="s">
        <v>135</v>
      </c>
      <c r="E7" s="12">
        <v>5</v>
      </c>
      <c r="F7" s="12">
        <v>3905851</v>
      </c>
      <c r="G7" s="12">
        <v>456214</v>
      </c>
      <c r="H7" s="50">
        <v>773</v>
      </c>
      <c r="I7" s="54">
        <v>1.4999999999999999E-2</v>
      </c>
      <c r="J7" s="51" t="s">
        <v>149</v>
      </c>
      <c r="K7" s="9"/>
      <c r="L7" s="11">
        <v>2.7158462745098002</v>
      </c>
      <c r="M7" s="11">
        <v>33847.023686274501</v>
      </c>
      <c r="N7" s="11">
        <v>14204.507607843099</v>
      </c>
      <c r="O7" s="52">
        <v>51020.014431372598</v>
      </c>
      <c r="P7" s="52">
        <v>543.10609568627399</v>
      </c>
      <c r="Q7" s="11">
        <v>29293.2442352941</v>
      </c>
      <c r="R7" s="11">
        <v>37952.372705882401</v>
      </c>
      <c r="S7" s="11">
        <v>16636.137411764699</v>
      </c>
      <c r="T7" s="11">
        <v>117349.822745098</v>
      </c>
      <c r="U7" s="11">
        <v>2.5895278431372502</v>
      </c>
      <c r="V7" s="52">
        <v>2270.5738039215698</v>
      </c>
      <c r="W7" s="52">
        <v>57.095930980392097</v>
      </c>
      <c r="X7" s="52">
        <v>41.874560000000002</v>
      </c>
      <c r="Y7" s="52">
        <v>373.39728313725499</v>
      </c>
      <c r="Z7" s="11">
        <v>39897.676549019598</v>
      </c>
      <c r="AA7" s="52">
        <v>7.2633098039215698</v>
      </c>
      <c r="AB7" s="52">
        <v>16.926669803921602</v>
      </c>
      <c r="AC7" s="52">
        <v>14.5266196078431</v>
      </c>
      <c r="AD7" s="52">
        <v>89.622927058823507</v>
      </c>
      <c r="AE7" s="11">
        <v>23.242591372549001</v>
      </c>
      <c r="AF7" s="11">
        <v>4.6737819607843099</v>
      </c>
      <c r="AG7" s="11">
        <v>93.349320784313704</v>
      </c>
      <c r="AH7" s="11">
        <v>4.0421898039215698</v>
      </c>
      <c r="AI7" s="11">
        <v>116.212956862745</v>
      </c>
      <c r="AJ7" s="52">
        <v>466.68344470588198</v>
      </c>
      <c r="AK7" s="11">
        <v>8.9054494117647103</v>
      </c>
      <c r="AL7" s="11">
        <v>29.7479905882353</v>
      </c>
      <c r="AM7" s="11">
        <v>0</v>
      </c>
      <c r="AN7" s="11">
        <v>3.6000752941176501</v>
      </c>
      <c r="AO7" s="11">
        <v>0</v>
      </c>
      <c r="AP7" s="11">
        <v>6.31592156862745E-2</v>
      </c>
      <c r="AQ7" s="11">
        <v>0</v>
      </c>
      <c r="AR7" s="52">
        <v>20.274108235294101</v>
      </c>
      <c r="AS7" s="52">
        <v>0</v>
      </c>
      <c r="AT7" s="52">
        <v>7.2633098039215698</v>
      </c>
      <c r="AU7" s="52">
        <v>0</v>
      </c>
      <c r="AV7" s="52">
        <v>3.9790305882352901</v>
      </c>
      <c r="AW7" s="11">
        <v>8880.1857254902006</v>
      </c>
      <c r="AX7" s="11">
        <v>18.6951278431373</v>
      </c>
      <c r="AY7" s="11">
        <v>35.621797647058798</v>
      </c>
      <c r="AZ7" s="11">
        <v>4.2948266666666699</v>
      </c>
      <c r="BA7" s="11">
        <v>16.4213960784314</v>
      </c>
      <c r="BB7" s="11">
        <v>3.22112</v>
      </c>
      <c r="BC7" s="11">
        <v>0.69475137254901997</v>
      </c>
      <c r="BD7" s="11">
        <v>2.5895278431372502</v>
      </c>
      <c r="BE7" s="11">
        <v>0.378955294117647</v>
      </c>
      <c r="BF7" s="11">
        <v>2.2105725490196102</v>
      </c>
      <c r="BG7" s="11">
        <v>0.44211450980392197</v>
      </c>
      <c r="BH7" s="11">
        <v>1.20002509803922</v>
      </c>
      <c r="BI7" s="11">
        <v>0.189477647058824</v>
      </c>
      <c r="BJ7" s="11">
        <v>1.0737066666666699</v>
      </c>
      <c r="BK7" s="11">
        <v>0.189477647058824</v>
      </c>
      <c r="BL7" s="52">
        <v>0.69475137254901997</v>
      </c>
      <c r="BM7" s="52">
        <v>0.252636862745098</v>
      </c>
      <c r="BN7" s="52">
        <v>5.6211701960784302</v>
      </c>
      <c r="BO7" s="52">
        <v>0</v>
      </c>
      <c r="BP7" s="52">
        <v>0</v>
      </c>
      <c r="BQ7" s="52">
        <v>0</v>
      </c>
      <c r="BR7" s="11">
        <v>0</v>
      </c>
      <c r="BS7" s="11">
        <v>0.31579607843137297</v>
      </c>
      <c r="BT7" s="11">
        <v>0</v>
      </c>
      <c r="BU7" s="11">
        <v>0</v>
      </c>
      <c r="BV7" s="11">
        <v>5.2422149019607804</v>
      </c>
      <c r="BW7" s="53">
        <v>6.8211952941176497</v>
      </c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1:95" ht="15.75" customHeight="1">
      <c r="A8" s="54">
        <v>1</v>
      </c>
      <c r="B8" s="54">
        <v>141</v>
      </c>
      <c r="C8" s="55">
        <v>160711</v>
      </c>
      <c r="D8" s="57" t="s">
        <v>135</v>
      </c>
      <c r="E8" s="12">
        <v>5</v>
      </c>
      <c r="F8" s="12">
        <v>3905851</v>
      </c>
      <c r="G8" s="12">
        <v>456214</v>
      </c>
      <c r="H8" s="50">
        <v>773</v>
      </c>
      <c r="I8" s="54">
        <v>1.4999999999999999E-2</v>
      </c>
      <c r="J8" s="51" t="s">
        <v>149</v>
      </c>
      <c r="K8" s="9"/>
      <c r="L8" s="11">
        <v>2.5895278431372502</v>
      </c>
      <c r="M8" s="11">
        <v>33739.653019607802</v>
      </c>
      <c r="N8" s="11">
        <v>14829.7838431373</v>
      </c>
      <c r="O8" s="52">
        <v>53401.116862745097</v>
      </c>
      <c r="P8" s="52">
        <v>454.43055686274499</v>
      </c>
      <c r="Q8" s="11">
        <v>26040.544627451</v>
      </c>
      <c r="R8" s="11">
        <v>43661.965803921601</v>
      </c>
      <c r="S8" s="11">
        <v>17299.309176470601</v>
      </c>
      <c r="T8" s="11">
        <v>117855.096470588</v>
      </c>
      <c r="U8" s="11">
        <v>2.90532392156863</v>
      </c>
      <c r="V8" s="52">
        <v>2360.8914823529399</v>
      </c>
      <c r="W8" s="52">
        <v>58.422274509803898</v>
      </c>
      <c r="X8" s="52">
        <v>44.148291764705903</v>
      </c>
      <c r="Y8" s="52">
        <v>391.20818196078397</v>
      </c>
      <c r="Z8" s="11">
        <v>39493.457568627498</v>
      </c>
      <c r="AA8" s="52">
        <v>7.1369913725490202</v>
      </c>
      <c r="AB8" s="52">
        <v>18.442490980392201</v>
      </c>
      <c r="AC8" s="52">
        <v>15.031893333333301</v>
      </c>
      <c r="AD8" s="52">
        <v>93.412480000000002</v>
      </c>
      <c r="AE8" s="11">
        <v>23.621546666666699</v>
      </c>
      <c r="AF8" s="11">
        <v>5.4316925490196102</v>
      </c>
      <c r="AG8" s="11">
        <v>82.675413333333296</v>
      </c>
      <c r="AH8" s="11">
        <v>3.2842792156862699</v>
      </c>
      <c r="AI8" s="11">
        <v>111.854970980392</v>
      </c>
      <c r="AJ8" s="52">
        <v>485.12593568627398</v>
      </c>
      <c r="AK8" s="11">
        <v>8.9686086274509798</v>
      </c>
      <c r="AL8" s="11">
        <v>31.074334117647101</v>
      </c>
      <c r="AM8" s="11">
        <v>0</v>
      </c>
      <c r="AN8" s="11">
        <v>3.7895529411764701</v>
      </c>
      <c r="AO8" s="11">
        <v>0</v>
      </c>
      <c r="AP8" s="11">
        <v>0.126318431372549</v>
      </c>
      <c r="AQ8" s="11">
        <v>0</v>
      </c>
      <c r="AR8" s="52">
        <v>21.853088627451001</v>
      </c>
      <c r="AS8" s="52">
        <v>0</v>
      </c>
      <c r="AT8" s="52">
        <v>5.36853333333333</v>
      </c>
      <c r="AU8" s="52">
        <v>6.31592156862745E-2</v>
      </c>
      <c r="AV8" s="52">
        <v>3.9790305882352901</v>
      </c>
      <c r="AW8" s="11">
        <v>8665.44439215686</v>
      </c>
      <c r="AX8" s="11">
        <v>18.6951278431373</v>
      </c>
      <c r="AY8" s="11">
        <v>35.8112752941176</v>
      </c>
      <c r="AZ8" s="11">
        <v>4.2948266666666699</v>
      </c>
      <c r="BA8" s="11">
        <v>16.231918431372598</v>
      </c>
      <c r="BB8" s="11">
        <v>3.03164235294118</v>
      </c>
      <c r="BC8" s="11">
        <v>0.69475137254901997</v>
      </c>
      <c r="BD8" s="11">
        <v>2.5895278431372502</v>
      </c>
      <c r="BE8" s="11">
        <v>0.378955294117647</v>
      </c>
      <c r="BF8" s="11">
        <v>2.2737317647058801</v>
      </c>
      <c r="BG8" s="11">
        <v>0.44211450980392197</v>
      </c>
      <c r="BH8" s="11">
        <v>1.20002509803922</v>
      </c>
      <c r="BI8" s="11">
        <v>0.189477647058824</v>
      </c>
      <c r="BJ8" s="11">
        <v>1.0737066666666699</v>
      </c>
      <c r="BK8" s="11">
        <v>0.189477647058824</v>
      </c>
      <c r="BL8" s="52">
        <v>0.69475137254901997</v>
      </c>
      <c r="BM8" s="52">
        <v>0.252636862745098</v>
      </c>
      <c r="BN8" s="52">
        <v>5.36853333333333</v>
      </c>
      <c r="BO8" s="52">
        <v>0</v>
      </c>
      <c r="BP8" s="52">
        <v>0</v>
      </c>
      <c r="BQ8" s="52">
        <v>0</v>
      </c>
      <c r="BR8" s="11">
        <v>0</v>
      </c>
      <c r="BS8" s="11">
        <v>0.31579607843137297</v>
      </c>
      <c r="BT8" s="11">
        <v>0</v>
      </c>
      <c r="BU8" s="11">
        <v>0</v>
      </c>
      <c r="BV8" s="11">
        <v>5.1790556862745101</v>
      </c>
      <c r="BW8" s="53">
        <v>6.6948768627451001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</row>
    <row r="9" spans="1:95" ht="15.75" customHeight="1">
      <c r="A9" s="54">
        <v>1</v>
      </c>
      <c r="B9" s="54">
        <v>141</v>
      </c>
      <c r="C9" s="55">
        <v>160712</v>
      </c>
      <c r="D9" s="57" t="s">
        <v>136</v>
      </c>
      <c r="E9" s="12">
        <v>10</v>
      </c>
      <c r="F9" s="12">
        <v>3905851</v>
      </c>
      <c r="G9" s="12">
        <v>456214</v>
      </c>
      <c r="H9" s="50">
        <v>773</v>
      </c>
      <c r="I9" s="54">
        <v>1.4999999999999999E-2</v>
      </c>
      <c r="J9" s="51" t="s">
        <v>149</v>
      </c>
      <c r="K9" s="9"/>
      <c r="L9" s="11">
        <v>2.4717725991189399</v>
      </c>
      <c r="M9" s="11">
        <v>25602.965480176201</v>
      </c>
      <c r="N9" s="52">
        <v>13428.0483524229</v>
      </c>
      <c r="O9" s="52">
        <v>49182.526414096901</v>
      </c>
      <c r="P9" s="52">
        <v>517.86510105726904</v>
      </c>
      <c r="Q9" s="11">
        <v>5176.3516872246701</v>
      </c>
      <c r="R9" s="11">
        <v>18187.647682819399</v>
      </c>
      <c r="S9" s="52">
        <v>17147.203867841399</v>
      </c>
      <c r="T9" s="11">
        <v>143017.91224669601</v>
      </c>
      <c r="U9" s="11">
        <v>2.9316372687224699</v>
      </c>
      <c r="V9" s="52">
        <v>2336.68735242291</v>
      </c>
      <c r="W9" s="52">
        <v>57.483083700440503</v>
      </c>
      <c r="X9" s="52">
        <v>42.824897356828203</v>
      </c>
      <c r="Y9" s="52">
        <v>412.15371013215798</v>
      </c>
      <c r="Z9" s="11">
        <v>38082.5429515418</v>
      </c>
      <c r="AA9" s="52">
        <v>6.89797004405286</v>
      </c>
      <c r="AB9" s="52">
        <v>17.992205198237901</v>
      </c>
      <c r="AC9" s="52">
        <v>13.04866</v>
      </c>
      <c r="AD9" s="52">
        <v>81.396046519823798</v>
      </c>
      <c r="AE9" s="11">
        <v>21.671122555066098</v>
      </c>
      <c r="AF9" s="11">
        <v>4.5986466960352397</v>
      </c>
      <c r="AG9" s="11">
        <v>60.874585638766497</v>
      </c>
      <c r="AH9" s="11">
        <v>11.4391336563877</v>
      </c>
      <c r="AI9" s="11">
        <v>118.242703171806</v>
      </c>
      <c r="AJ9" s="52">
        <v>585.75262290748901</v>
      </c>
      <c r="AK9" s="11">
        <v>9.4272257268722406</v>
      </c>
      <c r="AL9" s="52">
        <v>36.674207400881002</v>
      </c>
      <c r="AM9" s="52">
        <v>0</v>
      </c>
      <c r="AN9" s="52">
        <v>2.1843571806167401</v>
      </c>
      <c r="AO9" s="11">
        <v>0</v>
      </c>
      <c r="AP9" s="11">
        <v>0.45986466960352401</v>
      </c>
      <c r="AQ9" s="11">
        <v>0</v>
      </c>
      <c r="AR9" s="52">
        <v>0</v>
      </c>
      <c r="AS9" s="52">
        <v>0</v>
      </c>
      <c r="AT9" s="52">
        <v>4.1387820264317199</v>
      </c>
      <c r="AU9" s="52">
        <v>0.28741541850220298</v>
      </c>
      <c r="AV9" s="52">
        <v>3.9663327753303901</v>
      </c>
      <c r="AW9" s="11">
        <v>10220.492281938299</v>
      </c>
      <c r="AX9" s="11">
        <v>18.509552951541799</v>
      </c>
      <c r="AY9" s="11">
        <v>35.179647224669601</v>
      </c>
      <c r="AZ9" s="11">
        <v>4.1962651101321597</v>
      </c>
      <c r="BA9" s="11">
        <v>16.497645022026401</v>
      </c>
      <c r="BB9" s="11">
        <v>3.1040865198237899</v>
      </c>
      <c r="BC9" s="11">
        <v>0.63231392070484604</v>
      </c>
      <c r="BD9" s="11">
        <v>2.6442218502202599</v>
      </c>
      <c r="BE9" s="11">
        <v>0.40238158590308398</v>
      </c>
      <c r="BF9" s="11">
        <v>2.2993233480176198</v>
      </c>
      <c r="BG9" s="11">
        <v>0.45986466960352401</v>
      </c>
      <c r="BH9" s="11">
        <v>1.32211092511013</v>
      </c>
      <c r="BI9" s="11">
        <v>0.172449251101322</v>
      </c>
      <c r="BJ9" s="11">
        <v>1.2646278414096901</v>
      </c>
      <c r="BK9" s="11">
        <v>0.22993233480176201</v>
      </c>
      <c r="BL9" s="52">
        <v>1.03469550660793</v>
      </c>
      <c r="BM9" s="52">
        <v>0.28741541850220298</v>
      </c>
      <c r="BN9" s="52">
        <v>4.3112312775330404</v>
      </c>
      <c r="BO9" s="52">
        <v>0</v>
      </c>
      <c r="BP9" s="52">
        <v>0</v>
      </c>
      <c r="BQ9" s="52">
        <v>0</v>
      </c>
      <c r="BR9" s="11">
        <v>0.172449251101322</v>
      </c>
      <c r="BS9" s="11">
        <v>0</v>
      </c>
      <c r="BT9" s="11">
        <v>0</v>
      </c>
      <c r="BU9" s="11">
        <v>0</v>
      </c>
      <c r="BV9" s="11">
        <v>4.8860621145374399</v>
      </c>
      <c r="BW9" s="53">
        <v>18.739485286343601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</row>
    <row r="10" spans="1:95" ht="15.75" customHeight="1">
      <c r="A10" s="54">
        <v>1</v>
      </c>
      <c r="B10" s="54">
        <v>141</v>
      </c>
      <c r="C10" s="55">
        <v>160712</v>
      </c>
      <c r="D10" s="57" t="s">
        <v>136</v>
      </c>
      <c r="E10" s="12">
        <v>10</v>
      </c>
      <c r="F10" s="12">
        <v>3905851</v>
      </c>
      <c r="G10" s="12">
        <v>456214</v>
      </c>
      <c r="H10" s="50">
        <v>773</v>
      </c>
      <c r="I10" s="54">
        <v>1.4999999999999999E-2</v>
      </c>
      <c r="J10" s="51" t="s">
        <v>149</v>
      </c>
      <c r="K10" s="9"/>
      <c r="L10" s="11">
        <v>1.78197559471366</v>
      </c>
      <c r="M10" s="11">
        <v>25993.850449339199</v>
      </c>
      <c r="N10" s="52">
        <v>13634.987453744499</v>
      </c>
      <c r="O10" s="52">
        <v>50136.745603524199</v>
      </c>
      <c r="P10" s="52">
        <v>508.89774</v>
      </c>
      <c r="Q10" s="11">
        <v>6041.4720969163</v>
      </c>
      <c r="R10" s="11">
        <v>21050.305251101301</v>
      </c>
      <c r="S10" s="52">
        <v>17233.428493392101</v>
      </c>
      <c r="T10" s="11">
        <v>144857.37092511001</v>
      </c>
      <c r="U10" s="11">
        <v>3.3915019383259901</v>
      </c>
      <c r="V10" s="52">
        <v>2330.3642132158602</v>
      </c>
      <c r="W10" s="52">
        <v>57.827982202643199</v>
      </c>
      <c r="X10" s="52">
        <v>42.709931189427301</v>
      </c>
      <c r="Y10" s="52">
        <v>414.33806731277502</v>
      </c>
      <c r="Z10" s="11">
        <v>38525.1626960352</v>
      </c>
      <c r="AA10" s="52">
        <v>6.6680377092510996</v>
      </c>
      <c r="AB10" s="52">
        <v>18.452069867841399</v>
      </c>
      <c r="AC10" s="52">
        <v>13.106143083700401</v>
      </c>
      <c r="AD10" s="52">
        <v>79.4416216740088</v>
      </c>
      <c r="AE10" s="11">
        <v>23.510581233480199</v>
      </c>
      <c r="AF10" s="11">
        <v>4.7710959471365602</v>
      </c>
      <c r="AG10" s="11">
        <v>61.047034889867803</v>
      </c>
      <c r="AH10" s="11">
        <v>9.5996749779735602</v>
      </c>
      <c r="AI10" s="11">
        <v>118.12773700440501</v>
      </c>
      <c r="AJ10" s="52">
        <v>588.62677709251102</v>
      </c>
      <c r="AK10" s="11">
        <v>9.94457348017621</v>
      </c>
      <c r="AL10" s="52">
        <v>39.145980000000002</v>
      </c>
      <c r="AM10" s="52">
        <v>0</v>
      </c>
      <c r="AN10" s="52">
        <v>2.3568064317180601</v>
      </c>
      <c r="AO10" s="11">
        <v>0</v>
      </c>
      <c r="AP10" s="11">
        <v>0.40238158590308398</v>
      </c>
      <c r="AQ10" s="11">
        <v>0</v>
      </c>
      <c r="AR10" s="52">
        <v>0</v>
      </c>
      <c r="AS10" s="52">
        <v>0</v>
      </c>
      <c r="AT10" s="52">
        <v>3.7364004405286302</v>
      </c>
      <c r="AU10" s="52">
        <v>0</v>
      </c>
      <c r="AV10" s="52">
        <v>3.79388352422907</v>
      </c>
      <c r="AW10" s="11">
        <v>10243.485515418501</v>
      </c>
      <c r="AX10" s="11">
        <v>18.682002202643201</v>
      </c>
      <c r="AY10" s="11">
        <v>35.467062643171801</v>
      </c>
      <c r="AZ10" s="11">
        <v>4.3112312775330404</v>
      </c>
      <c r="BA10" s="11">
        <v>16.0952634361233</v>
      </c>
      <c r="BB10" s="11">
        <v>3.1040865198237899</v>
      </c>
      <c r="BC10" s="11">
        <v>0.68979700440528602</v>
      </c>
      <c r="BD10" s="11">
        <v>2.7017049339207002</v>
      </c>
      <c r="BE10" s="11">
        <v>0.40238158590308398</v>
      </c>
      <c r="BF10" s="11">
        <v>2.3568064317180601</v>
      </c>
      <c r="BG10" s="11">
        <v>0.45986466960352401</v>
      </c>
      <c r="BH10" s="11">
        <v>1.32211092511013</v>
      </c>
      <c r="BI10" s="11">
        <v>0.172449251101322</v>
      </c>
      <c r="BJ10" s="11">
        <v>1.2646278414096901</v>
      </c>
      <c r="BK10" s="11">
        <v>0.172449251101322</v>
      </c>
      <c r="BL10" s="52">
        <v>0.91972933920704802</v>
      </c>
      <c r="BM10" s="52">
        <v>0.28741541850220298</v>
      </c>
      <c r="BN10" s="52">
        <v>4.3112312775330404</v>
      </c>
      <c r="BO10" s="52">
        <v>0</v>
      </c>
      <c r="BP10" s="52">
        <v>0</v>
      </c>
      <c r="BQ10" s="52">
        <v>0</v>
      </c>
      <c r="BR10" s="11">
        <v>0.172449251101322</v>
      </c>
      <c r="BS10" s="11">
        <v>0</v>
      </c>
      <c r="BT10" s="11">
        <v>0</v>
      </c>
      <c r="BU10" s="11">
        <v>0</v>
      </c>
      <c r="BV10" s="11">
        <v>5.2309606167400897</v>
      </c>
      <c r="BW10" s="53">
        <v>18.854451453744499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</row>
    <row r="11" spans="1:95" ht="15.75" customHeight="1">
      <c r="A11" s="54">
        <v>1</v>
      </c>
      <c r="B11" s="54">
        <v>141</v>
      </c>
      <c r="C11" s="55">
        <v>160712</v>
      </c>
      <c r="D11" s="57" t="s">
        <v>136</v>
      </c>
      <c r="E11" s="12">
        <v>10</v>
      </c>
      <c r="F11" s="12">
        <v>3905851</v>
      </c>
      <c r="G11" s="12">
        <v>456214</v>
      </c>
      <c r="H11" s="50">
        <v>773</v>
      </c>
      <c r="I11" s="54">
        <v>1.4999999999999999E-2</v>
      </c>
      <c r="J11" s="51" t="s">
        <v>149</v>
      </c>
      <c r="K11" s="9"/>
      <c r="L11" s="11">
        <v>1.8969417621145399</v>
      </c>
      <c r="M11" s="11">
        <v>25660.448563876598</v>
      </c>
      <c r="N11" s="52">
        <v>13962.641030837</v>
      </c>
      <c r="O11" s="52">
        <v>51384.128519823797</v>
      </c>
      <c r="P11" s="52">
        <v>663.35478590308298</v>
      </c>
      <c r="Q11" s="11">
        <v>7265.8617797356801</v>
      </c>
      <c r="R11" s="11">
        <v>19366.050898678401</v>
      </c>
      <c r="S11" s="52">
        <v>17986.456889867801</v>
      </c>
      <c r="T11" s="11">
        <v>142385.59832599101</v>
      </c>
      <c r="U11" s="11">
        <v>3.79388352422907</v>
      </c>
      <c r="V11" s="52">
        <v>2392.4459436123302</v>
      </c>
      <c r="W11" s="52">
        <v>60.242271718061701</v>
      </c>
      <c r="X11" s="52">
        <v>43.6871436123348</v>
      </c>
      <c r="Y11" s="52">
        <v>428.248973568282</v>
      </c>
      <c r="Z11" s="11">
        <v>37915.8420088106</v>
      </c>
      <c r="AA11" s="52">
        <v>7.0704192951541804</v>
      </c>
      <c r="AB11" s="52">
        <v>17.934722114537401</v>
      </c>
      <c r="AC11" s="52">
        <v>13.680973920704799</v>
      </c>
      <c r="AD11" s="52">
        <v>82.373258942731297</v>
      </c>
      <c r="AE11" s="11">
        <v>22.9357503964758</v>
      </c>
      <c r="AF11" s="11">
        <v>5.0585113656387701</v>
      </c>
      <c r="AG11" s="11">
        <v>62.081730396475699</v>
      </c>
      <c r="AH11" s="11">
        <v>3.1615696035242302</v>
      </c>
      <c r="AI11" s="11">
        <v>116.17331215858999</v>
      </c>
      <c r="AJ11" s="52">
        <v>607.021363876652</v>
      </c>
      <c r="AK11" s="11">
        <v>10.117022731277499</v>
      </c>
      <c r="AL11" s="52">
        <v>40.640540176211402</v>
      </c>
      <c r="AM11" s="52">
        <v>0</v>
      </c>
      <c r="AN11" s="52">
        <v>2.24184026431718</v>
      </c>
      <c r="AO11" s="11">
        <v>0</v>
      </c>
      <c r="AP11" s="11">
        <v>0.45986466960352401</v>
      </c>
      <c r="AQ11" s="11">
        <v>0</v>
      </c>
      <c r="AR11" s="52">
        <v>0</v>
      </c>
      <c r="AS11" s="52">
        <v>0</v>
      </c>
      <c r="AT11" s="52">
        <v>3.44898502202643</v>
      </c>
      <c r="AU11" s="52">
        <v>0</v>
      </c>
      <c r="AV11" s="52">
        <v>4.0238158590308402</v>
      </c>
      <c r="AW11" s="11">
        <v>9984.8116387665104</v>
      </c>
      <c r="AX11" s="11">
        <v>19.3717992070485</v>
      </c>
      <c r="AY11" s="11">
        <v>37.191555154184996</v>
      </c>
      <c r="AZ11" s="11">
        <v>4.5411636123347998</v>
      </c>
      <c r="BA11" s="11">
        <v>16.8425435242291</v>
      </c>
      <c r="BB11" s="11">
        <v>3.2190526872246701</v>
      </c>
      <c r="BC11" s="11">
        <v>0.68979700440528602</v>
      </c>
      <c r="BD11" s="11">
        <v>2.7591880176211401</v>
      </c>
      <c r="BE11" s="11">
        <v>0.40238158590308398</v>
      </c>
      <c r="BF11" s="11">
        <v>2.4142895154185</v>
      </c>
      <c r="BG11" s="11">
        <v>0.45986466960352401</v>
      </c>
      <c r="BH11" s="11">
        <v>1.37959400881057</v>
      </c>
      <c r="BI11" s="11">
        <v>0.172449251101322</v>
      </c>
      <c r="BJ11" s="11">
        <v>1.2646278414096901</v>
      </c>
      <c r="BK11" s="11">
        <v>0.22993233480176201</v>
      </c>
      <c r="BL11" s="52">
        <v>0.977212422907489</v>
      </c>
      <c r="BM11" s="52">
        <v>0.34489850220264301</v>
      </c>
      <c r="BN11" s="52">
        <v>4.3687143612334802</v>
      </c>
      <c r="BO11" s="52">
        <v>0</v>
      </c>
      <c r="BP11" s="52">
        <v>0</v>
      </c>
      <c r="BQ11" s="52">
        <v>0</v>
      </c>
      <c r="BR11" s="11">
        <v>0.172449251101322</v>
      </c>
      <c r="BS11" s="11">
        <v>0</v>
      </c>
      <c r="BT11" s="11">
        <v>0</v>
      </c>
      <c r="BU11" s="11">
        <v>0</v>
      </c>
      <c r="BV11" s="11">
        <v>5.6908252863436104</v>
      </c>
      <c r="BW11" s="53">
        <v>19.946630044052899</v>
      </c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</row>
    <row r="12" spans="1:95" ht="15.75" customHeight="1">
      <c r="A12" s="54">
        <v>1</v>
      </c>
      <c r="B12" s="54">
        <v>141</v>
      </c>
      <c r="C12" s="55">
        <v>160713</v>
      </c>
      <c r="D12" s="57" t="s">
        <v>137</v>
      </c>
      <c r="E12" s="12">
        <v>15</v>
      </c>
      <c r="F12" s="12">
        <v>3905851</v>
      </c>
      <c r="G12" s="12">
        <v>456214</v>
      </c>
      <c r="H12" s="50">
        <v>773</v>
      </c>
      <c r="I12" s="54">
        <v>1.4999999999999999E-2</v>
      </c>
      <c r="J12" s="51" t="s">
        <v>149</v>
      </c>
      <c r="K12" s="9"/>
      <c r="L12" s="11">
        <v>1.83948435839028</v>
      </c>
      <c r="M12" s="11">
        <v>24683.891457858801</v>
      </c>
      <c r="N12" s="52">
        <v>14074.541131359199</v>
      </c>
      <c r="O12" s="52">
        <v>58117.762566438898</v>
      </c>
      <c r="P12" s="52">
        <v>542.39930675778305</v>
      </c>
      <c r="Q12" s="11">
        <v>5980.8099544419201</v>
      </c>
      <c r="R12" s="11">
        <v>19016.2910022779</v>
      </c>
      <c r="S12" s="52">
        <v>19473.676302201999</v>
      </c>
      <c r="T12" s="11">
        <v>93067.965375854197</v>
      </c>
      <c r="U12" s="11">
        <v>4.4744214123006802</v>
      </c>
      <c r="V12" s="52">
        <v>2595.6615770691001</v>
      </c>
      <c r="W12" s="52">
        <v>65.773994760820102</v>
      </c>
      <c r="X12" s="52">
        <v>48.323751252847401</v>
      </c>
      <c r="Y12" s="52">
        <v>561.78846621108596</v>
      </c>
      <c r="Z12" s="11">
        <v>45629.155246773</v>
      </c>
      <c r="AA12" s="52">
        <v>8.8991270311313606</v>
      </c>
      <c r="AB12" s="52">
        <v>23.764149278663599</v>
      </c>
      <c r="AC12" s="52">
        <v>16.505643432042501</v>
      </c>
      <c r="AD12" s="52">
        <v>73.678805922551305</v>
      </c>
      <c r="AE12" s="11">
        <v>26.200223158694001</v>
      </c>
      <c r="AF12" s="11">
        <v>5.1704425208807896</v>
      </c>
      <c r="AG12" s="11">
        <v>61.597868109339402</v>
      </c>
      <c r="AH12" s="11">
        <v>2.7840844343204298</v>
      </c>
      <c r="AI12" s="11">
        <v>137.01672680334099</v>
      </c>
      <c r="AJ12" s="52">
        <v>428.84843447228599</v>
      </c>
      <c r="AK12" s="11">
        <v>11.285485117691699</v>
      </c>
      <c r="AL12" s="52">
        <v>29.0340233864844</v>
      </c>
      <c r="AM12" s="52">
        <v>0</v>
      </c>
      <c r="AN12" s="52">
        <v>2.4857896735003799</v>
      </c>
      <c r="AO12" s="11">
        <v>0</v>
      </c>
      <c r="AP12" s="11">
        <v>0.84516848899012897</v>
      </c>
      <c r="AQ12" s="11">
        <v>0</v>
      </c>
      <c r="AR12" s="52">
        <v>0</v>
      </c>
      <c r="AS12" s="52">
        <v>0</v>
      </c>
      <c r="AT12" s="52">
        <v>2.8338002277904302</v>
      </c>
      <c r="AU12" s="52">
        <v>0</v>
      </c>
      <c r="AV12" s="52">
        <v>5.3693056947608202</v>
      </c>
      <c r="AW12" s="11">
        <v>13363.605284738</v>
      </c>
      <c r="AX12" s="11">
        <v>22.769833409263502</v>
      </c>
      <c r="AY12" s="11">
        <v>44.744214123006799</v>
      </c>
      <c r="AZ12" s="11">
        <v>5.2698741078208098</v>
      </c>
      <c r="BA12" s="11">
        <v>20.0354647684131</v>
      </c>
      <c r="BB12" s="11">
        <v>3.6292529233105602</v>
      </c>
      <c r="BC12" s="11">
        <v>0.84516848899012897</v>
      </c>
      <c r="BD12" s="11">
        <v>3.2315265755504901</v>
      </c>
      <c r="BE12" s="11">
        <v>0.49715793470007602</v>
      </c>
      <c r="BF12" s="11">
        <v>2.6846528473804101</v>
      </c>
      <c r="BG12" s="11">
        <v>0.54687372817008395</v>
      </c>
      <c r="BH12" s="11">
        <v>1.49147380410023</v>
      </c>
      <c r="BI12" s="11">
        <v>0.19886317388003</v>
      </c>
      <c r="BJ12" s="11">
        <v>1.39204221716021</v>
      </c>
      <c r="BK12" s="11">
        <v>0.24857896735003801</v>
      </c>
      <c r="BL12" s="52">
        <v>0.79545269552012199</v>
      </c>
      <c r="BM12" s="52">
        <v>0.29829476082004602</v>
      </c>
      <c r="BN12" s="52">
        <v>5.0710109339407801</v>
      </c>
      <c r="BO12" s="52">
        <v>0</v>
      </c>
      <c r="BP12" s="52">
        <v>0</v>
      </c>
      <c r="BQ12" s="52">
        <v>0</v>
      </c>
      <c r="BR12" s="11">
        <v>0.69602110858010702</v>
      </c>
      <c r="BS12" s="11">
        <v>0</v>
      </c>
      <c r="BT12" s="11">
        <v>0</v>
      </c>
      <c r="BU12" s="11">
        <v>0</v>
      </c>
      <c r="BV12" s="11">
        <v>6.16475839028094</v>
      </c>
      <c r="BW12" s="53">
        <v>6.4630531511009899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</row>
    <row r="13" spans="1:95" ht="15.75" customHeight="1">
      <c r="A13" s="54">
        <v>1</v>
      </c>
      <c r="B13" s="54">
        <v>141</v>
      </c>
      <c r="C13" s="55">
        <v>160713</v>
      </c>
      <c r="D13" s="57" t="s">
        <v>137</v>
      </c>
      <c r="E13" s="12">
        <v>15</v>
      </c>
      <c r="F13" s="12">
        <v>3905851</v>
      </c>
      <c r="G13" s="12">
        <v>456214</v>
      </c>
      <c r="H13" s="50">
        <v>773</v>
      </c>
      <c r="I13" s="54">
        <v>1.4999999999999999E-2</v>
      </c>
      <c r="J13" s="51" t="s">
        <v>149</v>
      </c>
      <c r="K13" s="9"/>
      <c r="L13" s="11">
        <v>1.5411895975702401</v>
      </c>
      <c r="M13" s="11">
        <v>25290.424138192899</v>
      </c>
      <c r="N13" s="52">
        <v>13855.7916400911</v>
      </c>
      <c r="O13" s="52">
        <v>57272.594077448797</v>
      </c>
      <c r="P13" s="52">
        <v>531.46183219438103</v>
      </c>
      <c r="Q13" s="11">
        <v>2907.37960212604</v>
      </c>
      <c r="R13" s="11">
        <v>17107.204533029599</v>
      </c>
      <c r="S13" s="52">
        <v>18986.461526195901</v>
      </c>
      <c r="T13" s="11">
        <v>92620.523234624197</v>
      </c>
      <c r="U13" s="11">
        <v>4.7230003796507196</v>
      </c>
      <c r="V13" s="52">
        <v>2588.7013659833001</v>
      </c>
      <c r="W13" s="52">
        <v>63.735647228549702</v>
      </c>
      <c r="X13" s="52">
        <v>46.6831300683371</v>
      </c>
      <c r="Y13" s="52">
        <v>552.83962338648496</v>
      </c>
      <c r="Z13" s="11">
        <v>46076.597388003</v>
      </c>
      <c r="AA13" s="52">
        <v>8.6505480637813204</v>
      </c>
      <c r="AB13" s="52">
        <v>22.720117615793502</v>
      </c>
      <c r="AC13" s="52">
        <v>16.157632877752501</v>
      </c>
      <c r="AD13" s="52">
        <v>72.982784813971193</v>
      </c>
      <c r="AE13" s="11">
        <v>26.249938952164001</v>
      </c>
      <c r="AF13" s="11">
        <v>5.4190214882308299</v>
      </c>
      <c r="AG13" s="11">
        <v>64.133373576309793</v>
      </c>
      <c r="AH13" s="11">
        <v>5.9658952164009103</v>
      </c>
      <c r="AI13" s="11">
        <v>135.22695823842099</v>
      </c>
      <c r="AJ13" s="52">
        <v>419.30300212604402</v>
      </c>
      <c r="AK13" s="11">
        <v>11.6334956719818</v>
      </c>
      <c r="AL13" s="52">
        <v>29.8294760820046</v>
      </c>
      <c r="AM13" s="52">
        <v>0</v>
      </c>
      <c r="AN13" s="52">
        <v>2.18749491268033</v>
      </c>
      <c r="AO13" s="11">
        <v>0</v>
      </c>
      <c r="AP13" s="11">
        <v>0.84516848899012897</v>
      </c>
      <c r="AQ13" s="11">
        <v>0</v>
      </c>
      <c r="AR13" s="52">
        <v>0</v>
      </c>
      <c r="AS13" s="52">
        <v>4.9715793470007603E-2</v>
      </c>
      <c r="AT13" s="52">
        <v>2.7343686408504202</v>
      </c>
      <c r="AU13" s="52">
        <v>0</v>
      </c>
      <c r="AV13" s="52">
        <v>5.4687372817008404</v>
      </c>
      <c r="AW13" s="11">
        <v>13408.3494988611</v>
      </c>
      <c r="AX13" s="11">
        <v>23.068128170083501</v>
      </c>
      <c r="AY13" s="11">
        <v>45.141940470766897</v>
      </c>
      <c r="AZ13" s="11">
        <v>5.3693056947608202</v>
      </c>
      <c r="BA13" s="11">
        <v>20.284043735763099</v>
      </c>
      <c r="BB13" s="11">
        <v>3.8281160971905899</v>
      </c>
      <c r="BC13" s="11">
        <v>0.84516848899012897</v>
      </c>
      <c r="BD13" s="11">
        <v>3.3806739559605199</v>
      </c>
      <c r="BE13" s="11">
        <v>0.49715793470007602</v>
      </c>
      <c r="BF13" s="11">
        <v>2.7343686408504202</v>
      </c>
      <c r="BG13" s="11">
        <v>0.54687372817008395</v>
      </c>
      <c r="BH13" s="11">
        <v>1.4417580106302199</v>
      </c>
      <c r="BI13" s="11">
        <v>0.19886317388003</v>
      </c>
      <c r="BJ13" s="11">
        <v>1.39204221716021</v>
      </c>
      <c r="BK13" s="11">
        <v>0.24857896735003801</v>
      </c>
      <c r="BL13" s="52">
        <v>0.79545269552012199</v>
      </c>
      <c r="BM13" s="52">
        <v>0.34801055429005301</v>
      </c>
      <c r="BN13" s="52">
        <v>5.1704425208807896</v>
      </c>
      <c r="BO13" s="52">
        <v>0</v>
      </c>
      <c r="BP13" s="52">
        <v>0</v>
      </c>
      <c r="BQ13" s="52">
        <v>0</v>
      </c>
      <c r="BR13" s="11">
        <v>0.64630531511009903</v>
      </c>
      <c r="BS13" s="11">
        <v>0</v>
      </c>
      <c r="BT13" s="11">
        <v>0</v>
      </c>
      <c r="BU13" s="11">
        <v>0</v>
      </c>
      <c r="BV13" s="11">
        <v>6.6619163249810196</v>
      </c>
      <c r="BW13" s="53">
        <v>6.6122005315110099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</row>
    <row r="14" spans="1:95" ht="15.75" customHeight="1">
      <c r="A14" s="54">
        <v>1</v>
      </c>
      <c r="B14" s="54">
        <v>141</v>
      </c>
      <c r="C14" s="55">
        <v>160713</v>
      </c>
      <c r="D14" s="57" t="s">
        <v>137</v>
      </c>
      <c r="E14" s="12">
        <v>15</v>
      </c>
      <c r="F14" s="12">
        <v>3905851</v>
      </c>
      <c r="G14" s="12">
        <v>456214</v>
      </c>
      <c r="H14" s="50">
        <v>773</v>
      </c>
      <c r="I14" s="54">
        <v>1.4999999999999999E-2</v>
      </c>
      <c r="J14" s="51" t="s">
        <v>149</v>
      </c>
      <c r="K14" s="9"/>
      <c r="L14" s="11">
        <v>2.4360738800303698</v>
      </c>
      <c r="M14" s="11">
        <v>25220.8220273349</v>
      </c>
      <c r="N14" s="52">
        <v>14183.9158769932</v>
      </c>
      <c r="O14" s="52">
        <v>58266.9099468489</v>
      </c>
      <c r="P14" s="52">
        <v>570.73730903568696</v>
      </c>
      <c r="Q14" s="11">
        <v>5811.7762566438896</v>
      </c>
      <c r="R14" s="11">
        <v>18176.094092634801</v>
      </c>
      <c r="S14" s="52">
        <v>19404.074191344</v>
      </c>
      <c r="T14" s="11">
        <v>92869.102201974194</v>
      </c>
      <c r="U14" s="11">
        <v>4.5738529992407004</v>
      </c>
      <c r="V14" s="52">
        <v>2638.9143173880002</v>
      </c>
      <c r="W14" s="52">
        <v>65.276836826120004</v>
      </c>
      <c r="X14" s="52">
        <v>49.218635535307499</v>
      </c>
      <c r="Y14" s="52">
        <v>556.31972892938495</v>
      </c>
      <c r="Z14" s="11">
        <v>46026.881594532999</v>
      </c>
      <c r="AA14" s="52">
        <v>8.6505480637813204</v>
      </c>
      <c r="AB14" s="52">
        <v>23.764149278663599</v>
      </c>
      <c r="AC14" s="52">
        <v>16.406211845102501</v>
      </c>
      <c r="AD14" s="52">
        <v>76.860616704631795</v>
      </c>
      <c r="AE14" s="11">
        <v>27.045391647684099</v>
      </c>
      <c r="AF14" s="11">
        <v>6.2144741837509496</v>
      </c>
      <c r="AG14" s="11">
        <v>61.050994381169303</v>
      </c>
      <c r="AH14" s="11">
        <v>2.98294760820046</v>
      </c>
      <c r="AI14" s="11">
        <v>137.61331632498101</v>
      </c>
      <c r="AJ14" s="52">
        <v>426.90951852695503</v>
      </c>
      <c r="AK14" s="11">
        <v>11.2357693242217</v>
      </c>
      <c r="AL14" s="52">
        <v>30.774076157934701</v>
      </c>
      <c r="AM14" s="52">
        <v>0</v>
      </c>
      <c r="AN14" s="52">
        <v>2.53550546697039</v>
      </c>
      <c r="AO14" s="11">
        <v>0</v>
      </c>
      <c r="AP14" s="11">
        <v>0.89488428246013696</v>
      </c>
      <c r="AQ14" s="11">
        <v>0</v>
      </c>
      <c r="AR14" s="52">
        <v>0</v>
      </c>
      <c r="AS14" s="52">
        <v>0</v>
      </c>
      <c r="AT14" s="52">
        <v>2.7343686408504202</v>
      </c>
      <c r="AU14" s="52">
        <v>0</v>
      </c>
      <c r="AV14" s="52">
        <v>5.51845307517085</v>
      </c>
      <c r="AW14" s="11">
        <v>13269.145277145</v>
      </c>
      <c r="AX14" s="11">
        <v>22.918980789673501</v>
      </c>
      <c r="AY14" s="11">
        <v>44.595066742596799</v>
      </c>
      <c r="AZ14" s="11">
        <v>5.2201583143508001</v>
      </c>
      <c r="BA14" s="11">
        <v>19.836601594533001</v>
      </c>
      <c r="BB14" s="11">
        <v>3.7784003037205798</v>
      </c>
      <c r="BC14" s="11">
        <v>0.89488428246013696</v>
      </c>
      <c r="BD14" s="11">
        <v>3.1818107820804902</v>
      </c>
      <c r="BE14" s="11">
        <v>0.49715793470007602</v>
      </c>
      <c r="BF14" s="11">
        <v>2.6349370539104</v>
      </c>
      <c r="BG14" s="11">
        <v>0.54687372817008395</v>
      </c>
      <c r="BH14" s="11">
        <v>1.5411895975702401</v>
      </c>
      <c r="BI14" s="11">
        <v>0.19886317388003</v>
      </c>
      <c r="BJ14" s="11">
        <v>1.4417580106302199</v>
      </c>
      <c r="BK14" s="11">
        <v>0.24857896735003801</v>
      </c>
      <c r="BL14" s="52">
        <v>0.89488428246013696</v>
      </c>
      <c r="BM14" s="52">
        <v>0.29829476082004602</v>
      </c>
      <c r="BN14" s="52">
        <v>5.1704425208807896</v>
      </c>
      <c r="BO14" s="52">
        <v>0</v>
      </c>
      <c r="BP14" s="52">
        <v>0</v>
      </c>
      <c r="BQ14" s="52">
        <v>0</v>
      </c>
      <c r="BR14" s="11">
        <v>0.69602110858010702</v>
      </c>
      <c r="BS14" s="11">
        <v>0</v>
      </c>
      <c r="BT14" s="11">
        <v>0</v>
      </c>
      <c r="BU14" s="11">
        <v>0</v>
      </c>
      <c r="BV14" s="11">
        <v>6.7116321184510301</v>
      </c>
      <c r="BW14" s="53">
        <v>6.4133373576309802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</row>
    <row r="15" spans="1:95" ht="15.75" customHeight="1">
      <c r="A15" s="54">
        <v>1</v>
      </c>
      <c r="B15" s="54">
        <v>141</v>
      </c>
      <c r="C15" s="55">
        <v>160714</v>
      </c>
      <c r="D15" s="57" t="s">
        <v>138</v>
      </c>
      <c r="E15" s="12">
        <v>20</v>
      </c>
      <c r="F15" s="12">
        <v>3905851</v>
      </c>
      <c r="G15" s="12">
        <v>456214</v>
      </c>
      <c r="H15" s="50">
        <v>773</v>
      </c>
      <c r="I15" s="54">
        <v>1.4999999999999999E-2</v>
      </c>
      <c r="J15" s="51" t="s">
        <v>149</v>
      </c>
      <c r="K15" s="9"/>
      <c r="L15" s="11">
        <v>1.57918927958834</v>
      </c>
      <c r="M15" s="11">
        <v>25468.511243567798</v>
      </c>
      <c r="N15" s="52">
        <v>12508.268190394499</v>
      </c>
      <c r="O15" s="52">
        <v>57014.178473413398</v>
      </c>
      <c r="P15" s="52">
        <v>640.93302830188702</v>
      </c>
      <c r="Q15" s="11">
        <v>2961.7967212693002</v>
      </c>
      <c r="R15" s="11">
        <v>13085.489099485399</v>
      </c>
      <c r="S15" s="52">
        <v>17681.4744511149</v>
      </c>
      <c r="T15" s="11">
        <v>97691.916123499206</v>
      </c>
      <c r="U15" s="11">
        <v>4.51974862778731</v>
      </c>
      <c r="V15" s="52">
        <v>2531.0592315608901</v>
      </c>
      <c r="W15" s="52">
        <v>58.756732161235</v>
      </c>
      <c r="X15" s="52">
        <v>46.722220754717</v>
      </c>
      <c r="Y15" s="52">
        <v>537.14217427101198</v>
      </c>
      <c r="Z15" s="11">
        <v>42649.001509433998</v>
      </c>
      <c r="AA15" s="52">
        <v>8.1137656089193904</v>
      </c>
      <c r="AB15" s="52">
        <v>20.638370240137199</v>
      </c>
      <c r="AC15" s="52">
        <v>14.7027967409949</v>
      </c>
      <c r="AD15" s="52">
        <v>78.306006346483699</v>
      </c>
      <c r="AE15" s="11">
        <v>25.321483276157799</v>
      </c>
      <c r="AF15" s="11">
        <v>5.0098418524871402</v>
      </c>
      <c r="AG15" s="11">
        <v>36.157989022298501</v>
      </c>
      <c r="AH15" s="11">
        <v>9.5840452830188703</v>
      </c>
      <c r="AI15" s="11">
        <v>129.983614150943</v>
      </c>
      <c r="AJ15" s="52">
        <v>486.82593653516301</v>
      </c>
      <c r="AK15" s="11">
        <v>11.925601801029201</v>
      </c>
      <c r="AL15" s="52">
        <v>36.266898627787299</v>
      </c>
      <c r="AM15" s="52">
        <v>0</v>
      </c>
      <c r="AN15" s="52">
        <v>1.7425536878216099</v>
      </c>
      <c r="AO15" s="11">
        <v>0</v>
      </c>
      <c r="AP15" s="11">
        <v>1.4158248713550601</v>
      </c>
      <c r="AQ15" s="11">
        <v>0</v>
      </c>
      <c r="AR15" s="52">
        <v>0</v>
      </c>
      <c r="AS15" s="52">
        <v>0</v>
      </c>
      <c r="AT15" s="52">
        <v>1.90591809605489</v>
      </c>
      <c r="AU15" s="52">
        <v>0</v>
      </c>
      <c r="AV15" s="52">
        <v>4.4108390222984601</v>
      </c>
      <c r="AW15" s="11">
        <v>12611.732315608901</v>
      </c>
      <c r="AX15" s="11">
        <v>22.598743138936499</v>
      </c>
      <c r="AY15" s="11">
        <v>44.108390222984603</v>
      </c>
      <c r="AZ15" s="11">
        <v>5.28211586620926</v>
      </c>
      <c r="BA15" s="11">
        <v>19.930457804459699</v>
      </c>
      <c r="BB15" s="11">
        <v>3.7029265866209302</v>
      </c>
      <c r="BC15" s="11">
        <v>0.87127684391080595</v>
      </c>
      <c r="BD15" s="11">
        <v>3.1583785591766702</v>
      </c>
      <c r="BE15" s="11">
        <v>0.49009322469982902</v>
      </c>
      <c r="BF15" s="11">
        <v>2.7227401372212698</v>
      </c>
      <c r="BG15" s="11">
        <v>0.54454802744425401</v>
      </c>
      <c r="BH15" s="11">
        <v>1.4702796740994899</v>
      </c>
      <c r="BI15" s="11">
        <v>0.21781921097770199</v>
      </c>
      <c r="BJ15" s="11">
        <v>1.4158248713550601</v>
      </c>
      <c r="BK15" s="11">
        <v>0.21781921097770199</v>
      </c>
      <c r="BL15" s="52">
        <v>0.925731646655232</v>
      </c>
      <c r="BM15" s="52">
        <v>0.27227401372212701</v>
      </c>
      <c r="BN15" s="52">
        <v>3.2672881646655201</v>
      </c>
      <c r="BO15" s="52">
        <v>0</v>
      </c>
      <c r="BP15" s="52">
        <v>0</v>
      </c>
      <c r="BQ15" s="52">
        <v>0</v>
      </c>
      <c r="BR15" s="11">
        <v>0.98018644939965704</v>
      </c>
      <c r="BS15" s="11">
        <v>0</v>
      </c>
      <c r="BT15" s="11">
        <v>0</v>
      </c>
      <c r="BU15" s="11">
        <v>0</v>
      </c>
      <c r="BV15" s="11">
        <v>5.9355734991423699</v>
      </c>
      <c r="BW15" s="53">
        <v>5.6088446826758203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</row>
    <row r="16" spans="1:95" ht="15.75" customHeight="1">
      <c r="A16" s="54">
        <v>1</v>
      </c>
      <c r="B16" s="54">
        <v>141</v>
      </c>
      <c r="C16" s="55">
        <v>160714</v>
      </c>
      <c r="D16" s="57" t="s">
        <v>138</v>
      </c>
      <c r="E16" s="12">
        <v>20</v>
      </c>
      <c r="F16" s="12">
        <v>3905851</v>
      </c>
      <c r="G16" s="12">
        <v>456214</v>
      </c>
      <c r="H16" s="50">
        <v>773</v>
      </c>
      <c r="I16" s="54">
        <v>1.4999999999999999E-2</v>
      </c>
      <c r="J16" s="51" t="s">
        <v>149</v>
      </c>
      <c r="K16" s="9"/>
      <c r="L16" s="11">
        <v>3.2128333619211</v>
      </c>
      <c r="M16" s="11">
        <v>26230.878481989701</v>
      </c>
      <c r="N16" s="52">
        <v>12682.5235591767</v>
      </c>
      <c r="O16" s="52">
        <v>58103.274528301903</v>
      </c>
      <c r="P16" s="52">
        <v>614.25017495711904</v>
      </c>
      <c r="Q16" s="11">
        <v>3229.1698027444299</v>
      </c>
      <c r="R16" s="11">
        <v>10014.2382246998</v>
      </c>
      <c r="S16" s="52">
        <v>18095.330951972599</v>
      </c>
      <c r="T16" s="11">
        <v>100469.111063465</v>
      </c>
      <c r="U16" s="11">
        <v>5.0642966552315603</v>
      </c>
      <c r="V16" s="52">
        <v>2584.9694862778701</v>
      </c>
      <c r="W16" s="52">
        <v>60.335921440823299</v>
      </c>
      <c r="X16" s="52">
        <v>47.321223584905702</v>
      </c>
      <c r="Y16" s="52">
        <v>546.72621955403099</v>
      </c>
      <c r="Z16" s="11">
        <v>43629.187958833601</v>
      </c>
      <c r="AA16" s="52">
        <v>8.0048560034305307</v>
      </c>
      <c r="AB16" s="52">
        <v>21.182918267581499</v>
      </c>
      <c r="AC16" s="52">
        <v>15.519618782161199</v>
      </c>
      <c r="AD16" s="52">
        <v>78.306006346483699</v>
      </c>
      <c r="AE16" s="11">
        <v>26.628398542024001</v>
      </c>
      <c r="AF16" s="11">
        <v>5.2276610634648399</v>
      </c>
      <c r="AG16" s="11">
        <v>37.1926302744426</v>
      </c>
      <c r="AH16" s="11">
        <v>4.9553870497427104</v>
      </c>
      <c r="AI16" s="11">
        <v>131.562803430532</v>
      </c>
      <c r="AJ16" s="52">
        <v>504.19701861063498</v>
      </c>
      <c r="AK16" s="11">
        <v>12.0889662092624</v>
      </c>
      <c r="AL16" s="52">
        <v>39.5341867924528</v>
      </c>
      <c r="AM16" s="52">
        <v>0</v>
      </c>
      <c r="AN16" s="52">
        <v>2.17819210977702</v>
      </c>
      <c r="AO16" s="11">
        <v>0</v>
      </c>
      <c r="AP16" s="11">
        <v>1.36137006861064</v>
      </c>
      <c r="AQ16" s="11">
        <v>0</v>
      </c>
      <c r="AR16" s="52">
        <v>0</v>
      </c>
      <c r="AS16" s="52">
        <v>0</v>
      </c>
      <c r="AT16" s="52">
        <v>1.7425536878216099</v>
      </c>
      <c r="AU16" s="52">
        <v>0</v>
      </c>
      <c r="AV16" s="52">
        <v>4.51974862778731</v>
      </c>
      <c r="AW16" s="11">
        <v>12998.361415094299</v>
      </c>
      <c r="AX16" s="11">
        <v>22.598743138936499</v>
      </c>
      <c r="AY16" s="11">
        <v>43.890571012006902</v>
      </c>
      <c r="AZ16" s="11">
        <v>5.2276610634648399</v>
      </c>
      <c r="BA16" s="11">
        <v>19.984912607204102</v>
      </c>
      <c r="BB16" s="11">
        <v>3.8662909948542001</v>
      </c>
      <c r="BC16" s="11">
        <v>0.81682204116638102</v>
      </c>
      <c r="BD16" s="11">
        <v>3.1583785591766702</v>
      </c>
      <c r="BE16" s="11">
        <v>0.43563842195540298</v>
      </c>
      <c r="BF16" s="11">
        <v>2.66828533447684</v>
      </c>
      <c r="BG16" s="11">
        <v>0.54454802744425401</v>
      </c>
      <c r="BH16" s="11">
        <v>1.5247344768439099</v>
      </c>
      <c r="BI16" s="11">
        <v>0.21781921097770199</v>
      </c>
      <c r="BJ16" s="11">
        <v>1.4158248713550601</v>
      </c>
      <c r="BK16" s="11">
        <v>0.21781921097770199</v>
      </c>
      <c r="BL16" s="52">
        <v>0.98018644939965704</v>
      </c>
      <c r="BM16" s="52">
        <v>0.326728816466552</v>
      </c>
      <c r="BN16" s="52">
        <v>3.5395621783876501</v>
      </c>
      <c r="BO16" s="52">
        <v>0</v>
      </c>
      <c r="BP16" s="52">
        <v>0</v>
      </c>
      <c r="BQ16" s="52">
        <v>0</v>
      </c>
      <c r="BR16" s="11">
        <v>1.03464125214408</v>
      </c>
      <c r="BS16" s="11">
        <v>0</v>
      </c>
      <c r="BT16" s="11">
        <v>0</v>
      </c>
      <c r="BU16" s="11">
        <v>0</v>
      </c>
      <c r="BV16" s="11">
        <v>6.1533927101200696</v>
      </c>
      <c r="BW16" s="53">
        <v>5.5543898799313904</v>
      </c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</row>
    <row r="17" spans="1:95" ht="15.75" customHeight="1">
      <c r="A17" s="54">
        <v>1</v>
      </c>
      <c r="B17" s="54">
        <v>141</v>
      </c>
      <c r="C17" s="55">
        <v>160714</v>
      </c>
      <c r="D17" s="57" t="s">
        <v>138</v>
      </c>
      <c r="E17" s="12">
        <v>20</v>
      </c>
      <c r="F17" s="12">
        <v>3905851</v>
      </c>
      <c r="G17" s="12">
        <v>456214</v>
      </c>
      <c r="H17" s="50">
        <v>773</v>
      </c>
      <c r="I17" s="54">
        <v>1.4999999999999999E-2</v>
      </c>
      <c r="J17" s="51" t="s">
        <v>149</v>
      </c>
      <c r="K17" s="9"/>
      <c r="L17" s="11">
        <v>2.0692825042881702</v>
      </c>
      <c r="M17" s="11">
        <v>25974.940909090899</v>
      </c>
      <c r="N17" s="52">
        <v>12579.0594339623</v>
      </c>
      <c r="O17" s="52">
        <v>57613.181303602098</v>
      </c>
      <c r="P17" s="52">
        <v>646.37850857632895</v>
      </c>
      <c r="Q17" s="11">
        <v>3336.99031217839</v>
      </c>
      <c r="R17" s="11">
        <v>10820.1693053173</v>
      </c>
      <c r="S17" s="52">
        <v>17921.075583190399</v>
      </c>
      <c r="T17" s="11">
        <v>98781.012178387697</v>
      </c>
      <c r="U17" s="11">
        <v>5.4454802744425397</v>
      </c>
      <c r="V17" s="52">
        <v>2549.02931646655</v>
      </c>
      <c r="W17" s="52">
        <v>58.593367753001701</v>
      </c>
      <c r="X17" s="52">
        <v>46.722220754717</v>
      </c>
      <c r="Y17" s="52">
        <v>549.99350771869695</v>
      </c>
      <c r="Z17" s="11">
        <v>43754.434005145798</v>
      </c>
      <c r="AA17" s="52">
        <v>8.1137656089193904</v>
      </c>
      <c r="AB17" s="52">
        <v>21.673011492281301</v>
      </c>
      <c r="AC17" s="52">
        <v>15.3017995711835</v>
      </c>
      <c r="AD17" s="52">
        <v>79.013918782161298</v>
      </c>
      <c r="AE17" s="11">
        <v>26.192760120068598</v>
      </c>
      <c r="AF17" s="11">
        <v>5.7177542881646701</v>
      </c>
      <c r="AG17" s="11">
        <v>42.256926929674101</v>
      </c>
      <c r="AH17" s="11">
        <v>6.8068503430531697</v>
      </c>
      <c r="AI17" s="11">
        <v>134.55781758147501</v>
      </c>
      <c r="AJ17" s="52">
        <v>501.96437169811298</v>
      </c>
      <c r="AK17" s="11">
        <v>12.0889662092624</v>
      </c>
      <c r="AL17" s="52">
        <v>40.187644425385997</v>
      </c>
      <c r="AM17" s="52">
        <v>0</v>
      </c>
      <c r="AN17" s="52">
        <v>1.9603728987993101</v>
      </c>
      <c r="AO17" s="11">
        <v>0</v>
      </c>
      <c r="AP17" s="11">
        <v>1.36137006861064</v>
      </c>
      <c r="AQ17" s="11">
        <v>0</v>
      </c>
      <c r="AR17" s="52">
        <v>0</v>
      </c>
      <c r="AS17" s="52">
        <v>0</v>
      </c>
      <c r="AT17" s="52">
        <v>1.6880988850771901</v>
      </c>
      <c r="AU17" s="52">
        <v>0</v>
      </c>
      <c r="AV17" s="52">
        <v>4.4108390222984601</v>
      </c>
      <c r="AW17" s="11">
        <v>13031.034296741</v>
      </c>
      <c r="AX17" s="11">
        <v>22.598743138936499</v>
      </c>
      <c r="AY17" s="11">
        <v>44.326209433962298</v>
      </c>
      <c r="AZ17" s="11">
        <v>5.28211586620926</v>
      </c>
      <c r="BA17" s="11">
        <v>20.0393674099486</v>
      </c>
      <c r="BB17" s="11">
        <v>3.7029265866209302</v>
      </c>
      <c r="BC17" s="11">
        <v>0.87127684391080595</v>
      </c>
      <c r="BD17" s="11">
        <v>3.3217429674099499</v>
      </c>
      <c r="BE17" s="11">
        <v>0.49009322469982902</v>
      </c>
      <c r="BF17" s="11">
        <v>2.7771949399657001</v>
      </c>
      <c r="BG17" s="11">
        <v>0.49009322469982902</v>
      </c>
      <c r="BH17" s="11">
        <v>1.5247344768439099</v>
      </c>
      <c r="BI17" s="11">
        <v>0.21781921097770199</v>
      </c>
      <c r="BJ17" s="11">
        <v>1.36137006861064</v>
      </c>
      <c r="BK17" s="11">
        <v>0.21781921097770199</v>
      </c>
      <c r="BL17" s="52">
        <v>1.03464125214408</v>
      </c>
      <c r="BM17" s="52">
        <v>0.326728816466552</v>
      </c>
      <c r="BN17" s="52">
        <v>3.6484717838765</v>
      </c>
      <c r="BO17" s="52">
        <v>0</v>
      </c>
      <c r="BP17" s="52">
        <v>0</v>
      </c>
      <c r="BQ17" s="52">
        <v>0</v>
      </c>
      <c r="BR17" s="11">
        <v>0.925731646655232</v>
      </c>
      <c r="BS17" s="11">
        <v>0</v>
      </c>
      <c r="BT17" s="11">
        <v>0</v>
      </c>
      <c r="BU17" s="11">
        <v>0</v>
      </c>
      <c r="BV17" s="11">
        <v>6.2078475128645003</v>
      </c>
      <c r="BW17" s="53">
        <v>5.5543898799313904</v>
      </c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</row>
    <row r="18" spans="1:95" ht="15.75" customHeight="1">
      <c r="A18" s="54">
        <v>1</v>
      </c>
      <c r="B18" s="54">
        <v>140</v>
      </c>
      <c r="C18" s="55">
        <v>160710</v>
      </c>
      <c r="D18" s="57" t="s">
        <v>140</v>
      </c>
      <c r="E18" s="54">
        <v>20</v>
      </c>
      <c r="F18" s="12">
        <v>3905917</v>
      </c>
      <c r="G18" s="12">
        <v>456282</v>
      </c>
      <c r="H18" s="50">
        <v>773</v>
      </c>
      <c r="I18" s="54">
        <v>1.4999999999999999E-2</v>
      </c>
      <c r="J18" s="51" t="s">
        <v>149</v>
      </c>
      <c r="K18" s="9"/>
      <c r="L18" s="11">
        <v>1.8269739260739299</v>
      </c>
      <c r="M18" s="11">
        <v>258800.306493507</v>
      </c>
      <c r="N18" s="52">
        <v>992.23583916083896</v>
      </c>
      <c r="O18" s="52">
        <v>3875.7046873126901</v>
      </c>
      <c r="P18" s="52">
        <v>207.015045554446</v>
      </c>
      <c r="Q18" s="11">
        <v>4484.9059930069898</v>
      </c>
      <c r="R18" s="11">
        <v>15976.571988012</v>
      </c>
      <c r="S18" s="52">
        <v>1382.83026473527</v>
      </c>
      <c r="T18" s="11">
        <v>8977.3718781218795</v>
      </c>
      <c r="U18" s="11">
        <v>0.377994605394605</v>
      </c>
      <c r="V18" s="52">
        <v>122.281254845155</v>
      </c>
      <c r="W18" s="52">
        <v>14.6157914085914</v>
      </c>
      <c r="X18" s="52">
        <v>22.364680819180801</v>
      </c>
      <c r="Y18" s="52">
        <v>76.102913886113896</v>
      </c>
      <c r="Z18" s="11">
        <v>6066.1834255744297</v>
      </c>
      <c r="AA18" s="52">
        <v>2.2679676323676299</v>
      </c>
      <c r="AB18" s="52">
        <v>10.8988444555445</v>
      </c>
      <c r="AC18" s="52">
        <v>243.93251868131901</v>
      </c>
      <c r="AD18" s="52">
        <v>961.99627072927103</v>
      </c>
      <c r="AE18" s="11">
        <v>3.1499550449550502</v>
      </c>
      <c r="AF18" s="11">
        <v>0.755989210789211</v>
      </c>
      <c r="AG18" s="11">
        <v>80.386852747252803</v>
      </c>
      <c r="AH18" s="11">
        <v>0.62999100899100902</v>
      </c>
      <c r="AI18" s="11">
        <v>3.9059442557442599</v>
      </c>
      <c r="AJ18" s="52">
        <v>47.060328371628401</v>
      </c>
      <c r="AK18" s="11">
        <v>1.19698291708292</v>
      </c>
      <c r="AL18" s="52">
        <v>11.7808318681319</v>
      </c>
      <c r="AM18" s="52">
        <v>0</v>
      </c>
      <c r="AN18" s="52">
        <v>5.5439208791208801</v>
      </c>
      <c r="AO18" s="11">
        <v>0</v>
      </c>
      <c r="AP18" s="11">
        <v>0</v>
      </c>
      <c r="AQ18" s="11">
        <v>0</v>
      </c>
      <c r="AR18" s="52">
        <v>0</v>
      </c>
      <c r="AS18" s="52">
        <v>6.2999100899100893E-2</v>
      </c>
      <c r="AT18" s="52">
        <v>30.4285657342657</v>
      </c>
      <c r="AU18" s="52">
        <v>0</v>
      </c>
      <c r="AV18" s="52">
        <v>0.12599820179820201</v>
      </c>
      <c r="AW18" s="11">
        <v>1087.99447252747</v>
      </c>
      <c r="AX18" s="11">
        <v>2.5829631368631398</v>
      </c>
      <c r="AY18" s="11">
        <v>10.961843556443601</v>
      </c>
      <c r="AZ18" s="11">
        <v>0.50399280719280704</v>
      </c>
      <c r="BA18" s="11">
        <v>2.3309667332667301</v>
      </c>
      <c r="BB18" s="11">
        <v>0.44099370629370599</v>
      </c>
      <c r="BC18" s="11">
        <v>0.12599820179820201</v>
      </c>
      <c r="BD18" s="11">
        <v>0.44099370629370599</v>
      </c>
      <c r="BE18" s="11">
        <v>6.2999100899100893E-2</v>
      </c>
      <c r="BF18" s="11">
        <v>0.25199640359640402</v>
      </c>
      <c r="BG18" s="11">
        <v>6.2999100899100893E-2</v>
      </c>
      <c r="BH18" s="11">
        <v>0.188997302697303</v>
      </c>
      <c r="BI18" s="11">
        <v>0</v>
      </c>
      <c r="BJ18" s="11">
        <v>0.12599820179820201</v>
      </c>
      <c r="BK18" s="11">
        <v>0</v>
      </c>
      <c r="BL18" s="52">
        <v>0.25199640359640402</v>
      </c>
      <c r="BM18" s="52">
        <v>6.2999100899100893E-2</v>
      </c>
      <c r="BN18" s="52">
        <v>1.70097572427572</v>
      </c>
      <c r="BO18" s="52">
        <v>0</v>
      </c>
      <c r="BP18" s="52">
        <v>0</v>
      </c>
      <c r="BQ18" s="52">
        <v>0</v>
      </c>
      <c r="BR18" s="11">
        <v>0.25199640359640402</v>
      </c>
      <c r="BS18" s="11">
        <v>0</v>
      </c>
      <c r="BT18" s="11">
        <v>0</v>
      </c>
      <c r="BU18" s="11">
        <v>0</v>
      </c>
      <c r="BV18" s="11">
        <v>0</v>
      </c>
      <c r="BW18" s="53">
        <v>0.56699190809190803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</row>
    <row r="19" spans="1:95" ht="15.75" customHeight="1">
      <c r="A19" s="54">
        <v>1</v>
      </c>
      <c r="B19" s="54">
        <v>140</v>
      </c>
      <c r="C19" s="55">
        <v>160710</v>
      </c>
      <c r="D19" s="57" t="s">
        <v>140</v>
      </c>
      <c r="E19" s="54">
        <v>20</v>
      </c>
      <c r="F19" s="12">
        <v>3905917</v>
      </c>
      <c r="G19" s="12">
        <v>456282</v>
      </c>
      <c r="H19" s="50">
        <v>778</v>
      </c>
      <c r="I19" s="54">
        <v>1.4999999999999999E-2</v>
      </c>
      <c r="J19" s="51" t="s">
        <v>149</v>
      </c>
      <c r="K19" s="9"/>
      <c r="L19" s="11">
        <v>1.32298111888112</v>
      </c>
      <c r="M19" s="11">
        <v>286582.90999001003</v>
      </c>
      <c r="N19" s="52">
        <v>1045.15508391608</v>
      </c>
      <c r="O19" s="52">
        <v>3966.4233926073898</v>
      </c>
      <c r="P19" s="52">
        <v>40.382423676323697</v>
      </c>
      <c r="Q19" s="11">
        <v>4278.26894205794</v>
      </c>
      <c r="R19" s="11">
        <v>11182.340409590401</v>
      </c>
      <c r="S19" s="52">
        <v>1329.2810289710301</v>
      </c>
      <c r="T19" s="11">
        <v>11024.8426573427</v>
      </c>
      <c r="U19" s="11">
        <v>0.377994605394605</v>
      </c>
      <c r="V19" s="52">
        <v>136.77104805194799</v>
      </c>
      <c r="W19" s="52">
        <v>14.9307869130869</v>
      </c>
      <c r="X19" s="52">
        <v>23.183669130869099</v>
      </c>
      <c r="Y19" s="52">
        <v>78.181884215784194</v>
      </c>
      <c r="Z19" s="11">
        <v>6992.9001998002004</v>
      </c>
      <c r="AA19" s="52">
        <v>2.2049685314685301</v>
      </c>
      <c r="AB19" s="52">
        <v>11.7808318681319</v>
      </c>
      <c r="AC19" s="52">
        <v>249.602437762238</v>
      </c>
      <c r="AD19" s="52">
        <v>975.856072927073</v>
      </c>
      <c r="AE19" s="11">
        <v>4.0319424575424598</v>
      </c>
      <c r="AF19" s="11">
        <v>0.94498651348651397</v>
      </c>
      <c r="AG19" s="11">
        <v>98.467594705294701</v>
      </c>
      <c r="AH19" s="11">
        <v>0.25199640359640402</v>
      </c>
      <c r="AI19" s="11">
        <v>3.8429451548451499</v>
      </c>
      <c r="AJ19" s="52">
        <v>48.635305894105898</v>
      </c>
      <c r="AK19" s="11">
        <v>1.19698291708292</v>
      </c>
      <c r="AL19" s="52">
        <v>13.607805794205801</v>
      </c>
      <c r="AM19" s="52">
        <v>0</v>
      </c>
      <c r="AN19" s="52">
        <v>5.79591728271728</v>
      </c>
      <c r="AO19" s="11">
        <v>0</v>
      </c>
      <c r="AP19" s="11">
        <v>0</v>
      </c>
      <c r="AQ19" s="11">
        <v>0</v>
      </c>
      <c r="AR19" s="52">
        <v>0</v>
      </c>
      <c r="AS19" s="52">
        <v>6.2999100899100893E-2</v>
      </c>
      <c r="AT19" s="52">
        <v>30.1135702297702</v>
      </c>
      <c r="AU19" s="52">
        <v>0</v>
      </c>
      <c r="AV19" s="52">
        <v>0.12599820179820201</v>
      </c>
      <c r="AW19" s="11">
        <v>1236.6723506493499</v>
      </c>
      <c r="AX19" s="11">
        <v>2.64596223776224</v>
      </c>
      <c r="AY19" s="11">
        <v>11.024842657342701</v>
      </c>
      <c r="AZ19" s="11">
        <v>0.62999100899100902</v>
      </c>
      <c r="BA19" s="11">
        <v>2.1419694305694299</v>
      </c>
      <c r="BB19" s="11">
        <v>0.50399280719280704</v>
      </c>
      <c r="BC19" s="11">
        <v>6.2999100899100893E-2</v>
      </c>
      <c r="BD19" s="11">
        <v>0.377994605394605</v>
      </c>
      <c r="BE19" s="11">
        <v>6.2999100899100893E-2</v>
      </c>
      <c r="BF19" s="11">
        <v>0.31499550449550501</v>
      </c>
      <c r="BG19" s="11">
        <v>6.2999100899100893E-2</v>
      </c>
      <c r="BH19" s="11">
        <v>0.12599820179820201</v>
      </c>
      <c r="BI19" s="11">
        <v>0</v>
      </c>
      <c r="BJ19" s="11">
        <v>0.12599820179820201</v>
      </c>
      <c r="BK19" s="11">
        <v>0</v>
      </c>
      <c r="BL19" s="52">
        <v>0.377994605394605</v>
      </c>
      <c r="BM19" s="52">
        <v>6.2999100899100893E-2</v>
      </c>
      <c r="BN19" s="52">
        <v>1.76397482517483</v>
      </c>
      <c r="BO19" s="52">
        <v>0</v>
      </c>
      <c r="BP19" s="52">
        <v>0</v>
      </c>
      <c r="BQ19" s="52">
        <v>0</v>
      </c>
      <c r="BR19" s="11">
        <v>6.2999100899100893E-2</v>
      </c>
      <c r="BS19" s="11">
        <v>0</v>
      </c>
      <c r="BT19" s="11">
        <v>0</v>
      </c>
      <c r="BU19" s="11">
        <v>0</v>
      </c>
      <c r="BV19" s="11">
        <v>0</v>
      </c>
      <c r="BW19" s="53">
        <v>0.56699190809190803</v>
      </c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</row>
    <row r="20" spans="1:95" ht="15.75" customHeight="1">
      <c r="A20" s="54">
        <v>1</v>
      </c>
      <c r="B20" s="54">
        <v>140</v>
      </c>
      <c r="C20" s="55">
        <v>160710</v>
      </c>
      <c r="D20" s="57" t="s">
        <v>140</v>
      </c>
      <c r="E20" s="54">
        <v>20</v>
      </c>
      <c r="F20" s="12">
        <v>3905917</v>
      </c>
      <c r="G20" s="12">
        <v>456282</v>
      </c>
      <c r="H20" s="50">
        <v>778</v>
      </c>
      <c r="I20" s="54">
        <v>1.4999999999999999E-2</v>
      </c>
      <c r="J20" s="51" t="s">
        <v>149</v>
      </c>
      <c r="K20" s="9"/>
      <c r="L20" s="11">
        <v>1.0709847152847201</v>
      </c>
      <c r="M20" s="11">
        <v>264029.23186813202</v>
      </c>
      <c r="N20" s="52">
        <v>1064.68480519481</v>
      </c>
      <c r="O20" s="52">
        <v>4144.0808571428597</v>
      </c>
      <c r="P20" s="52">
        <v>147.98488801198801</v>
      </c>
      <c r="Q20" s="11">
        <v>4444.5865684315704</v>
      </c>
      <c r="R20" s="11">
        <v>13658.205074925099</v>
      </c>
      <c r="S20" s="52">
        <v>1453.38925774226</v>
      </c>
      <c r="T20" s="11">
        <v>10111.355694305699</v>
      </c>
      <c r="U20" s="11">
        <v>0.188997302697303</v>
      </c>
      <c r="V20" s="52">
        <v>137.02304445554401</v>
      </c>
      <c r="W20" s="52">
        <v>14.678790509490501</v>
      </c>
      <c r="X20" s="52">
        <v>23.309667332667299</v>
      </c>
      <c r="Y20" s="52">
        <v>80.323853646353697</v>
      </c>
      <c r="Z20" s="11">
        <v>6457.4078421578397</v>
      </c>
      <c r="AA20" s="52">
        <v>2.3939658341658299</v>
      </c>
      <c r="AB20" s="52">
        <v>11.9698291708292</v>
      </c>
      <c r="AC20" s="52">
        <v>251.55540989011001</v>
      </c>
      <c r="AD20" s="52">
        <v>987.19591108891098</v>
      </c>
      <c r="AE20" s="11">
        <v>3.4649505494505499</v>
      </c>
      <c r="AF20" s="11">
        <v>0.94498651348651397</v>
      </c>
      <c r="AG20" s="11">
        <v>96.010629770229798</v>
      </c>
      <c r="AH20" s="11">
        <v>7.0558993006993003</v>
      </c>
      <c r="AI20" s="11">
        <v>3.3389523476523499</v>
      </c>
      <c r="AJ20" s="52">
        <v>47.6903193806194</v>
      </c>
      <c r="AK20" s="11">
        <v>1.19698291708292</v>
      </c>
      <c r="AL20" s="52">
        <v>13.607805794205801</v>
      </c>
      <c r="AM20" s="52">
        <v>0</v>
      </c>
      <c r="AN20" s="52">
        <v>5.79591728271728</v>
      </c>
      <c r="AO20" s="11">
        <v>0</v>
      </c>
      <c r="AP20" s="11">
        <v>0</v>
      </c>
      <c r="AQ20" s="11">
        <v>0</v>
      </c>
      <c r="AR20" s="52">
        <v>0.69299010989011001</v>
      </c>
      <c r="AS20" s="52">
        <v>6.2999100899100893E-2</v>
      </c>
      <c r="AT20" s="52">
        <v>30.176569330669299</v>
      </c>
      <c r="AU20" s="52">
        <v>0</v>
      </c>
      <c r="AV20" s="52">
        <v>0.12599820179820201</v>
      </c>
      <c r="AW20" s="11">
        <v>1180.6031508491501</v>
      </c>
      <c r="AX20" s="11">
        <v>2.5829631368631398</v>
      </c>
      <c r="AY20" s="11">
        <v>11.150840859140899</v>
      </c>
      <c r="AZ20" s="11">
        <v>0.56699190809190803</v>
      </c>
      <c r="BA20" s="11">
        <v>2.2049685314685301</v>
      </c>
      <c r="BB20" s="11">
        <v>0.44099370629370599</v>
      </c>
      <c r="BC20" s="11">
        <v>0.12599820179820201</v>
      </c>
      <c r="BD20" s="11">
        <v>0.44099370629370599</v>
      </c>
      <c r="BE20" s="11">
        <v>6.2999100899100893E-2</v>
      </c>
      <c r="BF20" s="11">
        <v>0.31499550449550501</v>
      </c>
      <c r="BG20" s="11">
        <v>6.2999100899100893E-2</v>
      </c>
      <c r="BH20" s="11">
        <v>0.12599820179820201</v>
      </c>
      <c r="BI20" s="11">
        <v>0</v>
      </c>
      <c r="BJ20" s="11">
        <v>0.12599820179820201</v>
      </c>
      <c r="BK20" s="11">
        <v>0</v>
      </c>
      <c r="BL20" s="52">
        <v>0.31499550449550501</v>
      </c>
      <c r="BM20" s="52">
        <v>6.2999100899100893E-2</v>
      </c>
      <c r="BN20" s="52">
        <v>1.8269739260739299</v>
      </c>
      <c r="BO20" s="52">
        <v>0</v>
      </c>
      <c r="BP20" s="52">
        <v>0</v>
      </c>
      <c r="BQ20" s="52">
        <v>0</v>
      </c>
      <c r="BR20" s="11">
        <v>6.2999100899100893E-2</v>
      </c>
      <c r="BS20" s="11">
        <v>0</v>
      </c>
      <c r="BT20" s="11">
        <v>0</v>
      </c>
      <c r="BU20" s="11">
        <v>0</v>
      </c>
      <c r="BV20" s="11">
        <v>0</v>
      </c>
      <c r="BW20" s="53">
        <v>0.56699190809190803</v>
      </c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</row>
    <row r="21" spans="1:95" ht="15.75" customHeight="1">
      <c r="A21" s="54">
        <v>1</v>
      </c>
      <c r="B21" s="54">
        <v>140</v>
      </c>
      <c r="C21" s="55">
        <v>160707</v>
      </c>
      <c r="D21" s="57" t="s">
        <v>141</v>
      </c>
      <c r="E21" s="54">
        <v>5</v>
      </c>
      <c r="F21" s="12">
        <v>3905917</v>
      </c>
      <c r="G21" s="12">
        <v>456282</v>
      </c>
      <c r="H21" s="50">
        <v>778</v>
      </c>
      <c r="I21" s="54">
        <v>1.4999999999999999E-2</v>
      </c>
      <c r="J21" s="51" t="s">
        <v>149</v>
      </c>
      <c r="K21" s="9"/>
      <c r="L21" s="11">
        <v>2.2525131221719499</v>
      </c>
      <c r="M21" s="11">
        <v>26062.185610859698</v>
      </c>
      <c r="N21" s="52">
        <v>15931.9644343891</v>
      </c>
      <c r="O21" s="52">
        <v>75733.143891402695</v>
      </c>
      <c r="P21" s="52">
        <v>662.36061538461502</v>
      </c>
      <c r="Q21" s="11">
        <v>3548.01256108597</v>
      </c>
      <c r="R21" s="11">
        <v>27602.4175565611</v>
      </c>
      <c r="S21" s="52">
        <v>22165.946696832601</v>
      </c>
      <c r="T21" s="11">
        <v>50949.411674208102</v>
      </c>
      <c r="U21" s="11">
        <v>3.2874515837104101</v>
      </c>
      <c r="V21" s="52">
        <v>2960.5327873303199</v>
      </c>
      <c r="W21" s="52">
        <v>84.256166515837094</v>
      </c>
      <c r="X21" s="52">
        <v>63.070367420814499</v>
      </c>
      <c r="Y21" s="52">
        <v>688.53847058823499</v>
      </c>
      <c r="Z21" s="11">
        <v>53055.815837104099</v>
      </c>
      <c r="AA21" s="52">
        <v>11.5060805429864</v>
      </c>
      <c r="AB21" s="52">
        <v>33.4833031674208</v>
      </c>
      <c r="AC21" s="52">
        <v>25.0211592760181</v>
      </c>
      <c r="AD21" s="52">
        <v>114.939047963801</v>
      </c>
      <c r="AE21" s="11">
        <v>30.804638914027102</v>
      </c>
      <c r="AF21" s="11">
        <v>6.3313882352941198</v>
      </c>
      <c r="AG21" s="11">
        <v>82.003653393665203</v>
      </c>
      <c r="AH21" s="11">
        <v>7.8533565610859704</v>
      </c>
      <c r="AI21" s="11">
        <v>136.55099819004499</v>
      </c>
      <c r="AJ21" s="52">
        <v>450.68526063348401</v>
      </c>
      <c r="AK21" s="11">
        <v>11.0799294117647</v>
      </c>
      <c r="AL21" s="52">
        <v>20.881405429864301</v>
      </c>
      <c r="AM21" s="52">
        <v>0</v>
      </c>
      <c r="AN21" s="52">
        <v>7.2445692307692298</v>
      </c>
      <c r="AO21" s="11">
        <v>0</v>
      </c>
      <c r="AP21" s="11">
        <v>0</v>
      </c>
      <c r="AQ21" s="11">
        <v>0</v>
      </c>
      <c r="AR21" s="52">
        <v>4.1397538461538499</v>
      </c>
      <c r="AS21" s="52">
        <v>0</v>
      </c>
      <c r="AT21" s="52">
        <v>4.68766244343891</v>
      </c>
      <c r="AU21" s="52">
        <v>0</v>
      </c>
      <c r="AV21" s="52">
        <v>6.6357819004524901</v>
      </c>
      <c r="AW21" s="11">
        <v>11974.8467873303</v>
      </c>
      <c r="AX21" s="11">
        <v>23.4383122171946</v>
      </c>
      <c r="AY21" s="11">
        <v>45.537292307692297</v>
      </c>
      <c r="AZ21" s="11">
        <v>5.5399647058823502</v>
      </c>
      <c r="BA21" s="11">
        <v>21.246677828054299</v>
      </c>
      <c r="BB21" s="11">
        <v>4.0179963800904996</v>
      </c>
      <c r="BC21" s="11">
        <v>0.97405972850678701</v>
      </c>
      <c r="BD21" s="11">
        <v>3.4092090497737599</v>
      </c>
      <c r="BE21" s="11">
        <v>0.54790859728506802</v>
      </c>
      <c r="BF21" s="11">
        <v>2.9221791855203598</v>
      </c>
      <c r="BG21" s="11">
        <v>0.60878733031674204</v>
      </c>
      <c r="BH21" s="11">
        <v>1.6437257918552</v>
      </c>
      <c r="BI21" s="11">
        <v>0.243514932126697</v>
      </c>
      <c r="BJ21" s="11">
        <v>1.5219683257918599</v>
      </c>
      <c r="BK21" s="11">
        <v>0.243514932126697</v>
      </c>
      <c r="BL21" s="52">
        <v>0.73054479638008996</v>
      </c>
      <c r="BM21" s="52">
        <v>0.36527239819004498</v>
      </c>
      <c r="BN21" s="52">
        <v>8.7056588235294097</v>
      </c>
      <c r="BO21" s="52">
        <v>0</v>
      </c>
      <c r="BP21" s="52">
        <v>0</v>
      </c>
      <c r="BQ21" s="52">
        <v>0</v>
      </c>
      <c r="BR21" s="11">
        <v>0</v>
      </c>
      <c r="BS21" s="11">
        <v>0.42615113122171899</v>
      </c>
      <c r="BT21" s="11">
        <v>0</v>
      </c>
      <c r="BU21" s="11">
        <v>0</v>
      </c>
      <c r="BV21" s="11">
        <v>5.2964497737556604</v>
      </c>
      <c r="BW21" s="53">
        <v>2.7395429864253402</v>
      </c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</row>
    <row r="22" spans="1:95" ht="15.75" customHeight="1">
      <c r="A22" s="54">
        <v>1</v>
      </c>
      <c r="B22" s="54">
        <v>140</v>
      </c>
      <c r="C22" s="55">
        <v>160707</v>
      </c>
      <c r="D22" s="57" t="s">
        <v>141</v>
      </c>
      <c r="E22" s="54">
        <v>5</v>
      </c>
      <c r="F22" s="12">
        <v>3905917</v>
      </c>
      <c r="G22" s="12">
        <v>456282</v>
      </c>
      <c r="H22" s="50">
        <v>778</v>
      </c>
      <c r="I22" s="54">
        <v>1.4999999999999999E-2</v>
      </c>
      <c r="J22" s="51" t="s">
        <v>149</v>
      </c>
      <c r="K22" s="9"/>
      <c r="L22" s="11">
        <v>2.1916343891402699</v>
      </c>
      <c r="M22" s="11">
        <v>26500.5124886878</v>
      </c>
      <c r="N22" s="52">
        <v>15974.579547511299</v>
      </c>
      <c r="O22" s="52">
        <v>76950.718552036196</v>
      </c>
      <c r="P22" s="52">
        <v>977.71245248868797</v>
      </c>
      <c r="Q22" s="11">
        <v>2799.2041447963802</v>
      </c>
      <c r="R22" s="11">
        <v>31705.6441628959</v>
      </c>
      <c r="S22" s="52">
        <v>22074.6285972851</v>
      </c>
      <c r="T22" s="11">
        <v>50858.093574660597</v>
      </c>
      <c r="U22" s="11">
        <v>3.2265728506787301</v>
      </c>
      <c r="V22" s="52">
        <v>3060.9826968325801</v>
      </c>
      <c r="W22" s="52">
        <v>84.804075113122195</v>
      </c>
      <c r="X22" s="52">
        <v>62.157186425339397</v>
      </c>
      <c r="Y22" s="52">
        <v>691.58240723981896</v>
      </c>
      <c r="Z22" s="11">
        <v>53055.815837104099</v>
      </c>
      <c r="AA22" s="52">
        <v>11.323444343891399</v>
      </c>
      <c r="AB22" s="52">
        <v>32.691879638009098</v>
      </c>
      <c r="AC22" s="52">
        <v>25.569067873303201</v>
      </c>
      <c r="AD22" s="52">
        <v>114.878169230769</v>
      </c>
      <c r="AE22" s="11">
        <v>29.891457918552</v>
      </c>
      <c r="AF22" s="11">
        <v>5.2964497737556604</v>
      </c>
      <c r="AG22" s="11">
        <v>84.134409049773694</v>
      </c>
      <c r="AH22" s="11">
        <v>1.09581719457014</v>
      </c>
      <c r="AI22" s="11">
        <v>135.69869592760199</v>
      </c>
      <c r="AJ22" s="52">
        <v>454.33798461538498</v>
      </c>
      <c r="AK22" s="11">
        <v>10.836414479638</v>
      </c>
      <c r="AL22" s="52">
        <v>23.2556760180995</v>
      </c>
      <c r="AM22" s="52">
        <v>0</v>
      </c>
      <c r="AN22" s="52">
        <v>7.36632669683258</v>
      </c>
      <c r="AO22" s="11">
        <v>0</v>
      </c>
      <c r="AP22" s="11">
        <v>0</v>
      </c>
      <c r="AQ22" s="11">
        <v>0</v>
      </c>
      <c r="AR22" s="52">
        <v>6.0269945701357504</v>
      </c>
      <c r="AS22" s="52">
        <v>0</v>
      </c>
      <c r="AT22" s="52">
        <v>4.50502624434389</v>
      </c>
      <c r="AU22" s="52">
        <v>0</v>
      </c>
      <c r="AV22" s="52">
        <v>6.6966606334841599</v>
      </c>
      <c r="AW22" s="11">
        <v>11688.7167420814</v>
      </c>
      <c r="AX22" s="11">
        <v>23.073039819004499</v>
      </c>
      <c r="AY22" s="11">
        <v>45.111141176470603</v>
      </c>
      <c r="AZ22" s="11">
        <v>5.418207239819</v>
      </c>
      <c r="BA22" s="11">
        <v>21.307556561085999</v>
      </c>
      <c r="BB22" s="11">
        <v>3.8353601809954698</v>
      </c>
      <c r="BC22" s="11">
        <v>0.913180995475113</v>
      </c>
      <c r="BD22" s="11">
        <v>3.3483303167420799</v>
      </c>
      <c r="BE22" s="11">
        <v>0.48702986425339401</v>
      </c>
      <c r="BF22" s="11">
        <v>2.9221791855203598</v>
      </c>
      <c r="BG22" s="11">
        <v>0.60878733031674204</v>
      </c>
      <c r="BH22" s="11">
        <v>1.5828470588235299</v>
      </c>
      <c r="BI22" s="11">
        <v>0.243514932126697</v>
      </c>
      <c r="BJ22" s="11">
        <v>1.4002108597285099</v>
      </c>
      <c r="BK22" s="11">
        <v>0.243514932126697</v>
      </c>
      <c r="BL22" s="52">
        <v>0.73054479638008996</v>
      </c>
      <c r="BM22" s="52">
        <v>0.42615113122171899</v>
      </c>
      <c r="BN22" s="52">
        <v>8.5230226244343896</v>
      </c>
      <c r="BO22" s="52">
        <v>0</v>
      </c>
      <c r="BP22" s="52">
        <v>0</v>
      </c>
      <c r="BQ22" s="52">
        <v>0</v>
      </c>
      <c r="BR22" s="11">
        <v>0</v>
      </c>
      <c r="BS22" s="11">
        <v>0.36527239819004498</v>
      </c>
      <c r="BT22" s="11">
        <v>0</v>
      </c>
      <c r="BU22" s="11">
        <v>0</v>
      </c>
      <c r="BV22" s="11">
        <v>6.2096307692307704</v>
      </c>
      <c r="BW22" s="53">
        <v>2.67866425339367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</row>
    <row r="23" spans="1:95" ht="15.75" customHeight="1">
      <c r="A23" s="54">
        <v>1</v>
      </c>
      <c r="B23" s="54">
        <v>140</v>
      </c>
      <c r="C23" s="55">
        <v>160707</v>
      </c>
      <c r="D23" s="57" t="s">
        <v>141</v>
      </c>
      <c r="E23" s="54">
        <v>5</v>
      </c>
      <c r="F23" s="12">
        <v>3905917</v>
      </c>
      <c r="G23" s="12">
        <v>456282</v>
      </c>
      <c r="H23" s="50">
        <v>778</v>
      </c>
      <c r="I23" s="54">
        <v>1.4999999999999999E-2</v>
      </c>
      <c r="J23" s="51" t="s">
        <v>149</v>
      </c>
      <c r="K23" s="9"/>
      <c r="L23" s="11">
        <v>3.5309665158371</v>
      </c>
      <c r="M23" s="11">
        <v>26214.382443438899</v>
      </c>
      <c r="N23" s="52">
        <v>15554.516289592801</v>
      </c>
      <c r="O23" s="52">
        <v>74880.841628959301</v>
      </c>
      <c r="P23" s="52">
        <v>852.30226244343896</v>
      </c>
      <c r="Q23" s="11">
        <v>5263.5752579185501</v>
      </c>
      <c r="R23" s="11">
        <v>28448.6319457014</v>
      </c>
      <c r="S23" s="52">
        <v>21520.632126696801</v>
      </c>
      <c r="T23" s="11">
        <v>51192.926606334797</v>
      </c>
      <c r="U23" s="11">
        <v>14.4282597285068</v>
      </c>
      <c r="V23" s="52">
        <v>2956.2712760180998</v>
      </c>
      <c r="W23" s="52">
        <v>82.795076923076905</v>
      </c>
      <c r="X23" s="52">
        <v>61.670156561086003</v>
      </c>
      <c r="Y23" s="52">
        <v>692.19119457013596</v>
      </c>
      <c r="Z23" s="11">
        <v>52696.6313122172</v>
      </c>
      <c r="AA23" s="52">
        <v>11.384323076923099</v>
      </c>
      <c r="AB23" s="52">
        <v>32.265728506787298</v>
      </c>
      <c r="AC23" s="52">
        <v>24.9602805429864</v>
      </c>
      <c r="AD23" s="52">
        <v>113.660594570136</v>
      </c>
      <c r="AE23" s="11">
        <v>29.404428054298599</v>
      </c>
      <c r="AF23" s="11">
        <v>5.7226009049773703</v>
      </c>
      <c r="AG23" s="11">
        <v>81.881895927601803</v>
      </c>
      <c r="AH23" s="11">
        <v>10.836414479638</v>
      </c>
      <c r="AI23" s="11">
        <v>134.663757466063</v>
      </c>
      <c r="AJ23" s="52">
        <v>449.52856470588199</v>
      </c>
      <c r="AK23" s="11">
        <v>15.645834389140299</v>
      </c>
      <c r="AL23" s="52">
        <v>24.412371945701398</v>
      </c>
      <c r="AM23" s="52">
        <v>0</v>
      </c>
      <c r="AN23" s="52">
        <v>7.6098416289592796</v>
      </c>
      <c r="AO23" s="11">
        <v>0.243514932126697</v>
      </c>
      <c r="AP23" s="11">
        <v>0.30439366515837102</v>
      </c>
      <c r="AQ23" s="11">
        <v>8.0968714932126709</v>
      </c>
      <c r="AR23" s="52">
        <v>11.2016868778281</v>
      </c>
      <c r="AS23" s="52">
        <v>6.0878733031674202E-2</v>
      </c>
      <c r="AT23" s="52">
        <v>4.5659049773755704</v>
      </c>
      <c r="AU23" s="52">
        <v>0.243514932126697</v>
      </c>
      <c r="AV23" s="52">
        <v>6.3922669683257904</v>
      </c>
      <c r="AW23" s="11">
        <v>11725.243981900499</v>
      </c>
      <c r="AX23" s="11">
        <v>28.4303683257919</v>
      </c>
      <c r="AY23" s="11">
        <v>54.364708597285102</v>
      </c>
      <c r="AZ23" s="11">
        <v>6.6357819004524901</v>
      </c>
      <c r="BA23" s="11">
        <v>23.742705882352901</v>
      </c>
      <c r="BB23" s="11">
        <v>4.5659049773755704</v>
      </c>
      <c r="BC23" s="11">
        <v>1.2175746606334801</v>
      </c>
      <c r="BD23" s="11">
        <v>3.8353601809954698</v>
      </c>
      <c r="BE23" s="11">
        <v>0.79142352941176497</v>
      </c>
      <c r="BF23" s="11">
        <v>3.3483303167420799</v>
      </c>
      <c r="BG23" s="11">
        <v>0.85230226244343898</v>
      </c>
      <c r="BH23" s="11">
        <v>1.8872407239819</v>
      </c>
      <c r="BI23" s="11">
        <v>0.48702986425339401</v>
      </c>
      <c r="BJ23" s="11">
        <v>1.82636199095023</v>
      </c>
      <c r="BK23" s="11">
        <v>0.54790859728506802</v>
      </c>
      <c r="BL23" s="52">
        <v>0.73054479638008996</v>
      </c>
      <c r="BM23" s="52">
        <v>0.36527239819004498</v>
      </c>
      <c r="BN23" s="52">
        <v>8.7665375565610795</v>
      </c>
      <c r="BO23" s="52">
        <v>0</v>
      </c>
      <c r="BP23" s="52">
        <v>0</v>
      </c>
      <c r="BQ23" s="52">
        <v>0</v>
      </c>
      <c r="BR23" s="11">
        <v>0.30439366515837102</v>
      </c>
      <c r="BS23" s="11">
        <v>2.3742705882352899</v>
      </c>
      <c r="BT23" s="11">
        <v>0</v>
      </c>
      <c r="BU23" s="11">
        <v>0</v>
      </c>
      <c r="BV23" s="11">
        <v>18.628892307692301</v>
      </c>
      <c r="BW23" s="53">
        <v>3.8353601809954698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</row>
    <row r="24" spans="1:95" ht="15.75" customHeight="1">
      <c r="A24" s="54">
        <v>1</v>
      </c>
      <c r="B24" s="54">
        <v>140</v>
      </c>
      <c r="C24" s="55">
        <v>160707</v>
      </c>
      <c r="D24" s="57" t="s">
        <v>142</v>
      </c>
      <c r="E24" s="54">
        <v>5</v>
      </c>
      <c r="F24" s="12">
        <v>3905917</v>
      </c>
      <c r="G24" s="12">
        <v>456282</v>
      </c>
      <c r="H24" s="50">
        <v>778</v>
      </c>
      <c r="I24" s="54">
        <v>1.4999999999999999E-2</v>
      </c>
      <c r="J24" s="51" t="s">
        <v>149</v>
      </c>
      <c r="K24" s="9"/>
      <c r="L24" s="11">
        <v>1.7276206482593</v>
      </c>
      <c r="M24" s="11">
        <v>30272.625450180101</v>
      </c>
      <c r="N24" s="52">
        <v>20715.7421368547</v>
      </c>
      <c r="O24" s="52">
        <v>95804.417767106905</v>
      </c>
      <c r="P24" s="52">
        <v>1341.2618487395</v>
      </c>
      <c r="Q24" s="11">
        <v>6809.1812004801895</v>
      </c>
      <c r="R24" s="11">
        <v>32487.121008403399</v>
      </c>
      <c r="S24" s="52">
        <v>28482.182232893199</v>
      </c>
      <c r="T24" s="11">
        <v>72355.893877551003</v>
      </c>
      <c r="U24" s="11">
        <v>5.4969747899159698</v>
      </c>
      <c r="V24" s="52">
        <v>3810.1888115246102</v>
      </c>
      <c r="W24" s="52">
        <v>106.562782713085</v>
      </c>
      <c r="X24" s="52">
        <v>83.004319327731096</v>
      </c>
      <c r="Y24" s="52">
        <v>854.38693877550998</v>
      </c>
      <c r="Z24" s="11">
        <v>61817.407923169303</v>
      </c>
      <c r="AA24" s="52">
        <v>14.5277190876351</v>
      </c>
      <c r="AB24" s="52">
        <v>42.483762304922003</v>
      </c>
      <c r="AC24" s="52">
        <v>29.997776710684299</v>
      </c>
      <c r="AD24" s="52">
        <v>151.637975990396</v>
      </c>
      <c r="AE24" s="11">
        <v>35.965920768307299</v>
      </c>
      <c r="AF24" s="11">
        <v>7.2245954381752702</v>
      </c>
      <c r="AG24" s="11">
        <v>83.711073229291699</v>
      </c>
      <c r="AH24" s="11">
        <v>17.511791116446599</v>
      </c>
      <c r="AI24" s="11">
        <v>163.57426410564199</v>
      </c>
      <c r="AJ24" s="52">
        <v>833.96960384153704</v>
      </c>
      <c r="AK24" s="11">
        <v>13.1927394957983</v>
      </c>
      <c r="AL24" s="52">
        <v>36.594146458583403</v>
      </c>
      <c r="AM24" s="52">
        <v>0</v>
      </c>
      <c r="AN24" s="52">
        <v>10.2086674669868</v>
      </c>
      <c r="AO24" s="11">
        <v>7.8528211284513802E-2</v>
      </c>
      <c r="AP24" s="11">
        <v>0.15705642256902799</v>
      </c>
      <c r="AQ24" s="11">
        <v>0</v>
      </c>
      <c r="AR24" s="52">
        <v>0.94233853541416601</v>
      </c>
      <c r="AS24" s="52">
        <v>7.8528211284513802E-2</v>
      </c>
      <c r="AT24" s="52">
        <v>5.2613901560624301</v>
      </c>
      <c r="AU24" s="52">
        <v>0</v>
      </c>
      <c r="AV24" s="52">
        <v>8.3239903961584591</v>
      </c>
      <c r="AW24" s="11">
        <v>14582.6888355342</v>
      </c>
      <c r="AX24" s="11">
        <v>27.956043217286901</v>
      </c>
      <c r="AY24" s="11">
        <v>54.9697478991597</v>
      </c>
      <c r="AZ24" s="11">
        <v>6.7534261704681899</v>
      </c>
      <c r="BA24" s="11">
        <v>26.149894357743101</v>
      </c>
      <c r="BB24" s="11">
        <v>5.1043337334933998</v>
      </c>
      <c r="BC24" s="11">
        <v>1.1779231692677099</v>
      </c>
      <c r="BD24" s="11">
        <v>4.3975798319327701</v>
      </c>
      <c r="BE24" s="11">
        <v>0.70675390156062401</v>
      </c>
      <c r="BF24" s="11">
        <v>3.61229771908764</v>
      </c>
      <c r="BG24" s="11">
        <v>0.86381032412965197</v>
      </c>
      <c r="BH24" s="11">
        <v>1.9632052821128501</v>
      </c>
      <c r="BI24" s="11">
        <v>0.39264105642256902</v>
      </c>
      <c r="BJ24" s="11">
        <v>1.88467707082833</v>
      </c>
      <c r="BK24" s="11">
        <v>0.39264105642256902</v>
      </c>
      <c r="BL24" s="52">
        <v>1.02086674669868</v>
      </c>
      <c r="BM24" s="52">
        <v>0.54969747899159704</v>
      </c>
      <c r="BN24" s="52">
        <v>11.8577599039616</v>
      </c>
      <c r="BO24" s="52">
        <v>0</v>
      </c>
      <c r="BP24" s="52">
        <v>0</v>
      </c>
      <c r="BQ24" s="52">
        <v>0</v>
      </c>
      <c r="BR24" s="11">
        <v>7.8528211284513802E-2</v>
      </c>
      <c r="BS24" s="11">
        <v>0.78528211284513805</v>
      </c>
      <c r="BT24" s="11">
        <v>0</v>
      </c>
      <c r="BU24" s="11">
        <v>0</v>
      </c>
      <c r="BV24" s="11">
        <v>10.2086674669868</v>
      </c>
      <c r="BW24" s="53">
        <v>4.7902208883553401</v>
      </c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</row>
    <row r="25" spans="1:95" ht="15.75" customHeight="1">
      <c r="A25" s="54">
        <v>1</v>
      </c>
      <c r="B25" s="54">
        <v>140</v>
      </c>
      <c r="C25" s="55">
        <v>160707</v>
      </c>
      <c r="D25" s="57" t="s">
        <v>142</v>
      </c>
      <c r="E25" s="54">
        <v>5</v>
      </c>
      <c r="F25" s="12">
        <v>3905917</v>
      </c>
      <c r="G25" s="12">
        <v>456282</v>
      </c>
      <c r="H25" s="50">
        <v>778</v>
      </c>
      <c r="I25" s="54">
        <v>1.4999999999999999E-2</v>
      </c>
      <c r="J25" s="51" t="s">
        <v>149</v>
      </c>
      <c r="K25" s="9"/>
      <c r="L25" s="11">
        <v>1.41350780312125</v>
      </c>
      <c r="M25" s="11">
        <v>33916.334453781499</v>
      </c>
      <c r="N25" s="52">
        <v>20912.062665066002</v>
      </c>
      <c r="O25" s="52">
        <v>95490.304921968796</v>
      </c>
      <c r="P25" s="52">
        <v>1364.82031212485</v>
      </c>
      <c r="Q25" s="11">
        <v>8748.04273709484</v>
      </c>
      <c r="R25" s="11">
        <v>34411.062184873997</v>
      </c>
      <c r="S25" s="52">
        <v>28788.442256902799</v>
      </c>
      <c r="T25" s="11">
        <v>82297.565426170506</v>
      </c>
      <c r="U25" s="11">
        <v>4.4761080432172902</v>
      </c>
      <c r="V25" s="52">
        <v>3820.3974789916001</v>
      </c>
      <c r="W25" s="52">
        <v>107.97629051620601</v>
      </c>
      <c r="X25" s="52">
        <v>81.747867947178904</v>
      </c>
      <c r="Y25" s="52">
        <v>856.742785114046</v>
      </c>
      <c r="Z25" s="11">
        <v>69489.614165666295</v>
      </c>
      <c r="AA25" s="52">
        <v>14.6062472989196</v>
      </c>
      <c r="AB25" s="52">
        <v>40.520557022809101</v>
      </c>
      <c r="AC25" s="52">
        <v>30.390417767106801</v>
      </c>
      <c r="AD25" s="52">
        <v>148.339791116447</v>
      </c>
      <c r="AE25" s="11">
        <v>38.2432388955582</v>
      </c>
      <c r="AF25" s="11">
        <v>6.2822569027610999</v>
      </c>
      <c r="AG25" s="11">
        <v>103.107541416567</v>
      </c>
      <c r="AH25" s="11">
        <v>10.6798367346939</v>
      </c>
      <c r="AI25" s="11">
        <v>183.284845138055</v>
      </c>
      <c r="AJ25" s="52">
        <v>831.61375750300101</v>
      </c>
      <c r="AK25" s="11">
        <v>12.8786266506603</v>
      </c>
      <c r="AL25" s="52">
        <v>38.792936374549797</v>
      </c>
      <c r="AM25" s="52">
        <v>0</v>
      </c>
      <c r="AN25" s="52">
        <v>10.287195678271299</v>
      </c>
      <c r="AO25" s="11">
        <v>7.8528211284513802E-2</v>
      </c>
      <c r="AP25" s="11">
        <v>0.15705642256902799</v>
      </c>
      <c r="AQ25" s="11">
        <v>0</v>
      </c>
      <c r="AR25" s="52">
        <v>5.0258055222088798</v>
      </c>
      <c r="AS25" s="52">
        <v>7.8528211284513802E-2</v>
      </c>
      <c r="AT25" s="52">
        <v>5.2613901560624301</v>
      </c>
      <c r="AU25" s="52">
        <v>0.31411284513805499</v>
      </c>
      <c r="AV25" s="52">
        <v>7.8528211284513798</v>
      </c>
      <c r="AW25" s="11">
        <v>16310.3094837935</v>
      </c>
      <c r="AX25" s="11">
        <v>28.1130996398559</v>
      </c>
      <c r="AY25" s="11">
        <v>55.283860744297698</v>
      </c>
      <c r="AZ25" s="11">
        <v>6.7534261704681899</v>
      </c>
      <c r="BA25" s="11">
        <v>25.914309723889598</v>
      </c>
      <c r="BB25" s="11">
        <v>4.8687490996398601</v>
      </c>
      <c r="BC25" s="11">
        <v>1.1779231692677099</v>
      </c>
      <c r="BD25" s="11">
        <v>4.2405234093637496</v>
      </c>
      <c r="BE25" s="11">
        <v>0.70675390156062401</v>
      </c>
      <c r="BF25" s="11">
        <v>3.6908259303721498</v>
      </c>
      <c r="BG25" s="11">
        <v>0.78528211284513805</v>
      </c>
      <c r="BH25" s="11">
        <v>1.9632052821128501</v>
      </c>
      <c r="BI25" s="11">
        <v>0.31411284513805499</v>
      </c>
      <c r="BJ25" s="11">
        <v>1.80614885954382</v>
      </c>
      <c r="BK25" s="11">
        <v>0.31411284513805499</v>
      </c>
      <c r="BL25" s="52">
        <v>1.1779231692677099</v>
      </c>
      <c r="BM25" s="52">
        <v>0.54969747899159704</v>
      </c>
      <c r="BN25" s="52">
        <v>11.622175270108</v>
      </c>
      <c r="BO25" s="52">
        <v>0</v>
      </c>
      <c r="BP25" s="52">
        <v>0</v>
      </c>
      <c r="BQ25" s="52">
        <v>0</v>
      </c>
      <c r="BR25" s="11">
        <v>7.8528211284513802E-2</v>
      </c>
      <c r="BS25" s="11">
        <v>0.62822569027611097</v>
      </c>
      <c r="BT25" s="11">
        <v>0</v>
      </c>
      <c r="BU25" s="11">
        <v>0</v>
      </c>
      <c r="BV25" s="11">
        <v>9.8945546218487408</v>
      </c>
      <c r="BW25" s="53">
        <v>4.6331644657863098</v>
      </c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</row>
    <row r="26" spans="1:95" ht="15.75" customHeight="1">
      <c r="A26" s="54">
        <v>1</v>
      </c>
      <c r="B26" s="54">
        <v>140</v>
      </c>
      <c r="C26" s="55">
        <v>160707</v>
      </c>
      <c r="D26" s="57" t="s">
        <v>142</v>
      </c>
      <c r="E26" s="54">
        <v>5</v>
      </c>
      <c r="F26" s="12">
        <v>3905917</v>
      </c>
      <c r="G26" s="12">
        <v>456282</v>
      </c>
      <c r="H26" s="50">
        <v>778</v>
      </c>
      <c r="I26" s="54">
        <v>1.4999999999999999E-2</v>
      </c>
      <c r="J26" s="51" t="s">
        <v>149</v>
      </c>
      <c r="K26" s="9"/>
      <c r="L26" s="11">
        <v>2.35584633853541</v>
      </c>
      <c r="M26" s="11">
        <v>33170.316446578603</v>
      </c>
      <c r="N26" s="52">
        <v>20864.945738295301</v>
      </c>
      <c r="O26" s="52">
        <v>95882.945978391406</v>
      </c>
      <c r="P26" s="52">
        <v>1009.087515006</v>
      </c>
      <c r="Q26" s="11">
        <v>3633.5003361344502</v>
      </c>
      <c r="R26" s="11">
        <v>35243.461224489802</v>
      </c>
      <c r="S26" s="52">
        <v>28796.295078031198</v>
      </c>
      <c r="T26" s="11">
        <v>78999.3805522209</v>
      </c>
      <c r="U26" s="11">
        <v>7.1460672268907599</v>
      </c>
      <c r="V26" s="52">
        <v>3818.0416326530599</v>
      </c>
      <c r="W26" s="52">
        <v>111.431531812725</v>
      </c>
      <c r="X26" s="52">
        <v>82.925791116446604</v>
      </c>
      <c r="Y26" s="52">
        <v>866.16617046818703</v>
      </c>
      <c r="Z26" s="11">
        <v>68445.188955582198</v>
      </c>
      <c r="AA26" s="52">
        <v>14.6847755102041</v>
      </c>
      <c r="AB26" s="52">
        <v>41.148782713085197</v>
      </c>
      <c r="AC26" s="52">
        <v>30.390417767106801</v>
      </c>
      <c r="AD26" s="52">
        <v>146.45511404561799</v>
      </c>
      <c r="AE26" s="11">
        <v>41.698480192076801</v>
      </c>
      <c r="AF26" s="11">
        <v>7.5387082833133201</v>
      </c>
      <c r="AG26" s="11">
        <v>98.474376950780297</v>
      </c>
      <c r="AH26" s="11">
        <v>11.622175270108</v>
      </c>
      <c r="AI26" s="11">
        <v>183.284845138055</v>
      </c>
      <c r="AJ26" s="52">
        <v>854.38693877550998</v>
      </c>
      <c r="AK26" s="11">
        <v>25.7572533013205</v>
      </c>
      <c r="AL26" s="52">
        <v>40.363500600240101</v>
      </c>
      <c r="AM26" s="52">
        <v>0</v>
      </c>
      <c r="AN26" s="52">
        <v>10.9939495798319</v>
      </c>
      <c r="AO26" s="11">
        <v>0</v>
      </c>
      <c r="AP26" s="11">
        <v>2.8270156062425</v>
      </c>
      <c r="AQ26" s="11">
        <v>0</v>
      </c>
      <c r="AR26" s="52">
        <v>1.80614885954382</v>
      </c>
      <c r="AS26" s="52">
        <v>0</v>
      </c>
      <c r="AT26" s="52">
        <v>5.4969747899159698</v>
      </c>
      <c r="AU26" s="52">
        <v>0</v>
      </c>
      <c r="AV26" s="52">
        <v>8.4810468187274903</v>
      </c>
      <c r="AW26" s="11">
        <v>16208.222809123599</v>
      </c>
      <c r="AX26" s="11">
        <v>55.126804321728699</v>
      </c>
      <c r="AY26" s="11">
        <v>108.604516206483</v>
      </c>
      <c r="AZ26" s="11">
        <v>13.349795918367301</v>
      </c>
      <c r="BA26" s="11">
        <v>51.2789219687875</v>
      </c>
      <c r="BB26" s="11">
        <v>9.5019135654261699</v>
      </c>
      <c r="BC26" s="11">
        <v>2.4343745498199301</v>
      </c>
      <c r="BD26" s="11">
        <v>8.5595750300120095</v>
      </c>
      <c r="BE26" s="11">
        <v>1.2564513805522199</v>
      </c>
      <c r="BF26" s="11">
        <v>7.2245954381752702</v>
      </c>
      <c r="BG26" s="11">
        <v>1.41350780312125</v>
      </c>
      <c r="BH26" s="11">
        <v>3.9264105642256899</v>
      </c>
      <c r="BI26" s="11">
        <v>0.62822569027611097</v>
      </c>
      <c r="BJ26" s="11">
        <v>3.61229771908764</v>
      </c>
      <c r="BK26" s="11">
        <v>0.70675390156062401</v>
      </c>
      <c r="BL26" s="52">
        <v>1.1779231692677099</v>
      </c>
      <c r="BM26" s="52">
        <v>0.54969747899159704</v>
      </c>
      <c r="BN26" s="52">
        <v>12.328929171668699</v>
      </c>
      <c r="BO26" s="52">
        <v>0</v>
      </c>
      <c r="BP26" s="52">
        <v>0</v>
      </c>
      <c r="BQ26" s="52">
        <v>0</v>
      </c>
      <c r="BR26" s="11">
        <v>2.4343745498199301</v>
      </c>
      <c r="BS26" s="11">
        <v>0.62822569027611097</v>
      </c>
      <c r="BT26" s="11">
        <v>0</v>
      </c>
      <c r="BU26" s="11">
        <v>0</v>
      </c>
      <c r="BV26" s="11">
        <v>20.495863145258099</v>
      </c>
      <c r="BW26" s="53">
        <v>16.255339735894399</v>
      </c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 ht="15.75" customHeight="1">
      <c r="A27" s="54">
        <v>1</v>
      </c>
      <c r="B27" s="54">
        <v>140</v>
      </c>
      <c r="C27" s="55">
        <v>160708</v>
      </c>
      <c r="D27" s="57" t="s">
        <v>143</v>
      </c>
      <c r="E27" s="54">
        <v>10</v>
      </c>
      <c r="F27" s="12">
        <v>3905917</v>
      </c>
      <c r="G27" s="12">
        <v>456282</v>
      </c>
      <c r="H27" s="50">
        <v>778</v>
      </c>
      <c r="I27" s="54">
        <v>1.4999999999999999E-2</v>
      </c>
      <c r="J27" s="51" t="s">
        <v>149</v>
      </c>
      <c r="K27" s="9"/>
      <c r="L27" s="11">
        <v>2.40852698993596</v>
      </c>
      <c r="M27" s="11">
        <v>26138.53915828</v>
      </c>
      <c r="N27" s="52">
        <v>15643.382799634001</v>
      </c>
      <c r="O27" s="52">
        <v>59129.337602927699</v>
      </c>
      <c r="P27" s="52">
        <v>826.12475754803302</v>
      </c>
      <c r="Q27" s="11">
        <v>6599.36395242452</v>
      </c>
      <c r="R27" s="11">
        <v>22176.512259835301</v>
      </c>
      <c r="S27" s="52">
        <v>19099.619030192101</v>
      </c>
      <c r="T27" s="11">
        <v>77494.355901189396</v>
      </c>
      <c r="U27" s="11">
        <v>1.9870347666971599</v>
      </c>
      <c r="V27" s="52">
        <v>2599.4027538883802</v>
      </c>
      <c r="W27" s="52">
        <v>68.582806038426398</v>
      </c>
      <c r="X27" s="52">
        <v>44.617962488563599</v>
      </c>
      <c r="Y27" s="52">
        <v>583.52587648673398</v>
      </c>
      <c r="Z27" s="11">
        <v>46171.462397072297</v>
      </c>
      <c r="AA27" s="52">
        <v>8.6706971637694394</v>
      </c>
      <c r="AB27" s="52">
        <v>20.713332113449201</v>
      </c>
      <c r="AC27" s="52">
        <v>17.762886550777701</v>
      </c>
      <c r="AD27" s="52">
        <v>77.3137163769442</v>
      </c>
      <c r="AE27" s="11">
        <v>25.951878316559899</v>
      </c>
      <c r="AF27" s="11">
        <v>5.2987593778591</v>
      </c>
      <c r="AG27" s="11">
        <v>64.1270311070448</v>
      </c>
      <c r="AH27" s="11">
        <v>6.2019569990850902</v>
      </c>
      <c r="AI27" s="11">
        <v>129.518538883806</v>
      </c>
      <c r="AJ27" s="52">
        <v>551.31182799633996</v>
      </c>
      <c r="AK27" s="11">
        <v>8.6104839890210396</v>
      </c>
      <c r="AL27" s="52">
        <v>26.493796889295499</v>
      </c>
      <c r="AM27" s="52">
        <v>0</v>
      </c>
      <c r="AN27" s="52">
        <v>5.5396120768527002</v>
      </c>
      <c r="AO27" s="11">
        <v>0</v>
      </c>
      <c r="AP27" s="11">
        <v>0</v>
      </c>
      <c r="AQ27" s="11">
        <v>0</v>
      </c>
      <c r="AR27" s="52">
        <v>0</v>
      </c>
      <c r="AS27" s="52">
        <v>0</v>
      </c>
      <c r="AT27" s="52">
        <v>2.2278874656907601</v>
      </c>
      <c r="AU27" s="52">
        <v>0</v>
      </c>
      <c r="AV27" s="52">
        <v>4.8772671546203101</v>
      </c>
      <c r="AW27" s="11">
        <v>10242.261024702701</v>
      </c>
      <c r="AX27" s="11">
        <v>20.291839890210401</v>
      </c>
      <c r="AY27" s="11">
        <v>38.717071363220498</v>
      </c>
      <c r="AZ27" s="11">
        <v>4.6966276303751204</v>
      </c>
      <c r="BA27" s="11">
        <v>17.3413943275389</v>
      </c>
      <c r="BB27" s="11">
        <v>3.19129826166514</v>
      </c>
      <c r="BC27" s="11">
        <v>0.78277127172918604</v>
      </c>
      <c r="BD27" s="11">
        <v>3.0106587374199498</v>
      </c>
      <c r="BE27" s="11">
        <v>0.42149222323879199</v>
      </c>
      <c r="BF27" s="11">
        <v>2.40852698993596</v>
      </c>
      <c r="BG27" s="11">
        <v>0.48170539798719098</v>
      </c>
      <c r="BH27" s="11">
        <v>1.2644766697163801</v>
      </c>
      <c r="BI27" s="11">
        <v>0.180639524245197</v>
      </c>
      <c r="BJ27" s="11">
        <v>1.2644766697163801</v>
      </c>
      <c r="BK27" s="11">
        <v>0.24085269899359599</v>
      </c>
      <c r="BL27" s="52">
        <v>0.78277127172918604</v>
      </c>
      <c r="BM27" s="52">
        <v>0.361279048490393</v>
      </c>
      <c r="BN27" s="52">
        <v>4.93748032936871</v>
      </c>
      <c r="BO27" s="52">
        <v>0</v>
      </c>
      <c r="BP27" s="52">
        <v>0</v>
      </c>
      <c r="BQ27" s="52">
        <v>0</v>
      </c>
      <c r="BR27" s="11">
        <v>0.180639524245197</v>
      </c>
      <c r="BS27" s="11">
        <v>0.12042634949679799</v>
      </c>
      <c r="BT27" s="11">
        <v>0</v>
      </c>
      <c r="BU27" s="11">
        <v>0</v>
      </c>
      <c r="BV27" s="11">
        <v>6.1417438243366904</v>
      </c>
      <c r="BW27" s="53">
        <v>5.3589725526074998</v>
      </c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</row>
    <row r="28" spans="1:95" ht="15.75" customHeight="1">
      <c r="A28" s="54">
        <v>1</v>
      </c>
      <c r="B28" s="54">
        <v>140</v>
      </c>
      <c r="C28" s="55">
        <v>160708</v>
      </c>
      <c r="D28" s="57" t="s">
        <v>143</v>
      </c>
      <c r="E28" s="54">
        <v>10</v>
      </c>
      <c r="F28" s="12">
        <v>3905917</v>
      </c>
      <c r="G28" s="12">
        <v>456282</v>
      </c>
      <c r="H28" s="50">
        <v>778</v>
      </c>
      <c r="I28" s="54">
        <v>1.4999999999999999E-2</v>
      </c>
      <c r="J28" s="51" t="s">
        <v>149</v>
      </c>
      <c r="K28" s="9"/>
      <c r="L28" s="11">
        <v>1.20426349496798</v>
      </c>
      <c r="M28" s="11">
        <v>25963.920951509601</v>
      </c>
      <c r="N28" s="52">
        <v>15649.404117108899</v>
      </c>
      <c r="O28" s="52">
        <v>58677.738792314703</v>
      </c>
      <c r="P28" s="52">
        <v>705.09627630375098</v>
      </c>
      <c r="Q28" s="11">
        <v>7490.5189387008204</v>
      </c>
      <c r="R28" s="11">
        <v>22062.107227813402</v>
      </c>
      <c r="S28" s="52">
        <v>19141.768252516002</v>
      </c>
      <c r="T28" s="11">
        <v>75326.681610247004</v>
      </c>
      <c r="U28" s="11">
        <v>2.1676742909423599</v>
      </c>
      <c r="V28" s="52">
        <v>2615.0581793229599</v>
      </c>
      <c r="W28" s="52">
        <v>69.245150960658705</v>
      </c>
      <c r="X28" s="52">
        <v>44.256683440073203</v>
      </c>
      <c r="Y28" s="52">
        <v>589.96868618481199</v>
      </c>
      <c r="Z28" s="11">
        <v>47797.218115279102</v>
      </c>
      <c r="AA28" s="52">
        <v>8.4298444647758508</v>
      </c>
      <c r="AB28" s="52">
        <v>21.736956084172</v>
      </c>
      <c r="AC28" s="52">
        <v>17.401607502287298</v>
      </c>
      <c r="AD28" s="52">
        <v>75.326681610246993</v>
      </c>
      <c r="AE28" s="11">
        <v>27.396994510521498</v>
      </c>
      <c r="AF28" s="11">
        <v>6.0213174748398899</v>
      </c>
      <c r="AG28" s="11">
        <v>69.305364135407103</v>
      </c>
      <c r="AH28" s="11">
        <v>5.9008911253430902</v>
      </c>
      <c r="AI28" s="11">
        <v>133.19154254345801</v>
      </c>
      <c r="AJ28" s="52">
        <v>553.53971546203104</v>
      </c>
      <c r="AK28" s="11">
        <v>8.49005763952424</v>
      </c>
      <c r="AL28" s="52">
        <v>28.601258005489498</v>
      </c>
      <c r="AM28" s="52">
        <v>0</v>
      </c>
      <c r="AN28" s="52">
        <v>5.1783330283623101</v>
      </c>
      <c r="AO28" s="11">
        <v>0</v>
      </c>
      <c r="AP28" s="11">
        <v>0</v>
      </c>
      <c r="AQ28" s="11">
        <v>0</v>
      </c>
      <c r="AR28" s="52">
        <v>0</v>
      </c>
      <c r="AS28" s="52">
        <v>6.02131747483989E-2</v>
      </c>
      <c r="AT28" s="52">
        <v>2.3483138151875602</v>
      </c>
      <c r="AU28" s="52">
        <v>0</v>
      </c>
      <c r="AV28" s="52">
        <v>4.8170539798719103</v>
      </c>
      <c r="AW28" s="11">
        <v>10898.5846294602</v>
      </c>
      <c r="AX28" s="11">
        <v>19.509068618481201</v>
      </c>
      <c r="AY28" s="11">
        <v>37.452594693504103</v>
      </c>
      <c r="AZ28" s="11">
        <v>4.5159881061299201</v>
      </c>
      <c r="BA28" s="11">
        <v>17.040328453796899</v>
      </c>
      <c r="BB28" s="11">
        <v>3.1310850869167401</v>
      </c>
      <c r="BC28" s="11">
        <v>0.78277127172918604</v>
      </c>
      <c r="BD28" s="11">
        <v>2.7698060384263501</v>
      </c>
      <c r="BE28" s="11">
        <v>0.42149222323879199</v>
      </c>
      <c r="BF28" s="11">
        <v>2.4687401646843501</v>
      </c>
      <c r="BG28" s="11">
        <v>0.48170539798719098</v>
      </c>
      <c r="BH28" s="11">
        <v>1.3246898444647801</v>
      </c>
      <c r="BI28" s="11">
        <v>0.180639524245197</v>
      </c>
      <c r="BJ28" s="11">
        <v>1.20426349496798</v>
      </c>
      <c r="BK28" s="11">
        <v>0.180639524245197</v>
      </c>
      <c r="BL28" s="52">
        <v>0.78277127172918604</v>
      </c>
      <c r="BM28" s="52">
        <v>0.361279048490393</v>
      </c>
      <c r="BN28" s="52">
        <v>5.1181198536139103</v>
      </c>
      <c r="BO28" s="52">
        <v>0</v>
      </c>
      <c r="BP28" s="52">
        <v>0</v>
      </c>
      <c r="BQ28" s="52">
        <v>0</v>
      </c>
      <c r="BR28" s="11">
        <v>6.02131747483989E-2</v>
      </c>
      <c r="BS28" s="11">
        <v>6.02131747483989E-2</v>
      </c>
      <c r="BT28" s="11">
        <v>0</v>
      </c>
      <c r="BU28" s="11">
        <v>0</v>
      </c>
      <c r="BV28" s="11">
        <v>6.2019569990850902</v>
      </c>
      <c r="BW28" s="53">
        <v>5.2385462031107002</v>
      </c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</row>
    <row r="29" spans="1:95" ht="15.75" customHeight="1">
      <c r="A29" s="54">
        <v>1</v>
      </c>
      <c r="B29" s="54">
        <v>140</v>
      </c>
      <c r="C29" s="55">
        <v>160708</v>
      </c>
      <c r="D29" s="57" t="s">
        <v>143</v>
      </c>
      <c r="E29" s="54">
        <v>10</v>
      </c>
      <c r="F29" s="12">
        <v>3905917</v>
      </c>
      <c r="G29" s="12">
        <v>456282</v>
      </c>
      <c r="H29" s="50">
        <v>778</v>
      </c>
      <c r="I29" s="54">
        <v>1.4999999999999999E-2</v>
      </c>
      <c r="J29" s="51" t="s">
        <v>149</v>
      </c>
      <c r="K29" s="9"/>
      <c r="L29" s="11">
        <v>1.3849030192131699</v>
      </c>
      <c r="M29" s="11">
        <v>26433.583714547101</v>
      </c>
      <c r="N29" s="52">
        <v>16010.683165599299</v>
      </c>
      <c r="O29" s="52">
        <v>60393.8142726441</v>
      </c>
      <c r="P29" s="52">
        <v>692.45150960658702</v>
      </c>
      <c r="Q29" s="11">
        <v>4420.2491582799603</v>
      </c>
      <c r="R29" s="11">
        <v>19442.834126258</v>
      </c>
      <c r="S29" s="52">
        <v>19412.727538883799</v>
      </c>
      <c r="T29" s="11">
        <v>75687.9606587374</v>
      </c>
      <c r="U29" s="11">
        <v>1.9870347666971599</v>
      </c>
      <c r="V29" s="52">
        <v>2592.7793046660599</v>
      </c>
      <c r="W29" s="52">
        <v>68.823658737420004</v>
      </c>
      <c r="X29" s="52">
        <v>45.4609469350412</v>
      </c>
      <c r="Y29" s="52">
        <v>593.58147666971604</v>
      </c>
      <c r="Z29" s="11">
        <v>47791.196797804201</v>
      </c>
      <c r="AA29" s="52">
        <v>8.49005763952424</v>
      </c>
      <c r="AB29" s="52">
        <v>21.616529734675201</v>
      </c>
      <c r="AC29" s="52">
        <v>17.401607502287298</v>
      </c>
      <c r="AD29" s="52">
        <v>77.133076852699006</v>
      </c>
      <c r="AE29" s="11">
        <v>28.1195526075023</v>
      </c>
      <c r="AF29" s="11">
        <v>5.4793989021043004</v>
      </c>
      <c r="AG29" s="11">
        <v>66.415131747483997</v>
      </c>
      <c r="AH29" s="11">
        <v>3.0106587374199498</v>
      </c>
      <c r="AI29" s="11">
        <v>132.709837145471</v>
      </c>
      <c r="AJ29" s="52">
        <v>558.83847483988995</v>
      </c>
      <c r="AK29" s="11">
        <v>8.6104839890210396</v>
      </c>
      <c r="AL29" s="52">
        <v>28.842110704483101</v>
      </c>
      <c r="AM29" s="52">
        <v>0</v>
      </c>
      <c r="AN29" s="52">
        <v>5.2987593778591</v>
      </c>
      <c r="AO29" s="11">
        <v>0</v>
      </c>
      <c r="AP29" s="11">
        <v>0</v>
      </c>
      <c r="AQ29" s="11">
        <v>0</v>
      </c>
      <c r="AR29" s="52">
        <v>0</v>
      </c>
      <c r="AS29" s="52">
        <v>0</v>
      </c>
      <c r="AT29" s="52">
        <v>2.2881006404391599</v>
      </c>
      <c r="AU29" s="52">
        <v>0</v>
      </c>
      <c r="AV29" s="52">
        <v>5.1783330283623101</v>
      </c>
      <c r="AW29" s="11">
        <v>10796.2222323879</v>
      </c>
      <c r="AX29" s="11">
        <v>20.713332113449201</v>
      </c>
      <c r="AY29" s="11">
        <v>39.921334858188501</v>
      </c>
      <c r="AZ29" s="11">
        <v>4.7568408051235096</v>
      </c>
      <c r="BA29" s="11">
        <v>17.823099725526099</v>
      </c>
      <c r="BB29" s="11">
        <v>3.3719377859103399</v>
      </c>
      <c r="BC29" s="11">
        <v>0.78277127172918604</v>
      </c>
      <c r="BD29" s="11">
        <v>2.8902323879231502</v>
      </c>
      <c r="BE29" s="11">
        <v>0.42149222323879199</v>
      </c>
      <c r="BF29" s="11">
        <v>2.5289533394327499</v>
      </c>
      <c r="BG29" s="11">
        <v>0.48170539798719098</v>
      </c>
      <c r="BH29" s="11">
        <v>1.44511619396157</v>
      </c>
      <c r="BI29" s="11">
        <v>0.180639524245197</v>
      </c>
      <c r="BJ29" s="11">
        <v>1.3246898444647801</v>
      </c>
      <c r="BK29" s="11">
        <v>0.180639524245197</v>
      </c>
      <c r="BL29" s="52">
        <v>0.78277127172918604</v>
      </c>
      <c r="BM29" s="52">
        <v>0.361279048490393</v>
      </c>
      <c r="BN29" s="52">
        <v>5.1181198536139103</v>
      </c>
      <c r="BO29" s="52">
        <v>0</v>
      </c>
      <c r="BP29" s="52">
        <v>0</v>
      </c>
      <c r="BQ29" s="52">
        <v>0</v>
      </c>
      <c r="BR29" s="11">
        <v>6.02131747483989E-2</v>
      </c>
      <c r="BS29" s="11">
        <v>6.02131747483989E-2</v>
      </c>
      <c r="BT29" s="11">
        <v>0</v>
      </c>
      <c r="BU29" s="11">
        <v>0</v>
      </c>
      <c r="BV29" s="11">
        <v>6.6234492223238801</v>
      </c>
      <c r="BW29" s="53">
        <v>5.5396120768527002</v>
      </c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</row>
    <row r="30" spans="1:95" ht="15.75" customHeight="1">
      <c r="A30" s="54">
        <v>1</v>
      </c>
      <c r="B30" s="54">
        <v>140</v>
      </c>
      <c r="C30" s="55">
        <v>160708</v>
      </c>
      <c r="D30" s="57" t="s">
        <v>144</v>
      </c>
      <c r="E30" s="54">
        <v>10</v>
      </c>
      <c r="F30" s="12">
        <v>3905917</v>
      </c>
      <c r="G30" s="12">
        <v>456282</v>
      </c>
      <c r="H30" s="50">
        <v>778</v>
      </c>
      <c r="I30" s="54">
        <v>1.4999999999999999E-2</v>
      </c>
      <c r="J30" s="51" t="s">
        <v>149</v>
      </c>
      <c r="K30" s="9"/>
      <c r="L30" s="11">
        <v>2.32378182601206</v>
      </c>
      <c r="M30" s="11">
        <v>29784.0816968131</v>
      </c>
      <c r="N30" s="52">
        <v>19072.014254952599</v>
      </c>
      <c r="O30" s="52">
        <v>64895.858311800097</v>
      </c>
      <c r="P30" s="52">
        <v>739.07597588285898</v>
      </c>
      <c r="Q30" s="11">
        <v>5014.8345357450398</v>
      </c>
      <c r="R30" s="11">
        <v>20318.9215762274</v>
      </c>
      <c r="S30" s="52">
        <v>21418.467123169699</v>
      </c>
      <c r="T30" s="11">
        <v>85129.763479758796</v>
      </c>
      <c r="U30" s="11">
        <v>2.32378182601206</v>
      </c>
      <c r="V30" s="52">
        <v>2931.3657571059398</v>
      </c>
      <c r="W30" s="52">
        <v>79.802068561584804</v>
      </c>
      <c r="X30" s="52">
        <v>52.653495521102499</v>
      </c>
      <c r="Y30" s="52">
        <v>620.61978036175697</v>
      </c>
      <c r="Z30" s="11">
        <v>51463.265805340197</v>
      </c>
      <c r="AA30" s="52">
        <v>9.7485481481481404</v>
      </c>
      <c r="AB30" s="52">
        <v>25.788310508182601</v>
      </c>
      <c r="AC30" s="52">
        <v>21.310779672695901</v>
      </c>
      <c r="AD30" s="52">
        <v>106.10047751937999</v>
      </c>
      <c r="AE30" s="11">
        <v>27.9987371231697</v>
      </c>
      <c r="AF30" s="11">
        <v>5.8377933677863902</v>
      </c>
      <c r="AG30" s="11">
        <v>75.947991386735495</v>
      </c>
      <c r="AH30" s="11">
        <v>4.2508204134366903</v>
      </c>
      <c r="AI30" s="11">
        <v>143.28098673557301</v>
      </c>
      <c r="AJ30" s="52">
        <v>397.933468303187</v>
      </c>
      <c r="AK30" s="11">
        <v>9.6351929371231595</v>
      </c>
      <c r="AL30" s="52">
        <v>31.342715848406499</v>
      </c>
      <c r="AM30" s="52">
        <v>0</v>
      </c>
      <c r="AN30" s="52">
        <v>3.3439787252368598</v>
      </c>
      <c r="AO30" s="11">
        <v>0</v>
      </c>
      <c r="AP30" s="11">
        <v>0.113355211024978</v>
      </c>
      <c r="AQ30" s="11">
        <v>0</v>
      </c>
      <c r="AR30" s="52">
        <v>0</v>
      </c>
      <c r="AS30" s="52">
        <v>0</v>
      </c>
      <c r="AT30" s="52">
        <v>2.0970714039620999</v>
      </c>
      <c r="AU30" s="52">
        <v>0</v>
      </c>
      <c r="AV30" s="52">
        <v>5.4977277347114502</v>
      </c>
      <c r="AW30" s="11">
        <v>12401.0600861326</v>
      </c>
      <c r="AX30" s="11">
        <v>21.934233333333299</v>
      </c>
      <c r="AY30" s="11">
        <v>41.884750473729497</v>
      </c>
      <c r="AZ30" s="11">
        <v>5.1576621016365198</v>
      </c>
      <c r="BA30" s="11">
        <v>19.440418690783801</v>
      </c>
      <c r="BB30" s="11">
        <v>3.4573339362618398</v>
      </c>
      <c r="BC30" s="11">
        <v>0.85016408268733801</v>
      </c>
      <c r="BD30" s="11">
        <v>3.2306235142118802</v>
      </c>
      <c r="BE30" s="11">
        <v>0.45342084409991401</v>
      </c>
      <c r="BF30" s="11">
        <v>2.7772026701119699</v>
      </c>
      <c r="BG30" s="11">
        <v>0.56677605512489204</v>
      </c>
      <c r="BH30" s="11">
        <v>1.53029534883721</v>
      </c>
      <c r="BI30" s="11">
        <v>0.22671042204995701</v>
      </c>
      <c r="BJ30" s="11">
        <v>1.3602625322997399</v>
      </c>
      <c r="BK30" s="11">
        <v>0.22671042204995701</v>
      </c>
      <c r="BL30" s="52">
        <v>0.73680887166235998</v>
      </c>
      <c r="BM30" s="52">
        <v>0.34006563307493498</v>
      </c>
      <c r="BN30" s="52">
        <v>5.2143397071490103</v>
      </c>
      <c r="BO30" s="52">
        <v>0</v>
      </c>
      <c r="BP30" s="52">
        <v>0</v>
      </c>
      <c r="BQ30" s="52">
        <v>0</v>
      </c>
      <c r="BR30" s="11">
        <v>0.113355211024978</v>
      </c>
      <c r="BS30" s="11">
        <v>0</v>
      </c>
      <c r="BT30" s="11">
        <v>0</v>
      </c>
      <c r="BU30" s="11">
        <v>0</v>
      </c>
      <c r="BV30" s="11">
        <v>7.1980559000861302</v>
      </c>
      <c r="BW30" s="53">
        <v>6.1211813953488301</v>
      </c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</row>
    <row r="31" spans="1:95" ht="15.75" customHeight="1">
      <c r="A31" s="54">
        <v>1</v>
      </c>
      <c r="B31" s="54">
        <v>140</v>
      </c>
      <c r="C31" s="55">
        <v>160708</v>
      </c>
      <c r="D31" s="57" t="s">
        <v>144</v>
      </c>
      <c r="E31" s="54">
        <v>10</v>
      </c>
      <c r="F31" s="12">
        <v>3905917</v>
      </c>
      <c r="G31" s="12">
        <v>456282</v>
      </c>
      <c r="H31" s="50">
        <v>778</v>
      </c>
      <c r="I31" s="54">
        <v>1.4999999999999999E-2</v>
      </c>
      <c r="J31" s="51" t="s">
        <v>149</v>
      </c>
      <c r="K31" s="9"/>
      <c r="L31" s="11">
        <v>3.11726830318691</v>
      </c>
      <c r="M31" s="11">
        <v>29211.6378811369</v>
      </c>
      <c r="N31" s="52">
        <v>18488.234918173999</v>
      </c>
      <c r="O31" s="52">
        <v>62798.786907838003</v>
      </c>
      <c r="P31" s="52">
        <v>769.11510680447896</v>
      </c>
      <c r="Q31" s="11">
        <v>2812.34278552971</v>
      </c>
      <c r="R31" s="11">
        <v>16198.4596554694</v>
      </c>
      <c r="S31" s="52">
        <v>20812.016744185999</v>
      </c>
      <c r="T31" s="11">
        <v>83656.145736434104</v>
      </c>
      <c r="U31" s="11">
        <v>2.6638474590869898</v>
      </c>
      <c r="V31" s="52">
        <v>2929.6654289405701</v>
      </c>
      <c r="W31" s="52">
        <v>78.215095607235099</v>
      </c>
      <c r="X31" s="52">
        <v>51.916686649440102</v>
      </c>
      <c r="Y31" s="52">
        <v>613.25169164513295</v>
      </c>
      <c r="Z31" s="11">
        <v>50085.9999913867</v>
      </c>
      <c r="AA31" s="52">
        <v>9.69187054263565</v>
      </c>
      <c r="AB31" s="52">
        <v>25.788310508182601</v>
      </c>
      <c r="AC31" s="52">
        <v>20.177227562446198</v>
      </c>
      <c r="AD31" s="52">
        <v>102.246400344531</v>
      </c>
      <c r="AE31" s="11">
        <v>28.055414728682202</v>
      </c>
      <c r="AF31" s="11">
        <v>6.0645037898363396</v>
      </c>
      <c r="AG31" s="11">
        <v>74.531051248923305</v>
      </c>
      <c r="AH31" s="11">
        <v>11.9022971576227</v>
      </c>
      <c r="AI31" s="11">
        <v>140.84384969853599</v>
      </c>
      <c r="AJ31" s="52">
        <v>395.893074504737</v>
      </c>
      <c r="AK31" s="11">
        <v>9.5218377260981892</v>
      </c>
      <c r="AL31" s="52">
        <v>32.362912747631299</v>
      </c>
      <c r="AM31" s="52">
        <v>0</v>
      </c>
      <c r="AN31" s="52">
        <v>3.4573339362618398</v>
      </c>
      <c r="AO31" s="11">
        <v>0</v>
      </c>
      <c r="AP31" s="11">
        <v>0.113355211024978</v>
      </c>
      <c r="AQ31" s="11">
        <v>0</v>
      </c>
      <c r="AR31" s="52">
        <v>0</v>
      </c>
      <c r="AS31" s="52">
        <v>0</v>
      </c>
      <c r="AT31" s="52">
        <v>2.0970714039620999</v>
      </c>
      <c r="AU31" s="52">
        <v>0</v>
      </c>
      <c r="AV31" s="52">
        <v>5.4410501291989597</v>
      </c>
      <c r="AW31" s="11">
        <v>11732.2643410853</v>
      </c>
      <c r="AX31" s="11">
        <v>21.764200516795899</v>
      </c>
      <c r="AY31" s="11">
        <v>41.658040051679599</v>
      </c>
      <c r="AZ31" s="11">
        <v>5.1576621016365198</v>
      </c>
      <c r="BA31" s="11">
        <v>19.497096296296299</v>
      </c>
      <c r="BB31" s="11">
        <v>3.8540771748492699</v>
      </c>
      <c r="BC31" s="11">
        <v>0.85016408268733801</v>
      </c>
      <c r="BD31" s="11">
        <v>3.2873011197243698</v>
      </c>
      <c r="BE31" s="11">
        <v>0.45342084409991401</v>
      </c>
      <c r="BF31" s="11">
        <v>2.8338802756244599</v>
      </c>
      <c r="BG31" s="11">
        <v>0.56677605512489204</v>
      </c>
      <c r="BH31" s="11">
        <v>1.5869729543497</v>
      </c>
      <c r="BI31" s="11">
        <v>0.22671042204995701</v>
      </c>
      <c r="BJ31" s="11">
        <v>1.3602625322997399</v>
      </c>
      <c r="BK31" s="11">
        <v>0.22671042204995701</v>
      </c>
      <c r="BL31" s="52">
        <v>0.96351929371231604</v>
      </c>
      <c r="BM31" s="52">
        <v>0.34006563307493498</v>
      </c>
      <c r="BN31" s="52">
        <v>5.2710173126614999</v>
      </c>
      <c r="BO31" s="52">
        <v>0</v>
      </c>
      <c r="BP31" s="52">
        <v>0</v>
      </c>
      <c r="BQ31" s="52">
        <v>0</v>
      </c>
      <c r="BR31" s="11">
        <v>5.6677605512489203E-2</v>
      </c>
      <c r="BS31" s="11">
        <v>5.6677605512489203E-2</v>
      </c>
      <c r="BT31" s="11">
        <v>0</v>
      </c>
      <c r="BU31" s="11">
        <v>0</v>
      </c>
      <c r="BV31" s="11">
        <v>7.7081543496985301</v>
      </c>
      <c r="BW31" s="53">
        <v>6.1211813953488301</v>
      </c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</row>
    <row r="32" spans="1:95" ht="15.75" customHeight="1">
      <c r="A32" s="54">
        <v>1</v>
      </c>
      <c r="B32" s="54">
        <v>140</v>
      </c>
      <c r="C32" s="55">
        <v>160708</v>
      </c>
      <c r="D32" s="57" t="s">
        <v>144</v>
      </c>
      <c r="E32" s="54">
        <v>10</v>
      </c>
      <c r="F32" s="12">
        <v>3905917</v>
      </c>
      <c r="G32" s="12">
        <v>456282</v>
      </c>
      <c r="H32" s="50">
        <v>778</v>
      </c>
      <c r="I32" s="54">
        <v>1.4999999999999999E-2</v>
      </c>
      <c r="J32" s="51" t="s">
        <v>149</v>
      </c>
      <c r="K32" s="9"/>
      <c r="L32" s="11">
        <v>1.9837161929371201</v>
      </c>
      <c r="M32" s="11">
        <v>29716.068570198098</v>
      </c>
      <c r="N32" s="52">
        <v>18357.876425495298</v>
      </c>
      <c r="O32" s="52">
        <v>62742.109302325502</v>
      </c>
      <c r="P32" s="52">
        <v>867.16736434108498</v>
      </c>
      <c r="Q32" s="11">
        <v>1072.9070723514201</v>
      </c>
      <c r="R32" s="11">
        <v>19769.148802756201</v>
      </c>
      <c r="S32" s="52">
        <v>20403.9379844961</v>
      </c>
      <c r="T32" s="11">
        <v>84506.309819121394</v>
      </c>
      <c r="U32" s="11">
        <v>2.2671042204995699</v>
      </c>
      <c r="V32" s="52">
        <v>2860.5187502153299</v>
      </c>
      <c r="W32" s="52">
        <v>78.101740396210104</v>
      </c>
      <c r="X32" s="52">
        <v>52.370107493539997</v>
      </c>
      <c r="Y32" s="52">
        <v>607.58393109388396</v>
      </c>
      <c r="Z32" s="11">
        <v>51848.673522825098</v>
      </c>
      <c r="AA32" s="52">
        <v>9.6351929371231595</v>
      </c>
      <c r="AB32" s="52">
        <v>25.3915672695952</v>
      </c>
      <c r="AC32" s="52">
        <v>20.630648406546101</v>
      </c>
      <c r="AD32" s="52">
        <v>105.19363583118</v>
      </c>
      <c r="AE32" s="11">
        <v>29.812420499569299</v>
      </c>
      <c r="AF32" s="11">
        <v>6.0078261843238598</v>
      </c>
      <c r="AG32" s="11">
        <v>78.951904478897504</v>
      </c>
      <c r="AH32" s="11">
        <v>7.48144392764857</v>
      </c>
      <c r="AI32" s="11">
        <v>143.79108518518501</v>
      </c>
      <c r="AJ32" s="52">
        <v>390.73541240310101</v>
      </c>
      <c r="AK32" s="11">
        <v>9.69187054263565</v>
      </c>
      <c r="AL32" s="52">
        <v>33.326432041343601</v>
      </c>
      <c r="AM32" s="52">
        <v>0</v>
      </c>
      <c r="AN32" s="52">
        <v>3.6840443583117999</v>
      </c>
      <c r="AO32" s="11">
        <v>0</v>
      </c>
      <c r="AP32" s="11">
        <v>0.113355211024978</v>
      </c>
      <c r="AQ32" s="11">
        <v>0</v>
      </c>
      <c r="AR32" s="52">
        <v>0</v>
      </c>
      <c r="AS32" s="52">
        <v>0</v>
      </c>
      <c r="AT32" s="52">
        <v>2.1537490094745899</v>
      </c>
      <c r="AU32" s="52">
        <v>0.396743238587424</v>
      </c>
      <c r="AV32" s="52">
        <v>5.2710173126614999</v>
      </c>
      <c r="AW32" s="11">
        <v>12367.053522825099</v>
      </c>
      <c r="AX32" s="11">
        <v>21.934233333333299</v>
      </c>
      <c r="AY32" s="11">
        <v>42.338171317829399</v>
      </c>
      <c r="AZ32" s="11">
        <v>5.1009844961240303</v>
      </c>
      <c r="BA32" s="11">
        <v>19.610451507321301</v>
      </c>
      <c r="BB32" s="11">
        <v>3.6840443583117999</v>
      </c>
      <c r="BC32" s="11">
        <v>0.90684168819982702</v>
      </c>
      <c r="BD32" s="11">
        <v>3.11726830318691</v>
      </c>
      <c r="BE32" s="11">
        <v>0.51009844961240303</v>
      </c>
      <c r="BF32" s="11">
        <v>2.8905578811369499</v>
      </c>
      <c r="BG32" s="11">
        <v>0.56677605512489204</v>
      </c>
      <c r="BH32" s="11">
        <v>1.53029534883721</v>
      </c>
      <c r="BI32" s="11">
        <v>0.22671042204995701</v>
      </c>
      <c r="BJ32" s="11">
        <v>1.4169401378122299</v>
      </c>
      <c r="BK32" s="11">
        <v>0.28338802756244602</v>
      </c>
      <c r="BL32" s="52">
        <v>0.85016408268733801</v>
      </c>
      <c r="BM32" s="52">
        <v>0.34006563307493498</v>
      </c>
      <c r="BN32" s="52">
        <v>5.4977277347114502</v>
      </c>
      <c r="BO32" s="52">
        <v>0</v>
      </c>
      <c r="BP32" s="52">
        <v>0</v>
      </c>
      <c r="BQ32" s="52">
        <v>0</v>
      </c>
      <c r="BR32" s="11">
        <v>0.113355211024978</v>
      </c>
      <c r="BS32" s="11">
        <v>0.113355211024978</v>
      </c>
      <c r="BT32" s="11">
        <v>0</v>
      </c>
      <c r="BU32" s="11">
        <v>0</v>
      </c>
      <c r="BV32" s="11">
        <v>7.9915423772609797</v>
      </c>
      <c r="BW32" s="53">
        <v>6.2912142118862997</v>
      </c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</row>
    <row r="33" spans="1:95" ht="15.75" customHeight="1">
      <c r="A33" s="54">
        <v>1</v>
      </c>
      <c r="B33" s="54">
        <v>140</v>
      </c>
      <c r="C33" s="55">
        <v>160709</v>
      </c>
      <c r="D33" s="57" t="s">
        <v>146</v>
      </c>
      <c r="E33" s="54">
        <v>15</v>
      </c>
      <c r="F33" s="12">
        <v>3905917</v>
      </c>
      <c r="G33" s="12">
        <v>456282</v>
      </c>
      <c r="H33" s="50">
        <v>778</v>
      </c>
      <c r="I33" s="54">
        <v>1.4999999999999999E-2</v>
      </c>
      <c r="J33" s="51" t="s">
        <v>149</v>
      </c>
      <c r="K33" s="9"/>
      <c r="L33" s="11">
        <v>2.5604430738119301</v>
      </c>
      <c r="M33" s="11">
        <v>26183.899433771501</v>
      </c>
      <c r="N33" s="52">
        <v>17491.868998988899</v>
      </c>
      <c r="O33" s="52">
        <v>59617.8955712842</v>
      </c>
      <c r="P33" s="52">
        <v>1051.80306268959</v>
      </c>
      <c r="Q33" s="11">
        <v>4545.4602568250803</v>
      </c>
      <c r="R33" s="11">
        <v>11191.8314357937</v>
      </c>
      <c r="S33" s="52">
        <v>20321.832396360001</v>
      </c>
      <c r="T33" s="11">
        <v>53418.928129423701</v>
      </c>
      <c r="U33" s="11">
        <v>1.81926218402427</v>
      </c>
      <c r="V33" s="52">
        <v>3001.1088028311401</v>
      </c>
      <c r="W33" s="52">
        <v>75.802591001011194</v>
      </c>
      <c r="X33" s="52">
        <v>53.567164307381198</v>
      </c>
      <c r="Y33" s="52">
        <v>616.59512022244701</v>
      </c>
      <c r="Z33" s="11">
        <v>52152.182608695701</v>
      </c>
      <c r="AA33" s="52">
        <v>9.5679714863498599</v>
      </c>
      <c r="AB33" s="52">
        <v>26.210851466127401</v>
      </c>
      <c r="AC33" s="52">
        <v>19.742363700707799</v>
      </c>
      <c r="AD33" s="52">
        <v>101.40702173913</v>
      </c>
      <c r="AE33" s="11">
        <v>29.714615672396398</v>
      </c>
      <c r="AF33" s="11">
        <v>5.7273068756319496</v>
      </c>
      <c r="AG33" s="11">
        <v>77.756613346815001</v>
      </c>
      <c r="AH33" s="11">
        <v>3.0321036400404502</v>
      </c>
      <c r="AI33" s="11">
        <v>145.27145439838199</v>
      </c>
      <c r="AJ33" s="52">
        <v>291.35146976744198</v>
      </c>
      <c r="AK33" s="11">
        <v>9.2310710819009199</v>
      </c>
      <c r="AL33" s="52">
        <v>24.998010010111201</v>
      </c>
      <c r="AM33" s="52">
        <v>0</v>
      </c>
      <c r="AN33" s="52">
        <v>3.57114428715875</v>
      </c>
      <c r="AO33" s="11">
        <v>0</v>
      </c>
      <c r="AP33" s="11">
        <v>0.87594105156724</v>
      </c>
      <c r="AQ33" s="11">
        <v>0</v>
      </c>
      <c r="AR33" s="52">
        <v>0</v>
      </c>
      <c r="AS33" s="52">
        <v>0</v>
      </c>
      <c r="AT33" s="52">
        <v>1.75188210313448</v>
      </c>
      <c r="AU33" s="52">
        <v>0</v>
      </c>
      <c r="AV33" s="52">
        <v>5.3230263902932302</v>
      </c>
      <c r="AW33" s="11">
        <v>12593.337118301301</v>
      </c>
      <c r="AX33" s="11">
        <v>22.572327098078901</v>
      </c>
      <c r="AY33" s="11">
        <v>44.403473306370103</v>
      </c>
      <c r="AZ33" s="11">
        <v>5.3904064711830202</v>
      </c>
      <c r="BA33" s="11">
        <v>20.753064914054601</v>
      </c>
      <c r="BB33" s="11">
        <v>3.7732845298281101</v>
      </c>
      <c r="BC33" s="11">
        <v>0.87594105156724</v>
      </c>
      <c r="BD33" s="11">
        <v>3.2342438827098099</v>
      </c>
      <c r="BE33" s="11">
        <v>0.47166056622851399</v>
      </c>
      <c r="BF33" s="11">
        <v>2.8299633973710798</v>
      </c>
      <c r="BG33" s="11">
        <v>0.53904064711830202</v>
      </c>
      <c r="BH33" s="11">
        <v>1.4823617795753301</v>
      </c>
      <c r="BI33" s="11">
        <v>0.20214024266936301</v>
      </c>
      <c r="BJ33" s="11">
        <v>1.4823617795753301</v>
      </c>
      <c r="BK33" s="11">
        <v>0.26952032355915101</v>
      </c>
      <c r="BL33" s="52">
        <v>0.67380080889787697</v>
      </c>
      <c r="BM33" s="52">
        <v>0.40428048533872601</v>
      </c>
      <c r="BN33" s="52">
        <v>5.0535060667340801</v>
      </c>
      <c r="BO33" s="52">
        <v>0</v>
      </c>
      <c r="BP33" s="52">
        <v>0</v>
      </c>
      <c r="BQ33" s="52">
        <v>0</v>
      </c>
      <c r="BR33" s="11">
        <v>1.0780812942366</v>
      </c>
      <c r="BS33" s="11">
        <v>0</v>
      </c>
      <c r="BT33" s="11">
        <v>0</v>
      </c>
      <c r="BU33" s="11">
        <v>0</v>
      </c>
      <c r="BV33" s="11">
        <v>6.2663475227502596</v>
      </c>
      <c r="BW33" s="53">
        <v>5.3904064711830202</v>
      </c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</row>
    <row r="34" spans="1:95" ht="15.75" customHeight="1">
      <c r="A34" s="54">
        <v>1</v>
      </c>
      <c r="B34" s="54">
        <v>140</v>
      </c>
      <c r="C34" s="55">
        <v>160709</v>
      </c>
      <c r="D34" s="57" t="s">
        <v>146</v>
      </c>
      <c r="E34" s="54">
        <v>15</v>
      </c>
      <c r="F34" s="12">
        <v>3905917</v>
      </c>
      <c r="G34" s="12">
        <v>456282</v>
      </c>
      <c r="H34" s="50">
        <v>778</v>
      </c>
      <c r="I34" s="54">
        <v>1.4999999999999999E-2</v>
      </c>
      <c r="J34" s="51" t="s">
        <v>149</v>
      </c>
      <c r="K34" s="9"/>
      <c r="L34" s="11">
        <v>2.0214024266936299</v>
      </c>
      <c r="M34" s="11">
        <v>25766.142932254799</v>
      </c>
      <c r="N34" s="52">
        <v>17384.060869565201</v>
      </c>
      <c r="O34" s="52">
        <v>59024.950859454002</v>
      </c>
      <c r="P34" s="52">
        <v>991.83479069767498</v>
      </c>
      <c r="Q34" s="11">
        <v>1400.15808088979</v>
      </c>
      <c r="R34" s="11">
        <v>13125.6397573306</v>
      </c>
      <c r="S34" s="52">
        <v>20200.548250758398</v>
      </c>
      <c r="T34" s="11">
        <v>52374.536875632002</v>
      </c>
      <c r="U34" s="11">
        <v>1.75188210313448</v>
      </c>
      <c r="V34" s="52">
        <v>2976.8519737108199</v>
      </c>
      <c r="W34" s="52">
        <v>72.029306471183105</v>
      </c>
      <c r="X34" s="52">
        <v>54.308345197168897</v>
      </c>
      <c r="Y34" s="52">
        <v>608.57689059656195</v>
      </c>
      <c r="Z34" s="11">
        <v>51451.429767441899</v>
      </c>
      <c r="AA34" s="52">
        <v>9.5679714863498599</v>
      </c>
      <c r="AB34" s="52">
        <v>25.671810819009099</v>
      </c>
      <c r="AC34" s="52">
        <v>19.8097437815976</v>
      </c>
      <c r="AD34" s="52">
        <v>101.946062386249</v>
      </c>
      <c r="AE34" s="11">
        <v>29.242955106167901</v>
      </c>
      <c r="AF34" s="11">
        <v>6.8727682507583401</v>
      </c>
      <c r="AG34" s="11">
        <v>77.823993427704806</v>
      </c>
      <c r="AH34" s="11">
        <v>5.9294471183013204</v>
      </c>
      <c r="AI34" s="11">
        <v>143.65433245702701</v>
      </c>
      <c r="AJ34" s="52">
        <v>291.35146976744198</v>
      </c>
      <c r="AK34" s="11">
        <v>8.6246503538928305</v>
      </c>
      <c r="AL34" s="52">
        <v>35.846203033367097</v>
      </c>
      <c r="AM34" s="52">
        <v>0</v>
      </c>
      <c r="AN34" s="52">
        <v>3.43638412537917</v>
      </c>
      <c r="AO34" s="11">
        <v>0</v>
      </c>
      <c r="AP34" s="11">
        <v>0.87594105156724</v>
      </c>
      <c r="AQ34" s="11">
        <v>0</v>
      </c>
      <c r="AR34" s="52">
        <v>0</v>
      </c>
      <c r="AS34" s="52">
        <v>0</v>
      </c>
      <c r="AT34" s="52">
        <v>1.81926218402427</v>
      </c>
      <c r="AU34" s="52">
        <v>0</v>
      </c>
      <c r="AV34" s="52">
        <v>5.3904064711830202</v>
      </c>
      <c r="AW34" s="11">
        <v>12141.8905763397</v>
      </c>
      <c r="AX34" s="11">
        <v>22.437566936299302</v>
      </c>
      <c r="AY34" s="11">
        <v>44.066572901921198</v>
      </c>
      <c r="AZ34" s="11">
        <v>5.3230263902932302</v>
      </c>
      <c r="BA34" s="11">
        <v>20.4161645096057</v>
      </c>
      <c r="BB34" s="11">
        <v>3.7059044489383202</v>
      </c>
      <c r="BC34" s="11">
        <v>0.87594105156724</v>
      </c>
      <c r="BD34" s="11">
        <v>3.3016239635995999</v>
      </c>
      <c r="BE34" s="11">
        <v>0.47166056622851399</v>
      </c>
      <c r="BF34" s="11">
        <v>2.6952032355915101</v>
      </c>
      <c r="BG34" s="11">
        <v>0.53904064711830202</v>
      </c>
      <c r="BH34" s="11">
        <v>1.4823617795753301</v>
      </c>
      <c r="BI34" s="11">
        <v>0.20214024266936301</v>
      </c>
      <c r="BJ34" s="11">
        <v>1.3476016177957499</v>
      </c>
      <c r="BK34" s="11">
        <v>0.26952032355915101</v>
      </c>
      <c r="BL34" s="52">
        <v>0.67380080889787697</v>
      </c>
      <c r="BM34" s="52">
        <v>0.40428048533872601</v>
      </c>
      <c r="BN34" s="52">
        <v>5.1882662285136503</v>
      </c>
      <c r="BO34" s="52">
        <v>0</v>
      </c>
      <c r="BP34" s="52">
        <v>0</v>
      </c>
      <c r="BQ34" s="52">
        <v>0</v>
      </c>
      <c r="BR34" s="11">
        <v>1.0780812942366</v>
      </c>
      <c r="BS34" s="11">
        <v>0</v>
      </c>
      <c r="BT34" s="11">
        <v>0</v>
      </c>
      <c r="BU34" s="11">
        <v>0</v>
      </c>
      <c r="BV34" s="11">
        <v>6.6706280080889799</v>
      </c>
      <c r="BW34" s="53">
        <v>5.3230263902932302</v>
      </c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</row>
    <row r="35" spans="1:95" ht="15.75" customHeight="1">
      <c r="A35" s="54">
        <v>1</v>
      </c>
      <c r="B35" s="54">
        <v>140</v>
      </c>
      <c r="C35" s="55">
        <v>160709</v>
      </c>
      <c r="D35" s="57" t="s">
        <v>146</v>
      </c>
      <c r="E35" s="54">
        <v>15</v>
      </c>
      <c r="F35" s="12">
        <v>3905917</v>
      </c>
      <c r="G35" s="12">
        <v>456282</v>
      </c>
      <c r="H35" s="50">
        <v>778</v>
      </c>
      <c r="I35" s="54">
        <v>1.4999999999999999E-2</v>
      </c>
      <c r="J35" s="51" t="s">
        <v>149</v>
      </c>
      <c r="K35" s="9"/>
      <c r="L35" s="11">
        <v>1.0780812942366</v>
      </c>
      <c r="M35" s="11">
        <v>24917.153913043501</v>
      </c>
      <c r="N35" s="52">
        <v>17896.149484327601</v>
      </c>
      <c r="O35" s="52">
        <v>61571.917917088002</v>
      </c>
      <c r="P35" s="52">
        <v>881.33145803842297</v>
      </c>
      <c r="Q35" s="11">
        <v>4787.3547472194196</v>
      </c>
      <c r="R35" s="11">
        <v>12236.2226895854</v>
      </c>
      <c r="S35" s="52">
        <v>20881.0870677452</v>
      </c>
      <c r="T35" s="11">
        <v>51161.695419615797</v>
      </c>
      <c r="U35" s="11">
        <v>1.4823617795753301</v>
      </c>
      <c r="V35" s="52">
        <v>3080.6172982810899</v>
      </c>
      <c r="W35" s="52">
        <v>75.330930434782601</v>
      </c>
      <c r="X35" s="52">
        <v>56.127607381193201</v>
      </c>
      <c r="Y35" s="52">
        <v>633.91180101112298</v>
      </c>
      <c r="Z35" s="11">
        <v>50285.754368048598</v>
      </c>
      <c r="AA35" s="52">
        <v>10.0396320525784</v>
      </c>
      <c r="AB35" s="52">
        <v>28.906054701718901</v>
      </c>
      <c r="AC35" s="52">
        <v>20.214024266936299</v>
      </c>
      <c r="AD35" s="52">
        <v>103.900084732053</v>
      </c>
      <c r="AE35" s="11">
        <v>26.817272194135501</v>
      </c>
      <c r="AF35" s="11">
        <v>5.5925467138523803</v>
      </c>
      <c r="AG35" s="11">
        <v>79.238975126390301</v>
      </c>
      <c r="AH35" s="11">
        <v>8.0182296258847394</v>
      </c>
      <c r="AI35" s="11">
        <v>137.185844691608</v>
      </c>
      <c r="AJ35" s="52">
        <v>303.81678473205301</v>
      </c>
      <c r="AK35" s="11">
        <v>8.96155075834176</v>
      </c>
      <c r="AL35" s="52">
        <v>30.2536563195147</v>
      </c>
      <c r="AM35" s="52">
        <v>0</v>
      </c>
      <c r="AN35" s="52">
        <v>3.63852436804854</v>
      </c>
      <c r="AO35" s="11">
        <v>0</v>
      </c>
      <c r="AP35" s="11">
        <v>0.87594105156724</v>
      </c>
      <c r="AQ35" s="11">
        <v>0</v>
      </c>
      <c r="AR35" s="52">
        <v>0</v>
      </c>
      <c r="AS35" s="52">
        <v>6.7380080889787697E-2</v>
      </c>
      <c r="AT35" s="52">
        <v>1.88664226491406</v>
      </c>
      <c r="AU35" s="52">
        <v>0</v>
      </c>
      <c r="AV35" s="52">
        <v>5.5251666329625904</v>
      </c>
      <c r="AW35" s="11">
        <v>11933.0123255814</v>
      </c>
      <c r="AX35" s="11">
        <v>22.639707178968699</v>
      </c>
      <c r="AY35" s="11">
        <v>44.470853387259901</v>
      </c>
      <c r="AZ35" s="11">
        <v>5.4577865520728102</v>
      </c>
      <c r="BA35" s="11">
        <v>21.359485642062701</v>
      </c>
      <c r="BB35" s="11">
        <v>3.8406646107179001</v>
      </c>
      <c r="BC35" s="11">
        <v>0.87594105156724</v>
      </c>
      <c r="BD35" s="11">
        <v>3.2342438827098099</v>
      </c>
      <c r="BE35" s="11">
        <v>0.47166056622851399</v>
      </c>
      <c r="BF35" s="11">
        <v>2.7625833164813001</v>
      </c>
      <c r="BG35" s="11">
        <v>0.53904064711830202</v>
      </c>
      <c r="BH35" s="11">
        <v>1.4149816986855399</v>
      </c>
      <c r="BI35" s="11">
        <v>0.20214024266936301</v>
      </c>
      <c r="BJ35" s="11">
        <v>1.4823617795753301</v>
      </c>
      <c r="BK35" s="11">
        <v>0.26952032355915101</v>
      </c>
      <c r="BL35" s="52">
        <v>0.74118088978766505</v>
      </c>
      <c r="BM35" s="52">
        <v>0.40428048533872601</v>
      </c>
      <c r="BN35" s="52">
        <v>5.0535060667340801</v>
      </c>
      <c r="BO35" s="52">
        <v>0</v>
      </c>
      <c r="BP35" s="52">
        <v>0</v>
      </c>
      <c r="BQ35" s="52">
        <v>0</v>
      </c>
      <c r="BR35" s="11">
        <v>1.0780812942366</v>
      </c>
      <c r="BS35" s="11">
        <v>0</v>
      </c>
      <c r="BT35" s="11">
        <v>0</v>
      </c>
      <c r="BU35" s="11">
        <v>0</v>
      </c>
      <c r="BV35" s="11">
        <v>6.9401483316481301</v>
      </c>
      <c r="BW35" s="53">
        <v>5.3904064711830202</v>
      </c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</row>
    <row r="36" spans="1:95" ht="15.75" customHeight="1">
      <c r="A36" s="54">
        <v>1</v>
      </c>
      <c r="B36" s="54">
        <v>140</v>
      </c>
      <c r="C36" s="55">
        <v>160709</v>
      </c>
      <c r="D36" s="57" t="s">
        <v>147</v>
      </c>
      <c r="E36" s="54">
        <v>15</v>
      </c>
      <c r="F36" s="12">
        <v>3905917</v>
      </c>
      <c r="G36" s="12">
        <v>456282</v>
      </c>
      <c r="H36" s="50">
        <v>778</v>
      </c>
      <c r="I36" s="54">
        <v>1.4999999999999999E-2</v>
      </c>
      <c r="J36" s="51" t="s">
        <v>149</v>
      </c>
      <c r="K36" s="9"/>
      <c r="L36" s="11">
        <v>1.9418001874414199</v>
      </c>
      <c r="M36" s="11">
        <v>22336.770281162098</v>
      </c>
      <c r="N36" s="52">
        <v>13902.0757169634</v>
      </c>
      <c r="O36" s="52">
        <v>49273.179756326099</v>
      </c>
      <c r="P36" s="52">
        <v>572.22424273664501</v>
      </c>
      <c r="Q36" s="11">
        <v>2559.5353720712301</v>
      </c>
      <c r="R36" s="11">
        <v>14217.618247422701</v>
      </c>
      <c r="S36" s="52">
        <v>16493.1653420806</v>
      </c>
      <c r="T36" s="11">
        <v>56864.404864105003</v>
      </c>
      <c r="U36" s="11">
        <v>1.3349876288659801</v>
      </c>
      <c r="V36" s="52">
        <v>2250.06096719775</v>
      </c>
      <c r="W36" s="52">
        <v>61.348749671977501</v>
      </c>
      <c r="X36" s="52">
        <v>46.663885754451698</v>
      </c>
      <c r="Y36" s="52">
        <v>475.74104592314899</v>
      </c>
      <c r="Z36" s="11">
        <v>40340.898894095597</v>
      </c>
      <c r="AA36" s="52">
        <v>7.9492445173383297</v>
      </c>
      <c r="AB36" s="52">
        <v>23.605008528584801</v>
      </c>
      <c r="AC36" s="52">
        <v>17.172795407685101</v>
      </c>
      <c r="AD36" s="52">
        <v>87.259645923148994</v>
      </c>
      <c r="AE36" s="11">
        <v>21.784570852858501</v>
      </c>
      <c r="AF36" s="11">
        <v>4.6117754451733797</v>
      </c>
      <c r="AG36" s="11">
        <v>52.974736363636403</v>
      </c>
      <c r="AH36" s="11">
        <v>5.4613130271790098</v>
      </c>
      <c r="AI36" s="11">
        <v>115.47642989690701</v>
      </c>
      <c r="AJ36" s="52">
        <v>289.93504048734798</v>
      </c>
      <c r="AK36" s="11">
        <v>7.2817507029053399</v>
      </c>
      <c r="AL36" s="52">
        <v>22.270020899718801</v>
      </c>
      <c r="AM36" s="52">
        <v>0</v>
      </c>
      <c r="AN36" s="52">
        <v>3.4588315838800399</v>
      </c>
      <c r="AO36" s="11">
        <v>0</v>
      </c>
      <c r="AP36" s="11">
        <v>0.5461313027179</v>
      </c>
      <c r="AQ36" s="11">
        <v>0</v>
      </c>
      <c r="AR36" s="52">
        <v>0</v>
      </c>
      <c r="AS36" s="52">
        <v>0</v>
      </c>
      <c r="AT36" s="52">
        <v>1.6383939081537</v>
      </c>
      <c r="AU36" s="52">
        <v>0</v>
      </c>
      <c r="AV36" s="52">
        <v>4.3690504217432</v>
      </c>
      <c r="AW36" s="11">
        <v>10103.429100281201</v>
      </c>
      <c r="AX36" s="11">
        <v>16.080532802249301</v>
      </c>
      <c r="AY36" s="11">
        <v>31.6149343017807</v>
      </c>
      <c r="AZ36" s="11">
        <v>3.8229191190253</v>
      </c>
      <c r="BA36" s="11">
        <v>14.866907685098401</v>
      </c>
      <c r="BB36" s="11">
        <v>2.79133776944705</v>
      </c>
      <c r="BC36" s="11">
        <v>0.66749381443299005</v>
      </c>
      <c r="BD36" s="11">
        <v>2.3665689784442399</v>
      </c>
      <c r="BE36" s="11">
        <v>0.36408753514526698</v>
      </c>
      <c r="BF36" s="11">
        <v>2.1238439550140602</v>
      </c>
      <c r="BG36" s="11">
        <v>0.42476879100281201</v>
      </c>
      <c r="BH36" s="11">
        <v>1.2136251171508901</v>
      </c>
      <c r="BI36" s="11">
        <v>0.18204376757263399</v>
      </c>
      <c r="BJ36" s="11">
        <v>1.0922626054358</v>
      </c>
      <c r="BK36" s="11">
        <v>0.18204376757263399</v>
      </c>
      <c r="BL36" s="52">
        <v>0.5461313027179</v>
      </c>
      <c r="BM36" s="52">
        <v>0.24272502343017799</v>
      </c>
      <c r="BN36" s="52">
        <v>4.79381921274602</v>
      </c>
      <c r="BO36" s="52">
        <v>0</v>
      </c>
      <c r="BP36" s="52">
        <v>0</v>
      </c>
      <c r="BQ36" s="52">
        <v>0</v>
      </c>
      <c r="BR36" s="11">
        <v>0.66749381443299005</v>
      </c>
      <c r="BS36" s="11">
        <v>0</v>
      </c>
      <c r="BT36" s="11">
        <v>0</v>
      </c>
      <c r="BU36" s="11">
        <v>0</v>
      </c>
      <c r="BV36" s="11">
        <v>4.6117754451733797</v>
      </c>
      <c r="BW36" s="53">
        <v>4.9758629803186496</v>
      </c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</row>
    <row r="37" spans="1:95" ht="15.75" customHeight="1">
      <c r="A37" s="54">
        <v>1</v>
      </c>
      <c r="B37" s="54">
        <v>140</v>
      </c>
      <c r="C37" s="55">
        <v>160709</v>
      </c>
      <c r="D37" s="57" t="s">
        <v>147</v>
      </c>
      <c r="E37" s="54">
        <v>15</v>
      </c>
      <c r="F37" s="12">
        <v>3905917</v>
      </c>
      <c r="G37" s="12">
        <v>456282</v>
      </c>
      <c r="H37" s="50">
        <v>778</v>
      </c>
      <c r="I37" s="54">
        <v>1.4999999999999999E-2</v>
      </c>
      <c r="J37" s="51" t="s">
        <v>149</v>
      </c>
      <c r="K37" s="9"/>
      <c r="L37" s="11">
        <v>1.8811189315838801</v>
      </c>
      <c r="M37" s="11">
        <v>21978.750871602599</v>
      </c>
      <c r="N37" s="52">
        <v>14399.6620149953</v>
      </c>
      <c r="O37" s="52">
        <v>50863.028659793803</v>
      </c>
      <c r="P37" s="52">
        <v>675.38237769447005</v>
      </c>
      <c r="Q37" s="11">
        <v>2008.54956888472</v>
      </c>
      <c r="R37" s="11">
        <v>15862.0802811621</v>
      </c>
      <c r="S37" s="52">
        <v>17099.977900655998</v>
      </c>
      <c r="T37" s="11">
        <v>58120.506860356101</v>
      </c>
      <c r="U37" s="11">
        <v>1.51703139643861</v>
      </c>
      <c r="V37" s="52">
        <v>2257.9495304592301</v>
      </c>
      <c r="W37" s="52">
        <v>60.195805810684099</v>
      </c>
      <c r="X37" s="52">
        <v>48.848410965323303</v>
      </c>
      <c r="Y37" s="52">
        <v>488.36274714151801</v>
      </c>
      <c r="Z37" s="11">
        <v>40189.195754451699</v>
      </c>
      <c r="AA37" s="52">
        <v>7.7065194939081501</v>
      </c>
      <c r="AB37" s="52">
        <v>22.694789690721599</v>
      </c>
      <c r="AC37" s="52">
        <v>17.7796079662605</v>
      </c>
      <c r="AD37" s="52">
        <v>85.499889503280201</v>
      </c>
      <c r="AE37" s="11">
        <v>24.211821087160299</v>
      </c>
      <c r="AF37" s="11">
        <v>4.79381921274602</v>
      </c>
      <c r="AG37" s="11">
        <v>53.763592689784403</v>
      </c>
      <c r="AH37" s="11">
        <v>12.3182949390815</v>
      </c>
      <c r="AI37" s="11">
        <v>115.051661105904</v>
      </c>
      <c r="AJ37" s="52">
        <v>298.67314133083403</v>
      </c>
      <c r="AK37" s="11">
        <v>7.1603881911902496</v>
      </c>
      <c r="AL37" s="52">
        <v>24.3938648547329</v>
      </c>
      <c r="AM37" s="52">
        <v>0</v>
      </c>
      <c r="AN37" s="52">
        <v>3.4588315838800399</v>
      </c>
      <c r="AO37" s="11">
        <v>0</v>
      </c>
      <c r="AP37" s="11">
        <v>0.5461313027179</v>
      </c>
      <c r="AQ37" s="11">
        <v>0</v>
      </c>
      <c r="AR37" s="52">
        <v>0</v>
      </c>
      <c r="AS37" s="52">
        <v>0</v>
      </c>
      <c r="AT37" s="52">
        <v>1.7597564198687901</v>
      </c>
      <c r="AU37" s="52">
        <v>0.12136251171508899</v>
      </c>
      <c r="AV37" s="52">
        <v>4.79381921274602</v>
      </c>
      <c r="AW37" s="11">
        <v>10200.5191096532</v>
      </c>
      <c r="AX37" s="11">
        <v>16.383939081537001</v>
      </c>
      <c r="AY37" s="11">
        <v>31.8576593252109</v>
      </c>
      <c r="AZ37" s="11">
        <v>3.88360037488285</v>
      </c>
      <c r="BA37" s="11">
        <v>15.1703139643861</v>
      </c>
      <c r="BB37" s="11">
        <v>2.9127002811621399</v>
      </c>
      <c r="BC37" s="11">
        <v>0.66749381443299005</v>
      </c>
      <c r="BD37" s="11">
        <v>2.4879314901593199</v>
      </c>
      <c r="BE37" s="11">
        <v>0.36408753514526698</v>
      </c>
      <c r="BF37" s="11">
        <v>2.1845252108716</v>
      </c>
      <c r="BG37" s="11">
        <v>0.42476879100281201</v>
      </c>
      <c r="BH37" s="11">
        <v>1.2136251171508901</v>
      </c>
      <c r="BI37" s="11">
        <v>0.18204376757263399</v>
      </c>
      <c r="BJ37" s="11">
        <v>1.0922626054358</v>
      </c>
      <c r="BK37" s="11">
        <v>0.18204376757263399</v>
      </c>
      <c r="BL37" s="52">
        <v>0.60681255857544503</v>
      </c>
      <c r="BM37" s="52">
        <v>0.24272502343017799</v>
      </c>
      <c r="BN37" s="52">
        <v>5.2792692596063704</v>
      </c>
      <c r="BO37" s="52">
        <v>0</v>
      </c>
      <c r="BP37" s="52">
        <v>0</v>
      </c>
      <c r="BQ37" s="52">
        <v>0</v>
      </c>
      <c r="BR37" s="11">
        <v>0.60681255857544503</v>
      </c>
      <c r="BS37" s="11">
        <v>0</v>
      </c>
      <c r="BT37" s="11">
        <v>0</v>
      </c>
      <c r="BU37" s="11">
        <v>0</v>
      </c>
      <c r="BV37" s="11">
        <v>4.9758629803186496</v>
      </c>
      <c r="BW37" s="53">
        <v>5.0365442361761898</v>
      </c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</row>
    <row r="38" spans="1:95" ht="15.75" customHeight="1">
      <c r="A38" s="54">
        <v>1</v>
      </c>
      <c r="B38" s="54">
        <v>140</v>
      </c>
      <c r="C38" s="55">
        <v>160709</v>
      </c>
      <c r="D38" s="57" t="s">
        <v>147</v>
      </c>
      <c r="E38" s="54">
        <v>15</v>
      </c>
      <c r="F38" s="12">
        <v>3905917</v>
      </c>
      <c r="G38" s="12">
        <v>456282</v>
      </c>
      <c r="H38" s="50">
        <v>778</v>
      </c>
      <c r="I38" s="54">
        <v>1.4999999999999999E-2</v>
      </c>
      <c r="J38" s="51" t="s">
        <v>149</v>
      </c>
      <c r="K38" s="9"/>
      <c r="L38" s="11">
        <v>3.2767878163074</v>
      </c>
      <c r="M38" s="11">
        <v>21930.2058669166</v>
      </c>
      <c r="N38" s="52">
        <v>14199.413870665399</v>
      </c>
      <c r="O38" s="52">
        <v>50183.398594189297</v>
      </c>
      <c r="P38" s="52">
        <v>617.128372071228</v>
      </c>
      <c r="Q38" s="11">
        <v>4268.31953701968</v>
      </c>
      <c r="R38" s="11">
        <v>15910.6252858482</v>
      </c>
      <c r="S38" s="52">
        <v>16875.457253983099</v>
      </c>
      <c r="T38" s="11">
        <v>58254.005623242701</v>
      </c>
      <c r="U38" s="11">
        <v>1.9418001874414199</v>
      </c>
      <c r="V38" s="52">
        <v>2243.3860290534199</v>
      </c>
      <c r="W38" s="52">
        <v>61.1667059044049</v>
      </c>
      <c r="X38" s="52">
        <v>47.574104592314903</v>
      </c>
      <c r="Y38" s="52">
        <v>482.17325904404902</v>
      </c>
      <c r="Z38" s="11">
        <v>40692.850178069297</v>
      </c>
      <c r="AA38" s="52">
        <v>7.6458382380506098</v>
      </c>
      <c r="AB38" s="52">
        <v>22.5734271790066</v>
      </c>
      <c r="AC38" s="52">
        <v>18.325739268978399</v>
      </c>
      <c r="AD38" s="52">
        <v>86.652833364573496</v>
      </c>
      <c r="AE38" s="11">
        <v>22.998195970009402</v>
      </c>
      <c r="AF38" s="11">
        <v>4.8545004686035602</v>
      </c>
      <c r="AG38" s="11">
        <v>53.642230178069298</v>
      </c>
      <c r="AH38" s="11">
        <v>8.5560570759137704</v>
      </c>
      <c r="AI38" s="11">
        <v>115.53711115276499</v>
      </c>
      <c r="AJ38" s="52">
        <v>299.34063514526702</v>
      </c>
      <c r="AK38" s="11">
        <v>7.2210694470477899</v>
      </c>
      <c r="AL38" s="52">
        <v>25.486127460168699</v>
      </c>
      <c r="AM38" s="52">
        <v>0</v>
      </c>
      <c r="AN38" s="52">
        <v>3.5801940955951301</v>
      </c>
      <c r="AO38" s="11">
        <v>0</v>
      </c>
      <c r="AP38" s="11">
        <v>0.5461313027179</v>
      </c>
      <c r="AQ38" s="11">
        <v>0</v>
      </c>
      <c r="AR38" s="52">
        <v>0</v>
      </c>
      <c r="AS38" s="52">
        <v>0</v>
      </c>
      <c r="AT38" s="52">
        <v>1.6383939081537</v>
      </c>
      <c r="AU38" s="52">
        <v>0.18204376757263399</v>
      </c>
      <c r="AV38" s="52">
        <v>4.5510941893158403</v>
      </c>
      <c r="AW38" s="11">
        <v>10406.8353795689</v>
      </c>
      <c r="AX38" s="11">
        <v>16.626664104967201</v>
      </c>
      <c r="AY38" s="11">
        <v>32.100384348641001</v>
      </c>
      <c r="AZ38" s="11">
        <v>3.8229191190253</v>
      </c>
      <c r="BA38" s="11">
        <v>15.109632708528601</v>
      </c>
      <c r="BB38" s="11">
        <v>2.79133776944705</v>
      </c>
      <c r="BC38" s="11">
        <v>0.66749381443299005</v>
      </c>
      <c r="BD38" s="11">
        <v>2.5486127460168699</v>
      </c>
      <c r="BE38" s="11">
        <v>0.36408753514526698</v>
      </c>
      <c r="BF38" s="11">
        <v>2.1845252108716</v>
      </c>
      <c r="BG38" s="11">
        <v>0.42476879100281201</v>
      </c>
      <c r="BH38" s="11">
        <v>1.2136251171508901</v>
      </c>
      <c r="BI38" s="11">
        <v>0.18204376757263399</v>
      </c>
      <c r="BJ38" s="11">
        <v>1.15294386129335</v>
      </c>
      <c r="BK38" s="11">
        <v>0.18204376757263399</v>
      </c>
      <c r="BL38" s="52">
        <v>0.60681255857544503</v>
      </c>
      <c r="BM38" s="52">
        <v>0.24272502343017799</v>
      </c>
      <c r="BN38" s="52">
        <v>5.0972254920337399</v>
      </c>
      <c r="BO38" s="52">
        <v>0</v>
      </c>
      <c r="BP38" s="52">
        <v>0</v>
      </c>
      <c r="BQ38" s="52">
        <v>0</v>
      </c>
      <c r="BR38" s="11">
        <v>0.60681255857544503</v>
      </c>
      <c r="BS38" s="11">
        <v>0</v>
      </c>
      <c r="BT38" s="11">
        <v>0</v>
      </c>
      <c r="BU38" s="11">
        <v>0</v>
      </c>
      <c r="BV38" s="11">
        <v>5.0365442361761898</v>
      </c>
      <c r="BW38" s="53">
        <v>5.1579067478912801</v>
      </c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</row>
    <row r="39" spans="1:95" ht="15.75" customHeight="1">
      <c r="A39" s="54">
        <v>1</v>
      </c>
      <c r="B39" s="54">
        <v>140</v>
      </c>
      <c r="C39" s="55">
        <v>160710</v>
      </c>
      <c r="D39" s="57" t="s">
        <v>148</v>
      </c>
      <c r="E39" s="54">
        <v>20</v>
      </c>
      <c r="F39" s="12">
        <v>3905917</v>
      </c>
      <c r="G39" s="12">
        <v>456282</v>
      </c>
      <c r="H39" s="50">
        <v>778</v>
      </c>
      <c r="I39" s="54">
        <v>1.4999999999999999E-2</v>
      </c>
      <c r="J39" s="51" t="s">
        <v>149</v>
      </c>
      <c r="K39" s="9"/>
      <c r="L39" s="11">
        <v>2.7187843342036602</v>
      </c>
      <c r="M39" s="11">
        <v>24310.463255004401</v>
      </c>
      <c r="N39" s="52">
        <v>18787.932576153202</v>
      </c>
      <c r="O39" s="52">
        <v>63211.735770234998</v>
      </c>
      <c r="P39" s="52">
        <v>1055.7945831157499</v>
      </c>
      <c r="Q39" s="11">
        <v>4001.1442785030499</v>
      </c>
      <c r="R39" s="11">
        <v>10790.1753263708</v>
      </c>
      <c r="S39" s="52">
        <v>21149.876466492598</v>
      </c>
      <c r="T39" s="11">
        <v>69555.565883376898</v>
      </c>
      <c r="U39" s="11">
        <v>2.15237093124456</v>
      </c>
      <c r="V39" s="52">
        <v>2794.68373020017</v>
      </c>
      <c r="W39" s="52">
        <v>75.729471975631</v>
      </c>
      <c r="X39" s="52">
        <v>49.447890078329003</v>
      </c>
      <c r="Y39" s="52">
        <v>672.33270931244601</v>
      </c>
      <c r="Z39" s="11">
        <v>53038.951053089702</v>
      </c>
      <c r="AA39" s="52">
        <v>9.9122345517841701</v>
      </c>
      <c r="AB39" s="52">
        <v>25.431961792863401</v>
      </c>
      <c r="AC39" s="52">
        <v>22.599894778067899</v>
      </c>
      <c r="AD39" s="52">
        <v>104.899762228024</v>
      </c>
      <c r="AE39" s="11">
        <v>28.377311488250701</v>
      </c>
      <c r="AF39" s="11">
        <v>6.1172647519582304</v>
      </c>
      <c r="AG39" s="11">
        <v>78.844745691905999</v>
      </c>
      <c r="AH39" s="11">
        <v>6.2305474325500496</v>
      </c>
      <c r="AI39" s="11">
        <v>150.83588920800699</v>
      </c>
      <c r="AJ39" s="52">
        <v>335.09016919060099</v>
      </c>
      <c r="AK39" s="11">
        <v>9.2325384682332494</v>
      </c>
      <c r="AL39" s="52">
        <v>26.168299216710199</v>
      </c>
      <c r="AM39" s="52">
        <v>0</v>
      </c>
      <c r="AN39" s="52">
        <v>3.0019910356831998</v>
      </c>
      <c r="AO39" s="11">
        <v>0</v>
      </c>
      <c r="AP39" s="11">
        <v>0.849620104438643</v>
      </c>
      <c r="AQ39" s="11">
        <v>0</v>
      </c>
      <c r="AR39" s="52">
        <v>0</v>
      </c>
      <c r="AS39" s="52">
        <v>0</v>
      </c>
      <c r="AT39" s="52">
        <v>2.0390882506527399</v>
      </c>
      <c r="AU39" s="52">
        <v>0.28320670147954802</v>
      </c>
      <c r="AV39" s="52">
        <v>6.2871887728459601</v>
      </c>
      <c r="AW39" s="11">
        <v>12274.178442123601</v>
      </c>
      <c r="AX39" s="11">
        <v>21.920198694517001</v>
      </c>
      <c r="AY39" s="11">
        <v>42.934135944299399</v>
      </c>
      <c r="AZ39" s="11">
        <v>5.09772062663186</v>
      </c>
      <c r="BA39" s="11">
        <v>19.541262402088801</v>
      </c>
      <c r="BB39" s="11">
        <v>3.8516111401218498</v>
      </c>
      <c r="BC39" s="11">
        <v>0.849620104438643</v>
      </c>
      <c r="BD39" s="11">
        <v>3.22855639686684</v>
      </c>
      <c r="BE39" s="11">
        <v>0.45313072236727597</v>
      </c>
      <c r="BF39" s="11">
        <v>2.6621429939077501</v>
      </c>
      <c r="BG39" s="11">
        <v>0.56641340295909504</v>
      </c>
      <c r="BH39" s="11">
        <v>1.52931618798956</v>
      </c>
      <c r="BI39" s="11">
        <v>0.22656536118363799</v>
      </c>
      <c r="BJ39" s="11">
        <v>1.4160335073977399</v>
      </c>
      <c r="BK39" s="11">
        <v>0.22656536118363799</v>
      </c>
      <c r="BL39" s="52">
        <v>0.67969608355091404</v>
      </c>
      <c r="BM39" s="52">
        <v>0.33984804177545702</v>
      </c>
      <c r="BN39" s="52">
        <v>7.0235261966927798</v>
      </c>
      <c r="BO39" s="52">
        <v>0</v>
      </c>
      <c r="BP39" s="52">
        <v>0</v>
      </c>
      <c r="BQ39" s="52">
        <v>0</v>
      </c>
      <c r="BR39" s="11">
        <v>0.62305474325500498</v>
      </c>
      <c r="BS39" s="11">
        <v>0</v>
      </c>
      <c r="BT39" s="11">
        <v>0</v>
      </c>
      <c r="BU39" s="11">
        <v>0</v>
      </c>
      <c r="BV39" s="11">
        <v>7.0801675369886903</v>
      </c>
      <c r="BW39" s="53">
        <v>5.6641340295909499</v>
      </c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</row>
    <row r="40" spans="1:95" ht="15.75" customHeight="1">
      <c r="A40" s="54">
        <v>1</v>
      </c>
      <c r="B40" s="54">
        <v>140</v>
      </c>
      <c r="C40" s="55">
        <v>160710</v>
      </c>
      <c r="D40" s="57" t="s">
        <v>148</v>
      </c>
      <c r="E40" s="54">
        <v>20</v>
      </c>
      <c r="F40" s="12">
        <v>3905917</v>
      </c>
      <c r="G40" s="12">
        <v>456282</v>
      </c>
      <c r="H40" s="50">
        <v>778</v>
      </c>
      <c r="I40" s="54">
        <v>1.4999999999999999E-2</v>
      </c>
      <c r="J40" s="51" t="s">
        <v>149</v>
      </c>
      <c r="K40" s="9"/>
      <c r="L40" s="11">
        <v>2.6055016536118401</v>
      </c>
      <c r="M40" s="11">
        <v>24893.869060052199</v>
      </c>
      <c r="N40" s="52">
        <v>18567.031348999099</v>
      </c>
      <c r="O40" s="52">
        <v>62815.246388163599</v>
      </c>
      <c r="P40" s="52">
        <v>880.772841601393</v>
      </c>
      <c r="Q40" s="11">
        <v>3967.1594743255</v>
      </c>
      <c r="R40" s="11">
        <v>11050.725491731901</v>
      </c>
      <c r="S40" s="52">
        <v>20515.493455178399</v>
      </c>
      <c r="T40" s="11">
        <v>71424.730113141894</v>
      </c>
      <c r="U40" s="11">
        <v>2.4922189730200199</v>
      </c>
      <c r="V40" s="52">
        <v>2797.51579721497</v>
      </c>
      <c r="W40" s="52">
        <v>74.823210530896503</v>
      </c>
      <c r="X40" s="52">
        <v>49.2213247171454</v>
      </c>
      <c r="Y40" s="52">
        <v>657.60596083550899</v>
      </c>
      <c r="Z40" s="11">
        <v>53463.761105309</v>
      </c>
      <c r="AA40" s="52">
        <v>9.5723865100087107</v>
      </c>
      <c r="AB40" s="52">
        <v>24.4690590078329</v>
      </c>
      <c r="AC40" s="52">
        <v>21.920198694517001</v>
      </c>
      <c r="AD40" s="52">
        <v>101.784488511749</v>
      </c>
      <c r="AE40" s="11">
        <v>29.5101382941689</v>
      </c>
      <c r="AF40" s="11">
        <v>5.7207753698868604</v>
      </c>
      <c r="AG40" s="11">
        <v>80.713909921671103</v>
      </c>
      <c r="AH40" s="11">
        <v>4.9844379460400399</v>
      </c>
      <c r="AI40" s="11">
        <v>152.87497745866</v>
      </c>
      <c r="AJ40" s="52">
        <v>330.89871000870301</v>
      </c>
      <c r="AK40" s="11">
        <v>9.5157451697127993</v>
      </c>
      <c r="AL40" s="52">
        <v>26.904636640557001</v>
      </c>
      <c r="AM40" s="52">
        <v>0</v>
      </c>
      <c r="AN40" s="52">
        <v>2.9453496953872902</v>
      </c>
      <c r="AO40" s="11">
        <v>0</v>
      </c>
      <c r="AP40" s="11">
        <v>1.1328268059181901</v>
      </c>
      <c r="AQ40" s="11">
        <v>0</v>
      </c>
      <c r="AR40" s="52">
        <v>0</v>
      </c>
      <c r="AS40" s="52">
        <v>5.6641340295909497E-2</v>
      </c>
      <c r="AT40" s="52">
        <v>1.9824469103568301</v>
      </c>
      <c r="AU40" s="52">
        <v>0</v>
      </c>
      <c r="AV40" s="52">
        <v>6.0039820713664103</v>
      </c>
      <c r="AW40" s="11">
        <v>12478.087267188899</v>
      </c>
      <c r="AX40" s="11">
        <v>22.316688076588299</v>
      </c>
      <c r="AY40" s="11">
        <v>43.727114708442102</v>
      </c>
      <c r="AZ40" s="11">
        <v>5.1543619669277696</v>
      </c>
      <c r="BA40" s="11">
        <v>20.277599825935599</v>
      </c>
      <c r="BB40" s="11">
        <v>3.7949697998259402</v>
      </c>
      <c r="BC40" s="11">
        <v>0.849620104438643</v>
      </c>
      <c r="BD40" s="11">
        <v>3.22855639686684</v>
      </c>
      <c r="BE40" s="11">
        <v>0.45313072236727597</v>
      </c>
      <c r="BF40" s="11">
        <v>2.7187843342036602</v>
      </c>
      <c r="BG40" s="11">
        <v>0.56641340295909504</v>
      </c>
      <c r="BH40" s="11">
        <v>1.52931618798956</v>
      </c>
      <c r="BI40" s="11">
        <v>0.22656536118363799</v>
      </c>
      <c r="BJ40" s="11">
        <v>1.4160335073977399</v>
      </c>
      <c r="BK40" s="11">
        <v>0.28320670147954802</v>
      </c>
      <c r="BL40" s="52">
        <v>0.67969608355091404</v>
      </c>
      <c r="BM40" s="52">
        <v>0.33984804177545702</v>
      </c>
      <c r="BN40" s="52">
        <v>7.0801675369886903</v>
      </c>
      <c r="BO40" s="52">
        <v>0</v>
      </c>
      <c r="BP40" s="52">
        <v>0</v>
      </c>
      <c r="BQ40" s="52">
        <v>0</v>
      </c>
      <c r="BR40" s="11">
        <v>0.56641340295909504</v>
      </c>
      <c r="BS40" s="11">
        <v>0</v>
      </c>
      <c r="BT40" s="11">
        <v>0</v>
      </c>
      <c r="BU40" s="11">
        <v>0</v>
      </c>
      <c r="BV40" s="11">
        <v>7.6465809399477802</v>
      </c>
      <c r="BW40" s="53">
        <v>5.8340580504786796</v>
      </c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</row>
    <row r="41" spans="1:95" ht="15.75" customHeight="1">
      <c r="A41" s="54">
        <v>1</v>
      </c>
      <c r="B41" s="54">
        <v>140</v>
      </c>
      <c r="C41" s="55">
        <v>160710</v>
      </c>
      <c r="D41" s="57" t="s">
        <v>148</v>
      </c>
      <c r="E41" s="54">
        <v>20</v>
      </c>
      <c r="F41" s="12">
        <v>3905917</v>
      </c>
      <c r="G41" s="12">
        <v>456282</v>
      </c>
      <c r="H41" s="50">
        <v>778</v>
      </c>
      <c r="I41" s="54">
        <v>1.4999999999999999E-2</v>
      </c>
      <c r="J41" s="51" t="s">
        <v>149</v>
      </c>
      <c r="K41" s="9"/>
      <c r="L41" s="11">
        <v>1.4160335073977399</v>
      </c>
      <c r="M41" s="11">
        <v>24276.478450826799</v>
      </c>
      <c r="N41" s="52">
        <v>19932.087650130601</v>
      </c>
      <c r="O41" s="52">
        <v>67573.118973019999</v>
      </c>
      <c r="P41" s="52">
        <v>944.77755613577096</v>
      </c>
      <c r="Q41" s="11">
        <v>4160.8728581375099</v>
      </c>
      <c r="R41" s="11">
        <v>9963.2117580504801</v>
      </c>
      <c r="S41" s="52">
        <v>21993.832436901699</v>
      </c>
      <c r="T41" s="11">
        <v>68649.304438642299</v>
      </c>
      <c r="U41" s="11">
        <v>2.6055016536118401</v>
      </c>
      <c r="V41" s="52">
        <v>2922.12674586597</v>
      </c>
      <c r="W41" s="52">
        <v>79.694365796344698</v>
      </c>
      <c r="X41" s="52">
        <v>52.110033072236703</v>
      </c>
      <c r="Y41" s="52">
        <v>704.05185987815503</v>
      </c>
      <c r="Z41" s="11">
        <v>52178.002680591802</v>
      </c>
      <c r="AA41" s="52">
        <v>10.648571975631</v>
      </c>
      <c r="AB41" s="52">
        <v>26.111657876414299</v>
      </c>
      <c r="AC41" s="52">
        <v>23.5627975630984</v>
      </c>
      <c r="AD41" s="52">
        <v>113.509245953003</v>
      </c>
      <c r="AE41" s="11">
        <v>30.133193037423901</v>
      </c>
      <c r="AF41" s="11">
        <v>6.85360217580505</v>
      </c>
      <c r="AG41" s="11">
        <v>76.8622987815492</v>
      </c>
      <c r="AH41" s="11">
        <v>2.7187843342036602</v>
      </c>
      <c r="AI41" s="11">
        <v>146.41786466492599</v>
      </c>
      <c r="AJ41" s="52">
        <v>350.55325509138402</v>
      </c>
      <c r="AK41" s="11">
        <v>9.7423105308964306</v>
      </c>
      <c r="AL41" s="52">
        <v>29.1702902523934</v>
      </c>
      <c r="AM41" s="52">
        <v>0</v>
      </c>
      <c r="AN41" s="52">
        <v>3.22855639686684</v>
      </c>
      <c r="AO41" s="11">
        <v>0</v>
      </c>
      <c r="AP41" s="11">
        <v>0.96290278503046201</v>
      </c>
      <c r="AQ41" s="11">
        <v>0</v>
      </c>
      <c r="AR41" s="52">
        <v>0</v>
      </c>
      <c r="AS41" s="52">
        <v>0</v>
      </c>
      <c r="AT41" s="52">
        <v>2.2090122715404701</v>
      </c>
      <c r="AU41" s="52">
        <v>0</v>
      </c>
      <c r="AV41" s="52">
        <v>6.5137541340295897</v>
      </c>
      <c r="AW41" s="11">
        <v>11911.673864229801</v>
      </c>
      <c r="AX41" s="11">
        <v>22.883101479547399</v>
      </c>
      <c r="AY41" s="11">
        <v>44.406810791993102</v>
      </c>
      <c r="AZ41" s="11">
        <v>5.2676446475195799</v>
      </c>
      <c r="BA41" s="11">
        <v>20.504165187119199</v>
      </c>
      <c r="BB41" s="11">
        <v>3.7949697998259402</v>
      </c>
      <c r="BC41" s="11">
        <v>0.79297876414273305</v>
      </c>
      <c r="BD41" s="11">
        <v>3.22855639686684</v>
      </c>
      <c r="BE41" s="11">
        <v>0.45313072236727597</v>
      </c>
      <c r="BF41" s="11">
        <v>2.7754256744995698</v>
      </c>
      <c r="BG41" s="11">
        <v>0.56641340295909504</v>
      </c>
      <c r="BH41" s="11">
        <v>1.52931618798956</v>
      </c>
      <c r="BI41" s="11">
        <v>0.22656536118363799</v>
      </c>
      <c r="BJ41" s="11">
        <v>1.4160335073977399</v>
      </c>
      <c r="BK41" s="11">
        <v>0.22656536118363799</v>
      </c>
      <c r="BL41" s="52">
        <v>0.67969608355091404</v>
      </c>
      <c r="BM41" s="52">
        <v>0.33984804177545702</v>
      </c>
      <c r="BN41" s="52">
        <v>7.4200155787641497</v>
      </c>
      <c r="BO41" s="52">
        <v>0</v>
      </c>
      <c r="BP41" s="52">
        <v>0</v>
      </c>
      <c r="BQ41" s="52">
        <v>0</v>
      </c>
      <c r="BR41" s="11">
        <v>0.79297876414273305</v>
      </c>
      <c r="BS41" s="11">
        <v>0</v>
      </c>
      <c r="BT41" s="11">
        <v>0</v>
      </c>
      <c r="BU41" s="11">
        <v>0</v>
      </c>
      <c r="BV41" s="11">
        <v>7.8731463011314204</v>
      </c>
      <c r="BW41" s="53">
        <v>5.9473407310704998</v>
      </c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</row>
    <row r="42" spans="1:95" s="10" customFormat="1" ht="15.75" customHeight="1" thickBot="1">
      <c r="A42" s="68" t="s">
        <v>123</v>
      </c>
      <c r="B42" s="68" t="s">
        <v>124</v>
      </c>
      <c r="C42" s="74" t="s">
        <v>125</v>
      </c>
      <c r="D42" s="77" t="s">
        <v>126</v>
      </c>
      <c r="E42" s="68" t="s">
        <v>127</v>
      </c>
      <c r="F42" s="68" t="s">
        <v>128</v>
      </c>
      <c r="G42" s="68" t="s">
        <v>129</v>
      </c>
      <c r="H42" s="68" t="s">
        <v>130</v>
      </c>
      <c r="I42" s="71" t="s">
        <v>131</v>
      </c>
      <c r="J42" s="72" t="s">
        <v>54</v>
      </c>
      <c r="K42" s="72" t="s">
        <v>55</v>
      </c>
      <c r="L42" s="56" t="s">
        <v>122</v>
      </c>
      <c r="M42" s="56" t="s">
        <v>122</v>
      </c>
      <c r="N42" s="56" t="s">
        <v>122</v>
      </c>
      <c r="O42" s="56" t="s">
        <v>122</v>
      </c>
      <c r="P42" s="56" t="s">
        <v>122</v>
      </c>
      <c r="Q42" s="56" t="s">
        <v>122</v>
      </c>
      <c r="R42" s="56" t="s">
        <v>122</v>
      </c>
      <c r="S42" s="56" t="s">
        <v>122</v>
      </c>
      <c r="T42" s="56" t="s">
        <v>122</v>
      </c>
      <c r="U42" s="56" t="s">
        <v>122</v>
      </c>
      <c r="V42" s="56" t="s">
        <v>122</v>
      </c>
      <c r="W42" s="56" t="s">
        <v>122</v>
      </c>
      <c r="X42" s="56" t="s">
        <v>122</v>
      </c>
      <c r="Y42" s="56" t="s">
        <v>122</v>
      </c>
      <c r="Z42" s="56" t="s">
        <v>122</v>
      </c>
      <c r="AA42" s="56" t="s">
        <v>122</v>
      </c>
      <c r="AB42" s="56" t="s">
        <v>122</v>
      </c>
      <c r="AC42" s="56" t="s">
        <v>122</v>
      </c>
      <c r="AD42" s="56" t="s">
        <v>122</v>
      </c>
      <c r="AE42" s="56" t="s">
        <v>122</v>
      </c>
      <c r="AF42" s="56" t="s">
        <v>122</v>
      </c>
      <c r="AG42" s="56" t="s">
        <v>122</v>
      </c>
      <c r="AH42" s="56" t="s">
        <v>122</v>
      </c>
      <c r="AI42" s="56" t="s">
        <v>122</v>
      </c>
      <c r="AJ42" s="56" t="s">
        <v>122</v>
      </c>
      <c r="AK42" s="56" t="s">
        <v>122</v>
      </c>
      <c r="AL42" s="56" t="s">
        <v>122</v>
      </c>
      <c r="AM42" s="56" t="s">
        <v>122</v>
      </c>
      <c r="AN42" s="56" t="s">
        <v>122</v>
      </c>
      <c r="AO42" s="56" t="s">
        <v>122</v>
      </c>
      <c r="AP42" s="56" t="s">
        <v>122</v>
      </c>
      <c r="AQ42" s="56" t="s">
        <v>122</v>
      </c>
      <c r="AR42" s="56" t="s">
        <v>122</v>
      </c>
      <c r="AS42" s="56" t="s">
        <v>122</v>
      </c>
      <c r="AT42" s="56" t="s">
        <v>122</v>
      </c>
      <c r="AU42" s="56" t="s">
        <v>122</v>
      </c>
      <c r="AV42" s="56" t="s">
        <v>122</v>
      </c>
      <c r="AW42" s="56" t="s">
        <v>122</v>
      </c>
      <c r="AX42" s="56" t="s">
        <v>122</v>
      </c>
      <c r="AY42" s="56" t="s">
        <v>122</v>
      </c>
      <c r="AZ42" s="56" t="s">
        <v>122</v>
      </c>
      <c r="BA42" s="56" t="s">
        <v>122</v>
      </c>
      <c r="BB42" s="56" t="s">
        <v>122</v>
      </c>
      <c r="BC42" s="56" t="s">
        <v>122</v>
      </c>
      <c r="BD42" s="56" t="s">
        <v>122</v>
      </c>
      <c r="BE42" s="56" t="s">
        <v>122</v>
      </c>
      <c r="BF42" s="56" t="s">
        <v>122</v>
      </c>
      <c r="BG42" s="56" t="s">
        <v>122</v>
      </c>
      <c r="BH42" s="56" t="s">
        <v>122</v>
      </c>
      <c r="BI42" s="56" t="s">
        <v>122</v>
      </c>
      <c r="BJ42" s="56" t="s">
        <v>122</v>
      </c>
      <c r="BK42" s="56" t="s">
        <v>122</v>
      </c>
      <c r="BL42" s="56" t="s">
        <v>122</v>
      </c>
      <c r="BM42" s="56" t="s">
        <v>122</v>
      </c>
      <c r="BN42" s="56" t="s">
        <v>122</v>
      </c>
      <c r="BO42" s="56" t="s">
        <v>122</v>
      </c>
      <c r="BP42" s="56" t="s">
        <v>122</v>
      </c>
      <c r="BQ42" s="56" t="s">
        <v>122</v>
      </c>
      <c r="BR42" s="56" t="s">
        <v>122</v>
      </c>
      <c r="BS42" s="56" t="s">
        <v>122</v>
      </c>
      <c r="BT42" s="56" t="s">
        <v>122</v>
      </c>
      <c r="BU42" s="56" t="s">
        <v>122</v>
      </c>
      <c r="BV42" s="56" t="s">
        <v>122</v>
      </c>
      <c r="BW42" s="56" t="s">
        <v>122</v>
      </c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</row>
    <row r="43" spans="1:95" ht="23.25" customHeight="1" thickTop="1" thickBot="1">
      <c r="A43" s="67"/>
      <c r="B43" s="67"/>
      <c r="C43" s="75"/>
      <c r="D43" s="77"/>
      <c r="E43" s="67"/>
      <c r="F43" s="67"/>
      <c r="G43" s="67"/>
      <c r="H43" s="67"/>
      <c r="I43" s="70"/>
      <c r="J43" s="73"/>
      <c r="K43" s="73"/>
      <c r="L43" s="2" t="s">
        <v>56</v>
      </c>
      <c r="M43" s="2" t="s">
        <v>57</v>
      </c>
      <c r="N43" s="2" t="s">
        <v>58</v>
      </c>
      <c r="O43" s="2" t="s">
        <v>59</v>
      </c>
      <c r="P43" s="2" t="s">
        <v>60</v>
      </c>
      <c r="Q43" s="2" t="s">
        <v>61</v>
      </c>
      <c r="R43" s="2" t="s">
        <v>62</v>
      </c>
      <c r="S43" s="2" t="s">
        <v>63</v>
      </c>
      <c r="T43" s="2" t="s">
        <v>64</v>
      </c>
      <c r="U43" s="2" t="s">
        <v>65</v>
      </c>
      <c r="V43" s="2" t="s">
        <v>66</v>
      </c>
      <c r="W43" s="2" t="s">
        <v>67</v>
      </c>
      <c r="X43" s="2" t="s">
        <v>68</v>
      </c>
      <c r="Y43" s="2" t="s">
        <v>69</v>
      </c>
      <c r="Z43" s="2" t="s">
        <v>70</v>
      </c>
      <c r="AA43" s="2" t="s">
        <v>71</v>
      </c>
      <c r="AB43" s="2" t="s">
        <v>72</v>
      </c>
      <c r="AC43" s="2" t="s">
        <v>73</v>
      </c>
      <c r="AD43" s="2" t="s">
        <v>74</v>
      </c>
      <c r="AE43" s="2" t="s">
        <v>75</v>
      </c>
      <c r="AF43" s="2" t="s">
        <v>76</v>
      </c>
      <c r="AG43" s="2" t="s">
        <v>77</v>
      </c>
      <c r="AH43" s="2" t="s">
        <v>78</v>
      </c>
      <c r="AI43" s="2" t="s">
        <v>79</v>
      </c>
      <c r="AJ43" s="2" t="s">
        <v>80</v>
      </c>
      <c r="AK43" s="2" t="s">
        <v>81</v>
      </c>
      <c r="AL43" s="2" t="s">
        <v>82</v>
      </c>
      <c r="AM43" s="2" t="s">
        <v>83</v>
      </c>
      <c r="AN43" s="2" t="s">
        <v>84</v>
      </c>
      <c r="AO43" s="2" t="s">
        <v>85</v>
      </c>
      <c r="AP43" s="2" t="s">
        <v>86</v>
      </c>
      <c r="AQ43" s="2" t="s">
        <v>87</v>
      </c>
      <c r="AR43" s="2" t="s">
        <v>88</v>
      </c>
      <c r="AS43" s="2" t="s">
        <v>89</v>
      </c>
      <c r="AT43" s="2" t="s">
        <v>90</v>
      </c>
      <c r="AU43" s="2" t="s">
        <v>91</v>
      </c>
      <c r="AV43" s="2" t="s">
        <v>92</v>
      </c>
      <c r="AW43" s="2" t="s">
        <v>93</v>
      </c>
      <c r="AX43" s="2" t="s">
        <v>94</v>
      </c>
      <c r="AY43" s="2" t="s">
        <v>95</v>
      </c>
      <c r="AZ43" s="2" t="s">
        <v>96</v>
      </c>
      <c r="BA43" s="2" t="s">
        <v>97</v>
      </c>
      <c r="BB43" s="2" t="s">
        <v>98</v>
      </c>
      <c r="BC43" s="2" t="s">
        <v>99</v>
      </c>
      <c r="BD43" s="2" t="s">
        <v>100</v>
      </c>
      <c r="BE43" s="2" t="s">
        <v>101</v>
      </c>
      <c r="BF43" s="2" t="s">
        <v>102</v>
      </c>
      <c r="BG43" s="2" t="s">
        <v>103</v>
      </c>
      <c r="BH43" s="2" t="s">
        <v>104</v>
      </c>
      <c r="BI43" s="2" t="s">
        <v>105</v>
      </c>
      <c r="BJ43" s="2" t="s">
        <v>106</v>
      </c>
      <c r="BK43" s="2" t="s">
        <v>107</v>
      </c>
      <c r="BL43" s="2" t="s">
        <v>108</v>
      </c>
      <c r="BM43" s="2" t="s">
        <v>109</v>
      </c>
      <c r="BN43" s="2" t="s">
        <v>110</v>
      </c>
      <c r="BO43" s="2" t="s">
        <v>111</v>
      </c>
      <c r="BP43" s="2" t="s">
        <v>112</v>
      </c>
      <c r="BQ43" s="2" t="s">
        <v>113</v>
      </c>
      <c r="BR43" s="2" t="s">
        <v>114</v>
      </c>
      <c r="BS43" s="2" t="s">
        <v>115</v>
      </c>
      <c r="BT43" s="2" t="s">
        <v>116</v>
      </c>
      <c r="BU43" s="2" t="s">
        <v>117</v>
      </c>
      <c r="BV43" s="2" t="s">
        <v>118</v>
      </c>
      <c r="BW43" s="2" t="s">
        <v>119</v>
      </c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</row>
    <row r="44" spans="1:95" ht="15.75" customHeight="1" thickTop="1">
      <c r="K44" s="1"/>
      <c r="L44" s="7"/>
      <c r="M44" s="1"/>
      <c r="N44" s="1"/>
      <c r="O44" s="1"/>
      <c r="P44" s="1"/>
      <c r="Q44" s="1"/>
      <c r="R44" s="1"/>
      <c r="S44" s="1"/>
      <c r="T44" s="1"/>
      <c r="U44" s="7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7"/>
      <c r="AL44" s="1"/>
      <c r="AM44" s="1"/>
      <c r="AN44" s="1"/>
      <c r="AO44" s="7"/>
      <c r="AP44" s="7"/>
      <c r="AQ44" s="7"/>
      <c r="AR44" s="1"/>
      <c r="AS44" s="1"/>
      <c r="AT44" s="1"/>
      <c r="AU44" s="1"/>
      <c r="AV44" s="1"/>
      <c r="AW44" s="1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1"/>
      <c r="BM44" s="1"/>
      <c r="BN44" s="1"/>
      <c r="BO44" s="1"/>
      <c r="BP44" s="1"/>
      <c r="BQ44" s="1"/>
      <c r="BR44" s="7"/>
      <c r="BS44" s="7"/>
      <c r="BT44" s="1"/>
      <c r="BU44" s="1"/>
      <c r="BV44" s="7"/>
      <c r="BW44" s="7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</row>
    <row r="45" spans="1:95" ht="15.75" customHeight="1">
      <c r="D45" s="8"/>
      <c r="J45" s="8"/>
      <c r="K45" s="1"/>
      <c r="L45" s="7"/>
      <c r="M45" s="1"/>
      <c r="N45" s="1"/>
      <c r="O45" s="1"/>
      <c r="P45" s="1"/>
      <c r="Q45" s="1"/>
      <c r="R45" s="1"/>
      <c r="S45" s="1"/>
      <c r="T45" s="1"/>
      <c r="U45" s="7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7"/>
      <c r="AL45" s="1"/>
      <c r="AM45" s="1"/>
      <c r="AN45" s="1"/>
      <c r="AO45" s="7"/>
      <c r="AP45" s="7"/>
      <c r="AQ45" s="7"/>
      <c r="AR45" s="1"/>
      <c r="AS45" s="1"/>
      <c r="AT45" s="1"/>
      <c r="AU45" s="1"/>
      <c r="AV45" s="1"/>
      <c r="AW45" s="1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1"/>
      <c r="BM45" s="1"/>
      <c r="BN45" s="1"/>
      <c r="BO45" s="1"/>
      <c r="BP45" s="1"/>
      <c r="BQ45" s="1"/>
      <c r="BR45" s="7"/>
      <c r="BS45" s="7"/>
      <c r="BT45" s="1"/>
      <c r="BU45" s="1"/>
      <c r="BV45" s="7"/>
      <c r="BW45" s="7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</row>
    <row r="46" spans="1:95" ht="15.75" customHeight="1">
      <c r="D46" s="8"/>
      <c r="J46" s="8"/>
      <c r="K46" s="1"/>
      <c r="L46" s="7"/>
      <c r="M46" s="1"/>
      <c r="N46" s="1"/>
      <c r="O46" s="1"/>
      <c r="P46" s="1"/>
      <c r="Q46" s="1"/>
      <c r="R46" s="1"/>
      <c r="S46" s="1"/>
      <c r="T46" s="1"/>
      <c r="U46" s="7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7"/>
      <c r="AL46" s="1"/>
      <c r="AM46" s="1"/>
      <c r="AN46" s="1"/>
      <c r="AO46" s="7"/>
      <c r="AP46" s="7"/>
      <c r="AQ46" s="7"/>
      <c r="AR46" s="1"/>
      <c r="AS46" s="1"/>
      <c r="AT46" s="1"/>
      <c r="AU46" s="1"/>
      <c r="AV46" s="1"/>
      <c r="AW46" s="1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1"/>
      <c r="BM46" s="1"/>
      <c r="BN46" s="1"/>
      <c r="BO46" s="1"/>
      <c r="BP46" s="1"/>
      <c r="BQ46" s="1"/>
      <c r="BR46" s="7"/>
      <c r="BS46" s="7"/>
      <c r="BT46" s="1"/>
      <c r="BU46" s="1"/>
      <c r="BV46" s="7"/>
      <c r="BW46" s="7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</row>
    <row r="47" spans="1:95" ht="15.75" customHeight="1">
      <c r="D47" s="8"/>
      <c r="J47" s="8"/>
      <c r="K47" s="1"/>
      <c r="L47" s="7"/>
      <c r="M47" s="1"/>
      <c r="N47" s="1"/>
      <c r="O47" s="1"/>
      <c r="P47" s="1"/>
      <c r="Q47" s="1"/>
      <c r="R47" s="1"/>
      <c r="S47" s="1"/>
      <c r="T47" s="1"/>
      <c r="U47" s="7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7"/>
      <c r="AL47" s="1"/>
      <c r="AM47" s="1"/>
      <c r="AN47" s="1"/>
      <c r="AO47" s="7"/>
      <c r="AP47" s="7"/>
      <c r="AQ47" s="7"/>
      <c r="AR47" s="1"/>
      <c r="AS47" s="1"/>
      <c r="AT47" s="1"/>
      <c r="AU47" s="1"/>
      <c r="AV47" s="1"/>
      <c r="AW47" s="1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1"/>
      <c r="BM47" s="1"/>
      <c r="BN47" s="1"/>
      <c r="BO47" s="1"/>
      <c r="BP47" s="1"/>
      <c r="BQ47" s="1"/>
      <c r="BR47" s="7"/>
      <c r="BS47" s="7"/>
      <c r="BT47" s="1"/>
      <c r="BU47" s="1"/>
      <c r="BV47" s="7"/>
      <c r="BW47" s="7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</row>
    <row r="48" spans="1:95" ht="15.75" customHeight="1">
      <c r="K48" s="1"/>
      <c r="L48" s="7"/>
      <c r="M48" s="1"/>
      <c r="N48" s="1"/>
      <c r="O48" s="1"/>
      <c r="P48" s="1"/>
      <c r="Q48" s="1"/>
      <c r="R48" s="1"/>
      <c r="S48" s="1"/>
      <c r="T48" s="1"/>
      <c r="U48" s="7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7"/>
      <c r="AL48" s="1"/>
      <c r="AM48" s="1"/>
      <c r="AN48" s="1"/>
      <c r="AO48" s="7"/>
      <c r="AP48" s="7"/>
      <c r="AQ48" s="7"/>
      <c r="AR48" s="1"/>
      <c r="AS48" s="1"/>
      <c r="AT48" s="1"/>
      <c r="AU48" s="1"/>
      <c r="AV48" s="1"/>
      <c r="AW48" s="1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1"/>
      <c r="BM48" s="1"/>
      <c r="BN48" s="1"/>
      <c r="BO48" s="1"/>
      <c r="BP48" s="1"/>
      <c r="BQ48" s="1"/>
      <c r="BR48" s="7"/>
      <c r="BS48" s="7"/>
      <c r="BT48" s="1"/>
      <c r="BU48" s="1"/>
      <c r="BV48" s="7"/>
      <c r="BW48" s="7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</row>
    <row r="49" spans="4:95" ht="15.75" customHeight="1">
      <c r="K49" s="1"/>
      <c r="L49" s="7"/>
      <c r="M49" s="1"/>
      <c r="N49" s="1"/>
      <c r="O49" s="1"/>
      <c r="P49" s="1"/>
      <c r="Q49" s="1"/>
      <c r="R49" s="1"/>
      <c r="S49" s="1"/>
      <c r="T49" s="1"/>
      <c r="U49" s="7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7"/>
      <c r="AL49" s="1"/>
      <c r="AM49" s="1"/>
      <c r="AN49" s="1"/>
      <c r="AO49" s="7"/>
      <c r="AP49" s="7"/>
      <c r="AQ49" s="7"/>
      <c r="AR49" s="1"/>
      <c r="AS49" s="1"/>
      <c r="AT49" s="1"/>
      <c r="AU49" s="1"/>
      <c r="AV49" s="1"/>
      <c r="AW49" s="1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1"/>
      <c r="BM49" s="1"/>
      <c r="BN49" s="1"/>
      <c r="BO49" s="1"/>
      <c r="BP49" s="1"/>
      <c r="BQ49" s="1"/>
      <c r="BR49" s="7"/>
      <c r="BS49" s="7"/>
      <c r="BT49" s="1"/>
      <c r="BU49" s="1"/>
      <c r="BV49" s="7"/>
      <c r="BW49" s="7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</row>
    <row r="50" spans="4:95" ht="15.75" customHeight="1">
      <c r="D50" s="8"/>
      <c r="J50" s="8"/>
      <c r="K50" s="1"/>
      <c r="L50" s="7"/>
      <c r="M50" s="1"/>
      <c r="N50" s="1"/>
      <c r="O50" s="1"/>
      <c r="P50" s="1"/>
      <c r="Q50" s="1"/>
      <c r="R50" s="1"/>
      <c r="S50" s="1"/>
      <c r="T50" s="1"/>
      <c r="U50" s="7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7"/>
      <c r="AL50" s="1"/>
      <c r="AM50" s="1"/>
      <c r="AN50" s="1"/>
      <c r="AO50" s="7"/>
      <c r="AP50" s="7"/>
      <c r="AQ50" s="7"/>
      <c r="AR50" s="1"/>
      <c r="AS50" s="1"/>
      <c r="AT50" s="1"/>
      <c r="AU50" s="1"/>
      <c r="AV50" s="1"/>
      <c r="AW50" s="1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1"/>
      <c r="BM50" s="1"/>
      <c r="BN50" s="1"/>
      <c r="BO50" s="1"/>
      <c r="BP50" s="1"/>
      <c r="BQ50" s="1"/>
      <c r="BR50" s="7"/>
      <c r="BS50" s="7"/>
      <c r="BT50" s="1"/>
      <c r="BU50" s="1"/>
      <c r="BV50" s="7"/>
      <c r="BW50" s="7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</row>
    <row r="51" spans="4:95" ht="15.75" customHeight="1">
      <c r="D51" s="8"/>
      <c r="J51" s="8"/>
      <c r="K51" s="1"/>
      <c r="L51" s="7"/>
      <c r="M51" s="1"/>
      <c r="N51" s="1"/>
      <c r="O51" s="1"/>
      <c r="P51" s="1"/>
      <c r="Q51" s="1"/>
      <c r="R51" s="1"/>
      <c r="S51" s="1"/>
      <c r="T51" s="1"/>
      <c r="U51" s="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7"/>
      <c r="AL51" s="1"/>
      <c r="AM51" s="1"/>
      <c r="AN51" s="1"/>
      <c r="AO51" s="7"/>
      <c r="AP51" s="7"/>
      <c r="AQ51" s="7"/>
      <c r="AR51" s="1"/>
      <c r="AS51" s="1"/>
      <c r="AT51" s="1"/>
      <c r="AU51" s="1"/>
      <c r="AV51" s="1"/>
      <c r="AW51" s="1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1"/>
      <c r="BM51" s="1"/>
      <c r="BN51" s="1"/>
      <c r="BO51" s="1"/>
      <c r="BP51" s="1"/>
      <c r="BQ51" s="1"/>
      <c r="BR51" s="7"/>
      <c r="BS51" s="7"/>
      <c r="BT51" s="1"/>
      <c r="BU51" s="1"/>
      <c r="BV51" s="7"/>
      <c r="BW51" s="7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</row>
    <row r="52" spans="4:95" ht="15.75" customHeight="1">
      <c r="D52" s="8"/>
      <c r="J52" s="8"/>
      <c r="K52" s="1"/>
      <c r="L52" s="7"/>
      <c r="M52" s="1"/>
      <c r="N52" s="1"/>
      <c r="O52" s="1"/>
      <c r="P52" s="1"/>
      <c r="Q52" s="1"/>
      <c r="R52" s="1"/>
      <c r="S52" s="1"/>
      <c r="T52" s="1"/>
      <c r="U52" s="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7"/>
      <c r="AL52" s="1"/>
      <c r="AM52" s="1"/>
      <c r="AN52" s="1"/>
      <c r="AO52" s="7"/>
      <c r="AP52" s="7"/>
      <c r="AQ52" s="7"/>
      <c r="AR52" s="1"/>
      <c r="AS52" s="1"/>
      <c r="AT52" s="1"/>
      <c r="AU52" s="1"/>
      <c r="AV52" s="1"/>
      <c r="AW52" s="1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1"/>
      <c r="BM52" s="1"/>
      <c r="BN52" s="1"/>
      <c r="BO52" s="1"/>
      <c r="BP52" s="1"/>
      <c r="BQ52" s="1"/>
      <c r="BR52" s="7"/>
      <c r="BS52" s="7"/>
      <c r="BT52" s="1"/>
      <c r="BU52" s="1"/>
      <c r="BV52" s="7"/>
      <c r="BW52" s="7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</row>
    <row r="53" spans="4:95" ht="15.75" customHeight="1">
      <c r="D53" s="8"/>
      <c r="J53" s="8"/>
      <c r="K53" s="1"/>
      <c r="L53" s="7"/>
      <c r="M53" s="1"/>
      <c r="N53" s="1"/>
      <c r="O53" s="1"/>
      <c r="P53" s="1"/>
      <c r="Q53" s="1"/>
      <c r="R53" s="1"/>
      <c r="S53" s="1"/>
      <c r="T53" s="1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7"/>
      <c r="AL53" s="1"/>
      <c r="AM53" s="1"/>
      <c r="AN53" s="1"/>
      <c r="AO53" s="7"/>
      <c r="AP53" s="7"/>
      <c r="AQ53" s="7"/>
      <c r="AR53" s="1"/>
      <c r="AS53" s="1"/>
      <c r="AT53" s="1"/>
      <c r="AU53" s="1"/>
      <c r="AV53" s="1"/>
      <c r="AW53" s="1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1"/>
      <c r="BM53" s="1"/>
      <c r="BN53" s="1"/>
      <c r="BO53" s="1"/>
      <c r="BP53" s="1"/>
      <c r="BQ53" s="1"/>
      <c r="BR53" s="7"/>
      <c r="BS53" s="7"/>
      <c r="BT53" s="1"/>
      <c r="BU53" s="1"/>
      <c r="BV53" s="7"/>
      <c r="BW53" s="7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</row>
    <row r="54" spans="4:95" ht="15.75" customHeight="1">
      <c r="D54" s="8"/>
      <c r="J54" s="8"/>
      <c r="K54" s="1"/>
      <c r="L54" s="7"/>
      <c r="M54" s="1"/>
      <c r="N54" s="1"/>
      <c r="O54" s="1"/>
      <c r="P54" s="1"/>
      <c r="Q54" s="1"/>
      <c r="R54" s="1"/>
      <c r="S54" s="1"/>
      <c r="T54" s="1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7"/>
      <c r="AL54" s="1"/>
      <c r="AM54" s="1"/>
      <c r="AN54" s="1"/>
      <c r="AO54" s="7"/>
      <c r="AP54" s="7"/>
      <c r="AQ54" s="7"/>
      <c r="AR54" s="1"/>
      <c r="AS54" s="1"/>
      <c r="AT54" s="1"/>
      <c r="AU54" s="1"/>
      <c r="AV54" s="1"/>
      <c r="AW54" s="1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1"/>
      <c r="BM54" s="1"/>
      <c r="BN54" s="1"/>
      <c r="BO54" s="1"/>
      <c r="BP54" s="1"/>
      <c r="BQ54" s="1"/>
      <c r="BR54" s="7"/>
      <c r="BS54" s="7"/>
      <c r="BT54" s="1"/>
      <c r="BU54" s="1"/>
      <c r="BV54" s="7"/>
      <c r="BW54" s="7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</row>
    <row r="55" spans="4:95" ht="15.75" customHeight="1">
      <c r="D55" s="8"/>
      <c r="J55" s="8"/>
      <c r="K55" s="1"/>
      <c r="L55" s="7"/>
      <c r="M55" s="1"/>
      <c r="N55" s="1"/>
      <c r="O55" s="1"/>
      <c r="P55" s="1"/>
      <c r="Q55" s="1"/>
      <c r="R55" s="1"/>
      <c r="S55" s="1"/>
      <c r="T55" s="1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7"/>
      <c r="AL55" s="1"/>
      <c r="AM55" s="1"/>
      <c r="AN55" s="1"/>
      <c r="AO55" s="7"/>
      <c r="AP55" s="7"/>
      <c r="AQ55" s="7"/>
      <c r="AR55" s="1"/>
      <c r="AS55" s="1"/>
      <c r="AT55" s="1"/>
      <c r="AU55" s="1"/>
      <c r="AV55" s="1"/>
      <c r="AW55" s="1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1"/>
      <c r="BM55" s="1"/>
      <c r="BN55" s="1"/>
      <c r="BO55" s="1"/>
      <c r="BP55" s="1"/>
      <c r="BQ55" s="1"/>
      <c r="BR55" s="7"/>
      <c r="BS55" s="7"/>
      <c r="BT55" s="1"/>
      <c r="BU55" s="1"/>
      <c r="BV55" s="7"/>
      <c r="BW55" s="7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</row>
    <row r="56" spans="4:95" ht="15.75" customHeight="1">
      <c r="D56" s="8"/>
      <c r="J56" s="8"/>
      <c r="K56" s="1"/>
      <c r="L56" s="7"/>
      <c r="M56" s="1"/>
      <c r="N56" s="1"/>
      <c r="O56" s="1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7"/>
      <c r="AL56" s="1"/>
      <c r="AM56" s="1"/>
      <c r="AN56" s="1"/>
      <c r="AO56" s="7"/>
      <c r="AP56" s="7"/>
      <c r="AQ56" s="7"/>
      <c r="AR56" s="1"/>
      <c r="AS56" s="1"/>
      <c r="AT56" s="1"/>
      <c r="AU56" s="1"/>
      <c r="AV56" s="1"/>
      <c r="AW56" s="1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1"/>
      <c r="BM56" s="1"/>
      <c r="BN56" s="1"/>
      <c r="BO56" s="1"/>
      <c r="BP56" s="1"/>
      <c r="BQ56" s="1"/>
      <c r="BR56" s="7"/>
      <c r="BS56" s="7"/>
      <c r="BT56" s="1"/>
      <c r="BU56" s="1"/>
      <c r="BV56" s="7"/>
      <c r="BW56" s="7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</row>
    <row r="57" spans="4:95" ht="15.75" customHeight="1">
      <c r="D57" s="8"/>
      <c r="J57" s="8"/>
      <c r="K57" s="1"/>
      <c r="L57" s="7"/>
      <c r="M57" s="1"/>
      <c r="N57" s="1"/>
      <c r="O57" s="1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7"/>
      <c r="AL57" s="1"/>
      <c r="AM57" s="1"/>
      <c r="AN57" s="1"/>
      <c r="AO57" s="7"/>
      <c r="AP57" s="7"/>
      <c r="AQ57" s="7"/>
      <c r="AR57" s="1"/>
      <c r="AS57" s="1"/>
      <c r="AT57" s="1"/>
      <c r="AU57" s="1"/>
      <c r="AV57" s="1"/>
      <c r="AW57" s="1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1"/>
      <c r="BM57" s="1"/>
      <c r="BN57" s="1"/>
      <c r="BO57" s="1"/>
      <c r="BP57" s="1"/>
      <c r="BQ57" s="1"/>
      <c r="BR57" s="7"/>
      <c r="BS57" s="7"/>
      <c r="BT57" s="1"/>
      <c r="BU57" s="1"/>
      <c r="BV57" s="7"/>
      <c r="BW57" s="7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</row>
    <row r="58" spans="4:95" ht="15.75" customHeight="1">
      <c r="D58" s="8"/>
      <c r="J58" s="8"/>
      <c r="K58" s="1"/>
      <c r="L58" s="7"/>
      <c r="M58" s="1"/>
      <c r="N58" s="1"/>
      <c r="O58" s="1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7"/>
      <c r="AL58" s="1"/>
      <c r="AM58" s="1"/>
      <c r="AN58" s="1"/>
      <c r="AO58" s="7"/>
      <c r="AP58" s="7"/>
      <c r="AQ58" s="7"/>
      <c r="AR58" s="1"/>
      <c r="AS58" s="1"/>
      <c r="AT58" s="1"/>
      <c r="AU58" s="1"/>
      <c r="AV58" s="1"/>
      <c r="AW58" s="1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1"/>
      <c r="BM58" s="1"/>
      <c r="BN58" s="1"/>
      <c r="BO58" s="1"/>
      <c r="BP58" s="1"/>
      <c r="BQ58" s="1"/>
      <c r="BR58" s="7"/>
      <c r="BS58" s="7"/>
      <c r="BT58" s="1"/>
      <c r="BU58" s="1"/>
      <c r="BV58" s="7"/>
      <c r="BW58" s="7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</row>
    <row r="59" spans="4:95" ht="15.75" customHeight="1">
      <c r="D59" s="8"/>
      <c r="J59" s="8"/>
      <c r="K59" s="1"/>
      <c r="L59" s="7"/>
      <c r="M59" s="1"/>
      <c r="N59" s="1"/>
      <c r="O59" s="1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7"/>
      <c r="AL59" s="1"/>
      <c r="AM59" s="1"/>
      <c r="AN59" s="1"/>
      <c r="AO59" s="7"/>
      <c r="AP59" s="7"/>
      <c r="AQ59" s="7"/>
      <c r="AR59" s="1"/>
      <c r="AS59" s="1"/>
      <c r="AT59" s="1"/>
      <c r="AU59" s="1"/>
      <c r="AV59" s="1"/>
      <c r="AW59" s="1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1"/>
      <c r="BM59" s="1"/>
      <c r="BN59" s="1"/>
      <c r="BO59" s="1"/>
      <c r="BP59" s="1"/>
      <c r="BQ59" s="1"/>
      <c r="BR59" s="7"/>
      <c r="BS59" s="7"/>
      <c r="BT59" s="1"/>
      <c r="BU59" s="1"/>
      <c r="BV59" s="7"/>
      <c r="BW59" s="7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</row>
    <row r="60" spans="4:95" ht="15.75" customHeight="1">
      <c r="D60" s="8"/>
      <c r="J60" s="8"/>
      <c r="K60" s="1"/>
      <c r="L60" s="7"/>
      <c r="M60" s="1"/>
      <c r="N60" s="1"/>
      <c r="O60" s="1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7"/>
      <c r="AL60" s="1"/>
      <c r="AM60" s="1"/>
      <c r="AN60" s="1"/>
      <c r="AO60" s="7"/>
      <c r="AP60" s="7"/>
      <c r="AQ60" s="7"/>
      <c r="AR60" s="1"/>
      <c r="AS60" s="1"/>
      <c r="AT60" s="1"/>
      <c r="AU60" s="1"/>
      <c r="AV60" s="1"/>
      <c r="AW60" s="1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1"/>
      <c r="BM60" s="1"/>
      <c r="BN60" s="1"/>
      <c r="BO60" s="1"/>
      <c r="BP60" s="1"/>
      <c r="BQ60" s="1"/>
      <c r="BR60" s="7"/>
      <c r="BS60" s="7"/>
      <c r="BT60" s="1"/>
      <c r="BU60" s="1"/>
      <c r="BV60" s="7"/>
      <c r="BW60" s="7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</row>
    <row r="61" spans="4:95" ht="15.75" customHeight="1">
      <c r="D61" s="8"/>
      <c r="J61" s="8"/>
      <c r="K61" s="1"/>
      <c r="L61" s="7"/>
      <c r="M61" s="1"/>
      <c r="N61" s="1"/>
      <c r="O61" s="1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7"/>
      <c r="AL61" s="1"/>
      <c r="AM61" s="1"/>
      <c r="AN61" s="1"/>
      <c r="AO61" s="7"/>
      <c r="AP61" s="7"/>
      <c r="AQ61" s="7"/>
      <c r="AR61" s="1"/>
      <c r="AS61" s="1"/>
      <c r="AT61" s="1"/>
      <c r="AU61" s="1"/>
      <c r="AV61" s="1"/>
      <c r="AW61" s="1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1"/>
      <c r="BM61" s="1"/>
      <c r="BN61" s="1"/>
      <c r="BO61" s="1"/>
      <c r="BP61" s="1"/>
      <c r="BQ61" s="1"/>
      <c r="BR61" s="7"/>
      <c r="BS61" s="7"/>
      <c r="BT61" s="1"/>
      <c r="BU61" s="1"/>
      <c r="BV61" s="7"/>
      <c r="BW61" s="7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</row>
    <row r="62" spans="4:95" ht="15.75" customHeight="1">
      <c r="D62" s="8"/>
      <c r="J62" s="8"/>
      <c r="K62" s="1"/>
      <c r="L62" s="7"/>
      <c r="M62" s="1"/>
      <c r="N62" s="1"/>
      <c r="O62" s="1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7"/>
      <c r="AL62" s="1"/>
      <c r="AM62" s="1"/>
      <c r="AN62" s="1"/>
      <c r="AO62" s="7"/>
      <c r="AP62" s="7"/>
      <c r="AQ62" s="7"/>
      <c r="AR62" s="1"/>
      <c r="AS62" s="1"/>
      <c r="AT62" s="1"/>
      <c r="AU62" s="1"/>
      <c r="AV62" s="1"/>
      <c r="AW62" s="1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1"/>
      <c r="BM62" s="1"/>
      <c r="BN62" s="1"/>
      <c r="BO62" s="1"/>
      <c r="BP62" s="1"/>
      <c r="BQ62" s="1"/>
      <c r="BR62" s="7"/>
      <c r="BS62" s="7"/>
      <c r="BT62" s="1"/>
      <c r="BU62" s="1"/>
      <c r="BV62" s="7"/>
      <c r="BW62" s="7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</row>
    <row r="63" spans="4:95" ht="15.75" customHeight="1">
      <c r="D63" s="8"/>
      <c r="J63" s="8"/>
      <c r="K63" s="1"/>
      <c r="L63" s="7"/>
      <c r="M63" s="1"/>
      <c r="N63" s="1"/>
      <c r="O63" s="1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7"/>
      <c r="AL63" s="1"/>
      <c r="AM63" s="1"/>
      <c r="AN63" s="1"/>
      <c r="AO63" s="7"/>
      <c r="AP63" s="7"/>
      <c r="AQ63" s="7"/>
      <c r="AR63" s="1"/>
      <c r="AS63" s="1"/>
      <c r="AT63" s="1"/>
      <c r="AU63" s="1"/>
      <c r="AV63" s="1"/>
      <c r="AW63" s="1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1"/>
      <c r="BM63" s="1"/>
      <c r="BN63" s="1"/>
      <c r="BO63" s="1"/>
      <c r="BP63" s="1"/>
      <c r="BQ63" s="1"/>
      <c r="BR63" s="7"/>
      <c r="BS63" s="7"/>
      <c r="BT63" s="1"/>
      <c r="BU63" s="1"/>
      <c r="BV63" s="7"/>
      <c r="BW63" s="7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</row>
    <row r="64" spans="4:95" ht="15.75" customHeight="1">
      <c r="D64" s="8"/>
      <c r="J64" s="8"/>
      <c r="K64" s="1"/>
      <c r="L64" s="7"/>
      <c r="M64" s="1"/>
      <c r="N64" s="1"/>
      <c r="O64" s="1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7"/>
      <c r="AL64" s="1"/>
      <c r="AM64" s="1"/>
      <c r="AN64" s="1"/>
      <c r="AO64" s="7"/>
      <c r="AP64" s="7"/>
      <c r="AQ64" s="7"/>
      <c r="AR64" s="1"/>
      <c r="AS64" s="1"/>
      <c r="AT64" s="1"/>
      <c r="AU64" s="1"/>
      <c r="AV64" s="1"/>
      <c r="AW64" s="1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1"/>
      <c r="BM64" s="1"/>
      <c r="BN64" s="1"/>
      <c r="BO64" s="1"/>
      <c r="BP64" s="1"/>
      <c r="BQ64" s="1"/>
      <c r="BR64" s="7"/>
      <c r="BS64" s="7"/>
      <c r="BT64" s="1"/>
      <c r="BU64" s="1"/>
      <c r="BV64" s="7"/>
      <c r="BW64" s="7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</row>
    <row r="65" spans="4:95" ht="15.75" customHeight="1">
      <c r="D65" s="8"/>
      <c r="J65" s="8"/>
      <c r="K65" s="1"/>
      <c r="L65" s="7"/>
      <c r="M65" s="1"/>
      <c r="N65" s="1"/>
      <c r="O65" s="1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7"/>
      <c r="AL65" s="1"/>
      <c r="AM65" s="1"/>
      <c r="AN65" s="1"/>
      <c r="AO65" s="7"/>
      <c r="AP65" s="7"/>
      <c r="AQ65" s="7"/>
      <c r="AR65" s="1"/>
      <c r="AS65" s="1"/>
      <c r="AT65" s="1"/>
      <c r="AU65" s="1"/>
      <c r="AV65" s="1"/>
      <c r="AW65" s="1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1"/>
      <c r="BM65" s="1"/>
      <c r="BN65" s="1"/>
      <c r="BO65" s="1"/>
      <c r="BP65" s="1"/>
      <c r="BQ65" s="1"/>
      <c r="BR65" s="7"/>
      <c r="BS65" s="7"/>
      <c r="BT65" s="1"/>
      <c r="BU65" s="1"/>
      <c r="BV65" s="7"/>
      <c r="BW65" s="7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</row>
    <row r="66" spans="4:95" ht="15.75" customHeight="1">
      <c r="D66" s="8"/>
      <c r="J66" s="8"/>
      <c r="K66" s="1"/>
      <c r="L66" s="7"/>
      <c r="M66" s="1"/>
      <c r="N66" s="1"/>
      <c r="O66" s="1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7"/>
      <c r="AL66" s="1"/>
      <c r="AM66" s="1"/>
      <c r="AN66" s="1"/>
      <c r="AO66" s="7"/>
      <c r="AP66" s="7"/>
      <c r="AQ66" s="7"/>
      <c r="AR66" s="1"/>
      <c r="AS66" s="1"/>
      <c r="AT66" s="1"/>
      <c r="AU66" s="1"/>
      <c r="AV66" s="1"/>
      <c r="AW66" s="1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1"/>
      <c r="BM66" s="1"/>
      <c r="BN66" s="1"/>
      <c r="BO66" s="1"/>
      <c r="BP66" s="1"/>
      <c r="BQ66" s="1"/>
      <c r="BR66" s="7"/>
      <c r="BS66" s="7"/>
      <c r="BT66" s="1"/>
      <c r="BU66" s="1"/>
      <c r="BV66" s="7"/>
      <c r="BW66" s="7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</row>
    <row r="67" spans="4:95" ht="15.75" customHeight="1">
      <c r="D67" s="8"/>
      <c r="J67" s="8"/>
      <c r="K67" s="1"/>
      <c r="L67" s="7"/>
      <c r="M67" s="1"/>
      <c r="N67" s="1"/>
      <c r="O67" s="1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7"/>
      <c r="AL67" s="1"/>
      <c r="AM67" s="1"/>
      <c r="AN67" s="1"/>
      <c r="AO67" s="7"/>
      <c r="AP67" s="7"/>
      <c r="AQ67" s="7"/>
      <c r="AR67" s="1"/>
      <c r="AS67" s="1"/>
      <c r="AT67" s="1"/>
      <c r="AU67" s="1"/>
      <c r="AV67" s="1"/>
      <c r="AW67" s="1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1"/>
      <c r="BM67" s="1"/>
      <c r="BN67" s="1"/>
      <c r="BO67" s="1"/>
      <c r="BP67" s="1"/>
      <c r="BQ67" s="1"/>
      <c r="BR67" s="7"/>
      <c r="BS67" s="7"/>
      <c r="BT67" s="1"/>
      <c r="BU67" s="1"/>
      <c r="BV67" s="7"/>
      <c r="BW67" s="7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</row>
    <row r="68" spans="4:95" ht="15.75" customHeight="1">
      <c r="D68" s="8"/>
      <c r="J68" s="8"/>
      <c r="K68" s="1"/>
      <c r="L68" s="7"/>
      <c r="M68" s="1"/>
      <c r="N68" s="1"/>
      <c r="O68" s="1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7"/>
      <c r="AL68" s="1"/>
      <c r="AM68" s="1"/>
      <c r="AN68" s="1"/>
      <c r="AO68" s="7"/>
      <c r="AP68" s="7"/>
      <c r="AQ68" s="7"/>
      <c r="AR68" s="1"/>
      <c r="AS68" s="1"/>
      <c r="AT68" s="1"/>
      <c r="AU68" s="1"/>
      <c r="AV68" s="1"/>
      <c r="AW68" s="1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1"/>
      <c r="BM68" s="1"/>
      <c r="BN68" s="1"/>
      <c r="BO68" s="1"/>
      <c r="BP68" s="1"/>
      <c r="BQ68" s="1"/>
      <c r="BR68" s="7"/>
      <c r="BS68" s="7"/>
      <c r="BT68" s="1"/>
      <c r="BU68" s="1"/>
      <c r="BV68" s="7"/>
      <c r="BW68" s="7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</row>
    <row r="69" spans="4:95" ht="15.75" customHeight="1">
      <c r="D69" s="8"/>
      <c r="J69" s="8"/>
      <c r="K69" s="1"/>
      <c r="L69" s="7"/>
      <c r="M69" s="1"/>
      <c r="N69" s="1"/>
      <c r="O69" s="1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7"/>
      <c r="AL69" s="1"/>
      <c r="AM69" s="1"/>
      <c r="AN69" s="1"/>
      <c r="AO69" s="7"/>
      <c r="AP69" s="7"/>
      <c r="AQ69" s="7"/>
      <c r="AR69" s="1"/>
      <c r="AS69" s="1"/>
      <c r="AT69" s="1"/>
      <c r="AU69" s="1"/>
      <c r="AV69" s="1"/>
      <c r="AW69" s="1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1"/>
      <c r="BM69" s="1"/>
      <c r="BN69" s="1"/>
      <c r="BO69" s="1"/>
      <c r="BP69" s="1"/>
      <c r="BQ69" s="1"/>
      <c r="BR69" s="7"/>
      <c r="BS69" s="7"/>
      <c r="BT69" s="1"/>
      <c r="BU69" s="1"/>
      <c r="BV69" s="7"/>
      <c r="BW69" s="7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</row>
    <row r="70" spans="4:95" ht="15.75" customHeight="1">
      <c r="D70" s="8"/>
      <c r="J70" s="8"/>
      <c r="K70" s="1"/>
      <c r="L70" s="7"/>
      <c r="M70" s="1"/>
      <c r="N70" s="1"/>
      <c r="O70" s="1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7"/>
      <c r="AL70" s="1"/>
      <c r="AM70" s="1"/>
      <c r="AN70" s="1"/>
      <c r="AO70" s="7"/>
      <c r="AP70" s="7"/>
      <c r="AQ70" s="7"/>
      <c r="AR70" s="1"/>
      <c r="AS70" s="1"/>
      <c r="AT70" s="1"/>
      <c r="AU70" s="1"/>
      <c r="AV70" s="1"/>
      <c r="AW70" s="1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1"/>
      <c r="BM70" s="1"/>
      <c r="BN70" s="1"/>
      <c r="BO70" s="1"/>
      <c r="BP70" s="1"/>
      <c r="BQ70" s="1"/>
      <c r="BR70" s="7"/>
      <c r="BS70" s="7"/>
      <c r="BT70" s="1"/>
      <c r="BU70" s="1"/>
      <c r="BV70" s="7"/>
      <c r="BW70" s="7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</row>
    <row r="71" spans="4:95" ht="15.75" customHeight="1">
      <c r="D71" s="8"/>
      <c r="J71" s="8"/>
      <c r="K71" s="1"/>
      <c r="L71" s="7"/>
      <c r="M71" s="1"/>
      <c r="N71" s="1"/>
      <c r="O71" s="1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7"/>
      <c r="AL71" s="1"/>
      <c r="AM71" s="1"/>
      <c r="AN71" s="1"/>
      <c r="AO71" s="7"/>
      <c r="AP71" s="7"/>
      <c r="AQ71" s="7"/>
      <c r="AR71" s="1"/>
      <c r="AS71" s="1"/>
      <c r="AT71" s="1"/>
      <c r="AU71" s="1"/>
      <c r="AV71" s="1"/>
      <c r="AW71" s="1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1"/>
      <c r="BM71" s="1"/>
      <c r="BN71" s="1"/>
      <c r="BO71" s="1"/>
      <c r="BP71" s="1"/>
      <c r="BQ71" s="1"/>
      <c r="BR71" s="7"/>
      <c r="BS71" s="7"/>
      <c r="BT71" s="1"/>
      <c r="BU71" s="1"/>
      <c r="BV71" s="7"/>
      <c r="BW71" s="7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</row>
    <row r="72" spans="4:95" ht="15.75" customHeight="1">
      <c r="D72" s="8"/>
      <c r="J72" s="8"/>
      <c r="K72" s="1"/>
      <c r="L72" s="7"/>
      <c r="M72" s="1"/>
      <c r="N72" s="1"/>
      <c r="O72" s="1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7"/>
      <c r="AL72" s="1"/>
      <c r="AM72" s="1"/>
      <c r="AN72" s="1"/>
      <c r="AO72" s="7"/>
      <c r="AP72" s="7"/>
      <c r="AQ72" s="7"/>
      <c r="AR72" s="1"/>
      <c r="AS72" s="1"/>
      <c r="AT72" s="1"/>
      <c r="AU72" s="1"/>
      <c r="AV72" s="1"/>
      <c r="AW72" s="1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1"/>
      <c r="BM72" s="1"/>
      <c r="BN72" s="1"/>
      <c r="BO72" s="1"/>
      <c r="BP72" s="1"/>
      <c r="BQ72" s="1"/>
      <c r="BR72" s="7"/>
      <c r="BS72" s="7"/>
      <c r="BT72" s="1"/>
      <c r="BU72" s="1"/>
      <c r="BV72" s="7"/>
      <c r="BW72" s="7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</row>
    <row r="73" spans="4:95" ht="15.75" customHeight="1">
      <c r="D73" s="8"/>
      <c r="J73" s="8"/>
      <c r="K73" s="1"/>
      <c r="L73" s="7"/>
      <c r="M73" s="1"/>
      <c r="N73" s="1"/>
      <c r="O73" s="1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7"/>
      <c r="AL73" s="1"/>
      <c r="AM73" s="1"/>
      <c r="AN73" s="1"/>
      <c r="AO73" s="7"/>
      <c r="AP73" s="7"/>
      <c r="AQ73" s="7"/>
      <c r="AR73" s="1"/>
      <c r="AS73" s="1"/>
      <c r="AT73" s="1"/>
      <c r="AU73" s="1"/>
      <c r="AV73" s="1"/>
      <c r="AW73" s="1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1"/>
      <c r="BM73" s="1"/>
      <c r="BN73" s="1"/>
      <c r="BO73" s="1"/>
      <c r="BP73" s="1"/>
      <c r="BQ73" s="1"/>
      <c r="BR73" s="7"/>
      <c r="BS73" s="7"/>
      <c r="BT73" s="1"/>
      <c r="BU73" s="1"/>
      <c r="BV73" s="7"/>
      <c r="BW73" s="7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</row>
    <row r="74" spans="4:95" ht="15.75" customHeight="1">
      <c r="D74" s="8"/>
      <c r="J74" s="8"/>
      <c r="K74" s="1"/>
      <c r="L74" s="7"/>
      <c r="M74" s="1"/>
      <c r="N74" s="1"/>
      <c r="O74" s="1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7"/>
      <c r="AL74" s="1"/>
      <c r="AM74" s="1"/>
      <c r="AN74" s="1"/>
      <c r="AO74" s="7"/>
      <c r="AP74" s="7"/>
      <c r="AQ74" s="7"/>
      <c r="AR74" s="1"/>
      <c r="AS74" s="1"/>
      <c r="AT74" s="1"/>
      <c r="AU74" s="1"/>
      <c r="AV74" s="1"/>
      <c r="AW74" s="1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1"/>
      <c r="BM74" s="1"/>
      <c r="BN74" s="1"/>
      <c r="BO74" s="1"/>
      <c r="BP74" s="1"/>
      <c r="BQ74" s="1"/>
      <c r="BR74" s="7"/>
      <c r="BS74" s="7"/>
      <c r="BT74" s="1"/>
      <c r="BU74" s="1"/>
      <c r="BV74" s="7"/>
      <c r="BW74" s="7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</row>
    <row r="75" spans="4:95" ht="15.75" customHeight="1">
      <c r="D75" s="8"/>
      <c r="J75" s="8"/>
      <c r="K75" s="1"/>
      <c r="L75" s="7"/>
      <c r="M75" s="1"/>
      <c r="N75" s="1"/>
      <c r="O75" s="1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7"/>
      <c r="AL75" s="1"/>
      <c r="AM75" s="1"/>
      <c r="AN75" s="1"/>
      <c r="AO75" s="7"/>
      <c r="AP75" s="7"/>
      <c r="AQ75" s="7"/>
      <c r="AR75" s="1"/>
      <c r="AS75" s="1"/>
      <c r="AT75" s="1"/>
      <c r="AU75" s="1"/>
      <c r="AV75" s="1"/>
      <c r="AW75" s="1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1"/>
      <c r="BM75" s="1"/>
      <c r="BN75" s="1"/>
      <c r="BO75" s="1"/>
      <c r="BP75" s="1"/>
      <c r="BQ75" s="1"/>
      <c r="BR75" s="7"/>
      <c r="BS75" s="7"/>
      <c r="BT75" s="1"/>
      <c r="BU75" s="1"/>
      <c r="BV75" s="7"/>
      <c r="BW75" s="7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</row>
    <row r="76" spans="4:95" ht="15.75" customHeight="1">
      <c r="D76" s="8"/>
      <c r="J76" s="8"/>
      <c r="K76" s="1"/>
      <c r="L76" s="7"/>
      <c r="M76" s="1"/>
      <c r="N76" s="1"/>
      <c r="O76" s="1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7"/>
      <c r="AL76" s="1"/>
      <c r="AM76" s="1"/>
      <c r="AN76" s="1"/>
      <c r="AO76" s="7"/>
      <c r="AP76" s="7"/>
      <c r="AQ76" s="7"/>
      <c r="AR76" s="1"/>
      <c r="AS76" s="1"/>
      <c r="AT76" s="1"/>
      <c r="AU76" s="1"/>
      <c r="AV76" s="1"/>
      <c r="AW76" s="1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1"/>
      <c r="BM76" s="1"/>
      <c r="BN76" s="1"/>
      <c r="BO76" s="1"/>
      <c r="BP76" s="1"/>
      <c r="BQ76" s="1"/>
      <c r="BR76" s="7"/>
      <c r="BS76" s="7"/>
      <c r="BT76" s="1"/>
      <c r="BU76" s="1"/>
      <c r="BV76" s="7"/>
      <c r="BW76" s="7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</row>
    <row r="77" spans="4:95" ht="15.75" customHeight="1">
      <c r="D77" s="8"/>
      <c r="J77" s="8"/>
      <c r="K77" s="1"/>
      <c r="L77" s="7"/>
      <c r="M77" s="1"/>
      <c r="N77" s="1"/>
      <c r="O77" s="1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7"/>
      <c r="AL77" s="1"/>
      <c r="AM77" s="1"/>
      <c r="AN77" s="1"/>
      <c r="AO77" s="7"/>
      <c r="AP77" s="7"/>
      <c r="AQ77" s="7"/>
      <c r="AR77" s="1"/>
      <c r="AS77" s="1"/>
      <c r="AT77" s="1"/>
      <c r="AU77" s="1"/>
      <c r="AV77" s="1"/>
      <c r="AW77" s="1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1"/>
      <c r="BM77" s="1"/>
      <c r="BN77" s="1"/>
      <c r="BO77" s="1"/>
      <c r="BP77" s="1"/>
      <c r="BQ77" s="1"/>
      <c r="BR77" s="7"/>
      <c r="BS77" s="7"/>
      <c r="BT77" s="1"/>
      <c r="BU77" s="1"/>
      <c r="BV77" s="7"/>
      <c r="BW77" s="7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</row>
    <row r="78" spans="4:95" ht="15.75" customHeight="1">
      <c r="D78" s="8"/>
      <c r="J78" s="8"/>
      <c r="K78" s="1"/>
      <c r="L78" s="7"/>
      <c r="M78" s="1"/>
      <c r="N78" s="1"/>
      <c r="O78" s="1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7"/>
      <c r="AL78" s="1"/>
      <c r="AM78" s="1"/>
      <c r="AN78" s="1"/>
      <c r="AO78" s="7"/>
      <c r="AP78" s="7"/>
      <c r="AQ78" s="7"/>
      <c r="AR78" s="1"/>
      <c r="AS78" s="1"/>
      <c r="AT78" s="1"/>
      <c r="AU78" s="1"/>
      <c r="AV78" s="1"/>
      <c r="AW78" s="1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1"/>
      <c r="BM78" s="1"/>
      <c r="BN78" s="1"/>
      <c r="BO78" s="1"/>
      <c r="BP78" s="1"/>
      <c r="BQ78" s="1"/>
      <c r="BR78" s="7"/>
      <c r="BS78" s="7"/>
      <c r="BT78" s="1"/>
      <c r="BU78" s="1"/>
      <c r="BV78" s="7"/>
      <c r="BW78" s="7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</row>
    <row r="79" spans="4:95" ht="15.75" customHeight="1">
      <c r="D79" s="8"/>
      <c r="J79" s="8"/>
      <c r="K79" s="1"/>
      <c r="L79" s="7"/>
      <c r="M79" s="1"/>
      <c r="N79" s="1"/>
      <c r="O79" s="1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7"/>
      <c r="AL79" s="1"/>
      <c r="AM79" s="1"/>
      <c r="AN79" s="1"/>
      <c r="AO79" s="7"/>
      <c r="AP79" s="7"/>
      <c r="AQ79" s="7"/>
      <c r="AR79" s="1"/>
      <c r="AS79" s="1"/>
      <c r="AT79" s="1"/>
      <c r="AU79" s="1"/>
      <c r="AV79" s="1"/>
      <c r="AW79" s="1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1"/>
      <c r="BM79" s="1"/>
      <c r="BN79" s="1"/>
      <c r="BO79" s="1"/>
      <c r="BP79" s="1"/>
      <c r="BQ79" s="1"/>
      <c r="BR79" s="7"/>
      <c r="BS79" s="7"/>
      <c r="BT79" s="1"/>
      <c r="BU79" s="1"/>
      <c r="BV79" s="7"/>
      <c r="BW79" s="7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</row>
    <row r="80" spans="4:95" ht="15.75" customHeight="1">
      <c r="D80" s="8"/>
      <c r="J80" s="8"/>
      <c r="K80" s="1"/>
      <c r="L80" s="7"/>
      <c r="M80" s="1"/>
      <c r="N80" s="1"/>
      <c r="O80" s="1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7"/>
      <c r="AL80" s="1"/>
      <c r="AM80" s="1"/>
      <c r="AN80" s="1"/>
      <c r="AO80" s="7"/>
      <c r="AP80" s="7"/>
      <c r="AQ80" s="7"/>
      <c r="AR80" s="1"/>
      <c r="AS80" s="1"/>
      <c r="AT80" s="1"/>
      <c r="AU80" s="1"/>
      <c r="AV80" s="1"/>
      <c r="AW80" s="1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1"/>
      <c r="BM80" s="1"/>
      <c r="BN80" s="1"/>
      <c r="BO80" s="1"/>
      <c r="BP80" s="1"/>
      <c r="BQ80" s="1"/>
      <c r="BR80" s="7"/>
      <c r="BS80" s="7"/>
      <c r="BT80" s="1"/>
      <c r="BU80" s="1"/>
      <c r="BV80" s="7"/>
      <c r="BW80" s="7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</row>
    <row r="81" spans="4:95" ht="15.75" customHeight="1">
      <c r="D81" s="8"/>
      <c r="J81" s="8"/>
      <c r="K81" s="1"/>
      <c r="L81" s="7"/>
      <c r="M81" s="1"/>
      <c r="N81" s="1"/>
      <c r="O81" s="1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7"/>
      <c r="AL81" s="1"/>
      <c r="AM81" s="1"/>
      <c r="AN81" s="1"/>
      <c r="AO81" s="7"/>
      <c r="AP81" s="7"/>
      <c r="AQ81" s="7"/>
      <c r="AR81" s="1"/>
      <c r="AS81" s="1"/>
      <c r="AT81" s="1"/>
      <c r="AU81" s="1"/>
      <c r="AV81" s="1"/>
      <c r="AW81" s="1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1"/>
      <c r="BM81" s="1"/>
      <c r="BN81" s="1"/>
      <c r="BO81" s="1"/>
      <c r="BP81" s="1"/>
      <c r="BQ81" s="1"/>
      <c r="BR81" s="7"/>
      <c r="BS81" s="7"/>
      <c r="BT81" s="1"/>
      <c r="BU81" s="1"/>
      <c r="BV81" s="7"/>
      <c r="BW81" s="7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</row>
    <row r="82" spans="4:95" ht="15.75" customHeight="1">
      <c r="D82" s="8"/>
      <c r="J82" s="8"/>
      <c r="K82" s="1"/>
      <c r="L82" s="7"/>
      <c r="M82" s="1"/>
      <c r="N82" s="1"/>
      <c r="O82" s="1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7"/>
      <c r="AL82" s="1"/>
      <c r="AM82" s="1"/>
      <c r="AN82" s="1"/>
      <c r="AO82" s="7"/>
      <c r="AP82" s="7"/>
      <c r="AQ82" s="7"/>
      <c r="AR82" s="1"/>
      <c r="AS82" s="1"/>
      <c r="AT82" s="1"/>
      <c r="AU82" s="1"/>
      <c r="AV82" s="1"/>
      <c r="AW82" s="1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1"/>
      <c r="BM82" s="1"/>
      <c r="BN82" s="1"/>
      <c r="BO82" s="1"/>
      <c r="BP82" s="1"/>
      <c r="BQ82" s="1"/>
      <c r="BR82" s="7"/>
      <c r="BS82" s="7"/>
      <c r="BT82" s="1"/>
      <c r="BU82" s="1"/>
      <c r="BV82" s="7"/>
      <c r="BW82" s="7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</row>
    <row r="83" spans="4:95" ht="15.75" customHeight="1">
      <c r="D83" s="8"/>
      <c r="J83" s="8"/>
      <c r="K83" s="1"/>
      <c r="L83" s="7"/>
      <c r="M83" s="1"/>
      <c r="N83" s="1"/>
      <c r="O83" s="1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7"/>
      <c r="AL83" s="1"/>
      <c r="AM83" s="1"/>
      <c r="AN83" s="1"/>
      <c r="AO83" s="7"/>
      <c r="AP83" s="7"/>
      <c r="AQ83" s="7"/>
      <c r="AR83" s="1"/>
      <c r="AS83" s="1"/>
      <c r="AT83" s="1"/>
      <c r="AU83" s="1"/>
      <c r="AV83" s="1"/>
      <c r="AW83" s="1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1"/>
      <c r="BM83" s="1"/>
      <c r="BN83" s="1"/>
      <c r="BO83" s="1"/>
      <c r="BP83" s="1"/>
      <c r="BQ83" s="1"/>
      <c r="BR83" s="7"/>
      <c r="BS83" s="7"/>
      <c r="BT83" s="1"/>
      <c r="BU83" s="1"/>
      <c r="BV83" s="7"/>
      <c r="BW83" s="7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</row>
    <row r="84" spans="4:95" ht="15.75" customHeight="1">
      <c r="D84" s="8"/>
      <c r="J84" s="8"/>
      <c r="K84" s="1"/>
      <c r="L84" s="7"/>
      <c r="M84" s="1"/>
      <c r="N84" s="1"/>
      <c r="O84" s="1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7"/>
      <c r="AL84" s="1"/>
      <c r="AM84" s="1"/>
      <c r="AN84" s="1"/>
      <c r="AO84" s="7"/>
      <c r="AP84" s="7"/>
      <c r="AQ84" s="7"/>
      <c r="AR84" s="1"/>
      <c r="AS84" s="1"/>
      <c r="AT84" s="1"/>
      <c r="AU84" s="1"/>
      <c r="AV84" s="1"/>
      <c r="AW84" s="1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1"/>
      <c r="BM84" s="1"/>
      <c r="BN84" s="1"/>
      <c r="BO84" s="1"/>
      <c r="BP84" s="1"/>
      <c r="BQ84" s="1"/>
      <c r="BR84" s="7"/>
      <c r="BS84" s="7"/>
      <c r="BT84" s="1"/>
      <c r="BU84" s="1"/>
      <c r="BV84" s="7"/>
      <c r="BW84" s="7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</row>
    <row r="85" spans="4:95" ht="15.75" customHeight="1">
      <c r="D85" s="8"/>
      <c r="J85" s="8"/>
      <c r="K85" s="1"/>
      <c r="L85" s="7"/>
      <c r="M85" s="1"/>
      <c r="N85" s="1"/>
      <c r="O85" s="1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7"/>
      <c r="AL85" s="1"/>
      <c r="AM85" s="1"/>
      <c r="AN85" s="1"/>
      <c r="AO85" s="7"/>
      <c r="AP85" s="7"/>
      <c r="AQ85" s="7"/>
      <c r="AR85" s="1"/>
      <c r="AS85" s="1"/>
      <c r="AT85" s="1"/>
      <c r="AU85" s="1"/>
      <c r="AV85" s="1"/>
      <c r="AW85" s="1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1"/>
      <c r="BM85" s="1"/>
      <c r="BN85" s="1"/>
      <c r="BO85" s="1"/>
      <c r="BP85" s="1"/>
      <c r="BQ85" s="1"/>
      <c r="BR85" s="7"/>
      <c r="BS85" s="7"/>
      <c r="BT85" s="1"/>
      <c r="BU85" s="1"/>
      <c r="BV85" s="7"/>
      <c r="BW85" s="7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</row>
    <row r="86" spans="4:95" ht="15.75" customHeight="1">
      <c r="D86" s="8"/>
      <c r="J86" s="8"/>
      <c r="K86" s="1"/>
      <c r="L86" s="7"/>
      <c r="M86" s="1"/>
      <c r="N86" s="1"/>
      <c r="O86" s="1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7"/>
      <c r="AL86" s="1"/>
      <c r="AM86" s="1"/>
      <c r="AN86" s="1"/>
      <c r="AO86" s="7"/>
      <c r="AP86" s="7"/>
      <c r="AQ86" s="7"/>
      <c r="AR86" s="1"/>
      <c r="AS86" s="1"/>
      <c r="AT86" s="1"/>
      <c r="AU86" s="1"/>
      <c r="AV86" s="1"/>
      <c r="AW86" s="1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1"/>
      <c r="BM86" s="1"/>
      <c r="BN86" s="1"/>
      <c r="BO86" s="1"/>
      <c r="BP86" s="1"/>
      <c r="BQ86" s="1"/>
      <c r="BR86" s="7"/>
      <c r="BS86" s="7"/>
      <c r="BT86" s="1"/>
      <c r="BU86" s="1"/>
      <c r="BV86" s="7"/>
      <c r="BW86" s="7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</row>
    <row r="87" spans="4:95" ht="15.75" customHeight="1">
      <c r="D87" s="8"/>
      <c r="J87" s="8"/>
      <c r="K87" s="1"/>
      <c r="L87" s="7"/>
      <c r="M87" s="1"/>
      <c r="N87" s="1"/>
      <c r="O87" s="1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7"/>
      <c r="AL87" s="1"/>
      <c r="AM87" s="1"/>
      <c r="AN87" s="1"/>
      <c r="AO87" s="7"/>
      <c r="AP87" s="7"/>
      <c r="AQ87" s="7"/>
      <c r="AR87" s="1"/>
      <c r="AS87" s="1"/>
      <c r="AT87" s="1"/>
      <c r="AU87" s="1"/>
      <c r="AV87" s="1"/>
      <c r="AW87" s="1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1"/>
      <c r="BM87" s="1"/>
      <c r="BN87" s="1"/>
      <c r="BO87" s="1"/>
      <c r="BP87" s="1"/>
      <c r="BQ87" s="1"/>
      <c r="BR87" s="7"/>
      <c r="BS87" s="7"/>
      <c r="BT87" s="1"/>
      <c r="BU87" s="1"/>
      <c r="BV87" s="7"/>
      <c r="BW87" s="7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</row>
    <row r="88" spans="4:95" ht="15.75" customHeight="1">
      <c r="D88" s="8"/>
      <c r="J88" s="8"/>
      <c r="K88" s="1"/>
      <c r="L88" s="7"/>
      <c r="M88" s="1"/>
      <c r="N88" s="1"/>
      <c r="O88" s="1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7"/>
      <c r="AL88" s="1"/>
      <c r="AM88" s="1"/>
      <c r="AN88" s="1"/>
      <c r="AO88" s="7"/>
      <c r="AP88" s="7"/>
      <c r="AQ88" s="7"/>
      <c r="AR88" s="1"/>
      <c r="AS88" s="1"/>
      <c r="AT88" s="1"/>
      <c r="AU88" s="1"/>
      <c r="AV88" s="1"/>
      <c r="AW88" s="1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1"/>
      <c r="BM88" s="1"/>
      <c r="BN88" s="1"/>
      <c r="BO88" s="1"/>
      <c r="BP88" s="1"/>
      <c r="BQ88" s="1"/>
      <c r="BR88" s="7"/>
      <c r="BS88" s="7"/>
      <c r="BT88" s="1"/>
      <c r="BU88" s="1"/>
      <c r="BV88" s="7"/>
      <c r="BW88" s="7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</row>
    <row r="89" spans="4:95" ht="15.75" customHeight="1">
      <c r="D89" s="8"/>
      <c r="J89" s="8"/>
      <c r="K89" s="1"/>
      <c r="L89" s="7"/>
      <c r="M89" s="1"/>
      <c r="N89" s="1"/>
      <c r="O89" s="1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7"/>
      <c r="AL89" s="1"/>
      <c r="AM89" s="1"/>
      <c r="AN89" s="1"/>
      <c r="AO89" s="7"/>
      <c r="AP89" s="7"/>
      <c r="AQ89" s="7"/>
      <c r="AR89" s="1"/>
      <c r="AS89" s="1"/>
      <c r="AT89" s="1"/>
      <c r="AU89" s="1"/>
      <c r="AV89" s="1"/>
      <c r="AW89" s="1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1"/>
      <c r="BM89" s="1"/>
      <c r="BN89" s="1"/>
      <c r="BO89" s="1"/>
      <c r="BP89" s="1"/>
      <c r="BQ89" s="1"/>
      <c r="BR89" s="7"/>
      <c r="BS89" s="7"/>
      <c r="BT89" s="1"/>
      <c r="BU89" s="1"/>
      <c r="BV89" s="7"/>
      <c r="BW89" s="7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</row>
    <row r="90" spans="4:95" ht="15.75" customHeight="1">
      <c r="D90" s="8"/>
      <c r="J90" s="8"/>
      <c r="K90" s="1"/>
      <c r="L90" s="7"/>
      <c r="M90" s="1"/>
      <c r="N90" s="1"/>
      <c r="O90" s="1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7"/>
      <c r="AL90" s="1"/>
      <c r="AM90" s="1"/>
      <c r="AN90" s="1"/>
      <c r="AO90" s="7"/>
      <c r="AP90" s="7"/>
      <c r="AQ90" s="7"/>
      <c r="AR90" s="1"/>
      <c r="AS90" s="1"/>
      <c r="AT90" s="1"/>
      <c r="AU90" s="1"/>
      <c r="AV90" s="1"/>
      <c r="AW90" s="1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1"/>
      <c r="BM90" s="1"/>
      <c r="BN90" s="1"/>
      <c r="BO90" s="1"/>
      <c r="BP90" s="1"/>
      <c r="BQ90" s="1"/>
      <c r="BR90" s="7"/>
      <c r="BS90" s="7"/>
      <c r="BT90" s="1"/>
      <c r="BU90" s="1"/>
      <c r="BV90" s="7"/>
      <c r="BW90" s="7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</row>
    <row r="91" spans="4:95" ht="15.75" customHeight="1">
      <c r="D91" s="8"/>
      <c r="J91" s="8"/>
      <c r="K91" s="1"/>
      <c r="L91" s="7"/>
      <c r="M91" s="1"/>
      <c r="N91" s="1"/>
      <c r="O91" s="1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7"/>
      <c r="AL91" s="1"/>
      <c r="AM91" s="1"/>
      <c r="AN91" s="1"/>
      <c r="AO91" s="7"/>
      <c r="AP91" s="7"/>
      <c r="AQ91" s="7"/>
      <c r="AR91" s="1"/>
      <c r="AS91" s="1"/>
      <c r="AT91" s="1"/>
      <c r="AU91" s="1"/>
      <c r="AV91" s="1"/>
      <c r="AW91" s="1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1"/>
      <c r="BM91" s="1"/>
      <c r="BN91" s="1"/>
      <c r="BO91" s="1"/>
      <c r="BP91" s="1"/>
      <c r="BQ91" s="1"/>
      <c r="BR91" s="7"/>
      <c r="BS91" s="7"/>
      <c r="BT91" s="1"/>
      <c r="BU91" s="1"/>
      <c r="BV91" s="7"/>
      <c r="BW91" s="7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</row>
    <row r="92" spans="4:95" ht="15.75" customHeight="1">
      <c r="D92" s="8"/>
      <c r="J92" s="8"/>
      <c r="K92" s="1"/>
      <c r="L92" s="7"/>
      <c r="M92" s="1"/>
      <c r="N92" s="1"/>
      <c r="O92" s="1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7"/>
      <c r="AL92" s="1"/>
      <c r="AM92" s="1"/>
      <c r="AN92" s="1"/>
      <c r="AO92" s="7"/>
      <c r="AP92" s="7"/>
      <c r="AQ92" s="7"/>
      <c r="AR92" s="1"/>
      <c r="AS92" s="1"/>
      <c r="AT92" s="1"/>
      <c r="AU92" s="1"/>
      <c r="AV92" s="1"/>
      <c r="AW92" s="1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1"/>
      <c r="BM92" s="1"/>
      <c r="BN92" s="1"/>
      <c r="BO92" s="1"/>
      <c r="BP92" s="1"/>
      <c r="BQ92" s="1"/>
      <c r="BR92" s="7"/>
      <c r="BS92" s="7"/>
      <c r="BT92" s="1"/>
      <c r="BU92" s="1"/>
      <c r="BV92" s="7"/>
      <c r="BW92" s="7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</row>
    <row r="93" spans="4:95" ht="15.75" customHeight="1">
      <c r="D93" s="8"/>
      <c r="J93" s="8"/>
      <c r="K93" s="1"/>
      <c r="L93" s="7"/>
      <c r="M93" s="1"/>
      <c r="N93" s="1"/>
      <c r="O93" s="1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7"/>
      <c r="AL93" s="1"/>
      <c r="AM93" s="1"/>
      <c r="AN93" s="1"/>
      <c r="AO93" s="7"/>
      <c r="AP93" s="7"/>
      <c r="AQ93" s="7"/>
      <c r="AR93" s="1"/>
      <c r="AS93" s="1"/>
      <c r="AT93" s="1"/>
      <c r="AU93" s="1"/>
      <c r="AV93" s="1"/>
      <c r="AW93" s="1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1"/>
      <c r="BM93" s="1"/>
      <c r="BN93" s="1"/>
      <c r="BO93" s="1"/>
      <c r="BP93" s="1"/>
      <c r="BQ93" s="1"/>
      <c r="BR93" s="7"/>
      <c r="BS93" s="7"/>
      <c r="BT93" s="1"/>
      <c r="BU93" s="1"/>
      <c r="BV93" s="7"/>
      <c r="BW93" s="7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</row>
    <row r="94" spans="4:95" ht="15.75" customHeight="1">
      <c r="D94" s="8"/>
      <c r="J94" s="8"/>
      <c r="K94" s="1"/>
      <c r="L94" s="7"/>
      <c r="M94" s="1"/>
      <c r="N94" s="1"/>
      <c r="O94" s="1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7"/>
      <c r="AL94" s="1"/>
      <c r="AM94" s="1"/>
      <c r="AN94" s="1"/>
      <c r="AO94" s="7"/>
      <c r="AP94" s="7"/>
      <c r="AQ94" s="7"/>
      <c r="AR94" s="1"/>
      <c r="AS94" s="1"/>
      <c r="AT94" s="1"/>
      <c r="AU94" s="1"/>
      <c r="AV94" s="1"/>
      <c r="AW94" s="1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1"/>
      <c r="BM94" s="1"/>
      <c r="BN94" s="1"/>
      <c r="BO94" s="1"/>
      <c r="BP94" s="1"/>
      <c r="BQ94" s="1"/>
      <c r="BR94" s="7"/>
      <c r="BS94" s="7"/>
      <c r="BT94" s="1"/>
      <c r="BU94" s="1"/>
      <c r="BV94" s="7"/>
      <c r="BW94" s="7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</row>
    <row r="95" spans="4:95" ht="15.75" customHeight="1">
      <c r="D95" s="8"/>
      <c r="J95" s="8"/>
      <c r="K95" s="1"/>
      <c r="L95" s="7"/>
      <c r="M95" s="1"/>
      <c r="N95" s="1"/>
      <c r="O95" s="1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7"/>
      <c r="AL95" s="1"/>
      <c r="AM95" s="1"/>
      <c r="AN95" s="1"/>
      <c r="AO95" s="7"/>
      <c r="AP95" s="7"/>
      <c r="AQ95" s="7"/>
      <c r="AR95" s="1"/>
      <c r="AS95" s="1"/>
      <c r="AT95" s="1"/>
      <c r="AU95" s="1"/>
      <c r="AV95" s="1"/>
      <c r="AW95" s="1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1"/>
      <c r="BM95" s="1"/>
      <c r="BN95" s="1"/>
      <c r="BO95" s="1"/>
      <c r="BP95" s="1"/>
      <c r="BQ95" s="1"/>
      <c r="BR95" s="7"/>
      <c r="BS95" s="7"/>
      <c r="BT95" s="1"/>
      <c r="BU95" s="1"/>
      <c r="BV95" s="7"/>
      <c r="BW95" s="7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</row>
    <row r="96" spans="4:95" ht="15.75" customHeight="1">
      <c r="D96" s="8"/>
      <c r="J96" s="8"/>
      <c r="K96" s="1"/>
      <c r="L96" s="7"/>
      <c r="M96" s="1"/>
      <c r="N96" s="1"/>
      <c r="O96" s="1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7"/>
      <c r="AL96" s="1"/>
      <c r="AM96" s="1"/>
      <c r="AN96" s="1"/>
      <c r="AO96" s="7"/>
      <c r="AP96" s="7"/>
      <c r="AQ96" s="7"/>
      <c r="AR96" s="1"/>
      <c r="AS96" s="1"/>
      <c r="AT96" s="1"/>
      <c r="AU96" s="1"/>
      <c r="AV96" s="1"/>
      <c r="AW96" s="1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1"/>
      <c r="BM96" s="1"/>
      <c r="BN96" s="1"/>
      <c r="BO96" s="1"/>
      <c r="BP96" s="1"/>
      <c r="BQ96" s="1"/>
      <c r="BR96" s="7"/>
      <c r="BS96" s="7"/>
      <c r="BT96" s="1"/>
      <c r="BU96" s="1"/>
      <c r="BV96" s="7"/>
      <c r="BW96" s="7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</row>
    <row r="97" spans="4:95" ht="15.75" customHeight="1">
      <c r="D97" s="8"/>
      <c r="J97" s="8"/>
      <c r="K97" s="1"/>
      <c r="L97" s="7"/>
      <c r="M97" s="1"/>
      <c r="N97" s="1"/>
      <c r="O97" s="1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7"/>
      <c r="AL97" s="1"/>
      <c r="AM97" s="1"/>
      <c r="AN97" s="1"/>
      <c r="AO97" s="7"/>
      <c r="AP97" s="7"/>
      <c r="AQ97" s="7"/>
      <c r="AR97" s="1"/>
      <c r="AS97" s="1"/>
      <c r="AT97" s="1"/>
      <c r="AU97" s="1"/>
      <c r="AV97" s="1"/>
      <c r="AW97" s="1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1"/>
      <c r="BM97" s="1"/>
      <c r="BN97" s="1"/>
      <c r="BO97" s="1"/>
      <c r="BP97" s="1"/>
      <c r="BQ97" s="1"/>
      <c r="BR97" s="7"/>
      <c r="BS97" s="7"/>
      <c r="BT97" s="1"/>
      <c r="BU97" s="1"/>
      <c r="BV97" s="7"/>
      <c r="BW97" s="7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</row>
    <row r="98" spans="4:95" ht="15.75" customHeight="1">
      <c r="D98" s="8"/>
      <c r="J98" s="8"/>
      <c r="K98" s="1"/>
      <c r="L98" s="7"/>
      <c r="M98" s="1"/>
      <c r="N98" s="1"/>
      <c r="O98" s="1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7"/>
      <c r="AL98" s="1"/>
      <c r="AM98" s="1"/>
      <c r="AN98" s="1"/>
      <c r="AO98" s="7"/>
      <c r="AP98" s="7"/>
      <c r="AQ98" s="7"/>
      <c r="AR98" s="1"/>
      <c r="AS98" s="1"/>
      <c r="AT98" s="1"/>
      <c r="AU98" s="1"/>
      <c r="AV98" s="1"/>
      <c r="AW98" s="1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1"/>
      <c r="BM98" s="1"/>
      <c r="BN98" s="1"/>
      <c r="BO98" s="1"/>
      <c r="BP98" s="1"/>
      <c r="BQ98" s="1"/>
      <c r="BR98" s="7"/>
      <c r="BS98" s="7"/>
      <c r="BT98" s="1"/>
      <c r="BU98" s="1"/>
      <c r="BV98" s="7"/>
      <c r="BW98" s="7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</row>
    <row r="99" spans="4:95" ht="15.75" customHeight="1">
      <c r="D99" s="8"/>
      <c r="J99" s="8"/>
      <c r="K99" s="1"/>
      <c r="L99" s="7"/>
      <c r="M99" s="1"/>
      <c r="N99" s="1"/>
      <c r="O99" s="1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7"/>
      <c r="AL99" s="1"/>
      <c r="AM99" s="1"/>
      <c r="AN99" s="1"/>
      <c r="AO99" s="7"/>
      <c r="AP99" s="7"/>
      <c r="AQ99" s="7"/>
      <c r="AR99" s="1"/>
      <c r="AS99" s="1"/>
      <c r="AT99" s="1"/>
      <c r="AU99" s="1"/>
      <c r="AV99" s="1"/>
      <c r="AW99" s="1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1"/>
      <c r="BM99" s="1"/>
      <c r="BN99" s="1"/>
      <c r="BO99" s="1"/>
      <c r="BP99" s="1"/>
      <c r="BQ99" s="1"/>
      <c r="BR99" s="7"/>
      <c r="BS99" s="7"/>
      <c r="BT99" s="1"/>
      <c r="BU99" s="1"/>
      <c r="BV99" s="7"/>
      <c r="BW99" s="7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</row>
    <row r="100" spans="4:95" ht="15.75" customHeight="1">
      <c r="D100" s="8"/>
      <c r="J100" s="8"/>
      <c r="K100" s="1"/>
      <c r="L100" s="7"/>
      <c r="M100" s="1"/>
      <c r="N100" s="1"/>
      <c r="O100" s="1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7"/>
      <c r="AL100" s="1"/>
      <c r="AM100" s="1"/>
      <c r="AN100" s="1"/>
      <c r="AO100" s="7"/>
      <c r="AP100" s="7"/>
      <c r="AQ100" s="7"/>
      <c r="AR100" s="1"/>
      <c r="AS100" s="1"/>
      <c r="AT100" s="1"/>
      <c r="AU100" s="1"/>
      <c r="AV100" s="1"/>
      <c r="AW100" s="1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1"/>
      <c r="BM100" s="1"/>
      <c r="BN100" s="1"/>
      <c r="BO100" s="1"/>
      <c r="BP100" s="1"/>
      <c r="BQ100" s="1"/>
      <c r="BR100" s="7"/>
      <c r="BS100" s="7"/>
      <c r="BT100" s="1"/>
      <c r="BU100" s="1"/>
      <c r="BV100" s="7"/>
      <c r="BW100" s="7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</row>
    <row r="101" spans="4:95" ht="15.75" customHeight="1">
      <c r="D101" s="8"/>
      <c r="J101" s="8"/>
      <c r="K101" s="1"/>
      <c r="L101" s="7"/>
      <c r="M101" s="1"/>
      <c r="N101" s="1"/>
      <c r="O101" s="1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7"/>
      <c r="AL101" s="1"/>
      <c r="AM101" s="1"/>
      <c r="AN101" s="1"/>
      <c r="AO101" s="7"/>
      <c r="AP101" s="7"/>
      <c r="AQ101" s="7"/>
      <c r="AR101" s="1"/>
      <c r="AS101" s="1"/>
      <c r="AT101" s="1"/>
      <c r="AU101" s="1"/>
      <c r="AV101" s="1"/>
      <c r="AW101" s="1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1"/>
      <c r="BM101" s="1"/>
      <c r="BN101" s="1"/>
      <c r="BO101" s="1"/>
      <c r="BP101" s="1"/>
      <c r="BQ101" s="1"/>
      <c r="BR101" s="7"/>
      <c r="BS101" s="7"/>
      <c r="BT101" s="1"/>
      <c r="BU101" s="1"/>
      <c r="BV101" s="7"/>
      <c r="BW101" s="7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</row>
    <row r="102" spans="4:95" ht="15.75" customHeight="1">
      <c r="D102" s="8"/>
      <c r="J102" s="8"/>
      <c r="K102" s="1"/>
      <c r="L102" s="7"/>
      <c r="M102" s="1"/>
      <c r="N102" s="1"/>
      <c r="O102" s="1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7"/>
      <c r="AL102" s="1"/>
      <c r="AM102" s="1"/>
      <c r="AN102" s="1"/>
      <c r="AO102" s="7"/>
      <c r="AP102" s="7"/>
      <c r="AQ102" s="7"/>
      <c r="AR102" s="1"/>
      <c r="AS102" s="1"/>
      <c r="AT102" s="1"/>
      <c r="AU102" s="1"/>
      <c r="AV102" s="1"/>
      <c r="AW102" s="1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1"/>
      <c r="BM102" s="1"/>
      <c r="BN102" s="1"/>
      <c r="BO102" s="1"/>
      <c r="BP102" s="1"/>
      <c r="BQ102" s="1"/>
      <c r="BR102" s="7"/>
      <c r="BS102" s="7"/>
      <c r="BT102" s="1"/>
      <c r="BU102" s="1"/>
      <c r="BV102" s="7"/>
      <c r="BW102" s="7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</row>
    <row r="103" spans="4:95" ht="15.75" customHeight="1">
      <c r="D103" s="8"/>
      <c r="J103" s="8"/>
      <c r="K103" s="1"/>
      <c r="L103" s="7"/>
      <c r="M103" s="1"/>
      <c r="N103" s="1"/>
      <c r="O103" s="1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7"/>
      <c r="AL103" s="1"/>
      <c r="AM103" s="1"/>
      <c r="AN103" s="1"/>
      <c r="AO103" s="7"/>
      <c r="AP103" s="7"/>
      <c r="AQ103" s="7"/>
      <c r="AR103" s="1"/>
      <c r="AS103" s="1"/>
      <c r="AT103" s="1"/>
      <c r="AU103" s="1"/>
      <c r="AV103" s="1"/>
      <c r="AW103" s="1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1"/>
      <c r="BM103" s="1"/>
      <c r="BN103" s="1"/>
      <c r="BO103" s="1"/>
      <c r="BP103" s="1"/>
      <c r="BQ103" s="1"/>
      <c r="BR103" s="7"/>
      <c r="BS103" s="7"/>
      <c r="BT103" s="1"/>
      <c r="BU103" s="1"/>
      <c r="BV103" s="7"/>
      <c r="BW103" s="7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</row>
    <row r="104" spans="4:95" ht="15.75" customHeight="1">
      <c r="D104" s="8"/>
      <c r="J104" s="8"/>
      <c r="K104" s="1"/>
      <c r="L104" s="7"/>
      <c r="M104" s="1"/>
      <c r="N104" s="1"/>
      <c r="O104" s="1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7"/>
      <c r="AL104" s="1"/>
      <c r="AM104" s="1"/>
      <c r="AN104" s="1"/>
      <c r="AO104" s="7"/>
      <c r="AP104" s="7"/>
      <c r="AQ104" s="7"/>
      <c r="AR104" s="1"/>
      <c r="AS104" s="1"/>
      <c r="AT104" s="1"/>
      <c r="AU104" s="1"/>
      <c r="AV104" s="1"/>
      <c r="AW104" s="1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1"/>
      <c r="BM104" s="1"/>
      <c r="BN104" s="1"/>
      <c r="BO104" s="1"/>
      <c r="BP104" s="1"/>
      <c r="BQ104" s="1"/>
      <c r="BR104" s="7"/>
      <c r="BS104" s="7"/>
      <c r="BT104" s="1"/>
      <c r="BU104" s="1"/>
      <c r="BV104" s="7"/>
      <c r="BW104" s="7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</row>
    <row r="105" spans="4:95" ht="15.75" customHeight="1">
      <c r="D105" s="8"/>
      <c r="J105" s="8"/>
      <c r="K105" s="1"/>
      <c r="L105" s="7"/>
      <c r="M105" s="1"/>
      <c r="N105" s="1"/>
      <c r="O105" s="1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7"/>
      <c r="AL105" s="1"/>
      <c r="AM105" s="1"/>
      <c r="AN105" s="1"/>
      <c r="AO105" s="7"/>
      <c r="AP105" s="7"/>
      <c r="AQ105" s="7"/>
      <c r="AR105" s="1"/>
      <c r="AS105" s="1"/>
      <c r="AT105" s="1"/>
      <c r="AU105" s="1"/>
      <c r="AV105" s="1"/>
      <c r="AW105" s="1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1"/>
      <c r="BM105" s="1"/>
      <c r="BN105" s="1"/>
      <c r="BO105" s="1"/>
      <c r="BP105" s="1"/>
      <c r="BQ105" s="1"/>
      <c r="BR105" s="7"/>
      <c r="BS105" s="7"/>
      <c r="BT105" s="1"/>
      <c r="BU105" s="1"/>
      <c r="BV105" s="7"/>
      <c r="BW105" s="7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</row>
    <row r="106" spans="4:95" ht="15.75" customHeight="1">
      <c r="D106" s="8"/>
      <c r="J106" s="8"/>
      <c r="K106" s="1"/>
      <c r="L106" s="7"/>
      <c r="M106" s="1"/>
      <c r="N106" s="1"/>
      <c r="O106" s="1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7"/>
      <c r="AL106" s="1"/>
      <c r="AM106" s="1"/>
      <c r="AN106" s="1"/>
      <c r="AO106" s="7"/>
      <c r="AP106" s="7"/>
      <c r="AQ106" s="7"/>
      <c r="AR106" s="1"/>
      <c r="AS106" s="1"/>
      <c r="AT106" s="1"/>
      <c r="AU106" s="1"/>
      <c r="AV106" s="1"/>
      <c r="AW106" s="1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1"/>
      <c r="BM106" s="1"/>
      <c r="BN106" s="1"/>
      <c r="BO106" s="1"/>
      <c r="BP106" s="1"/>
      <c r="BQ106" s="1"/>
      <c r="BR106" s="7"/>
      <c r="BS106" s="7"/>
      <c r="BT106" s="1"/>
      <c r="BU106" s="1"/>
      <c r="BV106" s="7"/>
      <c r="BW106" s="7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</row>
    <row r="107" spans="4:95" ht="15.75" customHeight="1">
      <c r="D107" s="8"/>
      <c r="J107" s="8"/>
      <c r="K107" s="1"/>
      <c r="L107" s="7"/>
      <c r="M107" s="1"/>
      <c r="N107" s="1"/>
      <c r="O107" s="1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7"/>
      <c r="AL107" s="1"/>
      <c r="AM107" s="1"/>
      <c r="AN107" s="1"/>
      <c r="AO107" s="7"/>
      <c r="AP107" s="7"/>
      <c r="AQ107" s="7"/>
      <c r="AR107" s="1"/>
      <c r="AS107" s="1"/>
      <c r="AT107" s="1"/>
      <c r="AU107" s="1"/>
      <c r="AV107" s="1"/>
      <c r="AW107" s="1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1"/>
      <c r="BM107" s="1"/>
      <c r="BN107" s="1"/>
      <c r="BO107" s="1"/>
      <c r="BP107" s="1"/>
      <c r="BQ107" s="1"/>
      <c r="BR107" s="7"/>
      <c r="BS107" s="7"/>
      <c r="BT107" s="1"/>
      <c r="BU107" s="1"/>
      <c r="BV107" s="7"/>
      <c r="BW107" s="7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</row>
    <row r="108" spans="4:95" ht="15.75" customHeight="1">
      <c r="D108" s="8"/>
      <c r="J108" s="8"/>
      <c r="K108" s="1"/>
      <c r="L108" s="7"/>
      <c r="M108" s="1"/>
      <c r="N108" s="1"/>
      <c r="O108" s="1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7"/>
      <c r="AL108" s="1"/>
      <c r="AM108" s="1"/>
      <c r="AN108" s="1"/>
      <c r="AO108" s="7"/>
      <c r="AP108" s="7"/>
      <c r="AQ108" s="7"/>
      <c r="AR108" s="1"/>
      <c r="AS108" s="1"/>
      <c r="AT108" s="1"/>
      <c r="AU108" s="1"/>
      <c r="AV108" s="1"/>
      <c r="AW108" s="1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1"/>
      <c r="BM108" s="1"/>
      <c r="BN108" s="1"/>
      <c r="BO108" s="1"/>
      <c r="BP108" s="1"/>
      <c r="BQ108" s="1"/>
      <c r="BR108" s="7"/>
      <c r="BS108" s="7"/>
      <c r="BT108" s="1"/>
      <c r="BU108" s="1"/>
      <c r="BV108" s="7"/>
      <c r="BW108" s="7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</row>
    <row r="109" spans="4:95" ht="15.75" customHeight="1">
      <c r="D109" s="8"/>
      <c r="J109" s="8"/>
      <c r="K109" s="1"/>
      <c r="L109" s="7"/>
      <c r="M109" s="1"/>
      <c r="N109" s="1"/>
      <c r="O109" s="1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7"/>
      <c r="AL109" s="1"/>
      <c r="AM109" s="1"/>
      <c r="AN109" s="1"/>
      <c r="AO109" s="7"/>
      <c r="AP109" s="7"/>
      <c r="AQ109" s="7"/>
      <c r="AR109" s="1"/>
      <c r="AS109" s="1"/>
      <c r="AT109" s="1"/>
      <c r="AU109" s="1"/>
      <c r="AV109" s="1"/>
      <c r="AW109" s="1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1"/>
      <c r="BM109" s="1"/>
      <c r="BN109" s="1"/>
      <c r="BO109" s="1"/>
      <c r="BP109" s="1"/>
      <c r="BQ109" s="1"/>
      <c r="BR109" s="7"/>
      <c r="BS109" s="7"/>
      <c r="BT109" s="1"/>
      <c r="BU109" s="1"/>
      <c r="BV109" s="7"/>
      <c r="BW109" s="7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</row>
    <row r="110" spans="4:95" ht="15.75" customHeight="1">
      <c r="D110" s="8"/>
      <c r="J110" s="8"/>
      <c r="K110" s="1"/>
      <c r="L110" s="7"/>
      <c r="M110" s="1"/>
      <c r="N110" s="1"/>
      <c r="O110" s="1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7"/>
      <c r="AL110" s="1"/>
      <c r="AM110" s="1"/>
      <c r="AN110" s="1"/>
      <c r="AO110" s="7"/>
      <c r="AP110" s="7"/>
      <c r="AQ110" s="7"/>
      <c r="AR110" s="1"/>
      <c r="AS110" s="1"/>
      <c r="AT110" s="1"/>
      <c r="AU110" s="1"/>
      <c r="AV110" s="1"/>
      <c r="AW110" s="1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1"/>
      <c r="BM110" s="1"/>
      <c r="BN110" s="1"/>
      <c r="BO110" s="1"/>
      <c r="BP110" s="1"/>
      <c r="BQ110" s="1"/>
      <c r="BR110" s="7"/>
      <c r="BS110" s="7"/>
      <c r="BT110" s="1"/>
      <c r="BU110" s="1"/>
      <c r="BV110" s="7"/>
      <c r="BW110" s="7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</row>
    <row r="111" spans="4:95" ht="15.75" customHeight="1">
      <c r="D111" s="8"/>
      <c r="J111" s="8"/>
      <c r="K111" s="1"/>
      <c r="L111" s="7"/>
      <c r="M111" s="1"/>
      <c r="N111" s="1"/>
      <c r="O111" s="1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7"/>
      <c r="AL111" s="1"/>
      <c r="AM111" s="1"/>
      <c r="AN111" s="1"/>
      <c r="AO111" s="7"/>
      <c r="AP111" s="7"/>
      <c r="AQ111" s="7"/>
      <c r="AR111" s="1"/>
      <c r="AS111" s="1"/>
      <c r="AT111" s="1"/>
      <c r="AU111" s="1"/>
      <c r="AV111" s="1"/>
      <c r="AW111" s="1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1"/>
      <c r="BM111" s="1"/>
      <c r="BN111" s="1"/>
      <c r="BO111" s="1"/>
      <c r="BP111" s="1"/>
      <c r="BQ111" s="1"/>
      <c r="BR111" s="7"/>
      <c r="BS111" s="7"/>
      <c r="BT111" s="1"/>
      <c r="BU111" s="1"/>
      <c r="BV111" s="7"/>
      <c r="BW111" s="7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</row>
    <row r="112" spans="4:95" ht="15.75" customHeight="1">
      <c r="D112" s="8"/>
      <c r="J112" s="8"/>
      <c r="K112" s="1"/>
      <c r="L112" s="7"/>
      <c r="M112" s="1"/>
      <c r="N112" s="1"/>
      <c r="O112" s="1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7"/>
      <c r="AL112" s="1"/>
      <c r="AM112" s="1"/>
      <c r="AN112" s="1"/>
      <c r="AO112" s="7"/>
      <c r="AP112" s="7"/>
      <c r="AQ112" s="7"/>
      <c r="AR112" s="1"/>
      <c r="AS112" s="1"/>
      <c r="AT112" s="1"/>
      <c r="AU112" s="1"/>
      <c r="AV112" s="1"/>
      <c r="AW112" s="1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1"/>
      <c r="BM112" s="1"/>
      <c r="BN112" s="1"/>
      <c r="BO112" s="1"/>
      <c r="BP112" s="1"/>
      <c r="BQ112" s="1"/>
      <c r="BR112" s="7"/>
      <c r="BS112" s="7"/>
      <c r="BT112" s="1"/>
      <c r="BU112" s="1"/>
      <c r="BV112" s="7"/>
      <c r="BW112" s="7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</row>
    <row r="113" spans="4:95" ht="15.75" customHeight="1">
      <c r="D113" s="8"/>
      <c r="J113" s="8"/>
      <c r="K113" s="1"/>
      <c r="L113" s="7"/>
      <c r="M113" s="1"/>
      <c r="N113" s="1"/>
      <c r="O113" s="1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7"/>
      <c r="AL113" s="1"/>
      <c r="AM113" s="1"/>
      <c r="AN113" s="1"/>
      <c r="AO113" s="7"/>
      <c r="AP113" s="7"/>
      <c r="AQ113" s="7"/>
      <c r="AR113" s="1"/>
      <c r="AS113" s="1"/>
      <c r="AT113" s="1"/>
      <c r="AU113" s="1"/>
      <c r="AV113" s="1"/>
      <c r="AW113" s="1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1"/>
      <c r="BM113" s="1"/>
      <c r="BN113" s="1"/>
      <c r="BO113" s="1"/>
      <c r="BP113" s="1"/>
      <c r="BQ113" s="1"/>
      <c r="BR113" s="7"/>
      <c r="BS113" s="7"/>
      <c r="BT113" s="1"/>
      <c r="BU113" s="1"/>
      <c r="BV113" s="7"/>
      <c r="BW113" s="7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</row>
    <row r="114" spans="4:95" ht="15.75" customHeight="1">
      <c r="D114" s="8"/>
      <c r="J114" s="8"/>
      <c r="K114" s="1"/>
      <c r="L114" s="7"/>
      <c r="M114" s="1"/>
      <c r="N114" s="1"/>
      <c r="O114" s="1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7"/>
      <c r="AL114" s="1"/>
      <c r="AM114" s="1"/>
      <c r="AN114" s="1"/>
      <c r="AO114" s="7"/>
      <c r="AP114" s="7"/>
      <c r="AQ114" s="7"/>
      <c r="AR114" s="1"/>
      <c r="AS114" s="1"/>
      <c r="AT114" s="1"/>
      <c r="AU114" s="1"/>
      <c r="AV114" s="1"/>
      <c r="AW114" s="1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1"/>
      <c r="BM114" s="1"/>
      <c r="BN114" s="1"/>
      <c r="BO114" s="1"/>
      <c r="BP114" s="1"/>
      <c r="BQ114" s="1"/>
      <c r="BR114" s="7"/>
      <c r="BS114" s="7"/>
      <c r="BT114" s="1"/>
      <c r="BU114" s="1"/>
      <c r="BV114" s="7"/>
      <c r="BW114" s="7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</row>
    <row r="115" spans="4:95" ht="15.75" customHeight="1">
      <c r="D115" s="8"/>
      <c r="J115" s="8"/>
      <c r="K115" s="1"/>
      <c r="L115" s="7"/>
      <c r="M115" s="1"/>
      <c r="N115" s="1"/>
      <c r="O115" s="1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7"/>
      <c r="AL115" s="1"/>
      <c r="AM115" s="1"/>
      <c r="AN115" s="1"/>
      <c r="AO115" s="7"/>
      <c r="AP115" s="7"/>
      <c r="AQ115" s="7"/>
      <c r="AR115" s="1"/>
      <c r="AS115" s="1"/>
      <c r="AT115" s="1"/>
      <c r="AU115" s="1"/>
      <c r="AV115" s="1"/>
      <c r="AW115" s="1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1"/>
      <c r="BM115" s="1"/>
      <c r="BN115" s="1"/>
      <c r="BO115" s="1"/>
      <c r="BP115" s="1"/>
      <c r="BQ115" s="1"/>
      <c r="BR115" s="7"/>
      <c r="BS115" s="7"/>
      <c r="BT115" s="1"/>
      <c r="BU115" s="1"/>
      <c r="BV115" s="7"/>
      <c r="BW115" s="7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</row>
    <row r="116" spans="4:95" ht="15.75" customHeight="1">
      <c r="D116" s="8"/>
      <c r="J116" s="8"/>
      <c r="K116" s="1"/>
      <c r="L116" s="7"/>
      <c r="M116" s="1"/>
      <c r="N116" s="1"/>
      <c r="O116" s="1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7"/>
      <c r="AL116" s="1"/>
      <c r="AM116" s="1"/>
      <c r="AN116" s="1"/>
      <c r="AO116" s="7"/>
      <c r="AP116" s="7"/>
      <c r="AQ116" s="7"/>
      <c r="AR116" s="1"/>
      <c r="AS116" s="1"/>
      <c r="AT116" s="1"/>
      <c r="AU116" s="1"/>
      <c r="AV116" s="1"/>
      <c r="AW116" s="1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1"/>
      <c r="BM116" s="1"/>
      <c r="BN116" s="1"/>
      <c r="BO116" s="1"/>
      <c r="BP116" s="1"/>
      <c r="BQ116" s="1"/>
      <c r="BR116" s="7"/>
      <c r="BS116" s="7"/>
      <c r="BT116" s="1"/>
      <c r="BU116" s="1"/>
      <c r="BV116" s="7"/>
      <c r="BW116" s="7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</row>
    <row r="117" spans="4:95" ht="15.75" customHeight="1">
      <c r="D117" s="8"/>
      <c r="J117" s="8"/>
      <c r="K117" s="1"/>
      <c r="L117" s="7"/>
      <c r="M117" s="1"/>
      <c r="N117" s="1"/>
      <c r="O117" s="1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7"/>
      <c r="AL117" s="1"/>
      <c r="AM117" s="1"/>
      <c r="AN117" s="1"/>
      <c r="AO117" s="7"/>
      <c r="AP117" s="7"/>
      <c r="AQ117" s="7"/>
      <c r="AR117" s="1"/>
      <c r="AS117" s="1"/>
      <c r="AT117" s="1"/>
      <c r="AU117" s="1"/>
      <c r="AV117" s="1"/>
      <c r="AW117" s="1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1"/>
      <c r="BM117" s="1"/>
      <c r="BN117" s="1"/>
      <c r="BO117" s="1"/>
      <c r="BP117" s="1"/>
      <c r="BQ117" s="1"/>
      <c r="BR117" s="7"/>
      <c r="BS117" s="7"/>
      <c r="BT117" s="1"/>
      <c r="BU117" s="1"/>
      <c r="BV117" s="7"/>
      <c r="BW117" s="7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</row>
    <row r="118" spans="4:95" ht="15.75" customHeight="1">
      <c r="D118" s="8"/>
      <c r="J118" s="8"/>
      <c r="K118" s="1"/>
      <c r="L118" s="7"/>
      <c r="M118" s="1"/>
      <c r="N118" s="1"/>
      <c r="O118" s="1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7"/>
      <c r="AL118" s="1"/>
      <c r="AM118" s="1"/>
      <c r="AN118" s="1"/>
      <c r="AO118" s="7"/>
      <c r="AP118" s="7"/>
      <c r="AQ118" s="7"/>
      <c r="AR118" s="1"/>
      <c r="AS118" s="1"/>
      <c r="AT118" s="1"/>
      <c r="AU118" s="1"/>
      <c r="AV118" s="1"/>
      <c r="AW118" s="1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1"/>
      <c r="BM118" s="1"/>
      <c r="BN118" s="1"/>
      <c r="BO118" s="1"/>
      <c r="BP118" s="1"/>
      <c r="BQ118" s="1"/>
      <c r="BR118" s="7"/>
      <c r="BS118" s="7"/>
      <c r="BT118" s="1"/>
      <c r="BU118" s="1"/>
      <c r="BV118" s="7"/>
      <c r="BW118" s="7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</row>
    <row r="119" spans="4:95" ht="15.75" customHeight="1">
      <c r="D119" s="8"/>
      <c r="J119" s="8"/>
      <c r="K119" s="1"/>
      <c r="L119" s="7"/>
      <c r="M119" s="1"/>
      <c r="N119" s="1"/>
      <c r="O119" s="1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7"/>
      <c r="AL119" s="1"/>
      <c r="AM119" s="1"/>
      <c r="AN119" s="1"/>
      <c r="AO119" s="7"/>
      <c r="AP119" s="7"/>
      <c r="AQ119" s="7"/>
      <c r="AR119" s="1"/>
      <c r="AS119" s="1"/>
      <c r="AT119" s="1"/>
      <c r="AU119" s="1"/>
      <c r="AV119" s="1"/>
      <c r="AW119" s="1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1"/>
      <c r="BM119" s="1"/>
      <c r="BN119" s="1"/>
      <c r="BO119" s="1"/>
      <c r="BP119" s="1"/>
      <c r="BQ119" s="1"/>
      <c r="BR119" s="7"/>
      <c r="BS119" s="7"/>
      <c r="BT119" s="1"/>
      <c r="BU119" s="1"/>
      <c r="BV119" s="7"/>
      <c r="BW119" s="7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</row>
    <row r="120" spans="4:95" ht="15.75" customHeight="1">
      <c r="D120" s="8"/>
      <c r="J120" s="8"/>
      <c r="K120" s="1"/>
      <c r="L120" s="7"/>
      <c r="M120" s="1"/>
      <c r="N120" s="1"/>
      <c r="O120" s="1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7"/>
      <c r="AL120" s="1"/>
      <c r="AM120" s="1"/>
      <c r="AN120" s="1"/>
      <c r="AO120" s="7"/>
      <c r="AP120" s="7"/>
      <c r="AQ120" s="7"/>
      <c r="AR120" s="1"/>
      <c r="AS120" s="1"/>
      <c r="AT120" s="1"/>
      <c r="AU120" s="1"/>
      <c r="AV120" s="1"/>
      <c r="AW120" s="1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1"/>
      <c r="BM120" s="1"/>
      <c r="BN120" s="1"/>
      <c r="BO120" s="1"/>
      <c r="BP120" s="1"/>
      <c r="BQ120" s="1"/>
      <c r="BR120" s="7"/>
      <c r="BS120" s="7"/>
      <c r="BT120" s="1"/>
      <c r="BU120" s="1"/>
      <c r="BV120" s="7"/>
      <c r="BW120" s="7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</row>
    <row r="121" spans="4:95" ht="15.75" customHeight="1">
      <c r="D121" s="8"/>
      <c r="J121" s="8"/>
      <c r="K121" s="1"/>
      <c r="L121" s="7"/>
      <c r="M121" s="1"/>
      <c r="N121" s="1"/>
      <c r="O121" s="1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7"/>
      <c r="AL121" s="1"/>
      <c r="AM121" s="1"/>
      <c r="AN121" s="1"/>
      <c r="AO121" s="7"/>
      <c r="AP121" s="7"/>
      <c r="AQ121" s="7"/>
      <c r="AR121" s="1"/>
      <c r="AS121" s="1"/>
      <c r="AT121" s="1"/>
      <c r="AU121" s="1"/>
      <c r="AV121" s="1"/>
      <c r="AW121" s="1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1"/>
      <c r="BM121" s="1"/>
      <c r="BN121" s="1"/>
      <c r="BO121" s="1"/>
      <c r="BP121" s="1"/>
      <c r="BQ121" s="1"/>
      <c r="BR121" s="7"/>
      <c r="BS121" s="7"/>
      <c r="BT121" s="1"/>
      <c r="BU121" s="1"/>
      <c r="BV121" s="7"/>
      <c r="BW121" s="7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</row>
    <row r="122" spans="4:95" ht="15.75" customHeight="1">
      <c r="D122" s="8"/>
      <c r="J122" s="8"/>
      <c r="K122" s="1"/>
      <c r="L122" s="7"/>
      <c r="M122" s="1"/>
      <c r="N122" s="1"/>
      <c r="O122" s="1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7"/>
      <c r="AL122" s="1"/>
      <c r="AM122" s="1"/>
      <c r="AN122" s="1"/>
      <c r="AO122" s="7"/>
      <c r="AP122" s="7"/>
      <c r="AQ122" s="7"/>
      <c r="AR122" s="1"/>
      <c r="AS122" s="1"/>
      <c r="AT122" s="1"/>
      <c r="AU122" s="1"/>
      <c r="AV122" s="1"/>
      <c r="AW122" s="1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1"/>
      <c r="BM122" s="1"/>
      <c r="BN122" s="1"/>
      <c r="BO122" s="1"/>
      <c r="BP122" s="1"/>
      <c r="BQ122" s="1"/>
      <c r="BR122" s="7"/>
      <c r="BS122" s="7"/>
      <c r="BT122" s="1"/>
      <c r="BU122" s="1"/>
      <c r="BV122" s="7"/>
      <c r="BW122" s="7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</row>
    <row r="123" spans="4:95" ht="15.75" customHeight="1">
      <c r="D123" s="8"/>
      <c r="J123" s="8"/>
      <c r="K123" s="1"/>
      <c r="L123" s="7"/>
      <c r="M123" s="1"/>
      <c r="N123" s="1"/>
      <c r="O123" s="1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7"/>
      <c r="AL123" s="1"/>
      <c r="AM123" s="1"/>
      <c r="AN123" s="1"/>
      <c r="AO123" s="7"/>
      <c r="AP123" s="7"/>
      <c r="AQ123" s="7"/>
      <c r="AR123" s="1"/>
      <c r="AS123" s="1"/>
      <c r="AT123" s="1"/>
      <c r="AU123" s="1"/>
      <c r="AV123" s="1"/>
      <c r="AW123" s="1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1"/>
      <c r="BM123" s="1"/>
      <c r="BN123" s="1"/>
      <c r="BO123" s="1"/>
      <c r="BP123" s="1"/>
      <c r="BQ123" s="1"/>
      <c r="BR123" s="7"/>
      <c r="BS123" s="7"/>
      <c r="BT123" s="1"/>
      <c r="BU123" s="1"/>
      <c r="BV123" s="7"/>
      <c r="BW123" s="7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</row>
    <row r="124" spans="4:95" ht="15.75" customHeight="1">
      <c r="D124" s="8"/>
      <c r="J124" s="8"/>
      <c r="K124" s="1"/>
      <c r="L124" s="7"/>
      <c r="M124" s="1"/>
      <c r="N124" s="1"/>
      <c r="O124" s="1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7"/>
      <c r="AL124" s="1"/>
      <c r="AM124" s="1"/>
      <c r="AN124" s="1"/>
      <c r="AO124" s="7"/>
      <c r="AP124" s="7"/>
      <c r="AQ124" s="7"/>
      <c r="AR124" s="1"/>
      <c r="AS124" s="1"/>
      <c r="AT124" s="1"/>
      <c r="AU124" s="1"/>
      <c r="AV124" s="1"/>
      <c r="AW124" s="1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1"/>
      <c r="BM124" s="1"/>
      <c r="BN124" s="1"/>
      <c r="BO124" s="1"/>
      <c r="BP124" s="1"/>
      <c r="BQ124" s="1"/>
      <c r="BR124" s="7"/>
      <c r="BS124" s="7"/>
      <c r="BT124" s="1"/>
      <c r="BU124" s="1"/>
      <c r="BV124" s="7"/>
      <c r="BW124" s="7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</row>
    <row r="125" spans="4:95" ht="15.75" customHeight="1">
      <c r="D125" s="8"/>
      <c r="J125" s="8"/>
      <c r="K125" s="1"/>
      <c r="L125" s="7"/>
      <c r="M125" s="1"/>
      <c r="N125" s="1"/>
      <c r="O125" s="1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7"/>
      <c r="AL125" s="1"/>
      <c r="AM125" s="1"/>
      <c r="AN125" s="1"/>
      <c r="AO125" s="7"/>
      <c r="AP125" s="7"/>
      <c r="AQ125" s="7"/>
      <c r="AR125" s="1"/>
      <c r="AS125" s="1"/>
      <c r="AT125" s="1"/>
      <c r="AU125" s="1"/>
      <c r="AV125" s="1"/>
      <c r="AW125" s="1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1"/>
      <c r="BM125" s="1"/>
      <c r="BN125" s="1"/>
      <c r="BO125" s="1"/>
      <c r="BP125" s="1"/>
      <c r="BQ125" s="1"/>
      <c r="BR125" s="7"/>
      <c r="BS125" s="7"/>
      <c r="BT125" s="1"/>
      <c r="BU125" s="1"/>
      <c r="BV125" s="7"/>
      <c r="BW125" s="7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</row>
    <row r="126" spans="4:95" ht="15.75" customHeight="1">
      <c r="D126" s="8"/>
      <c r="J126" s="8"/>
      <c r="K126" s="1"/>
      <c r="L126" s="7"/>
      <c r="M126" s="1"/>
      <c r="N126" s="1"/>
      <c r="O126" s="1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7"/>
      <c r="AL126" s="1"/>
      <c r="AM126" s="1"/>
      <c r="AN126" s="1"/>
      <c r="AO126" s="7"/>
      <c r="AP126" s="7"/>
      <c r="AQ126" s="7"/>
      <c r="AR126" s="1"/>
      <c r="AS126" s="1"/>
      <c r="AT126" s="1"/>
      <c r="AU126" s="1"/>
      <c r="AV126" s="1"/>
      <c r="AW126" s="1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1"/>
      <c r="BM126" s="1"/>
      <c r="BN126" s="1"/>
      <c r="BO126" s="1"/>
      <c r="BP126" s="1"/>
      <c r="BQ126" s="1"/>
      <c r="BR126" s="7"/>
      <c r="BS126" s="7"/>
      <c r="BT126" s="1"/>
      <c r="BU126" s="1"/>
      <c r="BV126" s="7"/>
      <c r="BW126" s="7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</row>
    <row r="127" spans="4:95" ht="15.75" customHeight="1">
      <c r="D127" s="8"/>
      <c r="J127" s="8"/>
      <c r="K127" s="1"/>
      <c r="L127" s="7"/>
      <c r="M127" s="1"/>
      <c r="N127" s="1"/>
      <c r="O127" s="1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7"/>
      <c r="AL127" s="1"/>
      <c r="AM127" s="1"/>
      <c r="AN127" s="1"/>
      <c r="AO127" s="7"/>
      <c r="AP127" s="7"/>
      <c r="AQ127" s="7"/>
      <c r="AR127" s="1"/>
      <c r="AS127" s="1"/>
      <c r="AT127" s="1"/>
      <c r="AU127" s="1"/>
      <c r="AV127" s="1"/>
      <c r="AW127" s="1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1"/>
      <c r="BM127" s="1"/>
      <c r="BN127" s="1"/>
      <c r="BO127" s="1"/>
      <c r="BP127" s="1"/>
      <c r="BQ127" s="1"/>
      <c r="BR127" s="7"/>
      <c r="BS127" s="7"/>
      <c r="BT127" s="1"/>
      <c r="BU127" s="1"/>
      <c r="BV127" s="7"/>
      <c r="BW127" s="7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</row>
    <row r="128" spans="4:95" ht="15.75" customHeight="1">
      <c r="D128" s="8"/>
      <c r="J128" s="8"/>
      <c r="K128" s="1"/>
      <c r="L128" s="7"/>
      <c r="M128" s="1"/>
      <c r="N128" s="1"/>
      <c r="O128" s="1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7"/>
      <c r="AL128" s="1"/>
      <c r="AM128" s="1"/>
      <c r="AN128" s="1"/>
      <c r="AO128" s="7"/>
      <c r="AP128" s="7"/>
      <c r="AQ128" s="7"/>
      <c r="AR128" s="1"/>
      <c r="AS128" s="1"/>
      <c r="AT128" s="1"/>
      <c r="AU128" s="1"/>
      <c r="AV128" s="1"/>
      <c r="AW128" s="1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1"/>
      <c r="BM128" s="1"/>
      <c r="BN128" s="1"/>
      <c r="BO128" s="1"/>
      <c r="BP128" s="1"/>
      <c r="BQ128" s="1"/>
      <c r="BR128" s="7"/>
      <c r="BS128" s="7"/>
      <c r="BT128" s="1"/>
      <c r="BU128" s="1"/>
      <c r="BV128" s="7"/>
      <c r="BW128" s="7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</row>
    <row r="129" spans="4:95" ht="15.75" customHeight="1">
      <c r="D129" s="8"/>
      <c r="J129" s="8"/>
      <c r="K129" s="1"/>
      <c r="L129" s="7"/>
      <c r="M129" s="1"/>
      <c r="N129" s="1"/>
      <c r="O129" s="1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7"/>
      <c r="AL129" s="1"/>
      <c r="AM129" s="1"/>
      <c r="AN129" s="1"/>
      <c r="AO129" s="7"/>
      <c r="AP129" s="7"/>
      <c r="AQ129" s="7"/>
      <c r="AR129" s="1"/>
      <c r="AS129" s="1"/>
      <c r="AT129" s="1"/>
      <c r="AU129" s="1"/>
      <c r="AV129" s="1"/>
      <c r="AW129" s="1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1"/>
      <c r="BM129" s="1"/>
      <c r="BN129" s="1"/>
      <c r="BO129" s="1"/>
      <c r="BP129" s="1"/>
      <c r="BQ129" s="1"/>
      <c r="BR129" s="7"/>
      <c r="BS129" s="7"/>
      <c r="BT129" s="1"/>
      <c r="BU129" s="1"/>
      <c r="BV129" s="7"/>
      <c r="BW129" s="7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</row>
    <row r="130" spans="4:95" ht="15.75" customHeight="1">
      <c r="D130" s="8"/>
      <c r="J130" s="8"/>
      <c r="K130" s="1"/>
      <c r="L130" s="7"/>
      <c r="M130" s="1"/>
      <c r="N130" s="1"/>
      <c r="O130" s="1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7"/>
      <c r="AL130" s="1"/>
      <c r="AM130" s="1"/>
      <c r="AN130" s="1"/>
      <c r="AO130" s="7"/>
      <c r="AP130" s="7"/>
      <c r="AQ130" s="7"/>
      <c r="AR130" s="1"/>
      <c r="AS130" s="1"/>
      <c r="AT130" s="1"/>
      <c r="AU130" s="1"/>
      <c r="AV130" s="1"/>
      <c r="AW130" s="1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1"/>
      <c r="BM130" s="1"/>
      <c r="BN130" s="1"/>
      <c r="BO130" s="1"/>
      <c r="BP130" s="1"/>
      <c r="BQ130" s="1"/>
      <c r="BR130" s="7"/>
      <c r="BS130" s="7"/>
      <c r="BT130" s="1"/>
      <c r="BU130" s="1"/>
      <c r="BV130" s="7"/>
      <c r="BW130" s="7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</row>
    <row r="131" spans="4:95" ht="15.75" customHeight="1">
      <c r="D131" s="8"/>
      <c r="J131" s="8"/>
      <c r="K131" s="1"/>
      <c r="L131" s="7"/>
      <c r="M131" s="1"/>
      <c r="N131" s="1"/>
      <c r="O131" s="1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7"/>
      <c r="AL131" s="1"/>
      <c r="AM131" s="1"/>
      <c r="AN131" s="1"/>
      <c r="AO131" s="7"/>
      <c r="AP131" s="7"/>
      <c r="AQ131" s="7"/>
      <c r="AR131" s="1"/>
      <c r="AS131" s="1"/>
      <c r="AT131" s="1"/>
      <c r="AU131" s="1"/>
      <c r="AV131" s="1"/>
      <c r="AW131" s="1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1"/>
      <c r="BM131" s="1"/>
      <c r="BN131" s="1"/>
      <c r="BO131" s="1"/>
      <c r="BP131" s="1"/>
      <c r="BQ131" s="1"/>
      <c r="BR131" s="7"/>
      <c r="BS131" s="7"/>
      <c r="BT131" s="1"/>
      <c r="BU131" s="1"/>
      <c r="BV131" s="7"/>
      <c r="BW131" s="7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</row>
    <row r="132" spans="4:95" ht="15.75" customHeight="1">
      <c r="D132" s="8"/>
      <c r="J132" s="8"/>
      <c r="K132" s="1"/>
      <c r="L132" s="7"/>
      <c r="M132" s="1"/>
      <c r="N132" s="1"/>
      <c r="O132" s="1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7"/>
      <c r="AL132" s="1"/>
      <c r="AM132" s="1"/>
      <c r="AN132" s="1"/>
      <c r="AO132" s="7"/>
      <c r="AP132" s="7"/>
      <c r="AQ132" s="7"/>
      <c r="AR132" s="1"/>
      <c r="AS132" s="1"/>
      <c r="AT132" s="1"/>
      <c r="AU132" s="1"/>
      <c r="AV132" s="1"/>
      <c r="AW132" s="1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1"/>
      <c r="BM132" s="1"/>
      <c r="BN132" s="1"/>
      <c r="BO132" s="1"/>
      <c r="BP132" s="1"/>
      <c r="BQ132" s="1"/>
      <c r="BR132" s="7"/>
      <c r="BS132" s="7"/>
      <c r="BT132" s="1"/>
      <c r="BU132" s="1"/>
      <c r="BV132" s="7"/>
      <c r="BW132" s="7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</row>
    <row r="133" spans="4:95" ht="15.75" customHeight="1">
      <c r="D133" s="8"/>
      <c r="J133" s="8"/>
      <c r="K133" s="1"/>
      <c r="L133" s="7"/>
      <c r="M133" s="1"/>
      <c r="N133" s="1"/>
      <c r="O133" s="1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7"/>
      <c r="AL133" s="1"/>
      <c r="AM133" s="1"/>
      <c r="AN133" s="1"/>
      <c r="AO133" s="7"/>
      <c r="AP133" s="7"/>
      <c r="AQ133" s="7"/>
      <c r="AR133" s="1"/>
      <c r="AS133" s="1"/>
      <c r="AT133" s="1"/>
      <c r="AU133" s="1"/>
      <c r="AV133" s="1"/>
      <c r="AW133" s="1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1"/>
      <c r="BM133" s="1"/>
      <c r="BN133" s="1"/>
      <c r="BO133" s="1"/>
      <c r="BP133" s="1"/>
      <c r="BQ133" s="1"/>
      <c r="BR133" s="7"/>
      <c r="BS133" s="7"/>
      <c r="BT133" s="1"/>
      <c r="BU133" s="1"/>
      <c r="BV133" s="7"/>
      <c r="BW133" s="7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</row>
    <row r="134" spans="4:95" ht="15.75" customHeight="1">
      <c r="D134" s="8"/>
      <c r="J134" s="8"/>
      <c r="K134" s="1"/>
      <c r="L134" s="7"/>
      <c r="M134" s="1"/>
      <c r="N134" s="1"/>
      <c r="O134" s="1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7"/>
      <c r="AL134" s="1"/>
      <c r="AM134" s="1"/>
      <c r="AN134" s="1"/>
      <c r="AO134" s="7"/>
      <c r="AP134" s="7"/>
      <c r="AQ134" s="7"/>
      <c r="AR134" s="1"/>
      <c r="AS134" s="1"/>
      <c r="AT134" s="1"/>
      <c r="AU134" s="1"/>
      <c r="AV134" s="1"/>
      <c r="AW134" s="1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1"/>
      <c r="BM134" s="1"/>
      <c r="BN134" s="1"/>
      <c r="BO134" s="1"/>
      <c r="BP134" s="1"/>
      <c r="BQ134" s="1"/>
      <c r="BR134" s="7"/>
      <c r="BS134" s="7"/>
      <c r="BT134" s="1"/>
      <c r="BU134" s="1"/>
      <c r="BV134" s="7"/>
      <c r="BW134" s="7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</row>
    <row r="135" spans="4:95" ht="15.75" customHeight="1">
      <c r="D135" s="8"/>
      <c r="J135" s="8"/>
      <c r="K135" s="1"/>
      <c r="L135" s="7"/>
      <c r="M135" s="1"/>
      <c r="N135" s="1"/>
      <c r="O135" s="1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7"/>
      <c r="AL135" s="1"/>
      <c r="AM135" s="1"/>
      <c r="AN135" s="1"/>
      <c r="AO135" s="7"/>
      <c r="AP135" s="7"/>
      <c r="AQ135" s="7"/>
      <c r="AR135" s="1"/>
      <c r="AS135" s="1"/>
      <c r="AT135" s="1"/>
      <c r="AU135" s="1"/>
      <c r="AV135" s="1"/>
      <c r="AW135" s="1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1"/>
      <c r="BM135" s="1"/>
      <c r="BN135" s="1"/>
      <c r="BO135" s="1"/>
      <c r="BP135" s="1"/>
      <c r="BQ135" s="1"/>
      <c r="BR135" s="7"/>
      <c r="BS135" s="7"/>
      <c r="BT135" s="1"/>
      <c r="BU135" s="1"/>
      <c r="BV135" s="7"/>
      <c r="BW135" s="7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</row>
    <row r="136" spans="4:95" ht="15.75" customHeight="1">
      <c r="D136" s="8"/>
      <c r="J136" s="8"/>
      <c r="K136" s="1"/>
      <c r="L136" s="7"/>
      <c r="M136" s="1"/>
      <c r="N136" s="1"/>
      <c r="O136" s="1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7"/>
      <c r="AL136" s="1"/>
      <c r="AM136" s="1"/>
      <c r="AN136" s="1"/>
      <c r="AO136" s="7"/>
      <c r="AP136" s="7"/>
      <c r="AQ136" s="7"/>
      <c r="AR136" s="1"/>
      <c r="AS136" s="1"/>
      <c r="AT136" s="1"/>
      <c r="AU136" s="1"/>
      <c r="AV136" s="1"/>
      <c r="AW136" s="1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1"/>
      <c r="BM136" s="1"/>
      <c r="BN136" s="1"/>
      <c r="BO136" s="1"/>
      <c r="BP136" s="1"/>
      <c r="BQ136" s="1"/>
      <c r="BR136" s="7"/>
      <c r="BS136" s="7"/>
      <c r="BT136" s="1"/>
      <c r="BU136" s="1"/>
      <c r="BV136" s="7"/>
      <c r="BW136" s="7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</row>
    <row r="137" spans="4:95" ht="15.75" customHeight="1">
      <c r="D137" s="8"/>
      <c r="J137" s="8"/>
      <c r="K137" s="1"/>
      <c r="L137" s="7"/>
      <c r="M137" s="1"/>
      <c r="N137" s="1"/>
      <c r="O137" s="1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7"/>
      <c r="AL137" s="1"/>
      <c r="AM137" s="1"/>
      <c r="AN137" s="1"/>
      <c r="AO137" s="7"/>
      <c r="AP137" s="7"/>
      <c r="AQ137" s="7"/>
      <c r="AR137" s="1"/>
      <c r="AS137" s="1"/>
      <c r="AT137" s="1"/>
      <c r="AU137" s="1"/>
      <c r="AV137" s="1"/>
      <c r="AW137" s="1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1"/>
      <c r="BM137" s="1"/>
      <c r="BN137" s="1"/>
      <c r="BO137" s="1"/>
      <c r="BP137" s="1"/>
      <c r="BQ137" s="1"/>
      <c r="BR137" s="7"/>
      <c r="BS137" s="7"/>
      <c r="BT137" s="1"/>
      <c r="BU137" s="1"/>
      <c r="BV137" s="7"/>
      <c r="BW137" s="7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</row>
    <row r="138" spans="4:95" ht="15.75" customHeight="1">
      <c r="D138" s="8"/>
      <c r="J138" s="8"/>
      <c r="K138" s="1"/>
      <c r="L138" s="7"/>
      <c r="M138" s="1"/>
      <c r="N138" s="1"/>
      <c r="O138" s="1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7"/>
      <c r="AL138" s="1"/>
      <c r="AM138" s="1"/>
      <c r="AN138" s="1"/>
      <c r="AO138" s="7"/>
      <c r="AP138" s="7"/>
      <c r="AQ138" s="7"/>
      <c r="AR138" s="1"/>
      <c r="AS138" s="1"/>
      <c r="AT138" s="1"/>
      <c r="AU138" s="1"/>
      <c r="AV138" s="1"/>
      <c r="AW138" s="1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1"/>
      <c r="BM138" s="1"/>
      <c r="BN138" s="1"/>
      <c r="BO138" s="1"/>
      <c r="BP138" s="1"/>
      <c r="BQ138" s="1"/>
      <c r="BR138" s="7"/>
      <c r="BS138" s="7"/>
      <c r="BT138" s="1"/>
      <c r="BU138" s="1"/>
      <c r="BV138" s="7"/>
      <c r="BW138" s="7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</row>
    <row r="139" spans="4:95" ht="15.75" customHeight="1">
      <c r="D139" s="8"/>
      <c r="J139" s="8"/>
      <c r="K139" s="1"/>
      <c r="L139" s="7"/>
      <c r="M139" s="1"/>
      <c r="N139" s="1"/>
      <c r="O139" s="1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7"/>
      <c r="AL139" s="1"/>
      <c r="AM139" s="1"/>
      <c r="AN139" s="1"/>
      <c r="AO139" s="7"/>
      <c r="AP139" s="7"/>
      <c r="AQ139" s="7"/>
      <c r="AR139" s="1"/>
      <c r="AS139" s="1"/>
      <c r="AT139" s="1"/>
      <c r="AU139" s="1"/>
      <c r="AV139" s="1"/>
      <c r="AW139" s="1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1"/>
      <c r="BM139" s="1"/>
      <c r="BN139" s="1"/>
      <c r="BO139" s="1"/>
      <c r="BP139" s="1"/>
      <c r="BQ139" s="1"/>
      <c r="BR139" s="7"/>
      <c r="BS139" s="7"/>
      <c r="BT139" s="1"/>
      <c r="BU139" s="1"/>
      <c r="BV139" s="7"/>
      <c r="BW139" s="7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</row>
    <row r="140" spans="4:95" ht="15.75" customHeight="1">
      <c r="D140" s="8"/>
      <c r="J140" s="8"/>
      <c r="K140" s="1"/>
      <c r="L140" s="7"/>
      <c r="M140" s="1"/>
      <c r="N140" s="1"/>
      <c r="O140" s="1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7"/>
      <c r="AL140" s="1"/>
      <c r="AM140" s="1"/>
      <c r="AN140" s="1"/>
      <c r="AO140" s="7"/>
      <c r="AP140" s="7"/>
      <c r="AQ140" s="7"/>
      <c r="AR140" s="1"/>
      <c r="AS140" s="1"/>
      <c r="AT140" s="1"/>
      <c r="AU140" s="1"/>
      <c r="AV140" s="1"/>
      <c r="AW140" s="1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1"/>
      <c r="BM140" s="1"/>
      <c r="BN140" s="1"/>
      <c r="BO140" s="1"/>
      <c r="BP140" s="1"/>
      <c r="BQ140" s="1"/>
      <c r="BR140" s="7"/>
      <c r="BS140" s="7"/>
      <c r="BT140" s="1"/>
      <c r="BU140" s="1"/>
      <c r="BV140" s="7"/>
      <c r="BW140" s="7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</row>
    <row r="141" spans="4:95" ht="15.75" customHeight="1">
      <c r="D141" s="8"/>
      <c r="J141" s="8"/>
      <c r="K141" s="1"/>
      <c r="L141" s="7"/>
      <c r="M141" s="1"/>
      <c r="N141" s="1"/>
      <c r="O141" s="1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7"/>
      <c r="AL141" s="1"/>
      <c r="AM141" s="1"/>
      <c r="AN141" s="1"/>
      <c r="AO141" s="7"/>
      <c r="AP141" s="7"/>
      <c r="AQ141" s="7"/>
      <c r="AR141" s="1"/>
      <c r="AS141" s="1"/>
      <c r="AT141" s="1"/>
      <c r="AU141" s="1"/>
      <c r="AV141" s="1"/>
      <c r="AW141" s="1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1"/>
      <c r="BM141" s="1"/>
      <c r="BN141" s="1"/>
      <c r="BO141" s="1"/>
      <c r="BP141" s="1"/>
      <c r="BQ141" s="1"/>
      <c r="BR141" s="7"/>
      <c r="BS141" s="7"/>
      <c r="BT141" s="1"/>
      <c r="BU141" s="1"/>
      <c r="BV141" s="7"/>
      <c r="BW141" s="7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</row>
    <row r="142" spans="4:95" ht="15.75" customHeight="1">
      <c r="D142" s="8"/>
      <c r="J142" s="8"/>
      <c r="K142" s="1"/>
      <c r="L142" s="7"/>
      <c r="M142" s="1"/>
      <c r="N142" s="1"/>
      <c r="O142" s="1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7"/>
      <c r="AL142" s="1"/>
      <c r="AM142" s="1"/>
      <c r="AN142" s="1"/>
      <c r="AO142" s="7"/>
      <c r="AP142" s="7"/>
      <c r="AQ142" s="7"/>
      <c r="AR142" s="1"/>
      <c r="AS142" s="1"/>
      <c r="AT142" s="1"/>
      <c r="AU142" s="1"/>
      <c r="AV142" s="1"/>
      <c r="AW142" s="1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1"/>
      <c r="BM142" s="1"/>
      <c r="BN142" s="1"/>
      <c r="BO142" s="1"/>
      <c r="BP142" s="1"/>
      <c r="BQ142" s="1"/>
      <c r="BR142" s="7"/>
      <c r="BS142" s="7"/>
      <c r="BT142" s="1"/>
      <c r="BU142" s="1"/>
      <c r="BV142" s="7"/>
      <c r="BW142" s="7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</row>
    <row r="143" spans="4:95" ht="15.75" customHeight="1">
      <c r="D143" s="8"/>
      <c r="J143" s="8"/>
      <c r="K143" s="1"/>
      <c r="L143" s="7"/>
      <c r="M143" s="1"/>
      <c r="N143" s="1"/>
      <c r="O143" s="1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7"/>
      <c r="AL143" s="1"/>
      <c r="AM143" s="1"/>
      <c r="AN143" s="1"/>
      <c r="AO143" s="7"/>
      <c r="AP143" s="7"/>
      <c r="AQ143" s="7"/>
      <c r="AR143" s="1"/>
      <c r="AS143" s="1"/>
      <c r="AT143" s="1"/>
      <c r="AU143" s="1"/>
      <c r="AV143" s="1"/>
      <c r="AW143" s="1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1"/>
      <c r="BM143" s="1"/>
      <c r="BN143" s="1"/>
      <c r="BO143" s="1"/>
      <c r="BP143" s="1"/>
      <c r="BQ143" s="1"/>
      <c r="BR143" s="7"/>
      <c r="BS143" s="7"/>
      <c r="BT143" s="1"/>
      <c r="BU143" s="1"/>
      <c r="BV143" s="7"/>
      <c r="BW143" s="7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</row>
    <row r="144" spans="4:95" ht="15.75" customHeight="1">
      <c r="D144" s="8"/>
      <c r="J144" s="8"/>
      <c r="K144" s="1"/>
      <c r="L144" s="7"/>
      <c r="M144" s="1"/>
      <c r="N144" s="1"/>
      <c r="O144" s="1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7"/>
      <c r="AL144" s="1"/>
      <c r="AM144" s="1"/>
      <c r="AN144" s="1"/>
      <c r="AO144" s="7"/>
      <c r="AP144" s="7"/>
      <c r="AQ144" s="7"/>
      <c r="AR144" s="1"/>
      <c r="AS144" s="1"/>
      <c r="AT144" s="1"/>
      <c r="AU144" s="1"/>
      <c r="AV144" s="1"/>
      <c r="AW144" s="1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1"/>
      <c r="BM144" s="1"/>
      <c r="BN144" s="1"/>
      <c r="BO144" s="1"/>
      <c r="BP144" s="1"/>
      <c r="BQ144" s="1"/>
      <c r="BR144" s="7"/>
      <c r="BS144" s="7"/>
      <c r="BT144" s="1"/>
      <c r="BU144" s="1"/>
      <c r="BV144" s="7"/>
      <c r="BW144" s="7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</row>
    <row r="145" spans="4:95" ht="15.75" customHeight="1">
      <c r="D145" s="8"/>
      <c r="J145" s="8"/>
      <c r="K145" s="1"/>
      <c r="L145" s="7"/>
      <c r="M145" s="1"/>
      <c r="N145" s="1"/>
      <c r="O145" s="1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7"/>
      <c r="AL145" s="1"/>
      <c r="AM145" s="1"/>
      <c r="AN145" s="1"/>
      <c r="AO145" s="7"/>
      <c r="AP145" s="7"/>
      <c r="AQ145" s="7"/>
      <c r="AR145" s="1"/>
      <c r="AS145" s="1"/>
      <c r="AT145" s="1"/>
      <c r="AU145" s="1"/>
      <c r="AV145" s="1"/>
      <c r="AW145" s="1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1"/>
      <c r="BM145" s="1"/>
      <c r="BN145" s="1"/>
      <c r="BO145" s="1"/>
      <c r="BP145" s="1"/>
      <c r="BQ145" s="1"/>
      <c r="BR145" s="7"/>
      <c r="BS145" s="7"/>
      <c r="BT145" s="1"/>
      <c r="BU145" s="1"/>
      <c r="BV145" s="7"/>
      <c r="BW145" s="7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</row>
    <row r="146" spans="4:95" ht="15.75" customHeight="1">
      <c r="D146" s="8"/>
      <c r="J146" s="8"/>
      <c r="K146" s="1"/>
      <c r="L146" s="7"/>
      <c r="M146" s="1"/>
      <c r="N146" s="1"/>
      <c r="O146" s="1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7"/>
      <c r="AL146" s="1"/>
      <c r="AM146" s="1"/>
      <c r="AN146" s="1"/>
      <c r="AO146" s="7"/>
      <c r="AP146" s="7"/>
      <c r="AQ146" s="7"/>
      <c r="AR146" s="1"/>
      <c r="AS146" s="1"/>
      <c r="AT146" s="1"/>
      <c r="AU146" s="1"/>
      <c r="AV146" s="1"/>
      <c r="AW146" s="1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1"/>
      <c r="BM146" s="1"/>
      <c r="BN146" s="1"/>
      <c r="BO146" s="1"/>
      <c r="BP146" s="1"/>
      <c r="BQ146" s="1"/>
      <c r="BR146" s="7"/>
      <c r="BS146" s="7"/>
      <c r="BT146" s="1"/>
      <c r="BU146" s="1"/>
      <c r="BV146" s="7"/>
      <c r="BW146" s="7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</row>
    <row r="147" spans="4:95" ht="15.75" customHeight="1">
      <c r="D147" s="8"/>
      <c r="J147" s="8"/>
      <c r="K147" s="1"/>
      <c r="L147" s="7"/>
      <c r="M147" s="1"/>
      <c r="N147" s="1"/>
      <c r="O147" s="1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7"/>
      <c r="AL147" s="1"/>
      <c r="AM147" s="1"/>
      <c r="AN147" s="1"/>
      <c r="AO147" s="7"/>
      <c r="AP147" s="7"/>
      <c r="AQ147" s="7"/>
      <c r="AR147" s="1"/>
      <c r="AS147" s="1"/>
      <c r="AT147" s="1"/>
      <c r="AU147" s="1"/>
      <c r="AV147" s="1"/>
      <c r="AW147" s="1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1"/>
      <c r="BM147" s="1"/>
      <c r="BN147" s="1"/>
      <c r="BO147" s="1"/>
      <c r="BP147" s="1"/>
      <c r="BQ147" s="1"/>
      <c r="BR147" s="7"/>
      <c r="BS147" s="7"/>
      <c r="BT147" s="1"/>
      <c r="BU147" s="1"/>
      <c r="BV147" s="7"/>
      <c r="BW147" s="7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</row>
    <row r="148" spans="4:95" ht="15.75" customHeight="1">
      <c r="D148" s="8"/>
      <c r="J148" s="8"/>
      <c r="K148" s="1"/>
      <c r="L148" s="7"/>
      <c r="M148" s="1"/>
      <c r="N148" s="1"/>
      <c r="O148" s="1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7"/>
      <c r="AL148" s="1"/>
      <c r="AM148" s="1"/>
      <c r="AN148" s="1"/>
      <c r="AO148" s="7"/>
      <c r="AP148" s="7"/>
      <c r="AQ148" s="7"/>
      <c r="AR148" s="1"/>
      <c r="AS148" s="1"/>
      <c r="AT148" s="1"/>
      <c r="AU148" s="1"/>
      <c r="AV148" s="1"/>
      <c r="AW148" s="1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1"/>
      <c r="BM148" s="1"/>
      <c r="BN148" s="1"/>
      <c r="BO148" s="1"/>
      <c r="BP148" s="1"/>
      <c r="BQ148" s="1"/>
      <c r="BR148" s="7"/>
      <c r="BS148" s="7"/>
      <c r="BT148" s="1"/>
      <c r="BU148" s="1"/>
      <c r="BV148" s="7"/>
      <c r="BW148" s="7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</row>
    <row r="149" spans="4:95" ht="15.75" customHeight="1">
      <c r="D149" s="8"/>
      <c r="J149" s="8"/>
      <c r="K149" s="1"/>
      <c r="L149" s="7"/>
      <c r="M149" s="1"/>
      <c r="N149" s="1"/>
      <c r="O149" s="1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7"/>
      <c r="AL149" s="1"/>
      <c r="AM149" s="1"/>
      <c r="AN149" s="1"/>
      <c r="AO149" s="7"/>
      <c r="AP149" s="7"/>
      <c r="AQ149" s="7"/>
      <c r="AR149" s="1"/>
      <c r="AS149" s="1"/>
      <c r="AT149" s="1"/>
      <c r="AU149" s="1"/>
      <c r="AV149" s="1"/>
      <c r="AW149" s="1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1"/>
      <c r="BM149" s="1"/>
      <c r="BN149" s="1"/>
      <c r="BO149" s="1"/>
      <c r="BP149" s="1"/>
      <c r="BQ149" s="1"/>
      <c r="BR149" s="7"/>
      <c r="BS149" s="7"/>
      <c r="BT149" s="1"/>
      <c r="BU149" s="1"/>
      <c r="BV149" s="7"/>
      <c r="BW149" s="7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</row>
    <row r="150" spans="4:95" ht="15.75" customHeight="1">
      <c r="D150" s="8"/>
      <c r="J150" s="8"/>
      <c r="K150" s="1"/>
      <c r="L150" s="7"/>
      <c r="M150" s="1"/>
      <c r="N150" s="1"/>
      <c r="O150" s="1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7"/>
      <c r="AL150" s="1"/>
      <c r="AM150" s="1"/>
      <c r="AN150" s="1"/>
      <c r="AO150" s="7"/>
      <c r="AP150" s="7"/>
      <c r="AQ150" s="7"/>
      <c r="AR150" s="1"/>
      <c r="AS150" s="1"/>
      <c r="AT150" s="1"/>
      <c r="AU150" s="1"/>
      <c r="AV150" s="1"/>
      <c r="AW150" s="1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1"/>
      <c r="BM150" s="1"/>
      <c r="BN150" s="1"/>
      <c r="BO150" s="1"/>
      <c r="BP150" s="1"/>
      <c r="BQ150" s="1"/>
      <c r="BR150" s="7"/>
      <c r="BS150" s="7"/>
      <c r="BT150" s="1"/>
      <c r="BU150" s="1"/>
      <c r="BV150" s="7"/>
      <c r="BW150" s="7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</row>
    <row r="151" spans="4:95" ht="15.75" customHeight="1">
      <c r="D151" s="9"/>
      <c r="J151" s="8"/>
      <c r="K151" s="1"/>
      <c r="L151" s="7"/>
      <c r="M151" s="1"/>
      <c r="N151" s="1"/>
      <c r="O151" s="1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7"/>
      <c r="AL151" s="1"/>
      <c r="AM151" s="1"/>
      <c r="AN151" s="1"/>
      <c r="AO151" s="7"/>
      <c r="AP151" s="7"/>
      <c r="AQ151" s="7"/>
      <c r="AR151" s="1"/>
      <c r="AS151" s="1"/>
      <c r="AT151" s="1"/>
      <c r="AU151" s="1"/>
      <c r="AV151" s="1"/>
      <c r="AW151" s="1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1"/>
      <c r="BM151" s="1"/>
      <c r="BN151" s="1"/>
      <c r="BO151" s="1"/>
      <c r="BP151" s="1"/>
      <c r="BQ151" s="1"/>
      <c r="BR151" s="7"/>
      <c r="BS151" s="7"/>
      <c r="BT151" s="1"/>
      <c r="BU151" s="1"/>
      <c r="BV151" s="7"/>
      <c r="BW151" s="7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</row>
    <row r="152" spans="4:95" ht="15.75" customHeight="1">
      <c r="D152" s="9"/>
      <c r="J152" s="8"/>
      <c r="K152" s="1"/>
      <c r="L152" s="7"/>
      <c r="M152" s="1"/>
      <c r="N152" s="1"/>
      <c r="O152" s="1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7"/>
      <c r="AL152" s="1"/>
      <c r="AM152" s="1"/>
      <c r="AN152" s="1"/>
      <c r="AO152" s="7"/>
      <c r="AP152" s="7"/>
      <c r="AQ152" s="7"/>
      <c r="AR152" s="1"/>
      <c r="AS152" s="1"/>
      <c r="AT152" s="1"/>
      <c r="AU152" s="1"/>
      <c r="AV152" s="1"/>
      <c r="AW152" s="1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1"/>
      <c r="BM152" s="1"/>
      <c r="BN152" s="1"/>
      <c r="BO152" s="1"/>
      <c r="BP152" s="1"/>
      <c r="BQ152" s="1"/>
      <c r="BR152" s="7"/>
      <c r="BS152" s="7"/>
      <c r="BT152" s="1"/>
      <c r="BU152" s="1"/>
      <c r="BV152" s="7"/>
      <c r="BW152" s="7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</row>
    <row r="153" spans="4:95" ht="15.75" customHeight="1">
      <c r="D153" s="9"/>
      <c r="J153" s="8"/>
      <c r="K153" s="1"/>
      <c r="L153" s="7"/>
      <c r="M153" s="1"/>
      <c r="N153" s="1"/>
      <c r="O153" s="1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7"/>
      <c r="AL153" s="1"/>
      <c r="AM153" s="1"/>
      <c r="AN153" s="1"/>
      <c r="AO153" s="7"/>
      <c r="AP153" s="7"/>
      <c r="AQ153" s="7"/>
      <c r="AR153" s="1"/>
      <c r="AS153" s="1"/>
      <c r="AT153" s="1"/>
      <c r="AU153" s="1"/>
      <c r="AV153" s="1"/>
      <c r="AW153" s="1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1"/>
      <c r="BM153" s="1"/>
      <c r="BN153" s="1"/>
      <c r="BO153" s="1"/>
      <c r="BP153" s="1"/>
      <c r="BQ153" s="1"/>
      <c r="BR153" s="7"/>
      <c r="BS153" s="7"/>
      <c r="BT153" s="1"/>
      <c r="BU153" s="1"/>
      <c r="BV153" s="7"/>
      <c r="BW153" s="7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</row>
    <row r="154" spans="4:95" ht="15.75" customHeight="1">
      <c r="D154" s="9"/>
      <c r="J154" s="8"/>
      <c r="K154" s="1"/>
      <c r="L154" s="7"/>
      <c r="M154" s="1"/>
      <c r="N154" s="1"/>
      <c r="O154" s="1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7"/>
      <c r="AL154" s="1"/>
      <c r="AM154" s="1"/>
      <c r="AN154" s="1"/>
      <c r="AO154" s="7"/>
      <c r="AP154" s="7"/>
      <c r="AQ154" s="7"/>
      <c r="AR154" s="1"/>
      <c r="AS154" s="1"/>
      <c r="AT154" s="1"/>
      <c r="AU154" s="1"/>
      <c r="AV154" s="1"/>
      <c r="AW154" s="1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1"/>
      <c r="BM154" s="1"/>
      <c r="BN154" s="1"/>
      <c r="BO154" s="1"/>
      <c r="BP154" s="1"/>
      <c r="BQ154" s="1"/>
      <c r="BR154" s="7"/>
      <c r="BS154" s="7"/>
      <c r="BT154" s="1"/>
      <c r="BU154" s="1"/>
      <c r="BV154" s="7"/>
      <c r="BW154" s="7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</row>
    <row r="155" spans="4:95" ht="15.75" customHeight="1">
      <c r="D155" s="9"/>
      <c r="J155" s="8"/>
      <c r="K155" s="1"/>
      <c r="L155" s="7"/>
      <c r="M155" s="1"/>
      <c r="N155" s="1"/>
      <c r="O155" s="1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7"/>
      <c r="AL155" s="1"/>
      <c r="AM155" s="1"/>
      <c r="AN155" s="1"/>
      <c r="AO155" s="7"/>
      <c r="AP155" s="7"/>
      <c r="AQ155" s="7"/>
      <c r="AR155" s="1"/>
      <c r="AS155" s="1"/>
      <c r="AT155" s="1"/>
      <c r="AU155" s="1"/>
      <c r="AV155" s="1"/>
      <c r="AW155" s="1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1"/>
      <c r="BM155" s="1"/>
      <c r="BN155" s="1"/>
      <c r="BO155" s="1"/>
      <c r="BP155" s="1"/>
      <c r="BQ155" s="1"/>
      <c r="BR155" s="7"/>
      <c r="BS155" s="7"/>
      <c r="BT155" s="1"/>
      <c r="BU155" s="1"/>
      <c r="BV155" s="7"/>
      <c r="BW155" s="7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</row>
    <row r="156" spans="4:95" ht="15.75" customHeight="1">
      <c r="D156" s="9"/>
      <c r="J156" s="8"/>
      <c r="K156" s="1"/>
      <c r="L156" s="7"/>
      <c r="M156" s="1"/>
      <c r="N156" s="1"/>
      <c r="O156" s="1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7"/>
      <c r="AL156" s="1"/>
      <c r="AM156" s="1"/>
      <c r="AN156" s="1"/>
      <c r="AO156" s="7"/>
      <c r="AP156" s="7"/>
      <c r="AQ156" s="7"/>
      <c r="AR156" s="1"/>
      <c r="AS156" s="1"/>
      <c r="AT156" s="1"/>
      <c r="AU156" s="1"/>
      <c r="AV156" s="1"/>
      <c r="AW156" s="1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1"/>
      <c r="BM156" s="1"/>
      <c r="BN156" s="1"/>
      <c r="BO156" s="1"/>
      <c r="BP156" s="1"/>
      <c r="BQ156" s="1"/>
      <c r="BR156" s="7"/>
      <c r="BS156" s="7"/>
      <c r="BT156" s="1"/>
      <c r="BU156" s="1"/>
      <c r="BV156" s="7"/>
      <c r="BW156" s="7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</row>
    <row r="157" spans="4:95" ht="15.75" customHeight="1">
      <c r="D157" s="9"/>
      <c r="J157" s="8"/>
      <c r="K157" s="1"/>
      <c r="L157" s="7"/>
      <c r="M157" s="1"/>
      <c r="N157" s="1"/>
      <c r="O157" s="1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7"/>
      <c r="AL157" s="1"/>
      <c r="AM157" s="1"/>
      <c r="AN157" s="1"/>
      <c r="AO157" s="7"/>
      <c r="AP157" s="7"/>
      <c r="AQ157" s="7"/>
      <c r="AR157" s="1"/>
      <c r="AS157" s="1"/>
      <c r="AT157" s="1"/>
      <c r="AU157" s="1"/>
      <c r="AV157" s="1"/>
      <c r="AW157" s="1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1"/>
      <c r="BM157" s="1"/>
      <c r="BN157" s="1"/>
      <c r="BO157" s="1"/>
      <c r="BP157" s="1"/>
      <c r="BQ157" s="1"/>
      <c r="BR157" s="7"/>
      <c r="BS157" s="7"/>
      <c r="BT157" s="1"/>
      <c r="BU157" s="1"/>
      <c r="BV157" s="7"/>
      <c r="BW157" s="7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</row>
    <row r="158" spans="4:95" ht="15.75" customHeight="1">
      <c r="D158" s="9"/>
      <c r="J158" s="8"/>
      <c r="K158" s="1"/>
      <c r="L158" s="7"/>
      <c r="M158" s="1"/>
      <c r="N158" s="1"/>
      <c r="O158" s="1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7"/>
      <c r="AL158" s="1"/>
      <c r="AM158" s="1"/>
      <c r="AN158" s="1"/>
      <c r="AO158" s="7"/>
      <c r="AP158" s="7"/>
      <c r="AQ158" s="7"/>
      <c r="AR158" s="1"/>
      <c r="AS158" s="1"/>
      <c r="AT158" s="1"/>
      <c r="AU158" s="1"/>
      <c r="AV158" s="1"/>
      <c r="AW158" s="1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1"/>
      <c r="BM158" s="1"/>
      <c r="BN158" s="1"/>
      <c r="BO158" s="1"/>
      <c r="BP158" s="1"/>
      <c r="BQ158" s="1"/>
      <c r="BR158" s="7"/>
      <c r="BS158" s="7"/>
      <c r="BT158" s="1"/>
      <c r="BU158" s="1"/>
      <c r="BV158" s="7"/>
      <c r="BW158" s="7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</row>
    <row r="159" spans="4:95" ht="15.75" customHeight="1">
      <c r="D159" s="9"/>
      <c r="J159" s="8"/>
      <c r="K159" s="1"/>
      <c r="L159" s="7"/>
      <c r="M159" s="1"/>
      <c r="N159" s="1"/>
      <c r="O159" s="1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7"/>
      <c r="AL159" s="1"/>
      <c r="AM159" s="1"/>
      <c r="AN159" s="1"/>
      <c r="AO159" s="7"/>
      <c r="AP159" s="7"/>
      <c r="AQ159" s="7"/>
      <c r="AR159" s="1"/>
      <c r="AS159" s="1"/>
      <c r="AT159" s="1"/>
      <c r="AU159" s="1"/>
      <c r="AV159" s="1"/>
      <c r="AW159" s="1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1"/>
      <c r="BM159" s="1"/>
      <c r="BN159" s="1"/>
      <c r="BO159" s="1"/>
      <c r="BP159" s="1"/>
      <c r="BQ159" s="1"/>
      <c r="BR159" s="7"/>
      <c r="BS159" s="7"/>
      <c r="BT159" s="1"/>
      <c r="BU159" s="1"/>
      <c r="BV159" s="7"/>
      <c r="BW159" s="7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</row>
    <row r="160" spans="4:95" ht="15.75" customHeight="1">
      <c r="D160" s="9"/>
      <c r="J160" s="8"/>
      <c r="K160" s="1"/>
      <c r="L160" s="7"/>
      <c r="M160" s="1"/>
      <c r="N160" s="1"/>
      <c r="O160" s="1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7"/>
      <c r="AL160" s="1"/>
      <c r="AM160" s="1"/>
      <c r="AN160" s="1"/>
      <c r="AO160" s="7"/>
      <c r="AP160" s="7"/>
      <c r="AQ160" s="7"/>
      <c r="AR160" s="1"/>
      <c r="AS160" s="1"/>
      <c r="AT160" s="1"/>
      <c r="AU160" s="1"/>
      <c r="AV160" s="1"/>
      <c r="AW160" s="1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1"/>
      <c r="BM160" s="1"/>
      <c r="BN160" s="1"/>
      <c r="BO160" s="1"/>
      <c r="BP160" s="1"/>
      <c r="BQ160" s="1"/>
      <c r="BR160" s="7"/>
      <c r="BS160" s="7"/>
      <c r="BT160" s="1"/>
      <c r="BU160" s="1"/>
      <c r="BV160" s="7"/>
      <c r="BW160" s="7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</row>
    <row r="161" spans="4:95" ht="15.75" customHeight="1">
      <c r="D161" s="9"/>
      <c r="J161" s="8"/>
      <c r="K161" s="1"/>
      <c r="L161" s="7"/>
      <c r="M161" s="1"/>
      <c r="N161" s="1"/>
      <c r="O161" s="1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7"/>
      <c r="AL161" s="1"/>
      <c r="AM161" s="1"/>
      <c r="AN161" s="1"/>
      <c r="AO161" s="7"/>
      <c r="AP161" s="7"/>
      <c r="AQ161" s="7"/>
      <c r="AR161" s="1"/>
      <c r="AS161" s="1"/>
      <c r="AT161" s="1"/>
      <c r="AU161" s="1"/>
      <c r="AV161" s="1"/>
      <c r="AW161" s="1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1"/>
      <c r="BM161" s="1"/>
      <c r="BN161" s="1"/>
      <c r="BO161" s="1"/>
      <c r="BP161" s="1"/>
      <c r="BQ161" s="1"/>
      <c r="BR161" s="7"/>
      <c r="BS161" s="7"/>
      <c r="BT161" s="1"/>
      <c r="BU161" s="1"/>
      <c r="BV161" s="7"/>
      <c r="BW161" s="7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</row>
    <row r="162" spans="4:95" ht="15.75" customHeight="1">
      <c r="D162" s="9"/>
      <c r="J162" s="8"/>
      <c r="K162" s="1"/>
      <c r="L162" s="7"/>
      <c r="M162" s="1"/>
      <c r="N162" s="1"/>
      <c r="O162" s="1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7"/>
      <c r="AL162" s="1"/>
      <c r="AM162" s="1"/>
      <c r="AN162" s="1"/>
      <c r="AO162" s="7"/>
      <c r="AP162" s="7"/>
      <c r="AQ162" s="7"/>
      <c r="AR162" s="1"/>
      <c r="AS162" s="1"/>
      <c r="AT162" s="1"/>
      <c r="AU162" s="1"/>
      <c r="AV162" s="1"/>
      <c r="AW162" s="1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1"/>
      <c r="BM162" s="1"/>
      <c r="BN162" s="1"/>
      <c r="BO162" s="1"/>
      <c r="BP162" s="1"/>
      <c r="BQ162" s="1"/>
      <c r="BR162" s="7"/>
      <c r="BS162" s="7"/>
      <c r="BT162" s="1"/>
      <c r="BU162" s="1"/>
      <c r="BV162" s="7"/>
      <c r="BW162" s="7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</row>
    <row r="163" spans="4:95" ht="15.75" customHeight="1">
      <c r="D163" s="9"/>
      <c r="J163" s="8"/>
      <c r="K163" s="1"/>
      <c r="L163" s="7"/>
      <c r="M163" s="1"/>
      <c r="N163" s="1"/>
      <c r="O163" s="1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7"/>
      <c r="AL163" s="1"/>
      <c r="AM163" s="1"/>
      <c r="AN163" s="1"/>
      <c r="AO163" s="7"/>
      <c r="AP163" s="7"/>
      <c r="AQ163" s="7"/>
      <c r="AR163" s="1"/>
      <c r="AS163" s="1"/>
      <c r="AT163" s="1"/>
      <c r="AU163" s="1"/>
      <c r="AV163" s="1"/>
      <c r="AW163" s="1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1"/>
      <c r="BM163" s="1"/>
      <c r="BN163" s="1"/>
      <c r="BO163" s="1"/>
      <c r="BP163" s="1"/>
      <c r="BQ163" s="1"/>
      <c r="BR163" s="7"/>
      <c r="BS163" s="7"/>
      <c r="BT163" s="1"/>
      <c r="BU163" s="1"/>
      <c r="BV163" s="7"/>
      <c r="BW163" s="7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</row>
    <row r="164" spans="4:95" ht="15.75" customHeight="1">
      <c r="D164" s="9"/>
      <c r="J164" s="8"/>
      <c r="K164" s="1"/>
      <c r="L164" s="7"/>
      <c r="M164" s="1"/>
      <c r="N164" s="1"/>
      <c r="O164" s="1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7"/>
      <c r="AL164" s="1"/>
      <c r="AM164" s="1"/>
      <c r="AN164" s="1"/>
      <c r="AO164" s="7"/>
      <c r="AP164" s="7"/>
      <c r="AQ164" s="7"/>
      <c r="AR164" s="1"/>
      <c r="AS164" s="1"/>
      <c r="AT164" s="1"/>
      <c r="AU164" s="1"/>
      <c r="AV164" s="1"/>
      <c r="AW164" s="1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1"/>
      <c r="BM164" s="1"/>
      <c r="BN164" s="1"/>
      <c r="BO164" s="1"/>
      <c r="BP164" s="1"/>
      <c r="BQ164" s="1"/>
      <c r="BR164" s="7"/>
      <c r="BS164" s="7"/>
      <c r="BT164" s="1"/>
      <c r="BU164" s="1"/>
      <c r="BV164" s="7"/>
      <c r="BW164" s="7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</row>
    <row r="165" spans="4:95" ht="15.75" customHeight="1">
      <c r="D165" s="9"/>
      <c r="J165" s="8"/>
      <c r="K165" s="1"/>
      <c r="L165" s="7"/>
      <c r="M165" s="1"/>
      <c r="N165" s="1"/>
      <c r="O165" s="1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7"/>
      <c r="AL165" s="1"/>
      <c r="AM165" s="1"/>
      <c r="AN165" s="1"/>
      <c r="AO165" s="7"/>
      <c r="AP165" s="7"/>
      <c r="AQ165" s="7"/>
      <c r="AR165" s="1"/>
      <c r="AS165" s="1"/>
      <c r="AT165" s="1"/>
      <c r="AU165" s="1"/>
      <c r="AV165" s="1"/>
      <c r="AW165" s="1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1"/>
      <c r="BM165" s="1"/>
      <c r="BN165" s="1"/>
      <c r="BO165" s="1"/>
      <c r="BP165" s="1"/>
      <c r="BQ165" s="1"/>
      <c r="BR165" s="7"/>
      <c r="BS165" s="7"/>
      <c r="BT165" s="1"/>
      <c r="BU165" s="1"/>
      <c r="BV165" s="7"/>
      <c r="BW165" s="7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</row>
    <row r="166" spans="4:95" ht="15.75" customHeight="1">
      <c r="D166" s="9"/>
      <c r="J166" s="8"/>
      <c r="K166" s="1"/>
      <c r="L166" s="7"/>
      <c r="M166" s="1"/>
      <c r="N166" s="1"/>
      <c r="O166" s="1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7"/>
      <c r="AL166" s="1"/>
      <c r="AM166" s="1"/>
      <c r="AN166" s="1"/>
      <c r="AO166" s="7"/>
      <c r="AP166" s="7"/>
      <c r="AQ166" s="7"/>
      <c r="AR166" s="1"/>
      <c r="AS166" s="1"/>
      <c r="AT166" s="1"/>
      <c r="AU166" s="1"/>
      <c r="AV166" s="1"/>
      <c r="AW166" s="1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1"/>
      <c r="BM166" s="1"/>
      <c r="BN166" s="1"/>
      <c r="BO166" s="1"/>
      <c r="BP166" s="1"/>
      <c r="BQ166" s="1"/>
      <c r="BR166" s="7"/>
      <c r="BS166" s="7"/>
      <c r="BT166" s="1"/>
      <c r="BU166" s="1"/>
      <c r="BV166" s="7"/>
      <c r="BW166" s="7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</row>
    <row r="167" spans="4:95" ht="15.75" customHeight="1">
      <c r="D167" s="9"/>
      <c r="J167" s="8"/>
      <c r="K167" s="1"/>
      <c r="L167" s="7"/>
      <c r="M167" s="1"/>
      <c r="N167" s="1"/>
      <c r="O167" s="1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7"/>
      <c r="AL167" s="1"/>
      <c r="AM167" s="1"/>
      <c r="AN167" s="1"/>
      <c r="AO167" s="7"/>
      <c r="AP167" s="7"/>
      <c r="AQ167" s="7"/>
      <c r="AR167" s="1"/>
      <c r="AS167" s="1"/>
      <c r="AT167" s="1"/>
      <c r="AU167" s="1"/>
      <c r="AV167" s="1"/>
      <c r="AW167" s="1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1"/>
      <c r="BM167" s="1"/>
      <c r="BN167" s="1"/>
      <c r="BO167" s="1"/>
      <c r="BP167" s="1"/>
      <c r="BQ167" s="1"/>
      <c r="BR167" s="7"/>
      <c r="BS167" s="7"/>
      <c r="BT167" s="1"/>
      <c r="BU167" s="1"/>
      <c r="BV167" s="7"/>
      <c r="BW167" s="7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</row>
    <row r="168" spans="4:95" ht="15.75" customHeight="1">
      <c r="D168" s="9"/>
      <c r="J168" s="8"/>
      <c r="K168" s="1"/>
      <c r="L168" s="7"/>
      <c r="M168" s="1"/>
      <c r="N168" s="1"/>
      <c r="O168" s="1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7"/>
      <c r="AL168" s="1"/>
      <c r="AM168" s="1"/>
      <c r="AN168" s="1"/>
      <c r="AO168" s="7"/>
      <c r="AP168" s="7"/>
      <c r="AQ168" s="7"/>
      <c r="AR168" s="1"/>
      <c r="AS168" s="1"/>
      <c r="AT168" s="1"/>
      <c r="AU168" s="1"/>
      <c r="AV168" s="1"/>
      <c r="AW168" s="1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1"/>
      <c r="BM168" s="1"/>
      <c r="BN168" s="1"/>
      <c r="BO168" s="1"/>
      <c r="BP168" s="1"/>
      <c r="BQ168" s="1"/>
      <c r="BR168" s="7"/>
      <c r="BS168" s="7"/>
      <c r="BT168" s="1"/>
      <c r="BU168" s="1"/>
      <c r="BV168" s="7"/>
      <c r="BW168" s="7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</row>
    <row r="169" spans="4:95" ht="15.75" customHeight="1">
      <c r="D169" s="9"/>
      <c r="J169" s="8"/>
      <c r="K169" s="1"/>
      <c r="L169" s="7"/>
      <c r="M169" s="1"/>
      <c r="N169" s="1"/>
      <c r="O169" s="1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7"/>
      <c r="AL169" s="1"/>
      <c r="AM169" s="1"/>
      <c r="AN169" s="1"/>
      <c r="AO169" s="7"/>
      <c r="AP169" s="7"/>
      <c r="AQ169" s="7"/>
      <c r="AR169" s="1"/>
      <c r="AS169" s="1"/>
      <c r="AT169" s="1"/>
      <c r="AU169" s="1"/>
      <c r="AV169" s="1"/>
      <c r="AW169" s="1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1"/>
      <c r="BM169" s="1"/>
      <c r="BN169" s="1"/>
      <c r="BO169" s="1"/>
      <c r="BP169" s="1"/>
      <c r="BQ169" s="1"/>
      <c r="BR169" s="7"/>
      <c r="BS169" s="7"/>
      <c r="BT169" s="1"/>
      <c r="BU169" s="1"/>
      <c r="BV169" s="7"/>
      <c r="BW169" s="7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</row>
    <row r="170" spans="4:95" ht="15.75" customHeight="1">
      <c r="D170" s="9"/>
      <c r="J170" s="8"/>
      <c r="K170" s="1"/>
      <c r="L170" s="7"/>
      <c r="M170" s="1"/>
      <c r="N170" s="1"/>
      <c r="O170" s="1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7"/>
      <c r="AL170" s="1"/>
      <c r="AM170" s="1"/>
      <c r="AN170" s="1"/>
      <c r="AO170" s="7"/>
      <c r="AP170" s="7"/>
      <c r="AQ170" s="7"/>
      <c r="AR170" s="1"/>
      <c r="AS170" s="1"/>
      <c r="AT170" s="1"/>
      <c r="AU170" s="1"/>
      <c r="AV170" s="1"/>
      <c r="AW170" s="1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1"/>
      <c r="BM170" s="1"/>
      <c r="BN170" s="1"/>
      <c r="BO170" s="1"/>
      <c r="BP170" s="1"/>
      <c r="BQ170" s="1"/>
      <c r="BR170" s="7"/>
      <c r="BS170" s="7"/>
      <c r="BT170" s="1"/>
      <c r="BU170" s="1"/>
      <c r="BV170" s="7"/>
      <c r="BW170" s="7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</row>
    <row r="171" spans="4:95" ht="15.75" customHeight="1">
      <c r="D171" s="9"/>
      <c r="J171" s="8"/>
      <c r="K171" s="1"/>
      <c r="L171" s="7"/>
      <c r="M171" s="1"/>
      <c r="N171" s="1"/>
      <c r="O171" s="1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7"/>
      <c r="AL171" s="1"/>
      <c r="AM171" s="1"/>
      <c r="AN171" s="1"/>
      <c r="AO171" s="7"/>
      <c r="AP171" s="7"/>
      <c r="AQ171" s="7"/>
      <c r="AR171" s="1"/>
      <c r="AS171" s="1"/>
      <c r="AT171" s="1"/>
      <c r="AU171" s="1"/>
      <c r="AV171" s="1"/>
      <c r="AW171" s="1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1"/>
      <c r="BM171" s="1"/>
      <c r="BN171" s="1"/>
      <c r="BO171" s="1"/>
      <c r="BP171" s="1"/>
      <c r="BQ171" s="1"/>
      <c r="BR171" s="7"/>
      <c r="BS171" s="7"/>
      <c r="BT171" s="1"/>
      <c r="BU171" s="1"/>
      <c r="BV171" s="7"/>
      <c r="BW171" s="7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</row>
    <row r="172" spans="4:95" ht="15.75" customHeight="1">
      <c r="D172" s="9"/>
      <c r="J172" s="8"/>
      <c r="K172" s="1"/>
      <c r="L172" s="7"/>
      <c r="M172" s="1"/>
      <c r="N172" s="1"/>
      <c r="O172" s="1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7"/>
      <c r="AL172" s="1"/>
      <c r="AM172" s="1"/>
      <c r="AN172" s="1"/>
      <c r="AO172" s="7"/>
      <c r="AP172" s="7"/>
      <c r="AQ172" s="7"/>
      <c r="AR172" s="1"/>
      <c r="AS172" s="1"/>
      <c r="AT172" s="1"/>
      <c r="AU172" s="1"/>
      <c r="AV172" s="1"/>
      <c r="AW172" s="1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1"/>
      <c r="BM172" s="1"/>
      <c r="BN172" s="1"/>
      <c r="BO172" s="1"/>
      <c r="BP172" s="1"/>
      <c r="BQ172" s="1"/>
      <c r="BR172" s="7"/>
      <c r="BS172" s="7"/>
      <c r="BT172" s="1"/>
      <c r="BU172" s="1"/>
      <c r="BV172" s="7"/>
      <c r="BW172" s="7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</row>
    <row r="173" spans="4:95" ht="15.75" customHeight="1">
      <c r="D173" s="9"/>
      <c r="J173" s="8"/>
      <c r="K173" s="1"/>
      <c r="L173" s="7"/>
      <c r="M173" s="1"/>
      <c r="N173" s="1"/>
      <c r="O173" s="1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7"/>
      <c r="AL173" s="1"/>
      <c r="AM173" s="1"/>
      <c r="AN173" s="1"/>
      <c r="AO173" s="7"/>
      <c r="AP173" s="7"/>
      <c r="AQ173" s="7"/>
      <c r="AR173" s="1"/>
      <c r="AS173" s="1"/>
      <c r="AT173" s="1"/>
      <c r="AU173" s="1"/>
      <c r="AV173" s="1"/>
      <c r="AW173" s="1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1"/>
      <c r="BM173" s="1"/>
      <c r="BN173" s="1"/>
      <c r="BO173" s="1"/>
      <c r="BP173" s="1"/>
      <c r="BQ173" s="1"/>
      <c r="BR173" s="7"/>
      <c r="BS173" s="7"/>
      <c r="BT173" s="1"/>
      <c r="BU173" s="1"/>
      <c r="BV173" s="7"/>
      <c r="BW173" s="7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</row>
    <row r="174" spans="4:95" ht="15.75" customHeight="1">
      <c r="D174" s="9"/>
      <c r="J174" s="8"/>
      <c r="K174" s="1"/>
      <c r="L174" s="7"/>
      <c r="M174" s="1"/>
      <c r="N174" s="1"/>
      <c r="O174" s="1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7"/>
      <c r="AL174" s="1"/>
      <c r="AM174" s="1"/>
      <c r="AN174" s="1"/>
      <c r="AO174" s="7"/>
      <c r="AP174" s="7"/>
      <c r="AQ174" s="7"/>
      <c r="AR174" s="1"/>
      <c r="AS174" s="1"/>
      <c r="AT174" s="1"/>
      <c r="AU174" s="1"/>
      <c r="AV174" s="1"/>
      <c r="AW174" s="1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1"/>
      <c r="BM174" s="1"/>
      <c r="BN174" s="1"/>
      <c r="BO174" s="1"/>
      <c r="BP174" s="1"/>
      <c r="BQ174" s="1"/>
      <c r="BR174" s="7"/>
      <c r="BS174" s="7"/>
      <c r="BT174" s="1"/>
      <c r="BU174" s="1"/>
      <c r="BV174" s="7"/>
      <c r="BW174" s="7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</row>
    <row r="175" spans="4:95" ht="15.75" customHeight="1">
      <c r="D175" s="9"/>
      <c r="J175" s="8"/>
      <c r="K175" s="1"/>
      <c r="L175" s="7"/>
      <c r="M175" s="1"/>
      <c r="N175" s="1"/>
      <c r="O175" s="1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7"/>
      <c r="AL175" s="1"/>
      <c r="AM175" s="1"/>
      <c r="AN175" s="1"/>
      <c r="AO175" s="7"/>
      <c r="AP175" s="7"/>
      <c r="AQ175" s="7"/>
      <c r="AR175" s="1"/>
      <c r="AS175" s="1"/>
      <c r="AT175" s="1"/>
      <c r="AU175" s="1"/>
      <c r="AV175" s="1"/>
      <c r="AW175" s="1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1"/>
      <c r="BM175" s="1"/>
      <c r="BN175" s="1"/>
      <c r="BO175" s="1"/>
      <c r="BP175" s="1"/>
      <c r="BQ175" s="1"/>
      <c r="BR175" s="7"/>
      <c r="BS175" s="7"/>
      <c r="BT175" s="1"/>
      <c r="BU175" s="1"/>
      <c r="BV175" s="7"/>
      <c r="BW175" s="7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</row>
    <row r="176" spans="4:95" ht="15.75" customHeight="1">
      <c r="D176" s="9"/>
      <c r="J176" s="8"/>
      <c r="K176" s="1"/>
      <c r="L176" s="7"/>
      <c r="M176" s="1"/>
      <c r="N176" s="1"/>
      <c r="O176" s="1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7"/>
      <c r="AL176" s="1"/>
      <c r="AM176" s="1"/>
      <c r="AN176" s="1"/>
      <c r="AO176" s="7"/>
      <c r="AP176" s="7"/>
      <c r="AQ176" s="7"/>
      <c r="AR176" s="1"/>
      <c r="AS176" s="1"/>
      <c r="AT176" s="1"/>
      <c r="AU176" s="1"/>
      <c r="AV176" s="1"/>
      <c r="AW176" s="1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1"/>
      <c r="BM176" s="1"/>
      <c r="BN176" s="1"/>
      <c r="BO176" s="1"/>
      <c r="BP176" s="1"/>
      <c r="BQ176" s="1"/>
      <c r="BR176" s="7"/>
      <c r="BS176" s="7"/>
      <c r="BT176" s="1"/>
      <c r="BU176" s="1"/>
      <c r="BV176" s="7"/>
      <c r="BW176" s="7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</row>
    <row r="177" spans="4:95" ht="15.75" customHeight="1">
      <c r="D177" s="9"/>
      <c r="J177" s="8"/>
      <c r="K177" s="1"/>
      <c r="L177" s="7"/>
      <c r="M177" s="1"/>
      <c r="N177" s="1"/>
      <c r="O177" s="1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7"/>
      <c r="AL177" s="1"/>
      <c r="AM177" s="1"/>
      <c r="AN177" s="1"/>
      <c r="AO177" s="7"/>
      <c r="AP177" s="7"/>
      <c r="AQ177" s="7"/>
      <c r="AR177" s="1"/>
      <c r="AS177" s="1"/>
      <c r="AT177" s="1"/>
      <c r="AU177" s="1"/>
      <c r="AV177" s="1"/>
      <c r="AW177" s="1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1"/>
      <c r="BM177" s="1"/>
      <c r="BN177" s="1"/>
      <c r="BO177" s="1"/>
      <c r="BP177" s="1"/>
      <c r="BQ177" s="1"/>
      <c r="BR177" s="7"/>
      <c r="BS177" s="7"/>
      <c r="BT177" s="1"/>
      <c r="BU177" s="1"/>
      <c r="BV177" s="7"/>
      <c r="BW177" s="7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</row>
    <row r="178" spans="4:95" ht="15.75" customHeight="1">
      <c r="D178" s="9"/>
      <c r="J178" s="8"/>
      <c r="K178" s="1"/>
      <c r="L178" s="7"/>
      <c r="M178" s="1"/>
      <c r="N178" s="1"/>
      <c r="O178" s="1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7"/>
      <c r="AL178" s="1"/>
      <c r="AM178" s="1"/>
      <c r="AN178" s="1"/>
      <c r="AO178" s="7"/>
      <c r="AP178" s="7"/>
      <c r="AQ178" s="7"/>
      <c r="AR178" s="1"/>
      <c r="AS178" s="1"/>
      <c r="AT178" s="1"/>
      <c r="AU178" s="1"/>
      <c r="AV178" s="1"/>
      <c r="AW178" s="1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1"/>
      <c r="BM178" s="1"/>
      <c r="BN178" s="1"/>
      <c r="BO178" s="1"/>
      <c r="BP178" s="1"/>
      <c r="BQ178" s="1"/>
      <c r="BR178" s="7"/>
      <c r="BS178" s="7"/>
      <c r="BT178" s="1"/>
      <c r="BU178" s="1"/>
      <c r="BV178" s="7"/>
      <c r="BW178" s="7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</row>
    <row r="179" spans="4:95" ht="15.75" customHeight="1">
      <c r="D179" s="9"/>
      <c r="J179" s="8"/>
      <c r="K179" s="1"/>
      <c r="L179" s="7"/>
      <c r="M179" s="1"/>
      <c r="N179" s="1"/>
      <c r="O179" s="1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7"/>
      <c r="AL179" s="1"/>
      <c r="AM179" s="1"/>
      <c r="AN179" s="1"/>
      <c r="AO179" s="7"/>
      <c r="AP179" s="7"/>
      <c r="AQ179" s="7"/>
      <c r="AR179" s="1"/>
      <c r="AS179" s="1"/>
      <c r="AT179" s="1"/>
      <c r="AU179" s="1"/>
      <c r="AV179" s="1"/>
      <c r="AW179" s="1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1"/>
      <c r="BM179" s="1"/>
      <c r="BN179" s="1"/>
      <c r="BO179" s="1"/>
      <c r="BP179" s="1"/>
      <c r="BQ179" s="1"/>
      <c r="BR179" s="7"/>
      <c r="BS179" s="7"/>
      <c r="BT179" s="1"/>
      <c r="BU179" s="1"/>
      <c r="BV179" s="7"/>
      <c r="BW179" s="7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</row>
    <row r="180" spans="4:95" ht="15.75" customHeight="1">
      <c r="D180" s="9"/>
      <c r="J180" s="8"/>
      <c r="K180" s="1"/>
      <c r="L180" s="7"/>
      <c r="M180" s="1"/>
      <c r="N180" s="1"/>
      <c r="O180" s="1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7"/>
      <c r="AL180" s="1"/>
      <c r="AM180" s="1"/>
      <c r="AN180" s="1"/>
      <c r="AO180" s="7"/>
      <c r="AP180" s="7"/>
      <c r="AQ180" s="7"/>
      <c r="AR180" s="1"/>
      <c r="AS180" s="1"/>
      <c r="AT180" s="1"/>
      <c r="AU180" s="1"/>
      <c r="AV180" s="1"/>
      <c r="AW180" s="1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1"/>
      <c r="BM180" s="1"/>
      <c r="BN180" s="1"/>
      <c r="BO180" s="1"/>
      <c r="BP180" s="1"/>
      <c r="BQ180" s="1"/>
      <c r="BR180" s="7"/>
      <c r="BS180" s="7"/>
      <c r="BT180" s="1"/>
      <c r="BU180" s="1"/>
      <c r="BV180" s="7"/>
      <c r="BW180" s="7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</row>
    <row r="181" spans="4:95" ht="15.75" customHeight="1">
      <c r="D181" s="9"/>
      <c r="J181" s="8"/>
      <c r="K181" s="1"/>
      <c r="L181" s="7"/>
      <c r="M181" s="1"/>
      <c r="N181" s="1"/>
      <c r="O181" s="1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7"/>
      <c r="AL181" s="1"/>
      <c r="AM181" s="1"/>
      <c r="AN181" s="1"/>
      <c r="AO181" s="7"/>
      <c r="AP181" s="7"/>
      <c r="AQ181" s="7"/>
      <c r="AR181" s="1"/>
      <c r="AS181" s="1"/>
      <c r="AT181" s="1"/>
      <c r="AU181" s="1"/>
      <c r="AV181" s="1"/>
      <c r="AW181" s="1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1"/>
      <c r="BM181" s="1"/>
      <c r="BN181" s="1"/>
      <c r="BO181" s="1"/>
      <c r="BP181" s="1"/>
      <c r="BQ181" s="1"/>
      <c r="BR181" s="7"/>
      <c r="BS181" s="7"/>
      <c r="BT181" s="1"/>
      <c r="BU181" s="1"/>
      <c r="BV181" s="7"/>
      <c r="BW181" s="7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</row>
    <row r="182" spans="4:95" ht="15.75" customHeight="1">
      <c r="D182" s="9"/>
      <c r="J182" s="8"/>
      <c r="K182" s="1"/>
      <c r="L182" s="7"/>
      <c r="M182" s="1"/>
      <c r="N182" s="1"/>
      <c r="O182" s="1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7"/>
      <c r="AL182" s="1"/>
      <c r="AM182" s="1"/>
      <c r="AN182" s="1"/>
      <c r="AO182" s="7"/>
      <c r="AP182" s="7"/>
      <c r="AQ182" s="7"/>
      <c r="AR182" s="1"/>
      <c r="AS182" s="1"/>
      <c r="AT182" s="1"/>
      <c r="AU182" s="1"/>
      <c r="AV182" s="1"/>
      <c r="AW182" s="1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1"/>
      <c r="BM182" s="1"/>
      <c r="BN182" s="1"/>
      <c r="BO182" s="1"/>
      <c r="BP182" s="1"/>
      <c r="BQ182" s="1"/>
      <c r="BR182" s="7"/>
      <c r="BS182" s="7"/>
      <c r="BT182" s="1"/>
      <c r="BU182" s="1"/>
      <c r="BV182" s="7"/>
      <c r="BW182" s="7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</row>
    <row r="183" spans="4:95" ht="15.75" customHeight="1">
      <c r="D183" s="9"/>
      <c r="J183" s="8"/>
      <c r="K183" s="1"/>
      <c r="L183" s="7"/>
      <c r="M183" s="1"/>
      <c r="N183" s="1"/>
      <c r="O183" s="1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7"/>
      <c r="AL183" s="1"/>
      <c r="AM183" s="1"/>
      <c r="AN183" s="1"/>
      <c r="AO183" s="7"/>
      <c r="AP183" s="7"/>
      <c r="AQ183" s="7"/>
      <c r="AR183" s="1"/>
      <c r="AS183" s="1"/>
      <c r="AT183" s="1"/>
      <c r="AU183" s="1"/>
      <c r="AV183" s="1"/>
      <c r="AW183" s="1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1"/>
      <c r="BM183" s="1"/>
      <c r="BN183" s="1"/>
      <c r="BO183" s="1"/>
      <c r="BP183" s="1"/>
      <c r="BQ183" s="1"/>
      <c r="BR183" s="7"/>
      <c r="BS183" s="7"/>
      <c r="BT183" s="1"/>
      <c r="BU183" s="1"/>
      <c r="BV183" s="7"/>
      <c r="BW183" s="7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</row>
    <row r="184" spans="4:95" ht="15.75" customHeight="1">
      <c r="D184" s="9"/>
      <c r="J184" s="8"/>
      <c r="K184" s="1"/>
      <c r="L184" s="7"/>
      <c r="M184" s="1"/>
      <c r="N184" s="1"/>
      <c r="O184" s="1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7"/>
      <c r="AL184" s="1"/>
      <c r="AM184" s="1"/>
      <c r="AN184" s="1"/>
      <c r="AO184" s="7"/>
      <c r="AP184" s="7"/>
      <c r="AQ184" s="7"/>
      <c r="AR184" s="1"/>
      <c r="AS184" s="1"/>
      <c r="AT184" s="1"/>
      <c r="AU184" s="1"/>
      <c r="AV184" s="1"/>
      <c r="AW184" s="1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1"/>
      <c r="BM184" s="1"/>
      <c r="BN184" s="1"/>
      <c r="BO184" s="1"/>
      <c r="BP184" s="1"/>
      <c r="BQ184" s="1"/>
      <c r="BR184" s="7"/>
      <c r="BS184" s="7"/>
      <c r="BT184" s="1"/>
      <c r="BU184" s="1"/>
      <c r="BV184" s="7"/>
      <c r="BW184" s="7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</row>
    <row r="185" spans="4:95" ht="15.75" customHeight="1">
      <c r="D185" s="9"/>
      <c r="J185" s="8"/>
      <c r="K185" s="1"/>
      <c r="L185" s="7"/>
      <c r="M185" s="1"/>
      <c r="N185" s="1"/>
      <c r="O185" s="1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7"/>
      <c r="AL185" s="1"/>
      <c r="AM185" s="1"/>
      <c r="AN185" s="1"/>
      <c r="AO185" s="7"/>
      <c r="AP185" s="7"/>
      <c r="AQ185" s="7"/>
      <c r="AR185" s="1"/>
      <c r="AS185" s="1"/>
      <c r="AT185" s="1"/>
      <c r="AU185" s="1"/>
      <c r="AV185" s="1"/>
      <c r="AW185" s="1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1"/>
      <c r="BM185" s="1"/>
      <c r="BN185" s="1"/>
      <c r="BO185" s="1"/>
      <c r="BP185" s="1"/>
      <c r="BQ185" s="1"/>
      <c r="BR185" s="7"/>
      <c r="BS185" s="7"/>
      <c r="BT185" s="1"/>
      <c r="BU185" s="1"/>
      <c r="BV185" s="7"/>
      <c r="BW185" s="7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</row>
    <row r="186" spans="4:95" ht="15.75" customHeight="1">
      <c r="D186" s="9"/>
      <c r="J186" s="8"/>
      <c r="K186" s="1"/>
      <c r="L186" s="7"/>
      <c r="M186" s="1"/>
      <c r="N186" s="1"/>
      <c r="O186" s="1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7"/>
      <c r="AL186" s="1"/>
      <c r="AM186" s="1"/>
      <c r="AN186" s="1"/>
      <c r="AO186" s="7"/>
      <c r="AP186" s="7"/>
      <c r="AQ186" s="7"/>
      <c r="AR186" s="1"/>
      <c r="AS186" s="1"/>
      <c r="AT186" s="1"/>
      <c r="AU186" s="1"/>
      <c r="AV186" s="1"/>
      <c r="AW186" s="1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1"/>
      <c r="BM186" s="1"/>
      <c r="BN186" s="1"/>
      <c r="BO186" s="1"/>
      <c r="BP186" s="1"/>
      <c r="BQ186" s="1"/>
      <c r="BR186" s="7"/>
      <c r="BS186" s="7"/>
      <c r="BT186" s="1"/>
      <c r="BU186" s="1"/>
      <c r="BV186" s="7"/>
      <c r="BW186" s="7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</row>
    <row r="187" spans="4:95" ht="15.75" customHeight="1">
      <c r="D187" s="9"/>
      <c r="J187" s="8"/>
      <c r="K187" s="1"/>
      <c r="L187" s="7"/>
      <c r="M187" s="1"/>
      <c r="N187" s="1"/>
      <c r="O187" s="1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7"/>
      <c r="AL187" s="1"/>
      <c r="AM187" s="1"/>
      <c r="AN187" s="1"/>
      <c r="AO187" s="7"/>
      <c r="AP187" s="7"/>
      <c r="AQ187" s="7"/>
      <c r="AR187" s="1"/>
      <c r="AS187" s="1"/>
      <c r="AT187" s="1"/>
      <c r="AU187" s="1"/>
      <c r="AV187" s="1"/>
      <c r="AW187" s="1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1"/>
      <c r="BM187" s="1"/>
      <c r="BN187" s="1"/>
      <c r="BO187" s="1"/>
      <c r="BP187" s="1"/>
      <c r="BQ187" s="1"/>
      <c r="BR187" s="7"/>
      <c r="BS187" s="7"/>
      <c r="BT187" s="1"/>
      <c r="BU187" s="1"/>
      <c r="BV187" s="7"/>
      <c r="BW187" s="7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</row>
    <row r="188" spans="4:95" ht="15.75" customHeight="1">
      <c r="D188" s="9"/>
      <c r="J188" s="8"/>
      <c r="K188" s="1"/>
      <c r="L188" s="7"/>
      <c r="M188" s="1"/>
      <c r="N188" s="1"/>
      <c r="O188" s="1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7"/>
      <c r="AL188" s="1"/>
      <c r="AM188" s="1"/>
      <c r="AN188" s="1"/>
      <c r="AO188" s="7"/>
      <c r="AP188" s="7"/>
      <c r="AQ188" s="7"/>
      <c r="AR188" s="1"/>
      <c r="AS188" s="1"/>
      <c r="AT188" s="1"/>
      <c r="AU188" s="1"/>
      <c r="AV188" s="1"/>
      <c r="AW188" s="1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1"/>
      <c r="BM188" s="1"/>
      <c r="BN188" s="1"/>
      <c r="BO188" s="1"/>
      <c r="BP188" s="1"/>
      <c r="BQ188" s="1"/>
      <c r="BR188" s="7"/>
      <c r="BS188" s="7"/>
      <c r="BT188" s="1"/>
      <c r="BU188" s="1"/>
      <c r="BV188" s="7"/>
      <c r="BW188" s="7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</row>
    <row r="189" spans="4:95" ht="15.75" customHeight="1">
      <c r="D189" s="9"/>
      <c r="J189" s="8"/>
      <c r="K189" s="1"/>
      <c r="L189" s="7"/>
      <c r="M189" s="1"/>
      <c r="N189" s="1"/>
      <c r="O189" s="1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7"/>
      <c r="AL189" s="1"/>
      <c r="AM189" s="1"/>
      <c r="AN189" s="1"/>
      <c r="AO189" s="7"/>
      <c r="AP189" s="7"/>
      <c r="AQ189" s="7"/>
      <c r="AR189" s="1"/>
      <c r="AS189" s="1"/>
      <c r="AT189" s="1"/>
      <c r="AU189" s="1"/>
      <c r="AV189" s="1"/>
      <c r="AW189" s="1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1"/>
      <c r="BM189" s="1"/>
      <c r="BN189" s="1"/>
      <c r="BO189" s="1"/>
      <c r="BP189" s="1"/>
      <c r="BQ189" s="1"/>
      <c r="BR189" s="7"/>
      <c r="BS189" s="7"/>
      <c r="BT189" s="1"/>
      <c r="BU189" s="1"/>
      <c r="BV189" s="7"/>
      <c r="BW189" s="7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</row>
    <row r="190" spans="4:95" ht="15.75" customHeight="1">
      <c r="D190" s="9"/>
      <c r="J190" s="8"/>
      <c r="K190" s="1"/>
      <c r="L190" s="7"/>
      <c r="M190" s="1"/>
      <c r="N190" s="1"/>
      <c r="O190" s="1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7"/>
      <c r="AL190" s="1"/>
      <c r="AM190" s="1"/>
      <c r="AN190" s="1"/>
      <c r="AO190" s="7"/>
      <c r="AP190" s="7"/>
      <c r="AQ190" s="7"/>
      <c r="AR190" s="1"/>
      <c r="AS190" s="1"/>
      <c r="AT190" s="1"/>
      <c r="AU190" s="1"/>
      <c r="AV190" s="1"/>
      <c r="AW190" s="1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1"/>
      <c r="BM190" s="1"/>
      <c r="BN190" s="1"/>
      <c r="BO190" s="1"/>
      <c r="BP190" s="1"/>
      <c r="BQ190" s="1"/>
      <c r="BR190" s="7"/>
      <c r="BS190" s="7"/>
      <c r="BT190" s="1"/>
      <c r="BU190" s="1"/>
      <c r="BV190" s="7"/>
      <c r="BW190" s="7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</row>
    <row r="191" spans="4:95" ht="15.75" customHeight="1">
      <c r="D191" s="9"/>
      <c r="J191" s="8"/>
      <c r="K191" s="1"/>
      <c r="L191" s="7"/>
      <c r="M191" s="1"/>
      <c r="N191" s="1"/>
      <c r="O191" s="1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7"/>
      <c r="AL191" s="1"/>
      <c r="AM191" s="1"/>
      <c r="AN191" s="1"/>
      <c r="AO191" s="7"/>
      <c r="AP191" s="7"/>
      <c r="AQ191" s="7"/>
      <c r="AR191" s="1"/>
      <c r="AS191" s="1"/>
      <c r="AT191" s="1"/>
      <c r="AU191" s="1"/>
      <c r="AV191" s="1"/>
      <c r="AW191" s="1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1"/>
      <c r="BM191" s="1"/>
      <c r="BN191" s="1"/>
      <c r="BO191" s="1"/>
      <c r="BP191" s="1"/>
      <c r="BQ191" s="1"/>
      <c r="BR191" s="7"/>
      <c r="BS191" s="7"/>
      <c r="BT191" s="1"/>
      <c r="BU191" s="1"/>
      <c r="BV191" s="7"/>
      <c r="BW191" s="7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</row>
    <row r="192" spans="4:95" ht="15.75" customHeight="1">
      <c r="D192" s="9"/>
      <c r="J192" s="8"/>
      <c r="K192" s="1"/>
      <c r="L192" s="7"/>
      <c r="M192" s="1"/>
      <c r="N192" s="1"/>
      <c r="O192" s="1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7"/>
      <c r="AL192" s="1"/>
      <c r="AM192" s="1"/>
      <c r="AN192" s="1"/>
      <c r="AO192" s="7"/>
      <c r="AP192" s="7"/>
      <c r="AQ192" s="7"/>
      <c r="AR192" s="1"/>
      <c r="AS192" s="1"/>
      <c r="AT192" s="1"/>
      <c r="AU192" s="1"/>
      <c r="AV192" s="1"/>
      <c r="AW192" s="1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1"/>
      <c r="BM192" s="1"/>
      <c r="BN192" s="1"/>
      <c r="BO192" s="1"/>
      <c r="BP192" s="1"/>
      <c r="BQ192" s="1"/>
      <c r="BR192" s="7"/>
      <c r="BS192" s="7"/>
      <c r="BT192" s="1"/>
      <c r="BU192" s="1"/>
      <c r="BV192" s="7"/>
      <c r="BW192" s="7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</row>
    <row r="193" spans="4:95" ht="15.75" customHeight="1">
      <c r="D193" s="9"/>
      <c r="J193" s="8"/>
      <c r="K193" s="1"/>
      <c r="L193" s="7"/>
      <c r="M193" s="1"/>
      <c r="N193" s="1"/>
      <c r="O193" s="1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7"/>
      <c r="AL193" s="1"/>
      <c r="AM193" s="1"/>
      <c r="AN193" s="1"/>
      <c r="AO193" s="7"/>
      <c r="AP193" s="7"/>
      <c r="AQ193" s="7"/>
      <c r="AR193" s="1"/>
      <c r="AS193" s="1"/>
      <c r="AT193" s="1"/>
      <c r="AU193" s="1"/>
      <c r="AV193" s="1"/>
      <c r="AW193" s="1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1"/>
      <c r="BM193" s="1"/>
      <c r="BN193" s="1"/>
      <c r="BO193" s="1"/>
      <c r="BP193" s="1"/>
      <c r="BQ193" s="1"/>
      <c r="BR193" s="7"/>
      <c r="BS193" s="7"/>
      <c r="BT193" s="1"/>
      <c r="BU193" s="1"/>
      <c r="BV193" s="7"/>
      <c r="BW193" s="7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</row>
    <row r="194" spans="4:95" ht="15.75" customHeight="1">
      <c r="D194" s="9"/>
      <c r="J194" s="8"/>
      <c r="K194" s="1"/>
      <c r="L194" s="7"/>
      <c r="M194" s="1"/>
      <c r="N194" s="1"/>
      <c r="O194" s="1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7"/>
      <c r="AL194" s="1"/>
      <c r="AM194" s="1"/>
      <c r="AN194" s="1"/>
      <c r="AO194" s="7"/>
      <c r="AP194" s="7"/>
      <c r="AQ194" s="7"/>
      <c r="AR194" s="1"/>
      <c r="AS194" s="1"/>
      <c r="AT194" s="1"/>
      <c r="AU194" s="1"/>
      <c r="AV194" s="1"/>
      <c r="AW194" s="1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1"/>
      <c r="BM194" s="1"/>
      <c r="BN194" s="1"/>
      <c r="BO194" s="1"/>
      <c r="BP194" s="1"/>
      <c r="BQ194" s="1"/>
      <c r="BR194" s="7"/>
      <c r="BS194" s="7"/>
      <c r="BT194" s="1"/>
      <c r="BU194" s="1"/>
      <c r="BV194" s="7"/>
      <c r="BW194" s="7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</row>
    <row r="195" spans="4:95" ht="15.75" customHeight="1">
      <c r="D195" s="9"/>
      <c r="J195" s="8"/>
      <c r="K195" s="1"/>
      <c r="L195" s="7"/>
      <c r="M195" s="1"/>
      <c r="N195" s="1"/>
      <c r="O195" s="1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7"/>
      <c r="AL195" s="1"/>
      <c r="AM195" s="1"/>
      <c r="AN195" s="1"/>
      <c r="AO195" s="7"/>
      <c r="AP195" s="7"/>
      <c r="AQ195" s="7"/>
      <c r="AR195" s="1"/>
      <c r="AS195" s="1"/>
      <c r="AT195" s="1"/>
      <c r="AU195" s="1"/>
      <c r="AV195" s="1"/>
      <c r="AW195" s="1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1"/>
      <c r="BM195" s="1"/>
      <c r="BN195" s="1"/>
      <c r="BO195" s="1"/>
      <c r="BP195" s="1"/>
      <c r="BQ195" s="1"/>
      <c r="BR195" s="7"/>
      <c r="BS195" s="7"/>
      <c r="BT195" s="1"/>
      <c r="BU195" s="1"/>
      <c r="BV195" s="7"/>
      <c r="BW195" s="7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</row>
    <row r="196" spans="4:95" ht="15.75" customHeight="1">
      <c r="D196" s="9"/>
      <c r="J196" s="8"/>
      <c r="K196" s="1"/>
      <c r="L196" s="7"/>
      <c r="M196" s="1"/>
      <c r="N196" s="1"/>
      <c r="O196" s="1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7"/>
      <c r="AL196" s="1"/>
      <c r="AM196" s="1"/>
      <c r="AN196" s="1"/>
      <c r="AO196" s="7"/>
      <c r="AP196" s="7"/>
      <c r="AQ196" s="7"/>
      <c r="AR196" s="1"/>
      <c r="AS196" s="1"/>
      <c r="AT196" s="1"/>
      <c r="AU196" s="1"/>
      <c r="AV196" s="1"/>
      <c r="AW196" s="1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1"/>
      <c r="BM196" s="1"/>
      <c r="BN196" s="1"/>
      <c r="BO196" s="1"/>
      <c r="BP196" s="1"/>
      <c r="BQ196" s="1"/>
      <c r="BR196" s="7"/>
      <c r="BS196" s="7"/>
      <c r="BT196" s="1"/>
      <c r="BU196" s="1"/>
      <c r="BV196" s="7"/>
      <c r="BW196" s="7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</row>
    <row r="197" spans="4:95" ht="15.75" customHeight="1">
      <c r="D197" s="9"/>
      <c r="J197" s="8"/>
      <c r="K197" s="1"/>
      <c r="L197" s="7"/>
      <c r="M197" s="1"/>
      <c r="N197" s="1"/>
      <c r="O197" s="1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7"/>
      <c r="AL197" s="1"/>
      <c r="AM197" s="1"/>
      <c r="AN197" s="1"/>
      <c r="AO197" s="7"/>
      <c r="AP197" s="7"/>
      <c r="AQ197" s="7"/>
      <c r="AR197" s="1"/>
      <c r="AS197" s="1"/>
      <c r="AT197" s="1"/>
      <c r="AU197" s="1"/>
      <c r="AV197" s="1"/>
      <c r="AW197" s="1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1"/>
      <c r="BM197" s="1"/>
      <c r="BN197" s="1"/>
      <c r="BO197" s="1"/>
      <c r="BP197" s="1"/>
      <c r="BQ197" s="1"/>
      <c r="BR197" s="7"/>
      <c r="BS197" s="7"/>
      <c r="BT197" s="1"/>
      <c r="BU197" s="1"/>
      <c r="BV197" s="7"/>
      <c r="BW197" s="7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</row>
    <row r="198" spans="4:95" ht="15.75" customHeight="1">
      <c r="D198" s="9"/>
      <c r="J198" s="8"/>
      <c r="K198" s="1"/>
      <c r="L198" s="7"/>
      <c r="M198" s="1"/>
      <c r="N198" s="1"/>
      <c r="O198" s="1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7"/>
      <c r="AL198" s="1"/>
      <c r="AM198" s="1"/>
      <c r="AN198" s="1"/>
      <c r="AO198" s="7"/>
      <c r="AP198" s="7"/>
      <c r="AQ198" s="7"/>
      <c r="AR198" s="1"/>
      <c r="AS198" s="1"/>
      <c r="AT198" s="1"/>
      <c r="AU198" s="1"/>
      <c r="AV198" s="1"/>
      <c r="AW198" s="1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1"/>
      <c r="BM198" s="1"/>
      <c r="BN198" s="1"/>
      <c r="BO198" s="1"/>
      <c r="BP198" s="1"/>
      <c r="BQ198" s="1"/>
      <c r="BR198" s="7"/>
      <c r="BS198" s="7"/>
      <c r="BT198" s="1"/>
      <c r="BU198" s="1"/>
      <c r="BV198" s="7"/>
      <c r="BW198" s="7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</row>
    <row r="199" spans="4:95" ht="15.75" customHeight="1">
      <c r="D199" s="9"/>
      <c r="J199" s="8"/>
      <c r="K199" s="1"/>
      <c r="L199" s="7"/>
      <c r="M199" s="1"/>
      <c r="N199" s="1"/>
      <c r="O199" s="1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7"/>
      <c r="AL199" s="1"/>
      <c r="AM199" s="1"/>
      <c r="AN199" s="1"/>
      <c r="AO199" s="7"/>
      <c r="AP199" s="7"/>
      <c r="AQ199" s="7"/>
      <c r="AR199" s="1"/>
      <c r="AS199" s="1"/>
      <c r="AT199" s="1"/>
      <c r="AU199" s="1"/>
      <c r="AV199" s="1"/>
      <c r="AW199" s="1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1"/>
      <c r="BM199" s="1"/>
      <c r="BN199" s="1"/>
      <c r="BO199" s="1"/>
      <c r="BP199" s="1"/>
      <c r="BQ199" s="1"/>
      <c r="BR199" s="7"/>
      <c r="BS199" s="7"/>
      <c r="BT199" s="1"/>
      <c r="BU199" s="1"/>
      <c r="BV199" s="7"/>
      <c r="BW199" s="7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</row>
    <row r="200" spans="4:95" ht="15.75" customHeight="1">
      <c r="D200" s="9"/>
      <c r="J200" s="8"/>
      <c r="K200" s="1"/>
      <c r="L200" s="7"/>
      <c r="M200" s="1"/>
      <c r="N200" s="1"/>
      <c r="O200" s="1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7"/>
      <c r="AL200" s="1"/>
      <c r="AM200" s="1"/>
      <c r="AN200" s="1"/>
      <c r="AO200" s="7"/>
      <c r="AP200" s="7"/>
      <c r="AQ200" s="7"/>
      <c r="AR200" s="1"/>
      <c r="AS200" s="1"/>
      <c r="AT200" s="1"/>
      <c r="AU200" s="1"/>
      <c r="AV200" s="1"/>
      <c r="AW200" s="1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1"/>
      <c r="BM200" s="1"/>
      <c r="BN200" s="1"/>
      <c r="BO200" s="1"/>
      <c r="BP200" s="1"/>
      <c r="BQ200" s="1"/>
      <c r="BR200" s="7"/>
      <c r="BS200" s="7"/>
      <c r="BT200" s="1"/>
      <c r="BU200" s="1"/>
      <c r="BV200" s="7"/>
      <c r="BW200" s="7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</row>
    <row r="201" spans="4:95" ht="15.75" customHeight="1">
      <c r="D201" s="9"/>
      <c r="J201" s="8"/>
      <c r="K201" s="1"/>
      <c r="L201" s="7"/>
      <c r="M201" s="1"/>
      <c r="N201" s="1"/>
      <c r="O201" s="1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7"/>
      <c r="AL201" s="1"/>
      <c r="AM201" s="1"/>
      <c r="AN201" s="1"/>
      <c r="AO201" s="7"/>
      <c r="AP201" s="7"/>
      <c r="AQ201" s="7"/>
      <c r="AR201" s="1"/>
      <c r="AS201" s="1"/>
      <c r="AT201" s="1"/>
      <c r="AU201" s="1"/>
      <c r="AV201" s="1"/>
      <c r="AW201" s="1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1"/>
      <c r="BM201" s="1"/>
      <c r="BN201" s="1"/>
      <c r="BO201" s="1"/>
      <c r="BP201" s="1"/>
      <c r="BQ201" s="1"/>
      <c r="BR201" s="7"/>
      <c r="BS201" s="7"/>
      <c r="BT201" s="1"/>
      <c r="BU201" s="1"/>
      <c r="BV201" s="7"/>
      <c r="BW201" s="7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</row>
    <row r="202" spans="4:95" ht="15.75" customHeight="1">
      <c r="D202" s="9"/>
      <c r="J202" s="8"/>
      <c r="K202" s="1"/>
      <c r="L202" s="7"/>
      <c r="M202" s="1"/>
      <c r="N202" s="1"/>
      <c r="O202" s="1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7"/>
      <c r="AL202" s="1"/>
      <c r="AM202" s="1"/>
      <c r="AN202" s="1"/>
      <c r="AO202" s="7"/>
      <c r="AP202" s="7"/>
      <c r="AQ202" s="7"/>
      <c r="AR202" s="1"/>
      <c r="AS202" s="1"/>
      <c r="AT202" s="1"/>
      <c r="AU202" s="1"/>
      <c r="AV202" s="1"/>
      <c r="AW202" s="1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1"/>
      <c r="BM202" s="1"/>
      <c r="BN202" s="1"/>
      <c r="BO202" s="1"/>
      <c r="BP202" s="1"/>
      <c r="BQ202" s="1"/>
      <c r="BR202" s="7"/>
      <c r="BS202" s="7"/>
      <c r="BT202" s="1"/>
      <c r="BU202" s="1"/>
      <c r="BV202" s="7"/>
      <c r="BW202" s="7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</row>
    <row r="203" spans="4:95" ht="15.75" customHeight="1">
      <c r="D203" s="9"/>
      <c r="J203" s="8"/>
      <c r="K203" s="1"/>
      <c r="L203" s="7"/>
      <c r="M203" s="1"/>
      <c r="N203" s="1"/>
      <c r="O203" s="1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7"/>
      <c r="AL203" s="1"/>
      <c r="AM203" s="1"/>
      <c r="AN203" s="1"/>
      <c r="AO203" s="7"/>
      <c r="AP203" s="7"/>
      <c r="AQ203" s="7"/>
      <c r="AR203" s="1"/>
      <c r="AS203" s="1"/>
      <c r="AT203" s="1"/>
      <c r="AU203" s="1"/>
      <c r="AV203" s="1"/>
      <c r="AW203" s="1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1"/>
      <c r="BM203" s="1"/>
      <c r="BN203" s="1"/>
      <c r="BO203" s="1"/>
      <c r="BP203" s="1"/>
      <c r="BQ203" s="1"/>
      <c r="BR203" s="7"/>
      <c r="BS203" s="7"/>
      <c r="BT203" s="1"/>
      <c r="BU203" s="1"/>
      <c r="BV203" s="7"/>
      <c r="BW203" s="7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</row>
    <row r="204" spans="4:95" ht="15.75" customHeight="1">
      <c r="D204" s="9"/>
      <c r="J204" s="8"/>
      <c r="K204" s="1"/>
      <c r="L204" s="7"/>
      <c r="M204" s="1"/>
      <c r="N204" s="1"/>
      <c r="O204" s="1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7"/>
      <c r="AL204" s="1"/>
      <c r="AM204" s="1"/>
      <c r="AN204" s="1"/>
      <c r="AO204" s="7"/>
      <c r="AP204" s="7"/>
      <c r="AQ204" s="7"/>
      <c r="AR204" s="1"/>
      <c r="AS204" s="1"/>
      <c r="AT204" s="1"/>
      <c r="AU204" s="1"/>
      <c r="AV204" s="1"/>
      <c r="AW204" s="1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1"/>
      <c r="BM204" s="1"/>
      <c r="BN204" s="1"/>
      <c r="BO204" s="1"/>
      <c r="BP204" s="1"/>
      <c r="BQ204" s="1"/>
      <c r="BR204" s="7"/>
      <c r="BS204" s="7"/>
      <c r="BT204" s="1"/>
      <c r="BU204" s="1"/>
      <c r="BV204" s="7"/>
      <c r="BW204" s="7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</row>
    <row r="205" spans="4:95" ht="15.75" customHeight="1">
      <c r="D205" s="9"/>
      <c r="J205" s="8"/>
      <c r="K205" s="1"/>
      <c r="L205" s="7"/>
      <c r="M205" s="1"/>
      <c r="N205" s="1"/>
      <c r="O205" s="1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7"/>
      <c r="AL205" s="1"/>
      <c r="AM205" s="1"/>
      <c r="AN205" s="1"/>
      <c r="AO205" s="7"/>
      <c r="AP205" s="7"/>
      <c r="AQ205" s="7"/>
      <c r="AR205" s="1"/>
      <c r="AS205" s="1"/>
      <c r="AT205" s="1"/>
      <c r="AU205" s="1"/>
      <c r="AV205" s="1"/>
      <c r="AW205" s="1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1"/>
      <c r="BM205" s="1"/>
      <c r="BN205" s="1"/>
      <c r="BO205" s="1"/>
      <c r="BP205" s="1"/>
      <c r="BQ205" s="1"/>
      <c r="BR205" s="7"/>
      <c r="BS205" s="7"/>
      <c r="BT205" s="1"/>
      <c r="BU205" s="1"/>
      <c r="BV205" s="7"/>
      <c r="BW205" s="7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</row>
    <row r="206" spans="4:95" ht="15.75" customHeight="1">
      <c r="D206" s="9"/>
      <c r="J206" s="8"/>
      <c r="K206" s="1"/>
      <c r="L206" s="7"/>
      <c r="M206" s="1"/>
      <c r="N206" s="1"/>
      <c r="O206" s="1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7"/>
      <c r="AL206" s="1"/>
      <c r="AM206" s="1"/>
      <c r="AN206" s="1"/>
      <c r="AO206" s="7"/>
      <c r="AP206" s="7"/>
      <c r="AQ206" s="7"/>
      <c r="AR206" s="1"/>
      <c r="AS206" s="1"/>
      <c r="AT206" s="1"/>
      <c r="AU206" s="1"/>
      <c r="AV206" s="1"/>
      <c r="AW206" s="1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1"/>
      <c r="BM206" s="1"/>
      <c r="BN206" s="1"/>
      <c r="BO206" s="1"/>
      <c r="BP206" s="1"/>
      <c r="BQ206" s="1"/>
      <c r="BR206" s="7"/>
      <c r="BS206" s="7"/>
      <c r="BT206" s="1"/>
      <c r="BU206" s="1"/>
      <c r="BV206" s="7"/>
      <c r="BW206" s="7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</row>
    <row r="207" spans="4:95" ht="15.75" customHeight="1">
      <c r="D207" s="9"/>
      <c r="J207" s="8"/>
      <c r="K207" s="1"/>
      <c r="L207" s="7"/>
      <c r="M207" s="1"/>
      <c r="N207" s="1"/>
      <c r="O207" s="1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7"/>
      <c r="AL207" s="1"/>
      <c r="AM207" s="1"/>
      <c r="AN207" s="1"/>
      <c r="AO207" s="7"/>
      <c r="AP207" s="7"/>
      <c r="AQ207" s="7"/>
      <c r="AR207" s="1"/>
      <c r="AS207" s="1"/>
      <c r="AT207" s="1"/>
      <c r="AU207" s="1"/>
      <c r="AV207" s="1"/>
      <c r="AW207" s="1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1"/>
      <c r="BM207" s="1"/>
      <c r="BN207" s="1"/>
      <c r="BO207" s="1"/>
      <c r="BP207" s="1"/>
      <c r="BQ207" s="1"/>
      <c r="BR207" s="7"/>
      <c r="BS207" s="7"/>
      <c r="BT207" s="1"/>
      <c r="BU207" s="1"/>
      <c r="BV207" s="7"/>
      <c r="BW207" s="7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</row>
    <row r="208" spans="4:95" ht="15.75" customHeight="1">
      <c r="D208" s="9"/>
      <c r="J208" s="8"/>
      <c r="K208" s="1"/>
      <c r="L208" s="7"/>
      <c r="M208" s="1"/>
      <c r="N208" s="1"/>
      <c r="O208" s="1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7"/>
      <c r="AL208" s="1"/>
      <c r="AM208" s="1"/>
      <c r="AN208" s="1"/>
      <c r="AO208" s="7"/>
      <c r="AP208" s="7"/>
      <c r="AQ208" s="7"/>
      <c r="AR208" s="1"/>
      <c r="AS208" s="1"/>
      <c r="AT208" s="1"/>
      <c r="AU208" s="1"/>
      <c r="AV208" s="1"/>
      <c r="AW208" s="1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1"/>
      <c r="BM208" s="1"/>
      <c r="BN208" s="1"/>
      <c r="BO208" s="1"/>
      <c r="BP208" s="1"/>
      <c r="BQ208" s="1"/>
      <c r="BR208" s="7"/>
      <c r="BS208" s="7"/>
      <c r="BT208" s="1"/>
      <c r="BU208" s="1"/>
      <c r="BV208" s="7"/>
      <c r="BW208" s="7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</row>
    <row r="209" spans="4:95" ht="15.75" customHeight="1">
      <c r="D209" s="9"/>
      <c r="J209" s="8"/>
      <c r="K209" s="1"/>
      <c r="L209" s="7"/>
      <c r="M209" s="1"/>
      <c r="N209" s="1"/>
      <c r="O209" s="1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7"/>
      <c r="AL209" s="1"/>
      <c r="AM209" s="1"/>
      <c r="AN209" s="1"/>
      <c r="AO209" s="7"/>
      <c r="AP209" s="7"/>
      <c r="AQ209" s="7"/>
      <c r="AR209" s="1"/>
      <c r="AS209" s="1"/>
      <c r="AT209" s="1"/>
      <c r="AU209" s="1"/>
      <c r="AV209" s="1"/>
      <c r="AW209" s="1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1"/>
      <c r="BM209" s="1"/>
      <c r="BN209" s="1"/>
      <c r="BO209" s="1"/>
      <c r="BP209" s="1"/>
      <c r="BQ209" s="1"/>
      <c r="BR209" s="7"/>
      <c r="BS209" s="7"/>
      <c r="BT209" s="1"/>
      <c r="BU209" s="1"/>
      <c r="BV209" s="7"/>
      <c r="BW209" s="7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</row>
    <row r="210" spans="4:95" ht="15.75" customHeight="1">
      <c r="D210" s="9"/>
      <c r="J210" s="8"/>
      <c r="K210" s="1"/>
      <c r="L210" s="7"/>
      <c r="M210" s="1"/>
      <c r="N210" s="1"/>
      <c r="O210" s="1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7"/>
      <c r="AL210" s="1"/>
      <c r="AM210" s="1"/>
      <c r="AN210" s="1"/>
      <c r="AO210" s="7"/>
      <c r="AP210" s="7"/>
      <c r="AQ210" s="7"/>
      <c r="AR210" s="1"/>
      <c r="AS210" s="1"/>
      <c r="AT210" s="1"/>
      <c r="AU210" s="1"/>
      <c r="AV210" s="1"/>
      <c r="AW210" s="1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1"/>
      <c r="BM210" s="1"/>
      <c r="BN210" s="1"/>
      <c r="BO210" s="1"/>
      <c r="BP210" s="1"/>
      <c r="BQ210" s="1"/>
      <c r="BR210" s="7"/>
      <c r="BS210" s="7"/>
      <c r="BT210" s="1"/>
      <c r="BU210" s="1"/>
      <c r="BV210" s="7"/>
      <c r="BW210" s="7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</row>
    <row r="211" spans="4:95" ht="15.75" customHeight="1">
      <c r="D211" s="9"/>
      <c r="J211" s="8"/>
      <c r="K211" s="1"/>
      <c r="L211" s="7"/>
      <c r="M211" s="1"/>
      <c r="N211" s="1"/>
      <c r="O211" s="1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7"/>
      <c r="AL211" s="1"/>
      <c r="AM211" s="1"/>
      <c r="AN211" s="1"/>
      <c r="AO211" s="7"/>
      <c r="AP211" s="7"/>
      <c r="AQ211" s="7"/>
      <c r="AR211" s="1"/>
      <c r="AS211" s="1"/>
      <c r="AT211" s="1"/>
      <c r="AU211" s="1"/>
      <c r="AV211" s="1"/>
      <c r="AW211" s="1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1"/>
      <c r="BM211" s="1"/>
      <c r="BN211" s="1"/>
      <c r="BO211" s="1"/>
      <c r="BP211" s="1"/>
      <c r="BQ211" s="1"/>
      <c r="BR211" s="7"/>
      <c r="BS211" s="7"/>
      <c r="BT211" s="1"/>
      <c r="BU211" s="1"/>
      <c r="BV211" s="7"/>
      <c r="BW211" s="7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</row>
    <row r="212" spans="4:95" ht="15.75" customHeight="1">
      <c r="D212" s="9"/>
      <c r="J212" s="8"/>
      <c r="K212" s="1"/>
      <c r="L212" s="7"/>
      <c r="M212" s="1"/>
      <c r="N212" s="1"/>
      <c r="O212" s="1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7"/>
      <c r="AL212" s="1"/>
      <c r="AM212" s="1"/>
      <c r="AN212" s="1"/>
      <c r="AO212" s="7"/>
      <c r="AP212" s="7"/>
      <c r="AQ212" s="7"/>
      <c r="AR212" s="1"/>
      <c r="AS212" s="1"/>
      <c r="AT212" s="1"/>
      <c r="AU212" s="1"/>
      <c r="AV212" s="1"/>
      <c r="AW212" s="1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1"/>
      <c r="BM212" s="1"/>
      <c r="BN212" s="1"/>
      <c r="BO212" s="1"/>
      <c r="BP212" s="1"/>
      <c r="BQ212" s="1"/>
      <c r="BR212" s="7"/>
      <c r="BS212" s="7"/>
      <c r="BT212" s="1"/>
      <c r="BU212" s="1"/>
      <c r="BV212" s="7"/>
      <c r="BW212" s="7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</row>
    <row r="213" spans="4:95" ht="15.75" customHeight="1">
      <c r="D213" s="9"/>
      <c r="J213" s="8"/>
      <c r="K213" s="1"/>
      <c r="L213" s="7"/>
      <c r="M213" s="1"/>
      <c r="N213" s="1"/>
      <c r="O213" s="1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7"/>
      <c r="AL213" s="1"/>
      <c r="AM213" s="1"/>
      <c r="AN213" s="1"/>
      <c r="AO213" s="7"/>
      <c r="AP213" s="7"/>
      <c r="AQ213" s="7"/>
      <c r="AR213" s="1"/>
      <c r="AS213" s="1"/>
      <c r="AT213" s="1"/>
      <c r="AU213" s="1"/>
      <c r="AV213" s="1"/>
      <c r="AW213" s="1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1"/>
      <c r="BM213" s="1"/>
      <c r="BN213" s="1"/>
      <c r="BO213" s="1"/>
      <c r="BP213" s="1"/>
      <c r="BQ213" s="1"/>
      <c r="BR213" s="7"/>
      <c r="BS213" s="7"/>
      <c r="BT213" s="1"/>
      <c r="BU213" s="1"/>
      <c r="BV213" s="7"/>
      <c r="BW213" s="7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</row>
    <row r="214" spans="4:95" ht="15.75" customHeight="1">
      <c r="D214" s="9"/>
      <c r="J214" s="8"/>
      <c r="K214" s="1"/>
      <c r="L214" s="7"/>
      <c r="M214" s="1"/>
      <c r="N214" s="1"/>
      <c r="O214" s="1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7"/>
      <c r="AL214" s="1"/>
      <c r="AM214" s="1"/>
      <c r="AN214" s="1"/>
      <c r="AO214" s="7"/>
      <c r="AP214" s="7"/>
      <c r="AQ214" s="7"/>
      <c r="AR214" s="1"/>
      <c r="AS214" s="1"/>
      <c r="AT214" s="1"/>
      <c r="AU214" s="1"/>
      <c r="AV214" s="1"/>
      <c r="AW214" s="1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1"/>
      <c r="BM214" s="1"/>
      <c r="BN214" s="1"/>
      <c r="BO214" s="1"/>
      <c r="BP214" s="1"/>
      <c r="BQ214" s="1"/>
      <c r="BR214" s="7"/>
      <c r="BS214" s="7"/>
      <c r="BT214" s="1"/>
      <c r="BU214" s="1"/>
      <c r="BV214" s="7"/>
      <c r="BW214" s="7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</row>
    <row r="215" spans="4:95" ht="15.75" customHeight="1">
      <c r="D215" s="9"/>
      <c r="J215" s="8"/>
      <c r="K215" s="1"/>
      <c r="L215" s="7"/>
      <c r="M215" s="1"/>
      <c r="N215" s="1"/>
      <c r="O215" s="1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7"/>
      <c r="AL215" s="1"/>
      <c r="AM215" s="1"/>
      <c r="AN215" s="1"/>
      <c r="AO215" s="7"/>
      <c r="AP215" s="7"/>
      <c r="AQ215" s="7"/>
      <c r="AR215" s="1"/>
      <c r="AS215" s="1"/>
      <c r="AT215" s="1"/>
      <c r="AU215" s="1"/>
      <c r="AV215" s="1"/>
      <c r="AW215" s="1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1"/>
      <c r="BM215" s="1"/>
      <c r="BN215" s="1"/>
      <c r="BO215" s="1"/>
      <c r="BP215" s="1"/>
      <c r="BQ215" s="1"/>
      <c r="BR215" s="7"/>
      <c r="BS215" s="7"/>
      <c r="BT215" s="1"/>
      <c r="BU215" s="1"/>
      <c r="BV215" s="7"/>
      <c r="BW215" s="7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</row>
    <row r="216" spans="4:95" ht="15.75" customHeight="1">
      <c r="D216" s="9"/>
      <c r="J216" s="8"/>
      <c r="K216" s="1"/>
      <c r="L216" s="7"/>
      <c r="M216" s="1"/>
      <c r="N216" s="1"/>
      <c r="O216" s="1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7"/>
      <c r="AL216" s="1"/>
      <c r="AM216" s="1"/>
      <c r="AN216" s="1"/>
      <c r="AO216" s="7"/>
      <c r="AP216" s="7"/>
      <c r="AQ216" s="7"/>
      <c r="AR216" s="1"/>
      <c r="AS216" s="1"/>
      <c r="AT216" s="1"/>
      <c r="AU216" s="1"/>
      <c r="AV216" s="1"/>
      <c r="AW216" s="1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1"/>
      <c r="BM216" s="1"/>
      <c r="BN216" s="1"/>
      <c r="BO216" s="1"/>
      <c r="BP216" s="1"/>
      <c r="BQ216" s="1"/>
      <c r="BR216" s="7"/>
      <c r="BS216" s="7"/>
      <c r="BT216" s="1"/>
      <c r="BU216" s="1"/>
      <c r="BV216" s="7"/>
      <c r="BW216" s="7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</row>
    <row r="217" spans="4:95" ht="15.75" customHeight="1">
      <c r="D217" s="9"/>
      <c r="J217" s="8"/>
      <c r="K217" s="1"/>
      <c r="L217" s="7"/>
      <c r="M217" s="1"/>
      <c r="N217" s="1"/>
      <c r="O217" s="1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7"/>
      <c r="AL217" s="1"/>
      <c r="AM217" s="1"/>
      <c r="AN217" s="1"/>
      <c r="AO217" s="7"/>
      <c r="AP217" s="7"/>
      <c r="AQ217" s="7"/>
      <c r="AR217" s="1"/>
      <c r="AS217" s="1"/>
      <c r="AT217" s="1"/>
      <c r="AU217" s="1"/>
      <c r="AV217" s="1"/>
      <c r="AW217" s="1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1"/>
      <c r="BM217" s="1"/>
      <c r="BN217" s="1"/>
      <c r="BO217" s="1"/>
      <c r="BP217" s="1"/>
      <c r="BQ217" s="1"/>
      <c r="BR217" s="7"/>
      <c r="BS217" s="7"/>
      <c r="BT217" s="1"/>
      <c r="BU217" s="1"/>
      <c r="BV217" s="7"/>
      <c r="BW217" s="7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</row>
    <row r="218" spans="4:95" ht="15.75" customHeight="1">
      <c r="D218" s="9"/>
      <c r="J218" s="8"/>
      <c r="K218" s="1"/>
      <c r="L218" s="7"/>
      <c r="M218" s="1"/>
      <c r="N218" s="1"/>
      <c r="O218" s="1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7"/>
      <c r="AL218" s="1"/>
      <c r="AM218" s="1"/>
      <c r="AN218" s="1"/>
      <c r="AO218" s="7"/>
      <c r="AP218" s="7"/>
      <c r="AQ218" s="7"/>
      <c r="AR218" s="1"/>
      <c r="AS218" s="1"/>
      <c r="AT218" s="1"/>
      <c r="AU218" s="1"/>
      <c r="AV218" s="1"/>
      <c r="AW218" s="1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1"/>
      <c r="BM218" s="1"/>
      <c r="BN218" s="1"/>
      <c r="BO218" s="1"/>
      <c r="BP218" s="1"/>
      <c r="BQ218" s="1"/>
      <c r="BR218" s="7"/>
      <c r="BS218" s="7"/>
      <c r="BT218" s="1"/>
      <c r="BU218" s="1"/>
      <c r="BV218" s="7"/>
      <c r="BW218" s="7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</row>
    <row r="219" spans="4:95" ht="15.75" customHeight="1">
      <c r="D219" s="9"/>
      <c r="J219" s="8"/>
      <c r="K219" s="1"/>
      <c r="L219" s="7"/>
      <c r="M219" s="1"/>
      <c r="N219" s="1"/>
      <c r="O219" s="1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7"/>
      <c r="AL219" s="1"/>
      <c r="AM219" s="1"/>
      <c r="AN219" s="1"/>
      <c r="AO219" s="7"/>
      <c r="AP219" s="7"/>
      <c r="AQ219" s="7"/>
      <c r="AR219" s="1"/>
      <c r="AS219" s="1"/>
      <c r="AT219" s="1"/>
      <c r="AU219" s="1"/>
      <c r="AV219" s="1"/>
      <c r="AW219" s="1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1"/>
      <c r="BM219" s="1"/>
      <c r="BN219" s="1"/>
      <c r="BO219" s="1"/>
      <c r="BP219" s="1"/>
      <c r="BQ219" s="1"/>
      <c r="BR219" s="7"/>
      <c r="BS219" s="7"/>
      <c r="BT219" s="1"/>
      <c r="BU219" s="1"/>
      <c r="BV219" s="7"/>
      <c r="BW219" s="7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</row>
    <row r="220" spans="4:95" ht="15.75" customHeight="1">
      <c r="D220" s="9"/>
      <c r="J220" s="8"/>
      <c r="K220" s="1"/>
      <c r="L220" s="7"/>
      <c r="M220" s="1"/>
      <c r="N220" s="1"/>
      <c r="O220" s="1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7"/>
      <c r="AL220" s="1"/>
      <c r="AM220" s="1"/>
      <c r="AN220" s="1"/>
      <c r="AO220" s="7"/>
      <c r="AP220" s="7"/>
      <c r="AQ220" s="7"/>
      <c r="AR220" s="1"/>
      <c r="AS220" s="1"/>
      <c r="AT220" s="1"/>
      <c r="AU220" s="1"/>
      <c r="AV220" s="1"/>
      <c r="AW220" s="1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1"/>
      <c r="BM220" s="1"/>
      <c r="BN220" s="1"/>
      <c r="BO220" s="1"/>
      <c r="BP220" s="1"/>
      <c r="BQ220" s="1"/>
      <c r="BR220" s="7"/>
      <c r="BS220" s="7"/>
      <c r="BT220" s="1"/>
      <c r="BU220" s="1"/>
      <c r="BV220" s="7"/>
      <c r="BW220" s="7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</row>
    <row r="221" spans="4:95" ht="15.75" customHeight="1">
      <c r="D221" s="9"/>
      <c r="J221" s="8"/>
      <c r="K221" s="1"/>
      <c r="L221" s="7"/>
      <c r="M221" s="1"/>
      <c r="N221" s="1"/>
      <c r="O221" s="1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7"/>
      <c r="AL221" s="1"/>
      <c r="AM221" s="1"/>
      <c r="AN221" s="1"/>
      <c r="AO221" s="7"/>
      <c r="AP221" s="7"/>
      <c r="AQ221" s="7"/>
      <c r="AR221" s="1"/>
      <c r="AS221" s="1"/>
      <c r="AT221" s="1"/>
      <c r="AU221" s="1"/>
      <c r="AV221" s="1"/>
      <c r="AW221" s="1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1"/>
      <c r="BM221" s="1"/>
      <c r="BN221" s="1"/>
      <c r="BO221" s="1"/>
      <c r="BP221" s="1"/>
      <c r="BQ221" s="1"/>
      <c r="BR221" s="7"/>
      <c r="BS221" s="7"/>
      <c r="BT221" s="1"/>
      <c r="BU221" s="1"/>
      <c r="BV221" s="7"/>
      <c r="BW221" s="7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</row>
    <row r="222" spans="4:95" ht="15.75" customHeight="1">
      <c r="D222" s="9"/>
      <c r="J222" s="8"/>
      <c r="K222" s="1"/>
      <c r="L222" s="7"/>
      <c r="M222" s="1"/>
      <c r="N222" s="1"/>
      <c r="O222" s="1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7"/>
      <c r="AL222" s="1"/>
      <c r="AM222" s="1"/>
      <c r="AN222" s="1"/>
      <c r="AO222" s="7"/>
      <c r="AP222" s="7"/>
      <c r="AQ222" s="7"/>
      <c r="AR222" s="1"/>
      <c r="AS222" s="1"/>
      <c r="AT222" s="1"/>
      <c r="AU222" s="1"/>
      <c r="AV222" s="1"/>
      <c r="AW222" s="1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1"/>
      <c r="BM222" s="1"/>
      <c r="BN222" s="1"/>
      <c r="BO222" s="1"/>
      <c r="BP222" s="1"/>
      <c r="BQ222" s="1"/>
      <c r="BR222" s="7"/>
      <c r="BS222" s="7"/>
      <c r="BT222" s="1"/>
      <c r="BU222" s="1"/>
      <c r="BV222" s="7"/>
      <c r="BW222" s="7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</row>
    <row r="223" spans="4:95" ht="15.75" customHeight="1">
      <c r="D223" s="9"/>
      <c r="J223" s="8"/>
      <c r="K223" s="1"/>
      <c r="L223" s="7"/>
      <c r="M223" s="1"/>
      <c r="N223" s="1"/>
      <c r="O223" s="1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7"/>
      <c r="AL223" s="1"/>
      <c r="AM223" s="1"/>
      <c r="AN223" s="1"/>
      <c r="AO223" s="7"/>
      <c r="AP223" s="7"/>
      <c r="AQ223" s="7"/>
      <c r="AR223" s="1"/>
      <c r="AS223" s="1"/>
      <c r="AT223" s="1"/>
      <c r="AU223" s="1"/>
      <c r="AV223" s="1"/>
      <c r="AW223" s="1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1"/>
      <c r="BM223" s="1"/>
      <c r="BN223" s="1"/>
      <c r="BO223" s="1"/>
      <c r="BP223" s="1"/>
      <c r="BQ223" s="1"/>
      <c r="BR223" s="7"/>
      <c r="BS223" s="7"/>
      <c r="BT223" s="1"/>
      <c r="BU223" s="1"/>
      <c r="BV223" s="7"/>
      <c r="BW223" s="7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</row>
    <row r="224" spans="4:95" ht="15.75" customHeight="1">
      <c r="D224" s="9"/>
      <c r="J224" s="8"/>
      <c r="K224" s="1"/>
      <c r="L224" s="7"/>
      <c r="M224" s="1"/>
      <c r="N224" s="1"/>
      <c r="O224" s="1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7"/>
      <c r="AL224" s="1"/>
      <c r="AM224" s="1"/>
      <c r="AN224" s="1"/>
      <c r="AO224" s="7"/>
      <c r="AP224" s="7"/>
      <c r="AQ224" s="7"/>
      <c r="AR224" s="1"/>
      <c r="AS224" s="1"/>
      <c r="AT224" s="1"/>
      <c r="AU224" s="1"/>
      <c r="AV224" s="1"/>
      <c r="AW224" s="1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1"/>
      <c r="BM224" s="1"/>
      <c r="BN224" s="1"/>
      <c r="BO224" s="1"/>
      <c r="BP224" s="1"/>
      <c r="BQ224" s="1"/>
      <c r="BR224" s="7"/>
      <c r="BS224" s="7"/>
      <c r="BT224" s="1"/>
      <c r="BU224" s="1"/>
      <c r="BV224" s="7"/>
      <c r="BW224" s="7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</row>
    <row r="225" spans="4:95" ht="15.75" customHeight="1">
      <c r="D225" s="9"/>
      <c r="J225" s="8"/>
      <c r="K225" s="1"/>
      <c r="L225" s="7"/>
      <c r="M225" s="1"/>
      <c r="N225" s="1"/>
      <c r="O225" s="1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7"/>
      <c r="AL225" s="1"/>
      <c r="AM225" s="1"/>
      <c r="AN225" s="1"/>
      <c r="AO225" s="7"/>
      <c r="AP225" s="7"/>
      <c r="AQ225" s="7"/>
      <c r="AR225" s="1"/>
      <c r="AS225" s="1"/>
      <c r="AT225" s="1"/>
      <c r="AU225" s="1"/>
      <c r="AV225" s="1"/>
      <c r="AW225" s="1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1"/>
      <c r="BM225" s="1"/>
      <c r="BN225" s="1"/>
      <c r="BO225" s="1"/>
      <c r="BP225" s="1"/>
      <c r="BQ225" s="1"/>
      <c r="BR225" s="7"/>
      <c r="BS225" s="7"/>
      <c r="BT225" s="1"/>
      <c r="BU225" s="1"/>
      <c r="BV225" s="7"/>
      <c r="BW225" s="7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</row>
    <row r="226" spans="4:95" ht="15.75" customHeight="1">
      <c r="D226" s="9"/>
      <c r="J226" s="8"/>
      <c r="K226" s="1"/>
      <c r="L226" s="7"/>
      <c r="M226" s="1"/>
      <c r="N226" s="1"/>
      <c r="O226" s="1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7"/>
      <c r="AL226" s="1"/>
      <c r="AM226" s="1"/>
      <c r="AN226" s="1"/>
      <c r="AO226" s="7"/>
      <c r="AP226" s="7"/>
      <c r="AQ226" s="7"/>
      <c r="AR226" s="1"/>
      <c r="AS226" s="1"/>
      <c r="AT226" s="1"/>
      <c r="AU226" s="1"/>
      <c r="AV226" s="1"/>
      <c r="AW226" s="1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1"/>
      <c r="BM226" s="1"/>
      <c r="BN226" s="1"/>
      <c r="BO226" s="1"/>
      <c r="BP226" s="1"/>
      <c r="BQ226" s="1"/>
      <c r="BR226" s="7"/>
      <c r="BS226" s="7"/>
      <c r="BT226" s="1"/>
      <c r="BU226" s="1"/>
      <c r="BV226" s="7"/>
      <c r="BW226" s="7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</row>
    <row r="227" spans="4:95" ht="15.75" customHeight="1">
      <c r="D227" s="9"/>
      <c r="J227" s="8"/>
      <c r="K227" s="1"/>
      <c r="L227" s="7"/>
      <c r="M227" s="1"/>
      <c r="N227" s="1"/>
      <c r="O227" s="1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7"/>
      <c r="AL227" s="1"/>
      <c r="AM227" s="1"/>
      <c r="AN227" s="1"/>
      <c r="AO227" s="7"/>
      <c r="AP227" s="7"/>
      <c r="AQ227" s="7"/>
      <c r="AR227" s="1"/>
      <c r="AS227" s="1"/>
      <c r="AT227" s="1"/>
      <c r="AU227" s="1"/>
      <c r="AV227" s="1"/>
      <c r="AW227" s="1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1"/>
      <c r="BM227" s="1"/>
      <c r="BN227" s="1"/>
      <c r="BO227" s="1"/>
      <c r="BP227" s="1"/>
      <c r="BQ227" s="1"/>
      <c r="BR227" s="7"/>
      <c r="BS227" s="7"/>
      <c r="BT227" s="1"/>
      <c r="BU227" s="1"/>
      <c r="BV227" s="7"/>
      <c r="BW227" s="7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</row>
    <row r="228" spans="4:95" ht="15.75" customHeight="1">
      <c r="D228" s="9"/>
      <c r="J228" s="8"/>
      <c r="K228" s="1"/>
      <c r="L228" s="7"/>
      <c r="M228" s="1"/>
      <c r="N228" s="1"/>
      <c r="O228" s="1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7"/>
      <c r="AL228" s="1"/>
      <c r="AM228" s="1"/>
      <c r="AN228" s="1"/>
      <c r="AO228" s="7"/>
      <c r="AP228" s="7"/>
      <c r="AQ228" s="7"/>
      <c r="AR228" s="1"/>
      <c r="AS228" s="1"/>
      <c r="AT228" s="1"/>
      <c r="AU228" s="1"/>
      <c r="AV228" s="1"/>
      <c r="AW228" s="1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1"/>
      <c r="BM228" s="1"/>
      <c r="BN228" s="1"/>
      <c r="BO228" s="1"/>
      <c r="BP228" s="1"/>
      <c r="BQ228" s="1"/>
      <c r="BR228" s="7"/>
      <c r="BS228" s="7"/>
      <c r="BT228" s="1"/>
      <c r="BU228" s="1"/>
      <c r="BV228" s="7"/>
      <c r="BW228" s="7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</row>
    <row r="229" spans="4:95" ht="15.75" customHeight="1">
      <c r="D229" s="9"/>
      <c r="J229" s="8"/>
      <c r="K229" s="1"/>
      <c r="L229" s="7"/>
      <c r="M229" s="1"/>
      <c r="N229" s="1"/>
      <c r="O229" s="1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7"/>
      <c r="AL229" s="1"/>
      <c r="AM229" s="1"/>
      <c r="AN229" s="1"/>
      <c r="AO229" s="7"/>
      <c r="AP229" s="7"/>
      <c r="AQ229" s="7"/>
      <c r="AR229" s="1"/>
      <c r="AS229" s="1"/>
      <c r="AT229" s="1"/>
      <c r="AU229" s="1"/>
      <c r="AV229" s="1"/>
      <c r="AW229" s="1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1"/>
      <c r="BM229" s="1"/>
      <c r="BN229" s="1"/>
      <c r="BO229" s="1"/>
      <c r="BP229" s="1"/>
      <c r="BQ229" s="1"/>
      <c r="BR229" s="7"/>
      <c r="BS229" s="7"/>
      <c r="BT229" s="1"/>
      <c r="BU229" s="1"/>
      <c r="BV229" s="7"/>
      <c r="BW229" s="7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</row>
    <row r="230" spans="4:95" ht="15.75" customHeight="1">
      <c r="D230" s="9"/>
      <c r="J230" s="8"/>
      <c r="K230" s="1"/>
      <c r="L230" s="7"/>
      <c r="M230" s="1"/>
      <c r="N230" s="1"/>
      <c r="O230" s="1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7"/>
      <c r="AL230" s="1"/>
      <c r="AM230" s="1"/>
      <c r="AN230" s="1"/>
      <c r="AO230" s="7"/>
      <c r="AP230" s="7"/>
      <c r="AQ230" s="7"/>
      <c r="AR230" s="1"/>
      <c r="AS230" s="1"/>
      <c r="AT230" s="1"/>
      <c r="AU230" s="1"/>
      <c r="AV230" s="1"/>
      <c r="AW230" s="1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1"/>
      <c r="BM230" s="1"/>
      <c r="BN230" s="1"/>
      <c r="BO230" s="1"/>
      <c r="BP230" s="1"/>
      <c r="BQ230" s="1"/>
      <c r="BR230" s="7"/>
      <c r="BS230" s="7"/>
      <c r="BT230" s="1"/>
      <c r="BU230" s="1"/>
      <c r="BV230" s="7"/>
      <c r="BW230" s="7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</row>
    <row r="231" spans="4:95" ht="15.75" customHeight="1">
      <c r="D231" s="9"/>
      <c r="J231" s="8"/>
      <c r="K231" s="1"/>
      <c r="L231" s="7"/>
      <c r="M231" s="1"/>
      <c r="N231" s="1"/>
      <c r="O231" s="1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7"/>
      <c r="AL231" s="1"/>
      <c r="AM231" s="1"/>
      <c r="AN231" s="1"/>
      <c r="AO231" s="7"/>
      <c r="AP231" s="7"/>
      <c r="AQ231" s="7"/>
      <c r="AR231" s="1"/>
      <c r="AS231" s="1"/>
      <c r="AT231" s="1"/>
      <c r="AU231" s="1"/>
      <c r="AV231" s="1"/>
      <c r="AW231" s="1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1"/>
      <c r="BM231" s="1"/>
      <c r="BN231" s="1"/>
      <c r="BO231" s="1"/>
      <c r="BP231" s="1"/>
      <c r="BQ231" s="1"/>
      <c r="BR231" s="7"/>
      <c r="BS231" s="7"/>
      <c r="BT231" s="1"/>
      <c r="BU231" s="1"/>
      <c r="BV231" s="7"/>
      <c r="BW231" s="7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</row>
    <row r="232" spans="4:95" ht="15.75" customHeight="1">
      <c r="D232" s="9"/>
      <c r="J232" s="8"/>
      <c r="K232" s="1"/>
      <c r="L232" s="7"/>
      <c r="M232" s="1"/>
      <c r="N232" s="1"/>
      <c r="O232" s="1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7"/>
      <c r="AL232" s="1"/>
      <c r="AM232" s="1"/>
      <c r="AN232" s="1"/>
      <c r="AO232" s="7"/>
      <c r="AP232" s="7"/>
      <c r="AQ232" s="7"/>
      <c r="AR232" s="1"/>
      <c r="AS232" s="1"/>
      <c r="AT232" s="1"/>
      <c r="AU232" s="1"/>
      <c r="AV232" s="1"/>
      <c r="AW232" s="1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1"/>
      <c r="BM232" s="1"/>
      <c r="BN232" s="1"/>
      <c r="BO232" s="1"/>
      <c r="BP232" s="1"/>
      <c r="BQ232" s="1"/>
      <c r="BR232" s="7"/>
      <c r="BS232" s="7"/>
      <c r="BT232" s="1"/>
      <c r="BU232" s="1"/>
      <c r="BV232" s="7"/>
      <c r="BW232" s="7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</row>
    <row r="233" spans="4:95" ht="15.75" customHeight="1">
      <c r="D233" s="9"/>
      <c r="J233" s="8"/>
      <c r="K233" s="1"/>
      <c r="L233" s="7"/>
      <c r="M233" s="1"/>
      <c r="N233" s="1"/>
      <c r="O233" s="1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7"/>
      <c r="AL233" s="1"/>
      <c r="AM233" s="1"/>
      <c r="AN233" s="1"/>
      <c r="AO233" s="7"/>
      <c r="AP233" s="7"/>
      <c r="AQ233" s="7"/>
      <c r="AR233" s="1"/>
      <c r="AS233" s="1"/>
      <c r="AT233" s="1"/>
      <c r="AU233" s="1"/>
      <c r="AV233" s="1"/>
      <c r="AW233" s="1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1"/>
      <c r="BM233" s="1"/>
      <c r="BN233" s="1"/>
      <c r="BO233" s="1"/>
      <c r="BP233" s="1"/>
      <c r="BQ233" s="1"/>
      <c r="BR233" s="7"/>
      <c r="BS233" s="7"/>
      <c r="BT233" s="1"/>
      <c r="BU233" s="1"/>
      <c r="BV233" s="7"/>
      <c r="BW233" s="7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</row>
    <row r="234" spans="4:95" ht="15.75" customHeight="1">
      <c r="D234" s="9"/>
      <c r="J234" s="8"/>
      <c r="K234" s="1"/>
      <c r="L234" s="7"/>
      <c r="M234" s="1"/>
      <c r="N234" s="1"/>
      <c r="O234" s="1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7"/>
      <c r="AL234" s="1"/>
      <c r="AM234" s="1"/>
      <c r="AN234" s="1"/>
      <c r="AO234" s="7"/>
      <c r="AP234" s="7"/>
      <c r="AQ234" s="7"/>
      <c r="AR234" s="1"/>
      <c r="AS234" s="1"/>
      <c r="AT234" s="1"/>
      <c r="AU234" s="1"/>
      <c r="AV234" s="1"/>
      <c r="AW234" s="1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1"/>
      <c r="BM234" s="1"/>
      <c r="BN234" s="1"/>
      <c r="BO234" s="1"/>
      <c r="BP234" s="1"/>
      <c r="BQ234" s="1"/>
      <c r="BR234" s="7"/>
      <c r="BS234" s="7"/>
      <c r="BT234" s="1"/>
      <c r="BU234" s="1"/>
      <c r="BV234" s="7"/>
      <c r="BW234" s="7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</row>
    <row r="235" spans="4:95" ht="15.75" customHeight="1">
      <c r="D235" s="9"/>
      <c r="J235" s="8"/>
      <c r="K235" s="1"/>
      <c r="L235" s="7"/>
      <c r="M235" s="1"/>
      <c r="N235" s="1"/>
      <c r="O235" s="1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7"/>
      <c r="AL235" s="1"/>
      <c r="AM235" s="1"/>
      <c r="AN235" s="1"/>
      <c r="AO235" s="7"/>
      <c r="AP235" s="7"/>
      <c r="AQ235" s="7"/>
      <c r="AR235" s="1"/>
      <c r="AS235" s="1"/>
      <c r="AT235" s="1"/>
      <c r="AU235" s="1"/>
      <c r="AV235" s="1"/>
      <c r="AW235" s="1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1"/>
      <c r="BM235" s="1"/>
      <c r="BN235" s="1"/>
      <c r="BO235" s="1"/>
      <c r="BP235" s="1"/>
      <c r="BQ235" s="1"/>
      <c r="BR235" s="7"/>
      <c r="BS235" s="7"/>
      <c r="BT235" s="1"/>
      <c r="BU235" s="1"/>
      <c r="BV235" s="7"/>
      <c r="BW235" s="7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</row>
    <row r="236" spans="4:95" ht="15.75" customHeight="1">
      <c r="D236" s="9"/>
      <c r="J236" s="8"/>
      <c r="K236" s="1"/>
      <c r="L236" s="7"/>
      <c r="M236" s="1"/>
      <c r="N236" s="1"/>
      <c r="O236" s="1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7"/>
      <c r="AL236" s="1"/>
      <c r="AM236" s="1"/>
      <c r="AN236" s="1"/>
      <c r="AO236" s="7"/>
      <c r="AP236" s="7"/>
      <c r="AQ236" s="7"/>
      <c r="AR236" s="1"/>
      <c r="AS236" s="1"/>
      <c r="AT236" s="1"/>
      <c r="AU236" s="1"/>
      <c r="AV236" s="1"/>
      <c r="AW236" s="1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1"/>
      <c r="BM236" s="1"/>
      <c r="BN236" s="1"/>
      <c r="BO236" s="1"/>
      <c r="BP236" s="1"/>
      <c r="BQ236" s="1"/>
      <c r="BR236" s="7"/>
      <c r="BS236" s="7"/>
      <c r="BT236" s="1"/>
      <c r="BU236" s="1"/>
      <c r="BV236" s="7"/>
      <c r="BW236" s="7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</row>
    <row r="237" spans="4:95" ht="15.75" customHeight="1">
      <c r="D237" s="9"/>
      <c r="J237" s="8"/>
      <c r="K237" s="1"/>
      <c r="L237" s="7"/>
      <c r="M237" s="1"/>
      <c r="N237" s="1"/>
      <c r="O237" s="1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7"/>
      <c r="AL237" s="1"/>
      <c r="AM237" s="1"/>
      <c r="AN237" s="1"/>
      <c r="AO237" s="7"/>
      <c r="AP237" s="7"/>
      <c r="AQ237" s="7"/>
      <c r="AR237" s="1"/>
      <c r="AS237" s="1"/>
      <c r="AT237" s="1"/>
      <c r="AU237" s="1"/>
      <c r="AV237" s="1"/>
      <c r="AW237" s="1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1"/>
      <c r="BM237" s="1"/>
      <c r="BN237" s="1"/>
      <c r="BO237" s="1"/>
      <c r="BP237" s="1"/>
      <c r="BQ237" s="1"/>
      <c r="BR237" s="7"/>
      <c r="BS237" s="7"/>
      <c r="BT237" s="1"/>
      <c r="BU237" s="1"/>
      <c r="BV237" s="7"/>
      <c r="BW237" s="7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</row>
    <row r="238" spans="4:95" ht="15.75" customHeight="1">
      <c r="D238" s="9"/>
      <c r="J238" s="8"/>
      <c r="K238" s="1"/>
      <c r="L238" s="7"/>
      <c r="M238" s="1"/>
      <c r="N238" s="1"/>
      <c r="O238" s="1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7"/>
      <c r="AL238" s="1"/>
      <c r="AM238" s="1"/>
      <c r="AN238" s="1"/>
      <c r="AO238" s="7"/>
      <c r="AP238" s="7"/>
      <c r="AQ238" s="7"/>
      <c r="AR238" s="1"/>
      <c r="AS238" s="1"/>
      <c r="AT238" s="1"/>
      <c r="AU238" s="1"/>
      <c r="AV238" s="1"/>
      <c r="AW238" s="1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1"/>
      <c r="BM238" s="1"/>
      <c r="BN238" s="1"/>
      <c r="BO238" s="1"/>
      <c r="BP238" s="1"/>
      <c r="BQ238" s="1"/>
      <c r="BR238" s="7"/>
      <c r="BS238" s="7"/>
      <c r="BT238" s="1"/>
      <c r="BU238" s="1"/>
      <c r="BV238" s="7"/>
      <c r="BW238" s="7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</row>
    <row r="239" spans="4:95" ht="15.75" customHeight="1">
      <c r="D239" s="9"/>
      <c r="J239" s="8"/>
      <c r="K239" s="1"/>
      <c r="L239" s="7"/>
      <c r="M239" s="1"/>
      <c r="N239" s="1"/>
      <c r="O239" s="1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7"/>
      <c r="AL239" s="1"/>
      <c r="AM239" s="1"/>
      <c r="AN239" s="1"/>
      <c r="AO239" s="7"/>
      <c r="AP239" s="7"/>
      <c r="AQ239" s="7"/>
      <c r="AR239" s="1"/>
      <c r="AS239" s="1"/>
      <c r="AT239" s="1"/>
      <c r="AU239" s="1"/>
      <c r="AV239" s="1"/>
      <c r="AW239" s="1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1"/>
      <c r="BM239" s="1"/>
      <c r="BN239" s="1"/>
      <c r="BO239" s="1"/>
      <c r="BP239" s="1"/>
      <c r="BQ239" s="1"/>
      <c r="BR239" s="7"/>
      <c r="BS239" s="7"/>
      <c r="BT239" s="1"/>
      <c r="BU239" s="1"/>
      <c r="BV239" s="7"/>
      <c r="BW239" s="7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</row>
    <row r="240" spans="4:95" ht="15.75" customHeight="1">
      <c r="D240" s="9"/>
      <c r="J240" s="8"/>
      <c r="K240" s="1"/>
      <c r="L240" s="7"/>
      <c r="M240" s="1"/>
      <c r="N240" s="1"/>
      <c r="O240" s="1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7"/>
      <c r="AL240" s="1"/>
      <c r="AM240" s="1"/>
      <c r="AN240" s="1"/>
      <c r="AO240" s="7"/>
      <c r="AP240" s="7"/>
      <c r="AQ240" s="7"/>
      <c r="AR240" s="1"/>
      <c r="AS240" s="1"/>
      <c r="AT240" s="1"/>
      <c r="AU240" s="1"/>
      <c r="AV240" s="1"/>
      <c r="AW240" s="1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1"/>
      <c r="BM240" s="1"/>
      <c r="BN240" s="1"/>
      <c r="BO240" s="1"/>
      <c r="BP240" s="1"/>
      <c r="BQ240" s="1"/>
      <c r="BR240" s="7"/>
      <c r="BS240" s="7"/>
      <c r="BT240" s="1"/>
      <c r="BU240" s="1"/>
      <c r="BV240" s="7"/>
      <c r="BW240" s="7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</row>
    <row r="241" spans="4:95" ht="15.75" customHeight="1">
      <c r="D241" s="9"/>
      <c r="J241" s="8"/>
      <c r="K241" s="1"/>
      <c r="L241" s="7"/>
      <c r="M241" s="1"/>
      <c r="N241" s="1"/>
      <c r="O241" s="1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7"/>
      <c r="AL241" s="1"/>
      <c r="AM241" s="1"/>
      <c r="AN241" s="1"/>
      <c r="AO241" s="7"/>
      <c r="AP241" s="7"/>
      <c r="AQ241" s="7"/>
      <c r="AR241" s="1"/>
      <c r="AS241" s="1"/>
      <c r="AT241" s="1"/>
      <c r="AU241" s="1"/>
      <c r="AV241" s="1"/>
      <c r="AW241" s="1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1"/>
      <c r="BM241" s="1"/>
      <c r="BN241" s="1"/>
      <c r="BO241" s="1"/>
      <c r="BP241" s="1"/>
      <c r="BQ241" s="1"/>
      <c r="BR241" s="7"/>
      <c r="BS241" s="7"/>
      <c r="BT241" s="1"/>
      <c r="BU241" s="1"/>
      <c r="BV241" s="7"/>
      <c r="BW241" s="7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</row>
    <row r="242" spans="4:95" ht="15.75" customHeight="1">
      <c r="D242" s="9"/>
      <c r="J242" s="8"/>
      <c r="K242" s="1"/>
      <c r="L242" s="7"/>
      <c r="M242" s="1"/>
      <c r="N242" s="1"/>
      <c r="O242" s="1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7"/>
      <c r="AL242" s="1"/>
      <c r="AM242" s="1"/>
      <c r="AN242" s="1"/>
      <c r="AO242" s="7"/>
      <c r="AP242" s="7"/>
      <c r="AQ242" s="7"/>
      <c r="AR242" s="1"/>
      <c r="AS242" s="1"/>
      <c r="AT242" s="1"/>
      <c r="AU242" s="1"/>
      <c r="AV242" s="1"/>
      <c r="AW242" s="1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1"/>
      <c r="BM242" s="1"/>
      <c r="BN242" s="1"/>
      <c r="BO242" s="1"/>
      <c r="BP242" s="1"/>
      <c r="BQ242" s="1"/>
      <c r="BR242" s="7"/>
      <c r="BS242" s="7"/>
      <c r="BT242" s="1"/>
      <c r="BU242" s="1"/>
      <c r="BV242" s="7"/>
      <c r="BW242" s="7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</row>
    <row r="243" spans="4:95" ht="15.75" customHeight="1">
      <c r="D243" s="9"/>
      <c r="J243" s="8"/>
      <c r="K243" s="1"/>
      <c r="L243" s="7"/>
      <c r="M243" s="1"/>
      <c r="N243" s="1"/>
      <c r="O243" s="1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7"/>
      <c r="AL243" s="1"/>
      <c r="AM243" s="1"/>
      <c r="AN243" s="1"/>
      <c r="AO243" s="7"/>
      <c r="AP243" s="7"/>
      <c r="AQ243" s="7"/>
      <c r="AR243" s="1"/>
      <c r="AS243" s="1"/>
      <c r="AT243" s="1"/>
      <c r="AU243" s="1"/>
      <c r="AV243" s="1"/>
      <c r="AW243" s="1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1"/>
      <c r="BM243" s="1"/>
      <c r="BN243" s="1"/>
      <c r="BO243" s="1"/>
      <c r="BP243" s="1"/>
      <c r="BQ243" s="1"/>
      <c r="BR243" s="7"/>
      <c r="BS243" s="7"/>
      <c r="BT243" s="1"/>
      <c r="BU243" s="1"/>
      <c r="BV243" s="7"/>
      <c r="BW243" s="7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</row>
    <row r="244" spans="4:95" ht="15.75" customHeight="1">
      <c r="D244" s="9"/>
      <c r="J244" s="8"/>
      <c r="K244" s="1"/>
      <c r="L244" s="7"/>
      <c r="M244" s="1"/>
      <c r="N244" s="1"/>
      <c r="O244" s="1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7"/>
      <c r="AL244" s="1"/>
      <c r="AM244" s="1"/>
      <c r="AN244" s="1"/>
      <c r="AO244" s="7"/>
      <c r="AP244" s="7"/>
      <c r="AQ244" s="7"/>
      <c r="AR244" s="1"/>
      <c r="AS244" s="1"/>
      <c r="AT244" s="1"/>
      <c r="AU244" s="1"/>
      <c r="AV244" s="1"/>
      <c r="AW244" s="1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1"/>
      <c r="BM244" s="1"/>
      <c r="BN244" s="1"/>
      <c r="BO244" s="1"/>
      <c r="BP244" s="1"/>
      <c r="BQ244" s="1"/>
      <c r="BR244" s="7"/>
      <c r="BS244" s="7"/>
      <c r="BT244" s="1"/>
      <c r="BU244" s="1"/>
      <c r="BV244" s="7"/>
      <c r="BW244" s="7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</row>
    <row r="245" spans="4:95" ht="15.75" customHeight="1">
      <c r="D245" s="9"/>
      <c r="J245" s="8"/>
      <c r="K245" s="1"/>
      <c r="L245" s="7"/>
      <c r="M245" s="1"/>
      <c r="N245" s="1"/>
      <c r="O245" s="1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7"/>
      <c r="AL245" s="1"/>
      <c r="AM245" s="1"/>
      <c r="AN245" s="1"/>
      <c r="AO245" s="7"/>
      <c r="AP245" s="7"/>
      <c r="AQ245" s="7"/>
      <c r="AR245" s="1"/>
      <c r="AS245" s="1"/>
      <c r="AT245" s="1"/>
      <c r="AU245" s="1"/>
      <c r="AV245" s="1"/>
      <c r="AW245" s="1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1"/>
      <c r="BM245" s="1"/>
      <c r="BN245" s="1"/>
      <c r="BO245" s="1"/>
      <c r="BP245" s="1"/>
      <c r="BQ245" s="1"/>
      <c r="BR245" s="7"/>
      <c r="BS245" s="7"/>
      <c r="BT245" s="1"/>
      <c r="BU245" s="1"/>
      <c r="BV245" s="7"/>
      <c r="BW245" s="7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</row>
    <row r="246" spans="4:95" ht="15.75" customHeight="1">
      <c r="D246" s="9"/>
      <c r="J246" s="8"/>
      <c r="K246" s="1"/>
      <c r="L246" s="7"/>
      <c r="M246" s="1"/>
      <c r="N246" s="1"/>
      <c r="O246" s="1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7"/>
      <c r="AL246" s="1"/>
      <c r="AM246" s="1"/>
      <c r="AN246" s="1"/>
      <c r="AO246" s="7"/>
      <c r="AP246" s="7"/>
      <c r="AQ246" s="7"/>
      <c r="AR246" s="1"/>
      <c r="AS246" s="1"/>
      <c r="AT246" s="1"/>
      <c r="AU246" s="1"/>
      <c r="AV246" s="1"/>
      <c r="AW246" s="1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1"/>
      <c r="BM246" s="1"/>
      <c r="BN246" s="1"/>
      <c r="BO246" s="1"/>
      <c r="BP246" s="1"/>
      <c r="BQ246" s="1"/>
      <c r="BR246" s="7"/>
      <c r="BS246" s="7"/>
      <c r="BT246" s="1"/>
      <c r="BU246" s="1"/>
      <c r="BV246" s="7"/>
      <c r="BW246" s="7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</row>
    <row r="247" spans="4:95" ht="15.75" customHeight="1">
      <c r="D247" s="9"/>
      <c r="J247" s="8"/>
      <c r="K247" s="1"/>
      <c r="L247" s="7"/>
      <c r="M247" s="1"/>
      <c r="N247" s="1"/>
      <c r="O247" s="1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7"/>
      <c r="AL247" s="1"/>
      <c r="AM247" s="1"/>
      <c r="AN247" s="1"/>
      <c r="AO247" s="7"/>
      <c r="AP247" s="7"/>
      <c r="AQ247" s="7"/>
      <c r="AR247" s="1"/>
      <c r="AS247" s="1"/>
      <c r="AT247" s="1"/>
      <c r="AU247" s="1"/>
      <c r="AV247" s="1"/>
      <c r="AW247" s="1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1"/>
      <c r="BM247" s="1"/>
      <c r="BN247" s="1"/>
      <c r="BO247" s="1"/>
      <c r="BP247" s="1"/>
      <c r="BQ247" s="1"/>
      <c r="BR247" s="7"/>
      <c r="BS247" s="7"/>
      <c r="BT247" s="1"/>
      <c r="BU247" s="1"/>
      <c r="BV247" s="7"/>
      <c r="BW247" s="7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</row>
    <row r="248" spans="4:95" ht="15.75" customHeight="1">
      <c r="D248" s="9"/>
      <c r="J248" s="8"/>
      <c r="K248" s="1"/>
      <c r="L248" s="7"/>
      <c r="M248" s="1"/>
      <c r="N248" s="1"/>
      <c r="O248" s="1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7"/>
      <c r="AL248" s="1"/>
      <c r="AM248" s="1"/>
      <c r="AN248" s="1"/>
      <c r="AO248" s="7"/>
      <c r="AP248" s="7"/>
      <c r="AQ248" s="7"/>
      <c r="AR248" s="1"/>
      <c r="AS248" s="1"/>
      <c r="AT248" s="1"/>
      <c r="AU248" s="1"/>
      <c r="AV248" s="1"/>
      <c r="AW248" s="1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1"/>
      <c r="BM248" s="1"/>
      <c r="BN248" s="1"/>
      <c r="BO248" s="1"/>
      <c r="BP248" s="1"/>
      <c r="BQ248" s="1"/>
      <c r="BR248" s="7"/>
      <c r="BS248" s="7"/>
      <c r="BT248" s="1"/>
      <c r="BU248" s="1"/>
      <c r="BV248" s="7"/>
      <c r="BW248" s="7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</row>
    <row r="249" spans="4:95" ht="15.75" customHeight="1">
      <c r="D249" s="9"/>
      <c r="J249" s="8"/>
      <c r="K249" s="1"/>
      <c r="L249" s="7"/>
      <c r="M249" s="1"/>
      <c r="N249" s="1"/>
      <c r="O249" s="1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7"/>
      <c r="AL249" s="1"/>
      <c r="AM249" s="1"/>
      <c r="AN249" s="1"/>
      <c r="AO249" s="7"/>
      <c r="AP249" s="7"/>
      <c r="AQ249" s="7"/>
      <c r="AR249" s="1"/>
      <c r="AS249" s="1"/>
      <c r="AT249" s="1"/>
      <c r="AU249" s="1"/>
      <c r="AV249" s="1"/>
      <c r="AW249" s="1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1"/>
      <c r="BM249" s="1"/>
      <c r="BN249" s="1"/>
      <c r="BO249" s="1"/>
      <c r="BP249" s="1"/>
      <c r="BQ249" s="1"/>
      <c r="BR249" s="7"/>
      <c r="BS249" s="7"/>
      <c r="BT249" s="1"/>
      <c r="BU249" s="1"/>
      <c r="BV249" s="7"/>
      <c r="BW249" s="7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</row>
    <row r="250" spans="4:95" ht="15.75" customHeight="1">
      <c r="D250" s="9"/>
      <c r="J250" s="8"/>
      <c r="K250" s="1"/>
      <c r="L250" s="7"/>
      <c r="M250" s="1"/>
      <c r="N250" s="1"/>
      <c r="O250" s="1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7"/>
      <c r="AL250" s="1"/>
      <c r="AM250" s="1"/>
      <c r="AN250" s="1"/>
      <c r="AO250" s="7"/>
      <c r="AP250" s="7"/>
      <c r="AQ250" s="7"/>
      <c r="AR250" s="1"/>
      <c r="AS250" s="1"/>
      <c r="AT250" s="1"/>
      <c r="AU250" s="1"/>
      <c r="AV250" s="1"/>
      <c r="AW250" s="1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1"/>
      <c r="BM250" s="1"/>
      <c r="BN250" s="1"/>
      <c r="BO250" s="1"/>
      <c r="BP250" s="1"/>
      <c r="BQ250" s="1"/>
      <c r="BR250" s="7"/>
      <c r="BS250" s="7"/>
      <c r="BT250" s="1"/>
      <c r="BU250" s="1"/>
      <c r="BV250" s="7"/>
      <c r="BW250" s="7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</row>
    <row r="251" spans="4:95" ht="15.75" customHeight="1">
      <c r="D251" s="9"/>
      <c r="J251" s="8"/>
      <c r="K251" s="1"/>
      <c r="L251" s="7"/>
      <c r="M251" s="1"/>
      <c r="N251" s="1"/>
      <c r="O251" s="1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7"/>
      <c r="AL251" s="1"/>
      <c r="AM251" s="1"/>
      <c r="AN251" s="1"/>
      <c r="AO251" s="7"/>
      <c r="AP251" s="7"/>
      <c r="AQ251" s="7"/>
      <c r="AR251" s="1"/>
      <c r="AS251" s="1"/>
      <c r="AT251" s="1"/>
      <c r="AU251" s="1"/>
      <c r="AV251" s="1"/>
      <c r="AW251" s="1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1"/>
      <c r="BM251" s="1"/>
      <c r="BN251" s="1"/>
      <c r="BO251" s="1"/>
      <c r="BP251" s="1"/>
      <c r="BQ251" s="1"/>
      <c r="BR251" s="7"/>
      <c r="BS251" s="7"/>
      <c r="BT251" s="1"/>
      <c r="BU251" s="1"/>
      <c r="BV251" s="7"/>
      <c r="BW251" s="7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</row>
    <row r="252" spans="4:95" ht="15.75" customHeight="1">
      <c r="D252" s="9"/>
      <c r="J252" s="8"/>
      <c r="K252" s="1"/>
      <c r="L252" s="7"/>
      <c r="M252" s="1"/>
      <c r="N252" s="1"/>
      <c r="O252" s="1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7"/>
      <c r="AL252" s="1"/>
      <c r="AM252" s="1"/>
      <c r="AN252" s="1"/>
      <c r="AO252" s="7"/>
      <c r="AP252" s="7"/>
      <c r="AQ252" s="7"/>
      <c r="AR252" s="1"/>
      <c r="AS252" s="1"/>
      <c r="AT252" s="1"/>
      <c r="AU252" s="1"/>
      <c r="AV252" s="1"/>
      <c r="AW252" s="1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1"/>
      <c r="BM252" s="1"/>
      <c r="BN252" s="1"/>
      <c r="BO252" s="1"/>
      <c r="BP252" s="1"/>
      <c r="BQ252" s="1"/>
      <c r="BR252" s="7"/>
      <c r="BS252" s="7"/>
      <c r="BT252" s="1"/>
      <c r="BU252" s="1"/>
      <c r="BV252" s="7"/>
      <c r="BW252" s="7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</row>
    <row r="253" spans="4:95" ht="15.75" customHeight="1">
      <c r="D253" s="9"/>
      <c r="J253" s="8"/>
      <c r="K253" s="1"/>
      <c r="L253" s="7"/>
      <c r="M253" s="1"/>
      <c r="N253" s="1"/>
      <c r="O253" s="1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7"/>
      <c r="AL253" s="1"/>
      <c r="AM253" s="1"/>
      <c r="AN253" s="1"/>
      <c r="AO253" s="7"/>
      <c r="AP253" s="7"/>
      <c r="AQ253" s="7"/>
      <c r="AR253" s="1"/>
      <c r="AS253" s="1"/>
      <c r="AT253" s="1"/>
      <c r="AU253" s="1"/>
      <c r="AV253" s="1"/>
      <c r="AW253" s="1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1"/>
      <c r="BM253" s="1"/>
      <c r="BN253" s="1"/>
      <c r="BO253" s="1"/>
      <c r="BP253" s="1"/>
      <c r="BQ253" s="1"/>
      <c r="BR253" s="7"/>
      <c r="BS253" s="7"/>
      <c r="BT253" s="1"/>
      <c r="BU253" s="1"/>
      <c r="BV253" s="7"/>
      <c r="BW253" s="7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</row>
    <row r="254" spans="4:95" ht="15.75" customHeight="1">
      <c r="D254" s="9"/>
      <c r="J254" s="8"/>
      <c r="K254" s="1"/>
      <c r="L254" s="7"/>
      <c r="M254" s="1"/>
      <c r="N254" s="1"/>
      <c r="O254" s="1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7"/>
      <c r="AL254" s="1"/>
      <c r="AM254" s="1"/>
      <c r="AN254" s="1"/>
      <c r="AO254" s="7"/>
      <c r="AP254" s="7"/>
      <c r="AQ254" s="7"/>
      <c r="AR254" s="1"/>
      <c r="AS254" s="1"/>
      <c r="AT254" s="1"/>
      <c r="AU254" s="1"/>
      <c r="AV254" s="1"/>
      <c r="AW254" s="1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1"/>
      <c r="BM254" s="1"/>
      <c r="BN254" s="1"/>
      <c r="BO254" s="1"/>
      <c r="BP254" s="1"/>
      <c r="BQ254" s="1"/>
      <c r="BR254" s="7"/>
      <c r="BS254" s="7"/>
      <c r="BT254" s="1"/>
      <c r="BU254" s="1"/>
      <c r="BV254" s="7"/>
      <c r="BW254" s="7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</row>
    <row r="255" spans="4:95" ht="15.75" customHeight="1">
      <c r="D255" s="9"/>
      <c r="J255" s="8"/>
      <c r="K255" s="1"/>
      <c r="L255" s="7"/>
      <c r="M255" s="1"/>
      <c r="N255" s="1"/>
      <c r="O255" s="1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7"/>
      <c r="AL255" s="1"/>
      <c r="AM255" s="1"/>
      <c r="AN255" s="1"/>
      <c r="AO255" s="7"/>
      <c r="AP255" s="7"/>
      <c r="AQ255" s="7"/>
      <c r="AR255" s="1"/>
      <c r="AS255" s="1"/>
      <c r="AT255" s="1"/>
      <c r="AU255" s="1"/>
      <c r="AV255" s="1"/>
      <c r="AW255" s="1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1"/>
      <c r="BM255" s="1"/>
      <c r="BN255" s="1"/>
      <c r="BO255" s="1"/>
      <c r="BP255" s="1"/>
      <c r="BQ255" s="1"/>
      <c r="BR255" s="7"/>
      <c r="BS255" s="7"/>
      <c r="BT255" s="1"/>
      <c r="BU255" s="1"/>
      <c r="BV255" s="7"/>
      <c r="BW255" s="7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</row>
    <row r="256" spans="4:95" ht="15.75" customHeight="1">
      <c r="D256" s="9"/>
      <c r="J256" s="8"/>
      <c r="K256" s="1"/>
      <c r="L256" s="7"/>
      <c r="M256" s="1"/>
      <c r="N256" s="1"/>
      <c r="O256" s="1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7"/>
      <c r="AL256" s="1"/>
      <c r="AM256" s="1"/>
      <c r="AN256" s="1"/>
      <c r="AO256" s="7"/>
      <c r="AP256" s="7"/>
      <c r="AQ256" s="7"/>
      <c r="AR256" s="1"/>
      <c r="AS256" s="1"/>
      <c r="AT256" s="1"/>
      <c r="AU256" s="1"/>
      <c r="AV256" s="1"/>
      <c r="AW256" s="1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1"/>
      <c r="BM256" s="1"/>
      <c r="BN256" s="1"/>
      <c r="BO256" s="1"/>
      <c r="BP256" s="1"/>
      <c r="BQ256" s="1"/>
      <c r="BR256" s="7"/>
      <c r="BS256" s="7"/>
      <c r="BT256" s="1"/>
      <c r="BU256" s="1"/>
      <c r="BV256" s="7"/>
      <c r="BW256" s="7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</row>
    <row r="257" spans="4:95" ht="15.75" customHeight="1">
      <c r="D257" s="9"/>
      <c r="J257" s="8"/>
      <c r="K257" s="1"/>
      <c r="L257" s="7"/>
      <c r="M257" s="1"/>
      <c r="N257" s="1"/>
      <c r="O257" s="1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7"/>
      <c r="AL257" s="1"/>
      <c r="AM257" s="1"/>
      <c r="AN257" s="1"/>
      <c r="AO257" s="7"/>
      <c r="AP257" s="7"/>
      <c r="AQ257" s="7"/>
      <c r="AR257" s="1"/>
      <c r="AS257" s="1"/>
      <c r="AT257" s="1"/>
      <c r="AU257" s="1"/>
      <c r="AV257" s="1"/>
      <c r="AW257" s="1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1"/>
      <c r="BM257" s="1"/>
      <c r="BN257" s="1"/>
      <c r="BO257" s="1"/>
      <c r="BP257" s="1"/>
      <c r="BQ257" s="1"/>
      <c r="BR257" s="7"/>
      <c r="BS257" s="7"/>
      <c r="BT257" s="1"/>
      <c r="BU257" s="1"/>
      <c r="BV257" s="7"/>
      <c r="BW257" s="7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</row>
    <row r="258" spans="4:95" ht="15.75" customHeight="1">
      <c r="D258" s="9"/>
      <c r="J258" s="8"/>
      <c r="K258" s="1"/>
      <c r="L258" s="7"/>
      <c r="M258" s="1"/>
      <c r="N258" s="1"/>
      <c r="O258" s="1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7"/>
      <c r="AL258" s="1"/>
      <c r="AM258" s="1"/>
      <c r="AN258" s="1"/>
      <c r="AO258" s="7"/>
      <c r="AP258" s="7"/>
      <c r="AQ258" s="7"/>
      <c r="AR258" s="1"/>
      <c r="AS258" s="1"/>
      <c r="AT258" s="1"/>
      <c r="AU258" s="1"/>
      <c r="AV258" s="1"/>
      <c r="AW258" s="1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1"/>
      <c r="BM258" s="1"/>
      <c r="BN258" s="1"/>
      <c r="BO258" s="1"/>
      <c r="BP258" s="1"/>
      <c r="BQ258" s="1"/>
      <c r="BR258" s="7"/>
      <c r="BS258" s="7"/>
      <c r="BT258" s="1"/>
      <c r="BU258" s="1"/>
      <c r="BV258" s="7"/>
      <c r="BW258" s="7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</row>
    <row r="259" spans="4:95" ht="15.75" customHeight="1">
      <c r="D259" s="9"/>
      <c r="J259" s="8"/>
      <c r="K259" s="1"/>
      <c r="L259" s="7"/>
      <c r="M259" s="1"/>
      <c r="N259" s="1"/>
      <c r="O259" s="1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7"/>
      <c r="AL259" s="1"/>
      <c r="AM259" s="1"/>
      <c r="AN259" s="1"/>
      <c r="AO259" s="7"/>
      <c r="AP259" s="7"/>
      <c r="AQ259" s="7"/>
      <c r="AR259" s="1"/>
      <c r="AS259" s="1"/>
      <c r="AT259" s="1"/>
      <c r="AU259" s="1"/>
      <c r="AV259" s="1"/>
      <c r="AW259" s="1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1"/>
      <c r="BM259" s="1"/>
      <c r="BN259" s="1"/>
      <c r="BO259" s="1"/>
      <c r="BP259" s="1"/>
      <c r="BQ259" s="1"/>
      <c r="BR259" s="7"/>
      <c r="BS259" s="7"/>
      <c r="BT259" s="1"/>
      <c r="BU259" s="1"/>
      <c r="BV259" s="7"/>
      <c r="BW259" s="7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</row>
    <row r="260" spans="4:95" ht="15.75" customHeight="1">
      <c r="D260" s="9"/>
      <c r="J260" s="8"/>
      <c r="K260" s="1"/>
      <c r="L260" s="7"/>
      <c r="M260" s="1"/>
      <c r="N260" s="1"/>
      <c r="O260" s="1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7"/>
      <c r="AL260" s="1"/>
      <c r="AM260" s="1"/>
      <c r="AN260" s="1"/>
      <c r="AO260" s="7"/>
      <c r="AP260" s="7"/>
      <c r="AQ260" s="7"/>
      <c r="AR260" s="1"/>
      <c r="AS260" s="1"/>
      <c r="AT260" s="1"/>
      <c r="AU260" s="1"/>
      <c r="AV260" s="1"/>
      <c r="AW260" s="1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1"/>
      <c r="BM260" s="1"/>
      <c r="BN260" s="1"/>
      <c r="BO260" s="1"/>
      <c r="BP260" s="1"/>
      <c r="BQ260" s="1"/>
      <c r="BR260" s="7"/>
      <c r="BS260" s="7"/>
      <c r="BT260" s="1"/>
      <c r="BU260" s="1"/>
      <c r="BV260" s="7"/>
      <c r="BW260" s="7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</row>
    <row r="261" spans="4:95" ht="15.75" customHeight="1">
      <c r="D261" s="9"/>
      <c r="J261" s="8"/>
      <c r="K261" s="1"/>
      <c r="L261" s="7"/>
      <c r="M261" s="1"/>
      <c r="N261" s="1"/>
      <c r="O261" s="1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7"/>
      <c r="AL261" s="1"/>
      <c r="AM261" s="1"/>
      <c r="AN261" s="1"/>
      <c r="AO261" s="7"/>
      <c r="AP261" s="7"/>
      <c r="AQ261" s="7"/>
      <c r="AR261" s="1"/>
      <c r="AS261" s="1"/>
      <c r="AT261" s="1"/>
      <c r="AU261" s="1"/>
      <c r="AV261" s="1"/>
      <c r="AW261" s="1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1"/>
      <c r="BM261" s="1"/>
      <c r="BN261" s="1"/>
      <c r="BO261" s="1"/>
      <c r="BP261" s="1"/>
      <c r="BQ261" s="1"/>
      <c r="BR261" s="7"/>
      <c r="BS261" s="7"/>
      <c r="BT261" s="1"/>
      <c r="BU261" s="1"/>
      <c r="BV261" s="7"/>
      <c r="BW261" s="7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</row>
    <row r="262" spans="4:95" ht="15.75" customHeight="1">
      <c r="D262" s="9"/>
      <c r="J262" s="8"/>
      <c r="K262" s="1"/>
      <c r="L262" s="7"/>
      <c r="M262" s="1"/>
      <c r="N262" s="1"/>
      <c r="O262" s="1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7"/>
      <c r="AL262" s="1"/>
      <c r="AM262" s="1"/>
      <c r="AN262" s="1"/>
      <c r="AO262" s="7"/>
      <c r="AP262" s="7"/>
      <c r="AQ262" s="7"/>
      <c r="AR262" s="1"/>
      <c r="AS262" s="1"/>
      <c r="AT262" s="1"/>
      <c r="AU262" s="1"/>
      <c r="AV262" s="1"/>
      <c r="AW262" s="1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1"/>
      <c r="BM262" s="1"/>
      <c r="BN262" s="1"/>
      <c r="BO262" s="1"/>
      <c r="BP262" s="1"/>
      <c r="BQ262" s="1"/>
      <c r="BR262" s="7"/>
      <c r="BS262" s="7"/>
      <c r="BT262" s="1"/>
      <c r="BU262" s="1"/>
      <c r="BV262" s="7"/>
      <c r="BW262" s="7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</row>
    <row r="263" spans="4:95" ht="15.75" customHeight="1">
      <c r="D263" s="9"/>
      <c r="J263" s="8"/>
      <c r="K263" s="1"/>
      <c r="L263" s="7"/>
      <c r="M263" s="1"/>
      <c r="N263" s="1"/>
      <c r="O263" s="1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7"/>
      <c r="AL263" s="1"/>
      <c r="AM263" s="1"/>
      <c r="AN263" s="1"/>
      <c r="AO263" s="7"/>
      <c r="AP263" s="7"/>
      <c r="AQ263" s="7"/>
      <c r="AR263" s="1"/>
      <c r="AS263" s="1"/>
      <c r="AT263" s="1"/>
      <c r="AU263" s="1"/>
      <c r="AV263" s="1"/>
      <c r="AW263" s="1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1"/>
      <c r="BM263" s="1"/>
      <c r="BN263" s="1"/>
      <c r="BO263" s="1"/>
      <c r="BP263" s="1"/>
      <c r="BQ263" s="1"/>
      <c r="BR263" s="7"/>
      <c r="BS263" s="7"/>
      <c r="BT263" s="1"/>
      <c r="BU263" s="1"/>
      <c r="BV263" s="7"/>
      <c r="BW263" s="7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</row>
    <row r="264" spans="4:95" ht="15.75" customHeight="1">
      <c r="D264" s="9"/>
      <c r="J264" s="8"/>
      <c r="K264" s="1"/>
      <c r="L264" s="7"/>
      <c r="M264" s="1"/>
      <c r="N264" s="1"/>
      <c r="O264" s="1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7"/>
      <c r="AL264" s="1"/>
      <c r="AM264" s="1"/>
      <c r="AN264" s="1"/>
      <c r="AO264" s="7"/>
      <c r="AP264" s="7"/>
      <c r="AQ264" s="7"/>
      <c r="AR264" s="1"/>
      <c r="AS264" s="1"/>
      <c r="AT264" s="1"/>
      <c r="AU264" s="1"/>
      <c r="AV264" s="1"/>
      <c r="AW264" s="1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1"/>
      <c r="BM264" s="1"/>
      <c r="BN264" s="1"/>
      <c r="BO264" s="1"/>
      <c r="BP264" s="1"/>
      <c r="BQ264" s="1"/>
      <c r="BR264" s="7"/>
      <c r="BS264" s="7"/>
      <c r="BT264" s="1"/>
      <c r="BU264" s="1"/>
      <c r="BV264" s="7"/>
      <c r="BW264" s="7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</row>
    <row r="265" spans="4:95" ht="15.75" customHeight="1">
      <c r="D265" s="9"/>
      <c r="J265" s="8"/>
      <c r="K265" s="1"/>
      <c r="L265" s="7"/>
      <c r="M265" s="1"/>
      <c r="N265" s="1"/>
      <c r="O265" s="1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7"/>
      <c r="AL265" s="1"/>
      <c r="AM265" s="1"/>
      <c r="AN265" s="1"/>
      <c r="AO265" s="7"/>
      <c r="AP265" s="7"/>
      <c r="AQ265" s="7"/>
      <c r="AR265" s="1"/>
      <c r="AS265" s="1"/>
      <c r="AT265" s="1"/>
      <c r="AU265" s="1"/>
      <c r="AV265" s="1"/>
      <c r="AW265" s="1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1"/>
      <c r="BM265" s="1"/>
      <c r="BN265" s="1"/>
      <c r="BO265" s="1"/>
      <c r="BP265" s="1"/>
      <c r="BQ265" s="1"/>
      <c r="BR265" s="7"/>
      <c r="BS265" s="7"/>
      <c r="BT265" s="1"/>
      <c r="BU265" s="1"/>
      <c r="BV265" s="7"/>
      <c r="BW265" s="7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</row>
    <row r="266" spans="4:95" ht="15.75" customHeight="1">
      <c r="D266" s="9"/>
      <c r="J266" s="8"/>
      <c r="K266" s="1"/>
      <c r="L266" s="7"/>
      <c r="M266" s="1"/>
      <c r="N266" s="1"/>
      <c r="O266" s="1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7"/>
      <c r="AL266" s="1"/>
      <c r="AM266" s="1"/>
      <c r="AN266" s="1"/>
      <c r="AO266" s="7"/>
      <c r="AP266" s="7"/>
      <c r="AQ266" s="7"/>
      <c r="AR266" s="1"/>
      <c r="AS266" s="1"/>
      <c r="AT266" s="1"/>
      <c r="AU266" s="1"/>
      <c r="AV266" s="1"/>
      <c r="AW266" s="1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1"/>
      <c r="BM266" s="1"/>
      <c r="BN266" s="1"/>
      <c r="BO266" s="1"/>
      <c r="BP266" s="1"/>
      <c r="BQ266" s="1"/>
      <c r="BR266" s="7"/>
      <c r="BS266" s="7"/>
      <c r="BT266" s="1"/>
      <c r="BU266" s="1"/>
      <c r="BV266" s="7"/>
      <c r="BW266" s="7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</row>
    <row r="267" spans="4:95" ht="15.75" customHeight="1">
      <c r="D267" s="9"/>
      <c r="J267" s="8"/>
      <c r="K267" s="1"/>
      <c r="L267" s="7"/>
      <c r="M267" s="1"/>
      <c r="N267" s="1"/>
      <c r="O267" s="1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7"/>
      <c r="AL267" s="1"/>
      <c r="AM267" s="1"/>
      <c r="AN267" s="1"/>
      <c r="AO267" s="7"/>
      <c r="AP267" s="7"/>
      <c r="AQ267" s="7"/>
      <c r="AR267" s="1"/>
      <c r="AS267" s="1"/>
      <c r="AT267" s="1"/>
      <c r="AU267" s="1"/>
      <c r="AV267" s="1"/>
      <c r="AW267" s="1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1"/>
      <c r="BM267" s="1"/>
      <c r="BN267" s="1"/>
      <c r="BO267" s="1"/>
      <c r="BP267" s="1"/>
      <c r="BQ267" s="1"/>
      <c r="BR267" s="7"/>
      <c r="BS267" s="7"/>
      <c r="BT267" s="1"/>
      <c r="BU267" s="1"/>
      <c r="BV267" s="7"/>
      <c r="BW267" s="7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</row>
    <row r="268" spans="4:95" ht="15.75" customHeight="1">
      <c r="D268" s="9"/>
      <c r="J268" s="8"/>
      <c r="K268" s="1"/>
      <c r="L268" s="7"/>
      <c r="M268" s="1"/>
      <c r="N268" s="1"/>
      <c r="O268" s="1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7"/>
      <c r="AL268" s="1"/>
      <c r="AM268" s="1"/>
      <c r="AN268" s="1"/>
      <c r="AO268" s="7"/>
      <c r="AP268" s="7"/>
      <c r="AQ268" s="7"/>
      <c r="AR268" s="1"/>
      <c r="AS268" s="1"/>
      <c r="AT268" s="1"/>
      <c r="AU268" s="1"/>
      <c r="AV268" s="1"/>
      <c r="AW268" s="1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1"/>
      <c r="BM268" s="1"/>
      <c r="BN268" s="1"/>
      <c r="BO268" s="1"/>
      <c r="BP268" s="1"/>
      <c r="BQ268" s="1"/>
      <c r="BR268" s="7"/>
      <c r="BS268" s="7"/>
      <c r="BT268" s="1"/>
      <c r="BU268" s="1"/>
      <c r="BV268" s="7"/>
      <c r="BW268" s="7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</row>
    <row r="269" spans="4:95" ht="15.75" customHeight="1">
      <c r="D269" s="9"/>
      <c r="J269" s="8"/>
      <c r="K269" s="1"/>
      <c r="L269" s="7"/>
      <c r="M269" s="1"/>
      <c r="N269" s="1"/>
      <c r="O269" s="1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7"/>
      <c r="AL269" s="1"/>
      <c r="AM269" s="1"/>
      <c r="AN269" s="1"/>
      <c r="AO269" s="7"/>
      <c r="AP269" s="7"/>
      <c r="AQ269" s="7"/>
      <c r="AR269" s="1"/>
      <c r="AS269" s="1"/>
      <c r="AT269" s="1"/>
      <c r="AU269" s="1"/>
      <c r="AV269" s="1"/>
      <c r="AW269" s="1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1"/>
      <c r="BM269" s="1"/>
      <c r="BN269" s="1"/>
      <c r="BO269" s="1"/>
      <c r="BP269" s="1"/>
      <c r="BQ269" s="1"/>
      <c r="BR269" s="7"/>
      <c r="BS269" s="7"/>
      <c r="BT269" s="1"/>
      <c r="BU269" s="1"/>
      <c r="BV269" s="7"/>
      <c r="BW269" s="7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</row>
    <row r="270" spans="4:95" ht="15.75" customHeight="1">
      <c r="D270" s="9"/>
      <c r="J270" s="8"/>
      <c r="K270" s="1"/>
      <c r="L270" s="7"/>
      <c r="M270" s="1"/>
      <c r="N270" s="1"/>
      <c r="O270" s="1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7"/>
      <c r="AL270" s="1"/>
      <c r="AM270" s="1"/>
      <c r="AN270" s="1"/>
      <c r="AO270" s="7"/>
      <c r="AP270" s="7"/>
      <c r="AQ270" s="7"/>
      <c r="AR270" s="1"/>
      <c r="AS270" s="1"/>
      <c r="AT270" s="1"/>
      <c r="AU270" s="1"/>
      <c r="AV270" s="1"/>
      <c r="AW270" s="1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1"/>
      <c r="BM270" s="1"/>
      <c r="BN270" s="1"/>
      <c r="BO270" s="1"/>
      <c r="BP270" s="1"/>
      <c r="BQ270" s="1"/>
      <c r="BR270" s="7"/>
      <c r="BS270" s="7"/>
      <c r="BT270" s="1"/>
      <c r="BU270" s="1"/>
      <c r="BV270" s="7"/>
      <c r="BW270" s="7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</row>
    <row r="271" spans="4:95" ht="15.75" customHeight="1">
      <c r="D271" s="9"/>
      <c r="J271" s="8"/>
      <c r="K271" s="1"/>
      <c r="L271" s="7"/>
      <c r="M271" s="1"/>
      <c r="N271" s="1"/>
      <c r="O271" s="1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7"/>
      <c r="AL271" s="1"/>
      <c r="AM271" s="1"/>
      <c r="AN271" s="1"/>
      <c r="AO271" s="7"/>
      <c r="AP271" s="7"/>
      <c r="AQ271" s="7"/>
      <c r="AR271" s="1"/>
      <c r="AS271" s="1"/>
      <c r="AT271" s="1"/>
      <c r="AU271" s="1"/>
      <c r="AV271" s="1"/>
      <c r="AW271" s="1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1"/>
      <c r="BM271" s="1"/>
      <c r="BN271" s="1"/>
      <c r="BO271" s="1"/>
      <c r="BP271" s="1"/>
      <c r="BQ271" s="1"/>
      <c r="BR271" s="7"/>
      <c r="BS271" s="7"/>
      <c r="BT271" s="1"/>
      <c r="BU271" s="1"/>
      <c r="BV271" s="7"/>
      <c r="BW271" s="7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</row>
    <row r="272" spans="4:95" ht="15.75" customHeight="1">
      <c r="D272" s="9"/>
      <c r="J272" s="8"/>
      <c r="K272" s="1"/>
      <c r="L272" s="7"/>
      <c r="M272" s="1"/>
      <c r="N272" s="1"/>
      <c r="O272" s="1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7"/>
      <c r="AL272" s="1"/>
      <c r="AM272" s="1"/>
      <c r="AN272" s="1"/>
      <c r="AO272" s="7"/>
      <c r="AP272" s="7"/>
      <c r="AQ272" s="7"/>
      <c r="AR272" s="1"/>
      <c r="AS272" s="1"/>
      <c r="AT272" s="1"/>
      <c r="AU272" s="1"/>
      <c r="AV272" s="1"/>
      <c r="AW272" s="1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1"/>
      <c r="BM272" s="1"/>
      <c r="BN272" s="1"/>
      <c r="BO272" s="1"/>
      <c r="BP272" s="1"/>
      <c r="BQ272" s="1"/>
      <c r="BR272" s="7"/>
      <c r="BS272" s="7"/>
      <c r="BT272" s="1"/>
      <c r="BU272" s="1"/>
      <c r="BV272" s="7"/>
      <c r="BW272" s="7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</row>
    <row r="273" spans="4:95" ht="15.75" customHeight="1">
      <c r="D273" s="9"/>
      <c r="J273" s="8"/>
      <c r="K273" s="1"/>
      <c r="L273" s="7"/>
      <c r="M273" s="1"/>
      <c r="N273" s="1"/>
      <c r="O273" s="1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7"/>
      <c r="AL273" s="1"/>
      <c r="AM273" s="1"/>
      <c r="AN273" s="1"/>
      <c r="AO273" s="7"/>
      <c r="AP273" s="7"/>
      <c r="AQ273" s="7"/>
      <c r="AR273" s="1"/>
      <c r="AS273" s="1"/>
      <c r="AT273" s="1"/>
      <c r="AU273" s="1"/>
      <c r="AV273" s="1"/>
      <c r="AW273" s="1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1"/>
      <c r="BM273" s="1"/>
      <c r="BN273" s="1"/>
      <c r="BO273" s="1"/>
      <c r="BP273" s="1"/>
      <c r="BQ273" s="1"/>
      <c r="BR273" s="7"/>
      <c r="BS273" s="7"/>
      <c r="BT273" s="1"/>
      <c r="BU273" s="1"/>
      <c r="BV273" s="7"/>
      <c r="BW273" s="7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</row>
    <row r="274" spans="4:95" ht="15.75" customHeight="1">
      <c r="D274" s="9"/>
      <c r="J274" s="8"/>
      <c r="K274" s="1"/>
      <c r="L274" s="7"/>
      <c r="M274" s="1"/>
      <c r="N274" s="1"/>
      <c r="O274" s="1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7"/>
      <c r="AL274" s="1"/>
      <c r="AM274" s="1"/>
      <c r="AN274" s="1"/>
      <c r="AO274" s="7"/>
      <c r="AP274" s="7"/>
      <c r="AQ274" s="7"/>
      <c r="AR274" s="1"/>
      <c r="AS274" s="1"/>
      <c r="AT274" s="1"/>
      <c r="AU274" s="1"/>
      <c r="AV274" s="1"/>
      <c r="AW274" s="1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1"/>
      <c r="BM274" s="1"/>
      <c r="BN274" s="1"/>
      <c r="BO274" s="1"/>
      <c r="BP274" s="1"/>
      <c r="BQ274" s="1"/>
      <c r="BR274" s="7"/>
      <c r="BS274" s="7"/>
      <c r="BT274" s="1"/>
      <c r="BU274" s="1"/>
      <c r="BV274" s="7"/>
      <c r="BW274" s="7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</row>
    <row r="275" spans="4:95" ht="15.75" customHeight="1">
      <c r="D275" s="9"/>
      <c r="J275" s="8"/>
      <c r="K275" s="1"/>
      <c r="L275" s="7"/>
      <c r="M275" s="1"/>
      <c r="N275" s="1"/>
      <c r="O275" s="1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7"/>
      <c r="AL275" s="1"/>
      <c r="AM275" s="1"/>
      <c r="AN275" s="1"/>
      <c r="AO275" s="7"/>
      <c r="AP275" s="7"/>
      <c r="AQ275" s="7"/>
      <c r="AR275" s="1"/>
      <c r="AS275" s="1"/>
      <c r="AT275" s="1"/>
      <c r="AU275" s="1"/>
      <c r="AV275" s="1"/>
      <c r="AW275" s="1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1"/>
      <c r="BM275" s="1"/>
      <c r="BN275" s="1"/>
      <c r="BO275" s="1"/>
      <c r="BP275" s="1"/>
      <c r="BQ275" s="1"/>
      <c r="BR275" s="7"/>
      <c r="BS275" s="7"/>
      <c r="BT275" s="1"/>
      <c r="BU275" s="1"/>
      <c r="BV275" s="7"/>
      <c r="BW275" s="7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</row>
    <row r="276" spans="4:95" ht="15.75" customHeight="1">
      <c r="D276" s="9"/>
      <c r="J276" s="8"/>
      <c r="K276" s="1"/>
      <c r="L276" s="7"/>
      <c r="M276" s="1"/>
      <c r="N276" s="1"/>
      <c r="O276" s="1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7"/>
      <c r="AL276" s="1"/>
      <c r="AM276" s="1"/>
      <c r="AN276" s="1"/>
      <c r="AO276" s="7"/>
      <c r="AP276" s="7"/>
      <c r="AQ276" s="7"/>
      <c r="AR276" s="1"/>
      <c r="AS276" s="1"/>
      <c r="AT276" s="1"/>
      <c r="AU276" s="1"/>
      <c r="AV276" s="1"/>
      <c r="AW276" s="1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1"/>
      <c r="BM276" s="1"/>
      <c r="BN276" s="1"/>
      <c r="BO276" s="1"/>
      <c r="BP276" s="1"/>
      <c r="BQ276" s="1"/>
      <c r="BR276" s="7"/>
      <c r="BS276" s="7"/>
      <c r="BT276" s="1"/>
      <c r="BU276" s="1"/>
      <c r="BV276" s="7"/>
      <c r="BW276" s="7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</row>
    <row r="277" spans="4:95" ht="15.75" customHeight="1">
      <c r="D277" s="9"/>
      <c r="J277" s="8"/>
      <c r="K277" s="1"/>
      <c r="L277" s="7"/>
      <c r="M277" s="1"/>
      <c r="N277" s="1"/>
      <c r="O277" s="1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7"/>
      <c r="AL277" s="1"/>
      <c r="AM277" s="1"/>
      <c r="AN277" s="1"/>
      <c r="AO277" s="7"/>
      <c r="AP277" s="7"/>
      <c r="AQ277" s="7"/>
      <c r="AR277" s="1"/>
      <c r="AS277" s="1"/>
      <c r="AT277" s="1"/>
      <c r="AU277" s="1"/>
      <c r="AV277" s="1"/>
      <c r="AW277" s="1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1"/>
      <c r="BM277" s="1"/>
      <c r="BN277" s="1"/>
      <c r="BO277" s="1"/>
      <c r="BP277" s="1"/>
      <c r="BQ277" s="1"/>
      <c r="BR277" s="7"/>
      <c r="BS277" s="7"/>
      <c r="BT277" s="1"/>
      <c r="BU277" s="1"/>
      <c r="BV277" s="7"/>
      <c r="BW277" s="7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</row>
    <row r="278" spans="4:95" ht="15.75" customHeight="1">
      <c r="D278" s="9"/>
      <c r="J278" s="8"/>
      <c r="K278" s="1"/>
      <c r="L278" s="7"/>
      <c r="M278" s="1"/>
      <c r="N278" s="1"/>
      <c r="O278" s="1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7"/>
      <c r="AL278" s="1"/>
      <c r="AM278" s="1"/>
      <c r="AN278" s="1"/>
      <c r="AO278" s="7"/>
      <c r="AP278" s="7"/>
      <c r="AQ278" s="7"/>
      <c r="AR278" s="1"/>
      <c r="AS278" s="1"/>
      <c r="AT278" s="1"/>
      <c r="AU278" s="1"/>
      <c r="AV278" s="1"/>
      <c r="AW278" s="1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1"/>
      <c r="BM278" s="1"/>
      <c r="BN278" s="1"/>
      <c r="BO278" s="1"/>
      <c r="BP278" s="1"/>
      <c r="BQ278" s="1"/>
      <c r="BR278" s="7"/>
      <c r="BS278" s="7"/>
      <c r="BT278" s="1"/>
      <c r="BU278" s="1"/>
      <c r="BV278" s="7"/>
      <c r="BW278" s="7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</row>
    <row r="279" spans="4:95" ht="15.75" customHeight="1">
      <c r="D279" s="9"/>
      <c r="J279" s="8"/>
      <c r="K279" s="1"/>
      <c r="L279" s="7"/>
      <c r="M279" s="1"/>
      <c r="N279" s="1"/>
      <c r="O279" s="1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7"/>
      <c r="AL279" s="1"/>
      <c r="AM279" s="1"/>
      <c r="AN279" s="1"/>
      <c r="AO279" s="7"/>
      <c r="AP279" s="7"/>
      <c r="AQ279" s="7"/>
      <c r="AR279" s="1"/>
      <c r="AS279" s="1"/>
      <c r="AT279" s="1"/>
      <c r="AU279" s="1"/>
      <c r="AV279" s="1"/>
      <c r="AW279" s="1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1"/>
      <c r="BM279" s="1"/>
      <c r="BN279" s="1"/>
      <c r="BO279" s="1"/>
      <c r="BP279" s="1"/>
      <c r="BQ279" s="1"/>
      <c r="BR279" s="7"/>
      <c r="BS279" s="7"/>
      <c r="BT279" s="1"/>
      <c r="BU279" s="1"/>
      <c r="BV279" s="7"/>
      <c r="BW279" s="7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</row>
    <row r="280" spans="4:95" ht="15.75" customHeight="1">
      <c r="D280" s="9"/>
      <c r="J280" s="8"/>
      <c r="K280" s="1"/>
      <c r="L280" s="7"/>
      <c r="M280" s="1"/>
      <c r="N280" s="1"/>
      <c r="O280" s="1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7"/>
      <c r="AL280" s="1"/>
      <c r="AM280" s="1"/>
      <c r="AN280" s="1"/>
      <c r="AO280" s="7"/>
      <c r="AP280" s="7"/>
      <c r="AQ280" s="7"/>
      <c r="AR280" s="1"/>
      <c r="AS280" s="1"/>
      <c r="AT280" s="1"/>
      <c r="AU280" s="1"/>
      <c r="AV280" s="1"/>
      <c r="AW280" s="1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1"/>
      <c r="BM280" s="1"/>
      <c r="BN280" s="1"/>
      <c r="BO280" s="1"/>
      <c r="BP280" s="1"/>
      <c r="BQ280" s="1"/>
      <c r="BR280" s="7"/>
      <c r="BS280" s="7"/>
      <c r="BT280" s="1"/>
      <c r="BU280" s="1"/>
      <c r="BV280" s="7"/>
      <c r="BW280" s="7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</row>
    <row r="281" spans="4:95" ht="15.75" customHeight="1">
      <c r="D281" s="9"/>
      <c r="J281" s="8"/>
      <c r="K281" s="1"/>
      <c r="L281" s="7"/>
      <c r="M281" s="1"/>
      <c r="N281" s="1"/>
      <c r="O281" s="1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7"/>
      <c r="AL281" s="1"/>
      <c r="AM281" s="1"/>
      <c r="AN281" s="1"/>
      <c r="AO281" s="7"/>
      <c r="AP281" s="7"/>
      <c r="AQ281" s="7"/>
      <c r="AR281" s="1"/>
      <c r="AS281" s="1"/>
      <c r="AT281" s="1"/>
      <c r="AU281" s="1"/>
      <c r="AV281" s="1"/>
      <c r="AW281" s="1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1"/>
      <c r="BM281" s="1"/>
      <c r="BN281" s="1"/>
      <c r="BO281" s="1"/>
      <c r="BP281" s="1"/>
      <c r="BQ281" s="1"/>
      <c r="BR281" s="7"/>
      <c r="BS281" s="7"/>
      <c r="BT281" s="1"/>
      <c r="BU281" s="1"/>
      <c r="BV281" s="7"/>
      <c r="BW281" s="7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</row>
    <row r="282" spans="4:95" ht="15.75" customHeight="1">
      <c r="D282" s="9"/>
      <c r="J282" s="8"/>
      <c r="K282" s="1"/>
      <c r="L282" s="7"/>
      <c r="M282" s="1"/>
      <c r="N282" s="1"/>
      <c r="O282" s="1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7"/>
      <c r="AL282" s="1"/>
      <c r="AM282" s="1"/>
      <c r="AN282" s="1"/>
      <c r="AO282" s="7"/>
      <c r="AP282" s="7"/>
      <c r="AQ282" s="7"/>
      <c r="AR282" s="1"/>
      <c r="AS282" s="1"/>
      <c r="AT282" s="1"/>
      <c r="AU282" s="1"/>
      <c r="AV282" s="1"/>
      <c r="AW282" s="1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1"/>
      <c r="BM282" s="1"/>
      <c r="BN282" s="1"/>
      <c r="BO282" s="1"/>
      <c r="BP282" s="1"/>
      <c r="BQ282" s="1"/>
      <c r="BR282" s="7"/>
      <c r="BS282" s="7"/>
      <c r="BT282" s="1"/>
      <c r="BU282" s="1"/>
      <c r="BV282" s="7"/>
      <c r="BW282" s="7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</row>
    <row r="283" spans="4:95" ht="15.75" customHeight="1">
      <c r="D283" s="9"/>
      <c r="J283" s="8"/>
      <c r="K283" s="1"/>
      <c r="L283" s="7"/>
      <c r="M283" s="1"/>
      <c r="N283" s="1"/>
      <c r="O283" s="1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7"/>
      <c r="AL283" s="1"/>
      <c r="AM283" s="1"/>
      <c r="AN283" s="1"/>
      <c r="AO283" s="7"/>
      <c r="AP283" s="7"/>
      <c r="AQ283" s="7"/>
      <c r="AR283" s="1"/>
      <c r="AS283" s="1"/>
      <c r="AT283" s="1"/>
      <c r="AU283" s="1"/>
      <c r="AV283" s="1"/>
      <c r="AW283" s="1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1"/>
      <c r="BM283" s="1"/>
      <c r="BN283" s="1"/>
      <c r="BO283" s="1"/>
      <c r="BP283" s="1"/>
      <c r="BQ283" s="1"/>
      <c r="BR283" s="7"/>
      <c r="BS283" s="7"/>
      <c r="BT283" s="1"/>
      <c r="BU283" s="1"/>
      <c r="BV283" s="7"/>
      <c r="BW283" s="7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</row>
    <row r="284" spans="4:95" ht="15.75" customHeight="1">
      <c r="D284" s="9"/>
      <c r="J284" s="8"/>
      <c r="K284" s="1"/>
      <c r="L284" s="7"/>
      <c r="M284" s="1"/>
      <c r="N284" s="1"/>
      <c r="O284" s="1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7"/>
      <c r="AL284" s="1"/>
      <c r="AM284" s="1"/>
      <c r="AN284" s="1"/>
      <c r="AO284" s="7"/>
      <c r="AP284" s="7"/>
      <c r="AQ284" s="7"/>
      <c r="AR284" s="1"/>
      <c r="AS284" s="1"/>
      <c r="AT284" s="1"/>
      <c r="AU284" s="1"/>
      <c r="AV284" s="1"/>
      <c r="AW284" s="1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1"/>
      <c r="BM284" s="1"/>
      <c r="BN284" s="1"/>
      <c r="BO284" s="1"/>
      <c r="BP284" s="1"/>
      <c r="BQ284" s="1"/>
      <c r="BR284" s="7"/>
      <c r="BS284" s="7"/>
      <c r="BT284" s="1"/>
      <c r="BU284" s="1"/>
      <c r="BV284" s="7"/>
      <c r="BW284" s="7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</row>
    <row r="285" spans="4:95" ht="15.75" customHeight="1">
      <c r="D285" s="9"/>
      <c r="J285" s="8"/>
      <c r="K285" s="1"/>
      <c r="L285" s="7"/>
      <c r="M285" s="1"/>
      <c r="N285" s="1"/>
      <c r="O285" s="1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7"/>
      <c r="AL285" s="1"/>
      <c r="AM285" s="1"/>
      <c r="AN285" s="1"/>
      <c r="AO285" s="7"/>
      <c r="AP285" s="7"/>
      <c r="AQ285" s="7"/>
      <c r="AR285" s="1"/>
      <c r="AS285" s="1"/>
      <c r="AT285" s="1"/>
      <c r="AU285" s="1"/>
      <c r="AV285" s="1"/>
      <c r="AW285" s="1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1"/>
      <c r="BM285" s="1"/>
      <c r="BN285" s="1"/>
      <c r="BO285" s="1"/>
      <c r="BP285" s="1"/>
      <c r="BQ285" s="1"/>
      <c r="BR285" s="7"/>
      <c r="BS285" s="7"/>
      <c r="BT285" s="1"/>
      <c r="BU285" s="1"/>
      <c r="BV285" s="7"/>
      <c r="BW285" s="7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</row>
    <row r="286" spans="4:95" ht="15.75" customHeight="1">
      <c r="D286" s="9"/>
      <c r="J286" s="8"/>
      <c r="K286" s="1"/>
      <c r="L286" s="7"/>
      <c r="M286" s="1"/>
      <c r="N286" s="1"/>
      <c r="O286" s="1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7"/>
      <c r="AL286" s="1"/>
      <c r="AM286" s="1"/>
      <c r="AN286" s="1"/>
      <c r="AO286" s="7"/>
      <c r="AP286" s="7"/>
      <c r="AQ286" s="7"/>
      <c r="AR286" s="1"/>
      <c r="AS286" s="1"/>
      <c r="AT286" s="1"/>
      <c r="AU286" s="1"/>
      <c r="AV286" s="1"/>
      <c r="AW286" s="1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1"/>
      <c r="BM286" s="1"/>
      <c r="BN286" s="1"/>
      <c r="BO286" s="1"/>
      <c r="BP286" s="1"/>
      <c r="BQ286" s="1"/>
      <c r="BR286" s="7"/>
      <c r="BS286" s="7"/>
      <c r="BT286" s="1"/>
      <c r="BU286" s="1"/>
      <c r="BV286" s="7"/>
      <c r="BW286" s="7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</row>
    <row r="287" spans="4:95" ht="15.75" customHeight="1">
      <c r="D287" s="9"/>
      <c r="J287" s="8"/>
      <c r="K287" s="1"/>
      <c r="L287" s="7"/>
      <c r="M287" s="1"/>
      <c r="N287" s="1"/>
      <c r="O287" s="1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7"/>
      <c r="AL287" s="1"/>
      <c r="AM287" s="1"/>
      <c r="AN287" s="1"/>
      <c r="AO287" s="7"/>
      <c r="AP287" s="7"/>
      <c r="AQ287" s="7"/>
      <c r="AR287" s="1"/>
      <c r="AS287" s="1"/>
      <c r="AT287" s="1"/>
      <c r="AU287" s="1"/>
      <c r="AV287" s="1"/>
      <c r="AW287" s="1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1"/>
      <c r="BM287" s="1"/>
      <c r="BN287" s="1"/>
      <c r="BO287" s="1"/>
      <c r="BP287" s="1"/>
      <c r="BQ287" s="1"/>
      <c r="BR287" s="7"/>
      <c r="BS287" s="7"/>
      <c r="BT287" s="1"/>
      <c r="BU287" s="1"/>
      <c r="BV287" s="7"/>
      <c r="BW287" s="7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</row>
    <row r="288" spans="4:95" ht="15.75" customHeight="1">
      <c r="D288" s="9"/>
      <c r="J288" s="8"/>
      <c r="K288" s="1"/>
      <c r="L288" s="7"/>
      <c r="M288" s="1"/>
      <c r="N288" s="1"/>
      <c r="O288" s="1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7"/>
      <c r="AL288" s="1"/>
      <c r="AM288" s="1"/>
      <c r="AN288" s="1"/>
      <c r="AO288" s="7"/>
      <c r="AP288" s="7"/>
      <c r="AQ288" s="7"/>
      <c r="AR288" s="1"/>
      <c r="AS288" s="1"/>
      <c r="AT288" s="1"/>
      <c r="AU288" s="1"/>
      <c r="AV288" s="1"/>
      <c r="AW288" s="1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1"/>
      <c r="BM288" s="1"/>
      <c r="BN288" s="1"/>
      <c r="BO288" s="1"/>
      <c r="BP288" s="1"/>
      <c r="BQ288" s="1"/>
      <c r="BR288" s="7"/>
      <c r="BS288" s="7"/>
      <c r="BT288" s="1"/>
      <c r="BU288" s="1"/>
      <c r="BV288" s="7"/>
      <c r="BW288" s="7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</row>
    <row r="289" spans="4:95" ht="15.75" customHeight="1">
      <c r="D289" s="9"/>
      <c r="J289" s="8"/>
      <c r="K289" s="1"/>
      <c r="L289" s="7"/>
      <c r="M289" s="1"/>
      <c r="N289" s="1"/>
      <c r="O289" s="1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7"/>
      <c r="AL289" s="1"/>
      <c r="AM289" s="1"/>
      <c r="AN289" s="1"/>
      <c r="AO289" s="7"/>
      <c r="AP289" s="7"/>
      <c r="AQ289" s="7"/>
      <c r="AR289" s="1"/>
      <c r="AS289" s="1"/>
      <c r="AT289" s="1"/>
      <c r="AU289" s="1"/>
      <c r="AV289" s="1"/>
      <c r="AW289" s="1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1"/>
      <c r="BM289" s="1"/>
      <c r="BN289" s="1"/>
      <c r="BO289" s="1"/>
      <c r="BP289" s="1"/>
      <c r="BQ289" s="1"/>
      <c r="BR289" s="7"/>
      <c r="BS289" s="7"/>
      <c r="BT289" s="1"/>
      <c r="BU289" s="1"/>
      <c r="BV289" s="7"/>
      <c r="BW289" s="7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</row>
    <row r="290" spans="4:95" ht="15.75" customHeight="1">
      <c r="D290" s="9"/>
      <c r="J290" s="8"/>
      <c r="K290" s="1"/>
      <c r="L290" s="7"/>
      <c r="M290" s="1"/>
      <c r="N290" s="1"/>
      <c r="O290" s="1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7"/>
      <c r="AL290" s="1"/>
      <c r="AM290" s="1"/>
      <c r="AN290" s="1"/>
      <c r="AO290" s="7"/>
      <c r="AP290" s="7"/>
      <c r="AQ290" s="7"/>
      <c r="AR290" s="1"/>
      <c r="AS290" s="1"/>
      <c r="AT290" s="1"/>
      <c r="AU290" s="1"/>
      <c r="AV290" s="1"/>
      <c r="AW290" s="1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1"/>
      <c r="BM290" s="1"/>
      <c r="BN290" s="1"/>
      <c r="BO290" s="1"/>
      <c r="BP290" s="1"/>
      <c r="BQ290" s="1"/>
      <c r="BR290" s="7"/>
      <c r="BS290" s="7"/>
      <c r="BT290" s="1"/>
      <c r="BU290" s="1"/>
      <c r="BV290" s="7"/>
      <c r="BW290" s="7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</row>
    <row r="291" spans="4:95" ht="15.75" customHeight="1">
      <c r="D291" s="9"/>
      <c r="J291" s="8"/>
      <c r="K291" s="1"/>
      <c r="L291" s="7"/>
      <c r="M291" s="1"/>
      <c r="N291" s="1"/>
      <c r="O291" s="1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7"/>
      <c r="AL291" s="1"/>
      <c r="AM291" s="1"/>
      <c r="AN291" s="1"/>
      <c r="AO291" s="7"/>
      <c r="AP291" s="7"/>
      <c r="AQ291" s="7"/>
      <c r="AR291" s="1"/>
      <c r="AS291" s="1"/>
      <c r="AT291" s="1"/>
      <c r="AU291" s="1"/>
      <c r="AV291" s="1"/>
      <c r="AW291" s="1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1"/>
      <c r="BM291" s="1"/>
      <c r="BN291" s="1"/>
      <c r="BO291" s="1"/>
      <c r="BP291" s="1"/>
      <c r="BQ291" s="1"/>
      <c r="BR291" s="7"/>
      <c r="BS291" s="7"/>
      <c r="BT291" s="1"/>
      <c r="BU291" s="1"/>
      <c r="BV291" s="7"/>
      <c r="BW291" s="7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</row>
    <row r="292" spans="4:95" ht="15.75" customHeight="1">
      <c r="D292" s="9"/>
      <c r="J292" s="8"/>
      <c r="K292" s="1"/>
      <c r="L292" s="7"/>
      <c r="M292" s="1"/>
      <c r="N292" s="1"/>
      <c r="O292" s="1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7"/>
      <c r="AL292" s="1"/>
      <c r="AM292" s="1"/>
      <c r="AN292" s="1"/>
      <c r="AO292" s="7"/>
      <c r="AP292" s="7"/>
      <c r="AQ292" s="7"/>
      <c r="AR292" s="1"/>
      <c r="AS292" s="1"/>
      <c r="AT292" s="1"/>
      <c r="AU292" s="1"/>
      <c r="AV292" s="1"/>
      <c r="AW292" s="1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1"/>
      <c r="BM292" s="1"/>
      <c r="BN292" s="1"/>
      <c r="BO292" s="1"/>
      <c r="BP292" s="1"/>
      <c r="BQ292" s="1"/>
      <c r="BR292" s="7"/>
      <c r="BS292" s="7"/>
      <c r="BT292" s="1"/>
      <c r="BU292" s="1"/>
      <c r="BV292" s="7"/>
      <c r="BW292" s="7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</row>
    <row r="293" spans="4:95" ht="15.75" customHeight="1">
      <c r="D293" s="9"/>
      <c r="J293" s="8"/>
      <c r="K293" s="1"/>
      <c r="L293" s="7"/>
      <c r="M293" s="1"/>
      <c r="N293" s="1"/>
      <c r="O293" s="1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7"/>
      <c r="AL293" s="1"/>
      <c r="AM293" s="1"/>
      <c r="AN293" s="1"/>
      <c r="AO293" s="7"/>
      <c r="AP293" s="7"/>
      <c r="AQ293" s="7"/>
      <c r="AR293" s="1"/>
      <c r="AS293" s="1"/>
      <c r="AT293" s="1"/>
      <c r="AU293" s="1"/>
      <c r="AV293" s="1"/>
      <c r="AW293" s="1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1"/>
      <c r="BM293" s="1"/>
      <c r="BN293" s="1"/>
      <c r="BO293" s="1"/>
      <c r="BP293" s="1"/>
      <c r="BQ293" s="1"/>
      <c r="BR293" s="7"/>
      <c r="BS293" s="7"/>
      <c r="BT293" s="1"/>
      <c r="BU293" s="1"/>
      <c r="BV293" s="7"/>
      <c r="BW293" s="7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</row>
    <row r="294" spans="4:95" ht="15.75" customHeight="1">
      <c r="D294" s="9"/>
      <c r="J294" s="8"/>
      <c r="K294" s="1"/>
      <c r="L294" s="7"/>
      <c r="M294" s="1"/>
      <c r="N294" s="1"/>
      <c r="O294" s="1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7"/>
      <c r="AL294" s="1"/>
      <c r="AM294" s="1"/>
      <c r="AN294" s="1"/>
      <c r="AO294" s="7"/>
      <c r="AP294" s="7"/>
      <c r="AQ294" s="7"/>
      <c r="AR294" s="1"/>
      <c r="AS294" s="1"/>
      <c r="AT294" s="1"/>
      <c r="AU294" s="1"/>
      <c r="AV294" s="1"/>
      <c r="AW294" s="1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1"/>
      <c r="BM294" s="1"/>
      <c r="BN294" s="1"/>
      <c r="BO294" s="1"/>
      <c r="BP294" s="1"/>
      <c r="BQ294" s="1"/>
      <c r="BR294" s="7"/>
      <c r="BS294" s="7"/>
      <c r="BT294" s="1"/>
      <c r="BU294" s="1"/>
      <c r="BV294" s="7"/>
      <c r="BW294" s="7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</row>
    <row r="295" spans="4:95" ht="15.75" customHeight="1">
      <c r="D295" s="9"/>
      <c r="J295" s="8"/>
      <c r="K295" s="1"/>
      <c r="L295" s="7"/>
      <c r="M295" s="1"/>
      <c r="N295" s="1"/>
      <c r="O295" s="1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7"/>
      <c r="AL295" s="1"/>
      <c r="AM295" s="1"/>
      <c r="AN295" s="1"/>
      <c r="AO295" s="7"/>
      <c r="AP295" s="7"/>
      <c r="AQ295" s="7"/>
      <c r="AR295" s="1"/>
      <c r="AS295" s="1"/>
      <c r="AT295" s="1"/>
      <c r="AU295" s="1"/>
      <c r="AV295" s="1"/>
      <c r="AW295" s="1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1"/>
      <c r="BM295" s="1"/>
      <c r="BN295" s="1"/>
      <c r="BO295" s="1"/>
      <c r="BP295" s="1"/>
      <c r="BQ295" s="1"/>
      <c r="BR295" s="7"/>
      <c r="BS295" s="7"/>
      <c r="BT295" s="1"/>
      <c r="BU295" s="1"/>
      <c r="BV295" s="7"/>
      <c r="BW295" s="7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</row>
    <row r="296" spans="4:95" ht="15.75" customHeight="1">
      <c r="D296" s="9"/>
      <c r="J296" s="8"/>
      <c r="K296" s="1"/>
      <c r="L296" s="7"/>
      <c r="M296" s="1"/>
      <c r="N296" s="1"/>
      <c r="O296" s="1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7"/>
      <c r="AL296" s="1"/>
      <c r="AM296" s="1"/>
      <c r="AN296" s="1"/>
      <c r="AO296" s="7"/>
      <c r="AP296" s="7"/>
      <c r="AQ296" s="7"/>
      <c r="AR296" s="1"/>
      <c r="AS296" s="1"/>
      <c r="AT296" s="1"/>
      <c r="AU296" s="1"/>
      <c r="AV296" s="1"/>
      <c r="AW296" s="1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1"/>
      <c r="BM296" s="1"/>
      <c r="BN296" s="1"/>
      <c r="BO296" s="1"/>
      <c r="BP296" s="1"/>
      <c r="BQ296" s="1"/>
      <c r="BR296" s="7"/>
      <c r="BS296" s="7"/>
      <c r="BT296" s="1"/>
      <c r="BU296" s="1"/>
      <c r="BV296" s="7"/>
      <c r="BW296" s="7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</row>
    <row r="297" spans="4:95" ht="15.75" customHeight="1">
      <c r="D297" s="9"/>
      <c r="J297" s="8"/>
      <c r="K297" s="1"/>
      <c r="L297" s="7"/>
      <c r="M297" s="1"/>
      <c r="N297" s="1"/>
      <c r="O297" s="1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7"/>
      <c r="AL297" s="1"/>
      <c r="AM297" s="1"/>
      <c r="AN297" s="1"/>
      <c r="AO297" s="7"/>
      <c r="AP297" s="7"/>
      <c r="AQ297" s="7"/>
      <c r="AR297" s="1"/>
      <c r="AS297" s="1"/>
      <c r="AT297" s="1"/>
      <c r="AU297" s="1"/>
      <c r="AV297" s="1"/>
      <c r="AW297" s="1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1"/>
      <c r="BM297" s="1"/>
      <c r="BN297" s="1"/>
      <c r="BO297" s="1"/>
      <c r="BP297" s="1"/>
      <c r="BQ297" s="1"/>
      <c r="BR297" s="7"/>
      <c r="BS297" s="7"/>
      <c r="BT297" s="1"/>
      <c r="BU297" s="1"/>
      <c r="BV297" s="7"/>
      <c r="BW297" s="7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</row>
    <row r="298" spans="4:95" ht="15.75" customHeight="1">
      <c r="D298" s="9"/>
      <c r="J298" s="8"/>
      <c r="K298" s="1"/>
      <c r="L298" s="7"/>
      <c r="M298" s="1"/>
      <c r="N298" s="1"/>
      <c r="O298" s="1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7"/>
      <c r="AL298" s="1"/>
      <c r="AM298" s="1"/>
      <c r="AN298" s="1"/>
      <c r="AO298" s="7"/>
      <c r="AP298" s="7"/>
      <c r="AQ298" s="7"/>
      <c r="AR298" s="1"/>
      <c r="AS298" s="1"/>
      <c r="AT298" s="1"/>
      <c r="AU298" s="1"/>
      <c r="AV298" s="1"/>
      <c r="AW298" s="1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1"/>
      <c r="BM298" s="1"/>
      <c r="BN298" s="1"/>
      <c r="BO298" s="1"/>
      <c r="BP298" s="1"/>
      <c r="BQ298" s="1"/>
      <c r="BR298" s="7"/>
      <c r="BS298" s="7"/>
      <c r="BT298" s="1"/>
      <c r="BU298" s="1"/>
      <c r="BV298" s="7"/>
      <c r="BW298" s="7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</row>
    <row r="299" spans="4:95" ht="15.75" customHeight="1">
      <c r="D299" s="9"/>
      <c r="J299" s="8"/>
      <c r="K299" s="1"/>
      <c r="L299" s="7"/>
      <c r="M299" s="1"/>
      <c r="N299" s="1"/>
      <c r="O299" s="1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7"/>
      <c r="AL299" s="1"/>
      <c r="AM299" s="1"/>
      <c r="AN299" s="1"/>
      <c r="AO299" s="7"/>
      <c r="AP299" s="7"/>
      <c r="AQ299" s="7"/>
      <c r="AR299" s="1"/>
      <c r="AS299" s="1"/>
      <c r="AT299" s="1"/>
      <c r="AU299" s="1"/>
      <c r="AV299" s="1"/>
      <c r="AW299" s="1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1"/>
      <c r="BM299" s="1"/>
      <c r="BN299" s="1"/>
      <c r="BO299" s="1"/>
      <c r="BP299" s="1"/>
      <c r="BQ299" s="1"/>
      <c r="BR299" s="7"/>
      <c r="BS299" s="7"/>
      <c r="BT299" s="1"/>
      <c r="BU299" s="1"/>
      <c r="BV299" s="7"/>
      <c r="BW299" s="7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</row>
    <row r="300" spans="4:95" ht="15.75" customHeight="1">
      <c r="D300" s="9"/>
      <c r="J300" s="8"/>
      <c r="K300" s="1"/>
      <c r="L300" s="7"/>
      <c r="M300" s="1"/>
      <c r="N300" s="1"/>
      <c r="O300" s="1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7"/>
      <c r="AL300" s="1"/>
      <c r="AM300" s="1"/>
      <c r="AN300" s="1"/>
      <c r="AO300" s="7"/>
      <c r="AP300" s="7"/>
      <c r="AQ300" s="7"/>
      <c r="AR300" s="1"/>
      <c r="AS300" s="1"/>
      <c r="AT300" s="1"/>
      <c r="AU300" s="1"/>
      <c r="AV300" s="1"/>
      <c r="AW300" s="1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1"/>
      <c r="BM300" s="1"/>
      <c r="BN300" s="1"/>
      <c r="BO300" s="1"/>
      <c r="BP300" s="1"/>
      <c r="BQ300" s="1"/>
      <c r="BR300" s="7"/>
      <c r="BS300" s="7"/>
      <c r="BT300" s="1"/>
      <c r="BU300" s="1"/>
      <c r="BV300" s="7"/>
      <c r="BW300" s="7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</row>
    <row r="301" spans="4:95" ht="15.75" customHeight="1">
      <c r="D301" s="9"/>
      <c r="J301" s="8"/>
      <c r="K301" s="1"/>
      <c r="L301" s="7"/>
      <c r="M301" s="1"/>
      <c r="N301" s="1"/>
      <c r="O301" s="1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7"/>
      <c r="AL301" s="1"/>
      <c r="AM301" s="1"/>
      <c r="AN301" s="1"/>
      <c r="AO301" s="7"/>
      <c r="AP301" s="7"/>
      <c r="AQ301" s="7"/>
      <c r="AR301" s="1"/>
      <c r="AS301" s="1"/>
      <c r="AT301" s="1"/>
      <c r="AU301" s="1"/>
      <c r="AV301" s="1"/>
      <c r="AW301" s="1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1"/>
      <c r="BM301" s="1"/>
      <c r="BN301" s="1"/>
      <c r="BO301" s="1"/>
      <c r="BP301" s="1"/>
      <c r="BQ301" s="1"/>
      <c r="BR301" s="7"/>
      <c r="BS301" s="7"/>
      <c r="BT301" s="1"/>
      <c r="BU301" s="1"/>
      <c r="BV301" s="7"/>
      <c r="BW301" s="7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</row>
    <row r="302" spans="4:95" ht="15.75" customHeight="1">
      <c r="D302" s="9"/>
      <c r="J302" s="8"/>
      <c r="K302" s="1"/>
      <c r="L302" s="7"/>
      <c r="M302" s="1"/>
      <c r="N302" s="1"/>
      <c r="O302" s="1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7"/>
      <c r="AL302" s="1"/>
      <c r="AM302" s="1"/>
      <c r="AN302" s="1"/>
      <c r="AO302" s="7"/>
      <c r="AP302" s="7"/>
      <c r="AQ302" s="7"/>
      <c r="AR302" s="1"/>
      <c r="AS302" s="1"/>
      <c r="AT302" s="1"/>
      <c r="AU302" s="1"/>
      <c r="AV302" s="1"/>
      <c r="AW302" s="1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1"/>
      <c r="BM302" s="1"/>
      <c r="BN302" s="1"/>
      <c r="BO302" s="1"/>
      <c r="BP302" s="1"/>
      <c r="BQ302" s="1"/>
      <c r="BR302" s="7"/>
      <c r="BS302" s="7"/>
      <c r="BT302" s="1"/>
      <c r="BU302" s="1"/>
      <c r="BV302" s="7"/>
      <c r="BW302" s="7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</row>
    <row r="303" spans="4:95" ht="15.75" customHeight="1">
      <c r="D303" s="9"/>
      <c r="J303" s="8"/>
      <c r="K303" s="1"/>
      <c r="L303" s="7"/>
      <c r="M303" s="1"/>
      <c r="N303" s="1"/>
      <c r="O303" s="1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7"/>
      <c r="AL303" s="1"/>
      <c r="AM303" s="1"/>
      <c r="AN303" s="1"/>
      <c r="AO303" s="7"/>
      <c r="AP303" s="7"/>
      <c r="AQ303" s="7"/>
      <c r="AR303" s="1"/>
      <c r="AS303" s="1"/>
      <c r="AT303" s="1"/>
      <c r="AU303" s="1"/>
      <c r="AV303" s="1"/>
      <c r="AW303" s="1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1"/>
      <c r="BM303" s="1"/>
      <c r="BN303" s="1"/>
      <c r="BO303" s="1"/>
      <c r="BP303" s="1"/>
      <c r="BQ303" s="1"/>
      <c r="BR303" s="7"/>
      <c r="BS303" s="7"/>
      <c r="BT303" s="1"/>
      <c r="BU303" s="1"/>
      <c r="BV303" s="7"/>
      <c r="BW303" s="7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</row>
    <row r="304" spans="4:95" ht="15.75" customHeight="1">
      <c r="D304" s="9"/>
      <c r="J304" s="8"/>
      <c r="K304" s="1"/>
      <c r="L304" s="7"/>
      <c r="M304" s="1"/>
      <c r="N304" s="1"/>
      <c r="O304" s="1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7"/>
      <c r="AL304" s="1"/>
      <c r="AM304" s="1"/>
      <c r="AN304" s="1"/>
      <c r="AO304" s="7"/>
      <c r="AP304" s="7"/>
      <c r="AQ304" s="7"/>
      <c r="AR304" s="1"/>
      <c r="AS304" s="1"/>
      <c r="AT304" s="1"/>
      <c r="AU304" s="1"/>
      <c r="AV304" s="1"/>
      <c r="AW304" s="1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1"/>
      <c r="BM304" s="1"/>
      <c r="BN304" s="1"/>
      <c r="BO304" s="1"/>
      <c r="BP304" s="1"/>
      <c r="BQ304" s="1"/>
      <c r="BR304" s="7"/>
      <c r="BS304" s="7"/>
      <c r="BT304" s="1"/>
      <c r="BU304" s="1"/>
      <c r="BV304" s="7"/>
      <c r="BW304" s="7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</row>
    <row r="305" spans="4:95" ht="15.75" customHeight="1">
      <c r="D305" s="9"/>
      <c r="J305" s="8"/>
      <c r="K305" s="1"/>
      <c r="L305" s="7"/>
      <c r="M305" s="1"/>
      <c r="N305" s="1"/>
      <c r="O305" s="1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7"/>
      <c r="AL305" s="1"/>
      <c r="AM305" s="1"/>
      <c r="AN305" s="1"/>
      <c r="AO305" s="7"/>
      <c r="AP305" s="7"/>
      <c r="AQ305" s="7"/>
      <c r="AR305" s="1"/>
      <c r="AS305" s="1"/>
      <c r="AT305" s="1"/>
      <c r="AU305" s="1"/>
      <c r="AV305" s="1"/>
      <c r="AW305" s="1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1"/>
      <c r="BM305" s="1"/>
      <c r="BN305" s="1"/>
      <c r="BO305" s="1"/>
      <c r="BP305" s="1"/>
      <c r="BQ305" s="1"/>
      <c r="BR305" s="7"/>
      <c r="BS305" s="7"/>
      <c r="BT305" s="1"/>
      <c r="BU305" s="1"/>
      <c r="BV305" s="7"/>
      <c r="BW305" s="7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</row>
    <row r="306" spans="4:95" ht="15.75" customHeight="1">
      <c r="D306" s="9"/>
      <c r="J306" s="8"/>
      <c r="K306" s="1"/>
      <c r="L306" s="7"/>
      <c r="M306" s="1"/>
      <c r="N306" s="1"/>
      <c r="O306" s="1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7"/>
      <c r="AL306" s="1"/>
      <c r="AM306" s="1"/>
      <c r="AN306" s="1"/>
      <c r="AO306" s="7"/>
      <c r="AP306" s="7"/>
      <c r="AQ306" s="7"/>
      <c r="AR306" s="1"/>
      <c r="AS306" s="1"/>
      <c r="AT306" s="1"/>
      <c r="AU306" s="1"/>
      <c r="AV306" s="1"/>
      <c r="AW306" s="1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1"/>
      <c r="BM306" s="1"/>
      <c r="BN306" s="1"/>
      <c r="BO306" s="1"/>
      <c r="BP306" s="1"/>
      <c r="BQ306" s="1"/>
      <c r="BR306" s="7"/>
      <c r="BS306" s="7"/>
      <c r="BT306" s="1"/>
      <c r="BU306" s="1"/>
      <c r="BV306" s="7"/>
      <c r="BW306" s="7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</row>
    <row r="307" spans="4:95" ht="15.75" customHeight="1">
      <c r="D307" s="9"/>
      <c r="J307" s="8"/>
      <c r="K307" s="1"/>
      <c r="L307" s="7"/>
      <c r="M307" s="1"/>
      <c r="N307" s="1"/>
      <c r="O307" s="1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7"/>
      <c r="AL307" s="1"/>
      <c r="AM307" s="1"/>
      <c r="AN307" s="1"/>
      <c r="AO307" s="7"/>
      <c r="AP307" s="7"/>
      <c r="AQ307" s="7"/>
      <c r="AR307" s="1"/>
      <c r="AS307" s="1"/>
      <c r="AT307" s="1"/>
      <c r="AU307" s="1"/>
      <c r="AV307" s="1"/>
      <c r="AW307" s="1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1"/>
      <c r="BM307" s="1"/>
      <c r="BN307" s="1"/>
      <c r="BO307" s="1"/>
      <c r="BP307" s="1"/>
      <c r="BQ307" s="1"/>
      <c r="BR307" s="7"/>
      <c r="BS307" s="7"/>
      <c r="BT307" s="1"/>
      <c r="BU307" s="1"/>
      <c r="BV307" s="7"/>
      <c r="BW307" s="7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</row>
    <row r="308" spans="4:95" ht="15.75" customHeight="1">
      <c r="D308" s="9"/>
      <c r="J308" s="8"/>
      <c r="K308" s="1"/>
      <c r="L308" s="7"/>
      <c r="M308" s="1"/>
      <c r="N308" s="1"/>
      <c r="O308" s="1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7"/>
      <c r="AL308" s="1"/>
      <c r="AM308" s="1"/>
      <c r="AN308" s="1"/>
      <c r="AO308" s="7"/>
      <c r="AP308" s="7"/>
      <c r="AQ308" s="7"/>
      <c r="AR308" s="1"/>
      <c r="AS308" s="1"/>
      <c r="AT308" s="1"/>
      <c r="AU308" s="1"/>
      <c r="AV308" s="1"/>
      <c r="AW308" s="1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1"/>
      <c r="BM308" s="1"/>
      <c r="BN308" s="1"/>
      <c r="BO308" s="1"/>
      <c r="BP308" s="1"/>
      <c r="BQ308" s="1"/>
      <c r="BR308" s="7"/>
      <c r="BS308" s="7"/>
      <c r="BT308" s="1"/>
      <c r="BU308" s="1"/>
      <c r="BV308" s="7"/>
      <c r="BW308" s="7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</row>
    <row r="309" spans="4:95" ht="15.75" customHeight="1">
      <c r="D309" s="9"/>
      <c r="J309" s="8"/>
      <c r="K309" s="1"/>
      <c r="L309" s="7"/>
      <c r="M309" s="1"/>
      <c r="N309" s="1"/>
      <c r="O309" s="1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7"/>
      <c r="AL309" s="1"/>
      <c r="AM309" s="1"/>
      <c r="AN309" s="1"/>
      <c r="AO309" s="7"/>
      <c r="AP309" s="7"/>
      <c r="AQ309" s="7"/>
      <c r="AR309" s="1"/>
      <c r="AS309" s="1"/>
      <c r="AT309" s="1"/>
      <c r="AU309" s="1"/>
      <c r="AV309" s="1"/>
      <c r="AW309" s="1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1"/>
      <c r="BM309" s="1"/>
      <c r="BN309" s="1"/>
      <c r="BO309" s="1"/>
      <c r="BP309" s="1"/>
      <c r="BQ309" s="1"/>
      <c r="BR309" s="7"/>
      <c r="BS309" s="7"/>
      <c r="BT309" s="1"/>
      <c r="BU309" s="1"/>
      <c r="BV309" s="7"/>
      <c r="BW309" s="7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</row>
    <row r="310" spans="4:95" ht="15.75" customHeight="1">
      <c r="D310" s="9"/>
      <c r="J310" s="8"/>
      <c r="K310" s="1"/>
      <c r="L310" s="7"/>
      <c r="M310" s="1"/>
      <c r="N310" s="1"/>
      <c r="O310" s="1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7"/>
      <c r="AL310" s="1"/>
      <c r="AM310" s="1"/>
      <c r="AN310" s="1"/>
      <c r="AO310" s="7"/>
      <c r="AP310" s="7"/>
      <c r="AQ310" s="7"/>
      <c r="AR310" s="1"/>
      <c r="AS310" s="1"/>
      <c r="AT310" s="1"/>
      <c r="AU310" s="1"/>
      <c r="AV310" s="1"/>
      <c r="AW310" s="1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1"/>
      <c r="BM310" s="1"/>
      <c r="BN310" s="1"/>
      <c r="BO310" s="1"/>
      <c r="BP310" s="1"/>
      <c r="BQ310" s="1"/>
      <c r="BR310" s="7"/>
      <c r="BS310" s="7"/>
      <c r="BT310" s="1"/>
      <c r="BU310" s="1"/>
      <c r="BV310" s="7"/>
      <c r="BW310" s="7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</row>
    <row r="311" spans="4:95" ht="15.75" customHeight="1">
      <c r="D311" s="9"/>
      <c r="J311" s="8"/>
      <c r="K311" s="1"/>
      <c r="L311" s="7"/>
      <c r="M311" s="1"/>
      <c r="N311" s="1"/>
      <c r="O311" s="1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7"/>
      <c r="AL311" s="1"/>
      <c r="AM311" s="1"/>
      <c r="AN311" s="1"/>
      <c r="AO311" s="7"/>
      <c r="AP311" s="7"/>
      <c r="AQ311" s="7"/>
      <c r="AR311" s="1"/>
      <c r="AS311" s="1"/>
      <c r="AT311" s="1"/>
      <c r="AU311" s="1"/>
      <c r="AV311" s="1"/>
      <c r="AW311" s="1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1"/>
      <c r="BM311" s="1"/>
      <c r="BN311" s="1"/>
      <c r="BO311" s="1"/>
      <c r="BP311" s="1"/>
      <c r="BQ311" s="1"/>
      <c r="BR311" s="7"/>
      <c r="BS311" s="7"/>
      <c r="BT311" s="1"/>
      <c r="BU311" s="1"/>
      <c r="BV311" s="7"/>
      <c r="BW311" s="7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</row>
    <row r="312" spans="4:95" ht="15.75" customHeight="1">
      <c r="D312" s="9"/>
      <c r="J312" s="8"/>
      <c r="K312" s="1"/>
      <c r="L312" s="7"/>
      <c r="M312" s="1"/>
      <c r="N312" s="1"/>
      <c r="O312" s="1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7"/>
      <c r="AL312" s="1"/>
      <c r="AM312" s="1"/>
      <c r="AN312" s="1"/>
      <c r="AO312" s="7"/>
      <c r="AP312" s="7"/>
      <c r="AQ312" s="7"/>
      <c r="AR312" s="1"/>
      <c r="AS312" s="1"/>
      <c r="AT312" s="1"/>
      <c r="AU312" s="1"/>
      <c r="AV312" s="1"/>
      <c r="AW312" s="1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1"/>
      <c r="BM312" s="1"/>
      <c r="BN312" s="1"/>
      <c r="BO312" s="1"/>
      <c r="BP312" s="1"/>
      <c r="BQ312" s="1"/>
      <c r="BR312" s="7"/>
      <c r="BS312" s="7"/>
      <c r="BT312" s="1"/>
      <c r="BU312" s="1"/>
      <c r="BV312" s="7"/>
      <c r="BW312" s="7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</row>
    <row r="313" spans="4:95" ht="15.75" customHeight="1">
      <c r="D313" s="9"/>
      <c r="J313" s="8"/>
      <c r="K313" s="1"/>
      <c r="L313" s="7"/>
      <c r="M313" s="1"/>
      <c r="N313" s="1"/>
      <c r="O313" s="1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7"/>
      <c r="AL313" s="1"/>
      <c r="AM313" s="1"/>
      <c r="AN313" s="1"/>
      <c r="AO313" s="7"/>
      <c r="AP313" s="7"/>
      <c r="AQ313" s="7"/>
      <c r="AR313" s="1"/>
      <c r="AS313" s="1"/>
      <c r="AT313" s="1"/>
      <c r="AU313" s="1"/>
      <c r="AV313" s="1"/>
      <c r="AW313" s="1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1"/>
      <c r="BM313" s="1"/>
      <c r="BN313" s="1"/>
      <c r="BO313" s="1"/>
      <c r="BP313" s="1"/>
      <c r="BQ313" s="1"/>
      <c r="BR313" s="7"/>
      <c r="BS313" s="7"/>
      <c r="BT313" s="1"/>
      <c r="BU313" s="1"/>
      <c r="BV313" s="7"/>
      <c r="BW313" s="7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</row>
    <row r="314" spans="4:95" ht="15.75" customHeight="1">
      <c r="D314" s="9"/>
      <c r="J314" s="8"/>
      <c r="K314" s="1"/>
      <c r="L314" s="7"/>
      <c r="M314" s="1"/>
      <c r="N314" s="1"/>
      <c r="O314" s="1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7"/>
      <c r="AL314" s="1"/>
      <c r="AM314" s="1"/>
      <c r="AN314" s="1"/>
      <c r="AO314" s="7"/>
      <c r="AP314" s="7"/>
      <c r="AQ314" s="7"/>
      <c r="AR314" s="1"/>
      <c r="AS314" s="1"/>
      <c r="AT314" s="1"/>
      <c r="AU314" s="1"/>
      <c r="AV314" s="1"/>
      <c r="AW314" s="1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1"/>
      <c r="BM314" s="1"/>
      <c r="BN314" s="1"/>
      <c r="BO314" s="1"/>
      <c r="BP314" s="1"/>
      <c r="BQ314" s="1"/>
      <c r="BR314" s="7"/>
      <c r="BS314" s="7"/>
      <c r="BT314" s="1"/>
      <c r="BU314" s="1"/>
      <c r="BV314" s="7"/>
      <c r="BW314" s="7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</row>
    <row r="315" spans="4:95" ht="15.75" customHeight="1">
      <c r="D315" s="9"/>
      <c r="J315" s="8"/>
      <c r="K315" s="1"/>
      <c r="L315" s="7"/>
      <c r="M315" s="1"/>
      <c r="N315" s="1"/>
      <c r="O315" s="1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7"/>
      <c r="AL315" s="1"/>
      <c r="AM315" s="1"/>
      <c r="AN315" s="1"/>
      <c r="AO315" s="7"/>
      <c r="AP315" s="7"/>
      <c r="AQ315" s="7"/>
      <c r="AR315" s="1"/>
      <c r="AS315" s="1"/>
      <c r="AT315" s="1"/>
      <c r="AU315" s="1"/>
      <c r="AV315" s="1"/>
      <c r="AW315" s="1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1"/>
      <c r="BM315" s="1"/>
      <c r="BN315" s="1"/>
      <c r="BO315" s="1"/>
      <c r="BP315" s="1"/>
      <c r="BQ315" s="1"/>
      <c r="BR315" s="7"/>
      <c r="BS315" s="7"/>
      <c r="BT315" s="1"/>
      <c r="BU315" s="1"/>
      <c r="BV315" s="7"/>
      <c r="BW315" s="7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</row>
    <row r="316" spans="4:95" ht="15.75" customHeight="1">
      <c r="D316" s="9"/>
      <c r="J316" s="8"/>
      <c r="K316" s="1"/>
      <c r="L316" s="7"/>
      <c r="M316" s="1"/>
      <c r="N316" s="1"/>
      <c r="O316" s="1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7"/>
      <c r="AL316" s="1"/>
      <c r="AM316" s="1"/>
      <c r="AN316" s="1"/>
      <c r="AO316" s="7"/>
      <c r="AP316" s="7"/>
      <c r="AQ316" s="7"/>
      <c r="AR316" s="1"/>
      <c r="AS316" s="1"/>
      <c r="AT316" s="1"/>
      <c r="AU316" s="1"/>
      <c r="AV316" s="1"/>
      <c r="AW316" s="1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1"/>
      <c r="BM316" s="1"/>
      <c r="BN316" s="1"/>
      <c r="BO316" s="1"/>
      <c r="BP316" s="1"/>
      <c r="BQ316" s="1"/>
      <c r="BR316" s="7"/>
      <c r="BS316" s="7"/>
      <c r="BT316" s="1"/>
      <c r="BU316" s="1"/>
      <c r="BV316" s="7"/>
      <c r="BW316" s="7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</row>
    <row r="317" spans="4:95" ht="15.75" customHeight="1">
      <c r="D317" s="9"/>
      <c r="J317" s="8"/>
      <c r="K317" s="1"/>
      <c r="L317" s="7"/>
      <c r="M317" s="1"/>
      <c r="N317" s="1"/>
      <c r="O317" s="1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7"/>
      <c r="AL317" s="1"/>
      <c r="AM317" s="1"/>
      <c r="AN317" s="1"/>
      <c r="AO317" s="7"/>
      <c r="AP317" s="7"/>
      <c r="AQ317" s="7"/>
      <c r="AR317" s="1"/>
      <c r="AS317" s="1"/>
      <c r="AT317" s="1"/>
      <c r="AU317" s="1"/>
      <c r="AV317" s="1"/>
      <c r="AW317" s="1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1"/>
      <c r="BM317" s="1"/>
      <c r="BN317" s="1"/>
      <c r="BO317" s="1"/>
      <c r="BP317" s="1"/>
      <c r="BQ317" s="1"/>
      <c r="BR317" s="7"/>
      <c r="BS317" s="7"/>
      <c r="BT317" s="1"/>
      <c r="BU317" s="1"/>
      <c r="BV317" s="7"/>
      <c r="BW317" s="7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</row>
    <row r="318" spans="4:95" ht="15.75" customHeight="1">
      <c r="D318" s="9"/>
      <c r="J318" s="8"/>
      <c r="K318" s="1"/>
      <c r="L318" s="7"/>
      <c r="M318" s="1"/>
      <c r="N318" s="1"/>
      <c r="O318" s="1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7"/>
      <c r="AL318" s="1"/>
      <c r="AM318" s="1"/>
      <c r="AN318" s="1"/>
      <c r="AO318" s="7"/>
      <c r="AP318" s="7"/>
      <c r="AQ318" s="7"/>
      <c r="AR318" s="1"/>
      <c r="AS318" s="1"/>
      <c r="AT318" s="1"/>
      <c r="AU318" s="1"/>
      <c r="AV318" s="1"/>
      <c r="AW318" s="1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1"/>
      <c r="BM318" s="1"/>
      <c r="BN318" s="1"/>
      <c r="BO318" s="1"/>
      <c r="BP318" s="1"/>
      <c r="BQ318" s="1"/>
      <c r="BR318" s="7"/>
      <c r="BS318" s="7"/>
      <c r="BT318" s="1"/>
      <c r="BU318" s="1"/>
      <c r="BV318" s="7"/>
      <c r="BW318" s="7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</row>
    <row r="319" spans="4:95" ht="15.75" customHeight="1">
      <c r="D319" s="9"/>
      <c r="J319" s="8"/>
      <c r="K319" s="1"/>
      <c r="L319" s="7"/>
      <c r="M319" s="1"/>
      <c r="N319" s="1"/>
      <c r="O319" s="1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7"/>
      <c r="AL319" s="1"/>
      <c r="AM319" s="1"/>
      <c r="AN319" s="1"/>
      <c r="AO319" s="7"/>
      <c r="AP319" s="7"/>
      <c r="AQ319" s="7"/>
      <c r="AR319" s="1"/>
      <c r="AS319" s="1"/>
      <c r="AT319" s="1"/>
      <c r="AU319" s="1"/>
      <c r="AV319" s="1"/>
      <c r="AW319" s="1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1"/>
      <c r="BM319" s="1"/>
      <c r="BN319" s="1"/>
      <c r="BO319" s="1"/>
      <c r="BP319" s="1"/>
      <c r="BQ319" s="1"/>
      <c r="BR319" s="7"/>
      <c r="BS319" s="7"/>
      <c r="BT319" s="1"/>
      <c r="BU319" s="1"/>
      <c r="BV319" s="7"/>
      <c r="BW319" s="7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</row>
    <row r="320" spans="4:95" ht="15.75" customHeight="1">
      <c r="D320" s="9"/>
      <c r="J320" s="8"/>
      <c r="K320" s="1"/>
      <c r="L320" s="7"/>
      <c r="M320" s="1"/>
      <c r="N320" s="1"/>
      <c r="O320" s="1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7"/>
      <c r="AL320" s="1"/>
      <c r="AM320" s="1"/>
      <c r="AN320" s="1"/>
      <c r="AO320" s="7"/>
      <c r="AP320" s="7"/>
      <c r="AQ320" s="7"/>
      <c r="AR320" s="1"/>
      <c r="AS320" s="1"/>
      <c r="AT320" s="1"/>
      <c r="AU320" s="1"/>
      <c r="AV320" s="1"/>
      <c r="AW320" s="1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1"/>
      <c r="BM320" s="1"/>
      <c r="BN320" s="1"/>
      <c r="BO320" s="1"/>
      <c r="BP320" s="1"/>
      <c r="BQ320" s="1"/>
      <c r="BR320" s="7"/>
      <c r="BS320" s="7"/>
      <c r="BT320" s="1"/>
      <c r="BU320" s="1"/>
      <c r="BV320" s="7"/>
      <c r="BW320" s="7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</row>
    <row r="321" spans="4:95" ht="15.75" customHeight="1">
      <c r="D321" s="9"/>
      <c r="J321" s="8"/>
      <c r="K321" s="1"/>
      <c r="L321" s="7"/>
      <c r="M321" s="1"/>
      <c r="N321" s="1"/>
      <c r="O321" s="1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7"/>
      <c r="AL321" s="1"/>
      <c r="AM321" s="1"/>
      <c r="AN321" s="1"/>
      <c r="AO321" s="7"/>
      <c r="AP321" s="7"/>
      <c r="AQ321" s="7"/>
      <c r="AR321" s="1"/>
      <c r="AS321" s="1"/>
      <c r="AT321" s="1"/>
      <c r="AU321" s="1"/>
      <c r="AV321" s="1"/>
      <c r="AW321" s="1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1"/>
      <c r="BM321" s="1"/>
      <c r="BN321" s="1"/>
      <c r="BO321" s="1"/>
      <c r="BP321" s="1"/>
      <c r="BQ321" s="1"/>
      <c r="BR321" s="7"/>
      <c r="BS321" s="7"/>
      <c r="BT321" s="1"/>
      <c r="BU321" s="1"/>
      <c r="BV321" s="7"/>
      <c r="BW321" s="7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</row>
    <row r="322" spans="4:95" ht="15.75" customHeight="1">
      <c r="D322" s="9"/>
      <c r="J322" s="8"/>
      <c r="K322" s="1"/>
      <c r="L322" s="7"/>
      <c r="M322" s="1"/>
      <c r="N322" s="1"/>
      <c r="O322" s="1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7"/>
      <c r="AL322" s="1"/>
      <c r="AM322" s="1"/>
      <c r="AN322" s="1"/>
      <c r="AO322" s="7"/>
      <c r="AP322" s="7"/>
      <c r="AQ322" s="7"/>
      <c r="AR322" s="1"/>
      <c r="AS322" s="1"/>
      <c r="AT322" s="1"/>
      <c r="AU322" s="1"/>
      <c r="AV322" s="1"/>
      <c r="AW322" s="1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1"/>
      <c r="BM322" s="1"/>
      <c r="BN322" s="1"/>
      <c r="BO322" s="1"/>
      <c r="BP322" s="1"/>
      <c r="BQ322" s="1"/>
      <c r="BR322" s="7"/>
      <c r="BS322" s="7"/>
      <c r="BT322" s="1"/>
      <c r="BU322" s="1"/>
      <c r="BV322" s="7"/>
      <c r="BW322" s="7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</row>
    <row r="323" spans="4:95" ht="15.75" customHeight="1">
      <c r="D323" s="9"/>
      <c r="J323" s="8"/>
      <c r="K323" s="1"/>
      <c r="L323" s="7"/>
      <c r="M323" s="1"/>
      <c r="N323" s="1"/>
      <c r="O323" s="1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7"/>
      <c r="AL323" s="1"/>
      <c r="AM323" s="1"/>
      <c r="AN323" s="1"/>
      <c r="AO323" s="7"/>
      <c r="AP323" s="7"/>
      <c r="AQ323" s="7"/>
      <c r="AR323" s="1"/>
      <c r="AS323" s="1"/>
      <c r="AT323" s="1"/>
      <c r="AU323" s="1"/>
      <c r="AV323" s="1"/>
      <c r="AW323" s="1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1"/>
      <c r="BM323" s="1"/>
      <c r="BN323" s="1"/>
      <c r="BO323" s="1"/>
      <c r="BP323" s="1"/>
      <c r="BQ323" s="1"/>
      <c r="BR323" s="7"/>
      <c r="BS323" s="7"/>
      <c r="BT323" s="1"/>
      <c r="BU323" s="1"/>
      <c r="BV323" s="7"/>
      <c r="BW323" s="7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</row>
    <row r="324" spans="4:95" ht="15.75" customHeight="1">
      <c r="D324" s="9"/>
      <c r="J324" s="8"/>
      <c r="K324" s="1"/>
      <c r="L324" s="7"/>
      <c r="M324" s="1"/>
      <c r="N324" s="1"/>
      <c r="O324" s="1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7"/>
      <c r="AL324" s="1"/>
      <c r="AM324" s="1"/>
      <c r="AN324" s="1"/>
      <c r="AO324" s="7"/>
      <c r="AP324" s="7"/>
      <c r="AQ324" s="7"/>
      <c r="AR324" s="1"/>
      <c r="AS324" s="1"/>
      <c r="AT324" s="1"/>
      <c r="AU324" s="1"/>
      <c r="AV324" s="1"/>
      <c r="AW324" s="1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1"/>
      <c r="BM324" s="1"/>
      <c r="BN324" s="1"/>
      <c r="BO324" s="1"/>
      <c r="BP324" s="1"/>
      <c r="BQ324" s="1"/>
      <c r="BR324" s="7"/>
      <c r="BS324" s="7"/>
      <c r="BT324" s="1"/>
      <c r="BU324" s="1"/>
      <c r="BV324" s="7"/>
      <c r="BW324" s="7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</row>
    <row r="325" spans="4:95" ht="15.75" customHeight="1">
      <c r="D325" s="9"/>
      <c r="J325" s="8"/>
      <c r="K325" s="1"/>
      <c r="L325" s="7"/>
      <c r="M325" s="1"/>
      <c r="N325" s="1"/>
      <c r="O325" s="1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7"/>
      <c r="AL325" s="1"/>
      <c r="AM325" s="1"/>
      <c r="AN325" s="1"/>
      <c r="AO325" s="7"/>
      <c r="AP325" s="7"/>
      <c r="AQ325" s="7"/>
      <c r="AR325" s="1"/>
      <c r="AS325" s="1"/>
      <c r="AT325" s="1"/>
      <c r="AU325" s="1"/>
      <c r="AV325" s="1"/>
      <c r="AW325" s="1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1"/>
      <c r="BM325" s="1"/>
      <c r="BN325" s="1"/>
      <c r="BO325" s="1"/>
      <c r="BP325" s="1"/>
      <c r="BQ325" s="1"/>
      <c r="BR325" s="7"/>
      <c r="BS325" s="7"/>
      <c r="BT325" s="1"/>
      <c r="BU325" s="1"/>
      <c r="BV325" s="7"/>
      <c r="BW325" s="7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</row>
    <row r="326" spans="4:95" ht="15.75" customHeight="1">
      <c r="D326" s="9"/>
      <c r="J326" s="8"/>
      <c r="K326" s="1"/>
      <c r="L326" s="7"/>
      <c r="M326" s="1"/>
      <c r="N326" s="1"/>
      <c r="O326" s="1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7"/>
      <c r="AL326" s="1"/>
      <c r="AM326" s="1"/>
      <c r="AN326" s="1"/>
      <c r="AO326" s="7"/>
      <c r="AP326" s="7"/>
      <c r="AQ326" s="7"/>
      <c r="AR326" s="1"/>
      <c r="AS326" s="1"/>
      <c r="AT326" s="1"/>
      <c r="AU326" s="1"/>
      <c r="AV326" s="1"/>
      <c r="AW326" s="1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1"/>
      <c r="BM326" s="1"/>
      <c r="BN326" s="1"/>
      <c r="BO326" s="1"/>
      <c r="BP326" s="1"/>
      <c r="BQ326" s="1"/>
      <c r="BR326" s="7"/>
      <c r="BS326" s="7"/>
      <c r="BT326" s="1"/>
      <c r="BU326" s="1"/>
      <c r="BV326" s="7"/>
      <c r="BW326" s="7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</row>
    <row r="327" spans="4:95" ht="15.75" customHeight="1">
      <c r="D327" s="9"/>
      <c r="J327" s="8"/>
      <c r="K327" s="1"/>
      <c r="L327" s="7"/>
      <c r="M327" s="1"/>
      <c r="N327" s="1"/>
      <c r="O327" s="1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7"/>
      <c r="AL327" s="1"/>
      <c r="AM327" s="1"/>
      <c r="AN327" s="1"/>
      <c r="AO327" s="7"/>
      <c r="AP327" s="7"/>
      <c r="AQ327" s="7"/>
      <c r="AR327" s="1"/>
      <c r="AS327" s="1"/>
      <c r="AT327" s="1"/>
      <c r="AU327" s="1"/>
      <c r="AV327" s="1"/>
      <c r="AW327" s="1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1"/>
      <c r="BM327" s="1"/>
      <c r="BN327" s="1"/>
      <c r="BO327" s="1"/>
      <c r="BP327" s="1"/>
      <c r="BQ327" s="1"/>
      <c r="BR327" s="7"/>
      <c r="BS327" s="7"/>
      <c r="BT327" s="1"/>
      <c r="BU327" s="1"/>
      <c r="BV327" s="7"/>
      <c r="BW327" s="7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</row>
    <row r="328" spans="4:95" ht="15.75" customHeight="1">
      <c r="D328" s="9"/>
      <c r="J328" s="8"/>
      <c r="K328" s="1"/>
      <c r="L328" s="7"/>
      <c r="M328" s="1"/>
      <c r="N328" s="1"/>
      <c r="O328" s="1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7"/>
      <c r="AL328" s="1"/>
      <c r="AM328" s="1"/>
      <c r="AN328" s="1"/>
      <c r="AO328" s="7"/>
      <c r="AP328" s="7"/>
      <c r="AQ328" s="7"/>
      <c r="AR328" s="1"/>
      <c r="AS328" s="1"/>
      <c r="AT328" s="1"/>
      <c r="AU328" s="1"/>
      <c r="AV328" s="1"/>
      <c r="AW328" s="1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1"/>
      <c r="BM328" s="1"/>
      <c r="BN328" s="1"/>
      <c r="BO328" s="1"/>
      <c r="BP328" s="1"/>
      <c r="BQ328" s="1"/>
      <c r="BR328" s="7"/>
      <c r="BS328" s="7"/>
      <c r="BT328" s="1"/>
      <c r="BU328" s="1"/>
      <c r="BV328" s="7"/>
      <c r="BW328" s="7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</row>
    <row r="329" spans="4:95" ht="15.75" customHeight="1">
      <c r="D329" s="9"/>
      <c r="J329" s="8"/>
      <c r="K329" s="1"/>
      <c r="L329" s="7"/>
      <c r="M329" s="1"/>
      <c r="N329" s="1"/>
      <c r="O329" s="1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7"/>
      <c r="AL329" s="1"/>
      <c r="AM329" s="1"/>
      <c r="AN329" s="1"/>
      <c r="AO329" s="7"/>
      <c r="AP329" s="7"/>
      <c r="AQ329" s="7"/>
      <c r="AR329" s="1"/>
      <c r="AS329" s="1"/>
      <c r="AT329" s="1"/>
      <c r="AU329" s="1"/>
      <c r="AV329" s="1"/>
      <c r="AW329" s="1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1"/>
      <c r="BM329" s="1"/>
      <c r="BN329" s="1"/>
      <c r="BO329" s="1"/>
      <c r="BP329" s="1"/>
      <c r="BQ329" s="1"/>
      <c r="BR329" s="7"/>
      <c r="BS329" s="7"/>
      <c r="BT329" s="1"/>
      <c r="BU329" s="1"/>
      <c r="BV329" s="7"/>
      <c r="BW329" s="7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</row>
    <row r="330" spans="4:95" ht="15.75" customHeight="1">
      <c r="D330" s="9"/>
      <c r="J330" s="8"/>
      <c r="K330" s="1"/>
      <c r="L330" s="7"/>
      <c r="M330" s="1"/>
      <c r="N330" s="1"/>
      <c r="O330" s="1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7"/>
      <c r="AL330" s="1"/>
      <c r="AM330" s="1"/>
      <c r="AN330" s="1"/>
      <c r="AO330" s="7"/>
      <c r="AP330" s="7"/>
      <c r="AQ330" s="7"/>
      <c r="AR330" s="1"/>
      <c r="AS330" s="1"/>
      <c r="AT330" s="1"/>
      <c r="AU330" s="1"/>
      <c r="AV330" s="1"/>
      <c r="AW330" s="1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1"/>
      <c r="BM330" s="1"/>
      <c r="BN330" s="1"/>
      <c r="BO330" s="1"/>
      <c r="BP330" s="1"/>
      <c r="BQ330" s="1"/>
      <c r="BR330" s="7"/>
      <c r="BS330" s="7"/>
      <c r="BT330" s="1"/>
      <c r="BU330" s="1"/>
      <c r="BV330" s="7"/>
      <c r="BW330" s="7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</row>
    <row r="331" spans="4:95" ht="15.75" customHeight="1">
      <c r="D331" s="9"/>
      <c r="J331" s="8"/>
      <c r="K331" s="1"/>
      <c r="L331" s="7"/>
      <c r="M331" s="1"/>
      <c r="N331" s="1"/>
      <c r="O331" s="1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7"/>
      <c r="AL331" s="1"/>
      <c r="AM331" s="1"/>
      <c r="AN331" s="1"/>
      <c r="AO331" s="7"/>
      <c r="AP331" s="7"/>
      <c r="AQ331" s="7"/>
      <c r="AR331" s="1"/>
      <c r="AS331" s="1"/>
      <c r="AT331" s="1"/>
      <c r="AU331" s="1"/>
      <c r="AV331" s="1"/>
      <c r="AW331" s="1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1"/>
      <c r="BM331" s="1"/>
      <c r="BN331" s="1"/>
      <c r="BO331" s="1"/>
      <c r="BP331" s="1"/>
      <c r="BQ331" s="1"/>
      <c r="BR331" s="7"/>
      <c r="BS331" s="7"/>
      <c r="BT331" s="1"/>
      <c r="BU331" s="1"/>
      <c r="BV331" s="7"/>
      <c r="BW331" s="7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</row>
    <row r="332" spans="4:95" ht="15.75" customHeight="1">
      <c r="D332" s="9"/>
      <c r="J332" s="8"/>
      <c r="K332" s="1"/>
      <c r="L332" s="7"/>
      <c r="M332" s="1"/>
      <c r="N332" s="1"/>
      <c r="O332" s="1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7"/>
      <c r="AL332" s="1"/>
      <c r="AM332" s="1"/>
      <c r="AN332" s="1"/>
      <c r="AO332" s="7"/>
      <c r="AP332" s="7"/>
      <c r="AQ332" s="7"/>
      <c r="AR332" s="1"/>
      <c r="AS332" s="1"/>
      <c r="AT332" s="1"/>
      <c r="AU332" s="1"/>
      <c r="AV332" s="1"/>
      <c r="AW332" s="1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1"/>
      <c r="BM332" s="1"/>
      <c r="BN332" s="1"/>
      <c r="BO332" s="1"/>
      <c r="BP332" s="1"/>
      <c r="BQ332" s="1"/>
      <c r="BR332" s="7"/>
      <c r="BS332" s="7"/>
      <c r="BT332" s="1"/>
      <c r="BU332" s="1"/>
      <c r="BV332" s="7"/>
      <c r="BW332" s="7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</row>
    <row r="333" spans="4:95" ht="15.75" customHeight="1">
      <c r="D333" s="9"/>
      <c r="J333" s="8"/>
      <c r="K333" s="1"/>
      <c r="L333" s="7"/>
      <c r="M333" s="1"/>
      <c r="N333" s="1"/>
      <c r="O333" s="1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7"/>
      <c r="AL333" s="1"/>
      <c r="AM333" s="1"/>
      <c r="AN333" s="1"/>
      <c r="AO333" s="7"/>
      <c r="AP333" s="7"/>
      <c r="AQ333" s="7"/>
      <c r="AR333" s="1"/>
      <c r="AS333" s="1"/>
      <c r="AT333" s="1"/>
      <c r="AU333" s="1"/>
      <c r="AV333" s="1"/>
      <c r="AW333" s="1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1"/>
      <c r="BM333" s="1"/>
      <c r="BN333" s="1"/>
      <c r="BO333" s="1"/>
      <c r="BP333" s="1"/>
      <c r="BQ333" s="1"/>
      <c r="BR333" s="7"/>
      <c r="BS333" s="7"/>
      <c r="BT333" s="1"/>
      <c r="BU333" s="1"/>
      <c r="BV333" s="7"/>
      <c r="BW333" s="7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</row>
    <row r="334" spans="4:95" ht="15.75" customHeight="1">
      <c r="D334" s="9"/>
      <c r="J334" s="8"/>
      <c r="K334" s="1"/>
      <c r="L334" s="7"/>
      <c r="M334" s="1"/>
      <c r="N334" s="1"/>
      <c r="O334" s="1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7"/>
      <c r="AL334" s="1"/>
      <c r="AM334" s="1"/>
      <c r="AN334" s="1"/>
      <c r="AO334" s="7"/>
      <c r="AP334" s="7"/>
      <c r="AQ334" s="7"/>
      <c r="AR334" s="1"/>
      <c r="AS334" s="1"/>
      <c r="AT334" s="1"/>
      <c r="AU334" s="1"/>
      <c r="AV334" s="1"/>
      <c r="AW334" s="1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1"/>
      <c r="BM334" s="1"/>
      <c r="BN334" s="1"/>
      <c r="BO334" s="1"/>
      <c r="BP334" s="1"/>
      <c r="BQ334" s="1"/>
      <c r="BR334" s="7"/>
      <c r="BS334" s="7"/>
      <c r="BT334" s="1"/>
      <c r="BU334" s="1"/>
      <c r="BV334" s="7"/>
      <c r="BW334" s="7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</row>
    <row r="335" spans="4:95" ht="15.75" customHeight="1">
      <c r="D335" s="9"/>
      <c r="J335" s="8"/>
      <c r="K335" s="1"/>
      <c r="L335" s="7"/>
      <c r="M335" s="1"/>
      <c r="N335" s="1"/>
      <c r="O335" s="1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7"/>
      <c r="AL335" s="1"/>
      <c r="AM335" s="1"/>
      <c r="AN335" s="1"/>
      <c r="AO335" s="7"/>
      <c r="AP335" s="7"/>
      <c r="AQ335" s="7"/>
      <c r="AR335" s="1"/>
      <c r="AS335" s="1"/>
      <c r="AT335" s="1"/>
      <c r="AU335" s="1"/>
      <c r="AV335" s="1"/>
      <c r="AW335" s="1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1"/>
      <c r="BM335" s="1"/>
      <c r="BN335" s="1"/>
      <c r="BO335" s="1"/>
      <c r="BP335" s="1"/>
      <c r="BQ335" s="1"/>
      <c r="BR335" s="7"/>
      <c r="BS335" s="7"/>
      <c r="BT335" s="1"/>
      <c r="BU335" s="1"/>
      <c r="BV335" s="7"/>
      <c r="BW335" s="7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</row>
    <row r="336" spans="4:95" ht="15.75" customHeight="1">
      <c r="D336" s="9"/>
      <c r="J336" s="8"/>
      <c r="K336" s="1"/>
      <c r="L336" s="7"/>
      <c r="M336" s="1"/>
      <c r="N336" s="1"/>
      <c r="O336" s="1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7"/>
      <c r="AL336" s="1"/>
      <c r="AM336" s="1"/>
      <c r="AN336" s="1"/>
      <c r="AO336" s="7"/>
      <c r="AP336" s="7"/>
      <c r="AQ336" s="7"/>
      <c r="AR336" s="1"/>
      <c r="AS336" s="1"/>
      <c r="AT336" s="1"/>
      <c r="AU336" s="1"/>
      <c r="AV336" s="1"/>
      <c r="AW336" s="1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1"/>
      <c r="BM336" s="1"/>
      <c r="BN336" s="1"/>
      <c r="BO336" s="1"/>
      <c r="BP336" s="1"/>
      <c r="BQ336" s="1"/>
      <c r="BR336" s="7"/>
      <c r="BS336" s="7"/>
      <c r="BT336" s="1"/>
      <c r="BU336" s="1"/>
      <c r="BV336" s="7"/>
      <c r="BW336" s="7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</row>
    <row r="337" spans="4:95" ht="15.75" customHeight="1">
      <c r="D337" s="9"/>
      <c r="J337" s="8"/>
      <c r="K337" s="1"/>
      <c r="L337" s="7"/>
      <c r="M337" s="1"/>
      <c r="N337" s="1"/>
      <c r="O337" s="1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7"/>
      <c r="AL337" s="1"/>
      <c r="AM337" s="1"/>
      <c r="AN337" s="1"/>
      <c r="AO337" s="7"/>
      <c r="AP337" s="7"/>
      <c r="AQ337" s="7"/>
      <c r="AR337" s="1"/>
      <c r="AS337" s="1"/>
      <c r="AT337" s="1"/>
      <c r="AU337" s="1"/>
      <c r="AV337" s="1"/>
      <c r="AW337" s="1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1"/>
      <c r="BM337" s="1"/>
      <c r="BN337" s="1"/>
      <c r="BO337" s="1"/>
      <c r="BP337" s="1"/>
      <c r="BQ337" s="1"/>
      <c r="BR337" s="7"/>
      <c r="BS337" s="7"/>
      <c r="BT337" s="1"/>
      <c r="BU337" s="1"/>
      <c r="BV337" s="7"/>
      <c r="BW337" s="7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</row>
    <row r="338" spans="4:95" ht="15.75" customHeight="1">
      <c r="D338" s="9"/>
      <c r="J338" s="8"/>
      <c r="K338" s="1"/>
      <c r="L338" s="7"/>
      <c r="M338" s="1"/>
      <c r="N338" s="1"/>
      <c r="O338" s="1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7"/>
      <c r="AL338" s="1"/>
      <c r="AM338" s="1"/>
      <c r="AN338" s="1"/>
      <c r="AO338" s="7"/>
      <c r="AP338" s="7"/>
      <c r="AQ338" s="7"/>
      <c r="AR338" s="1"/>
      <c r="AS338" s="1"/>
      <c r="AT338" s="1"/>
      <c r="AU338" s="1"/>
      <c r="AV338" s="1"/>
      <c r="AW338" s="1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1"/>
      <c r="BM338" s="1"/>
      <c r="BN338" s="1"/>
      <c r="BO338" s="1"/>
      <c r="BP338" s="1"/>
      <c r="BQ338" s="1"/>
      <c r="BR338" s="7"/>
      <c r="BS338" s="7"/>
      <c r="BT338" s="1"/>
      <c r="BU338" s="1"/>
      <c r="BV338" s="7"/>
      <c r="BW338" s="7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</row>
    <row r="339" spans="4:95" ht="15.75" customHeight="1">
      <c r="D339" s="9"/>
      <c r="J339" s="8"/>
      <c r="K339" s="1"/>
      <c r="L339" s="7"/>
      <c r="M339" s="1"/>
      <c r="N339" s="1"/>
      <c r="O339" s="1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7"/>
      <c r="AL339" s="1"/>
      <c r="AM339" s="1"/>
      <c r="AN339" s="1"/>
      <c r="AO339" s="7"/>
      <c r="AP339" s="7"/>
      <c r="AQ339" s="7"/>
      <c r="AR339" s="1"/>
      <c r="AS339" s="1"/>
      <c r="AT339" s="1"/>
      <c r="AU339" s="1"/>
      <c r="AV339" s="1"/>
      <c r="AW339" s="1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1"/>
      <c r="BM339" s="1"/>
      <c r="BN339" s="1"/>
      <c r="BO339" s="1"/>
      <c r="BP339" s="1"/>
      <c r="BQ339" s="1"/>
      <c r="BR339" s="7"/>
      <c r="BS339" s="7"/>
      <c r="BT339" s="1"/>
      <c r="BU339" s="1"/>
      <c r="BV339" s="7"/>
      <c r="BW339" s="7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</row>
    <row r="340" spans="4:95" ht="15.75" customHeight="1">
      <c r="D340" s="9"/>
      <c r="J340" s="8"/>
      <c r="K340" s="1"/>
      <c r="L340" s="7"/>
      <c r="M340" s="1"/>
      <c r="N340" s="1"/>
      <c r="O340" s="1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7"/>
      <c r="AL340" s="1"/>
      <c r="AM340" s="1"/>
      <c r="AN340" s="1"/>
      <c r="AO340" s="7"/>
      <c r="AP340" s="7"/>
      <c r="AQ340" s="7"/>
      <c r="AR340" s="1"/>
      <c r="AS340" s="1"/>
      <c r="AT340" s="1"/>
      <c r="AU340" s="1"/>
      <c r="AV340" s="1"/>
      <c r="AW340" s="1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1"/>
      <c r="BM340" s="1"/>
      <c r="BN340" s="1"/>
      <c r="BO340" s="1"/>
      <c r="BP340" s="1"/>
      <c r="BQ340" s="1"/>
      <c r="BR340" s="7"/>
      <c r="BS340" s="7"/>
      <c r="BT340" s="1"/>
      <c r="BU340" s="1"/>
      <c r="BV340" s="7"/>
      <c r="BW340" s="7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</row>
    <row r="341" spans="4:95" ht="15.75" customHeight="1">
      <c r="D341" s="9"/>
      <c r="J341" s="8"/>
      <c r="K341" s="1"/>
      <c r="L341" s="7"/>
      <c r="M341" s="1"/>
      <c r="N341" s="1"/>
      <c r="O341" s="1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7"/>
      <c r="AL341" s="1"/>
      <c r="AM341" s="1"/>
      <c r="AN341" s="1"/>
      <c r="AO341" s="7"/>
      <c r="AP341" s="7"/>
      <c r="AQ341" s="7"/>
      <c r="AR341" s="1"/>
      <c r="AS341" s="1"/>
      <c r="AT341" s="1"/>
      <c r="AU341" s="1"/>
      <c r="AV341" s="1"/>
      <c r="AW341" s="1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1"/>
      <c r="BM341" s="1"/>
      <c r="BN341" s="1"/>
      <c r="BO341" s="1"/>
      <c r="BP341" s="1"/>
      <c r="BQ341" s="1"/>
      <c r="BR341" s="7"/>
      <c r="BS341" s="7"/>
      <c r="BT341" s="1"/>
      <c r="BU341" s="1"/>
      <c r="BV341" s="7"/>
      <c r="BW341" s="7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</row>
    <row r="342" spans="4:95" ht="15.75" customHeight="1">
      <c r="D342" s="9"/>
      <c r="J342" s="8"/>
      <c r="K342" s="1"/>
      <c r="L342" s="7"/>
      <c r="M342" s="1"/>
      <c r="N342" s="1"/>
      <c r="O342" s="1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7"/>
      <c r="AL342" s="1"/>
      <c r="AM342" s="1"/>
      <c r="AN342" s="1"/>
      <c r="AO342" s="7"/>
      <c r="AP342" s="7"/>
      <c r="AQ342" s="7"/>
      <c r="AR342" s="1"/>
      <c r="AS342" s="1"/>
      <c r="AT342" s="1"/>
      <c r="AU342" s="1"/>
      <c r="AV342" s="1"/>
      <c r="AW342" s="1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1"/>
      <c r="BM342" s="1"/>
      <c r="BN342" s="1"/>
      <c r="BO342" s="1"/>
      <c r="BP342" s="1"/>
      <c r="BQ342" s="1"/>
      <c r="BR342" s="7"/>
      <c r="BS342" s="7"/>
      <c r="BT342" s="1"/>
      <c r="BU342" s="1"/>
      <c r="BV342" s="7"/>
      <c r="BW342" s="7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</row>
    <row r="343" spans="4:95" ht="15.75" customHeight="1">
      <c r="D343" s="9"/>
      <c r="J343" s="8"/>
      <c r="K343" s="1"/>
      <c r="L343" s="7"/>
      <c r="M343" s="1"/>
      <c r="N343" s="1"/>
      <c r="O343" s="1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7"/>
      <c r="AL343" s="1"/>
      <c r="AM343" s="1"/>
      <c r="AN343" s="1"/>
      <c r="AO343" s="7"/>
      <c r="AP343" s="7"/>
      <c r="AQ343" s="7"/>
      <c r="AR343" s="1"/>
      <c r="AS343" s="1"/>
      <c r="AT343" s="1"/>
      <c r="AU343" s="1"/>
      <c r="AV343" s="1"/>
      <c r="AW343" s="1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1"/>
      <c r="BM343" s="1"/>
      <c r="BN343" s="1"/>
      <c r="BO343" s="1"/>
      <c r="BP343" s="1"/>
      <c r="BQ343" s="1"/>
      <c r="BR343" s="7"/>
      <c r="BS343" s="7"/>
      <c r="BT343" s="1"/>
      <c r="BU343" s="1"/>
      <c r="BV343" s="7"/>
      <c r="BW343" s="7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</row>
    <row r="344" spans="4:95" ht="15.75" customHeight="1">
      <c r="D344" s="9"/>
      <c r="J344" s="8"/>
      <c r="K344" s="1"/>
      <c r="L344" s="7"/>
      <c r="M344" s="1"/>
      <c r="N344" s="1"/>
      <c r="O344" s="1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7"/>
      <c r="AL344" s="1"/>
      <c r="AM344" s="1"/>
      <c r="AN344" s="1"/>
      <c r="AO344" s="7"/>
      <c r="AP344" s="7"/>
      <c r="AQ344" s="7"/>
      <c r="AR344" s="1"/>
      <c r="AS344" s="1"/>
      <c r="AT344" s="1"/>
      <c r="AU344" s="1"/>
      <c r="AV344" s="1"/>
      <c r="AW344" s="1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1"/>
      <c r="BM344" s="1"/>
      <c r="BN344" s="1"/>
      <c r="BO344" s="1"/>
      <c r="BP344" s="1"/>
      <c r="BQ344" s="1"/>
      <c r="BR344" s="7"/>
      <c r="BS344" s="7"/>
      <c r="BT344" s="1"/>
      <c r="BU344" s="1"/>
      <c r="BV344" s="7"/>
      <c r="BW344" s="7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</row>
    <row r="345" spans="4:95" ht="15.75" customHeight="1">
      <c r="D345" s="9"/>
      <c r="J345" s="8"/>
      <c r="K345" s="1"/>
      <c r="L345" s="7"/>
      <c r="M345" s="1"/>
      <c r="N345" s="1"/>
      <c r="O345" s="1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7"/>
      <c r="AL345" s="1"/>
      <c r="AM345" s="1"/>
      <c r="AN345" s="1"/>
      <c r="AO345" s="7"/>
      <c r="AP345" s="7"/>
      <c r="AQ345" s="7"/>
      <c r="AR345" s="1"/>
      <c r="AS345" s="1"/>
      <c r="AT345" s="1"/>
      <c r="AU345" s="1"/>
      <c r="AV345" s="1"/>
      <c r="AW345" s="1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1"/>
      <c r="BM345" s="1"/>
      <c r="BN345" s="1"/>
      <c r="BO345" s="1"/>
      <c r="BP345" s="1"/>
      <c r="BQ345" s="1"/>
      <c r="BR345" s="7"/>
      <c r="BS345" s="7"/>
      <c r="BT345" s="1"/>
      <c r="BU345" s="1"/>
      <c r="BV345" s="7"/>
      <c r="BW345" s="7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</row>
    <row r="346" spans="4:95" ht="15.75" customHeight="1">
      <c r="D346" s="9"/>
      <c r="J346" s="8"/>
      <c r="K346" s="1"/>
      <c r="L346" s="7"/>
      <c r="M346" s="1"/>
      <c r="N346" s="1"/>
      <c r="O346" s="1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7"/>
      <c r="AL346" s="1"/>
      <c r="AM346" s="1"/>
      <c r="AN346" s="1"/>
      <c r="AO346" s="7"/>
      <c r="AP346" s="7"/>
      <c r="AQ346" s="7"/>
      <c r="AR346" s="1"/>
      <c r="AS346" s="1"/>
      <c r="AT346" s="1"/>
      <c r="AU346" s="1"/>
      <c r="AV346" s="1"/>
      <c r="AW346" s="1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1"/>
      <c r="BM346" s="1"/>
      <c r="BN346" s="1"/>
      <c r="BO346" s="1"/>
      <c r="BP346" s="1"/>
      <c r="BQ346" s="1"/>
      <c r="BR346" s="7"/>
      <c r="BS346" s="7"/>
      <c r="BT346" s="1"/>
      <c r="BU346" s="1"/>
      <c r="BV346" s="7"/>
      <c r="BW346" s="7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</row>
    <row r="347" spans="4:95" ht="15.75" customHeight="1">
      <c r="D347" s="9"/>
      <c r="J347" s="8"/>
      <c r="K347" s="1"/>
      <c r="L347" s="7"/>
      <c r="M347" s="1"/>
      <c r="N347" s="1"/>
      <c r="O347" s="1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7"/>
      <c r="AL347" s="1"/>
      <c r="AM347" s="1"/>
      <c r="AN347" s="1"/>
      <c r="AO347" s="7"/>
      <c r="AP347" s="7"/>
      <c r="AQ347" s="7"/>
      <c r="AR347" s="1"/>
      <c r="AS347" s="1"/>
      <c r="AT347" s="1"/>
      <c r="AU347" s="1"/>
      <c r="AV347" s="1"/>
      <c r="AW347" s="1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1"/>
      <c r="BM347" s="1"/>
      <c r="BN347" s="1"/>
      <c r="BO347" s="1"/>
      <c r="BP347" s="1"/>
      <c r="BQ347" s="1"/>
      <c r="BR347" s="7"/>
      <c r="BS347" s="7"/>
      <c r="BT347" s="1"/>
      <c r="BU347" s="1"/>
      <c r="BV347" s="7"/>
      <c r="BW347" s="7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</row>
    <row r="348" spans="4:95" ht="15.75" customHeight="1">
      <c r="D348" s="9"/>
      <c r="J348" s="8"/>
      <c r="K348" s="1"/>
      <c r="L348" s="7"/>
      <c r="M348" s="1"/>
      <c r="N348" s="1"/>
      <c r="O348" s="1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7"/>
      <c r="AL348" s="1"/>
      <c r="AM348" s="1"/>
      <c r="AN348" s="1"/>
      <c r="AO348" s="7"/>
      <c r="AP348" s="7"/>
      <c r="AQ348" s="7"/>
      <c r="AR348" s="1"/>
      <c r="AS348" s="1"/>
      <c r="AT348" s="1"/>
      <c r="AU348" s="1"/>
      <c r="AV348" s="1"/>
      <c r="AW348" s="1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1"/>
      <c r="BM348" s="1"/>
      <c r="BN348" s="1"/>
      <c r="BO348" s="1"/>
      <c r="BP348" s="1"/>
      <c r="BQ348" s="1"/>
      <c r="BR348" s="7"/>
      <c r="BS348" s="7"/>
      <c r="BT348" s="1"/>
      <c r="BU348" s="1"/>
      <c r="BV348" s="7"/>
      <c r="BW348" s="7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</row>
    <row r="349" spans="4:95" ht="15.75" customHeight="1">
      <c r="D349" s="9"/>
      <c r="J349" s="8"/>
      <c r="K349" s="1"/>
      <c r="L349" s="7"/>
      <c r="M349" s="1"/>
      <c r="N349" s="1"/>
      <c r="O349" s="1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7"/>
      <c r="AL349" s="1"/>
      <c r="AM349" s="1"/>
      <c r="AN349" s="1"/>
      <c r="AO349" s="7"/>
      <c r="AP349" s="7"/>
      <c r="AQ349" s="7"/>
      <c r="AR349" s="1"/>
      <c r="AS349" s="1"/>
      <c r="AT349" s="1"/>
      <c r="AU349" s="1"/>
      <c r="AV349" s="1"/>
      <c r="AW349" s="1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1"/>
      <c r="BM349" s="1"/>
      <c r="BN349" s="1"/>
      <c r="BO349" s="1"/>
      <c r="BP349" s="1"/>
      <c r="BQ349" s="1"/>
      <c r="BR349" s="7"/>
      <c r="BS349" s="7"/>
      <c r="BT349" s="1"/>
      <c r="BU349" s="1"/>
      <c r="BV349" s="7"/>
      <c r="BW349" s="7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</row>
    <row r="350" spans="4:95" ht="15.75" customHeight="1">
      <c r="D350" s="9"/>
      <c r="J350" s="8"/>
      <c r="K350" s="1"/>
      <c r="L350" s="7"/>
      <c r="M350" s="1"/>
      <c r="N350" s="1"/>
      <c r="O350" s="1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7"/>
      <c r="AL350" s="1"/>
      <c r="AM350" s="1"/>
      <c r="AN350" s="1"/>
      <c r="AO350" s="7"/>
      <c r="AP350" s="7"/>
      <c r="AQ350" s="7"/>
      <c r="AR350" s="1"/>
      <c r="AS350" s="1"/>
      <c r="AT350" s="1"/>
      <c r="AU350" s="1"/>
      <c r="AV350" s="1"/>
      <c r="AW350" s="1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1"/>
      <c r="BM350" s="1"/>
      <c r="BN350" s="1"/>
      <c r="BO350" s="1"/>
      <c r="BP350" s="1"/>
      <c r="BQ350" s="1"/>
      <c r="BR350" s="7"/>
      <c r="BS350" s="7"/>
      <c r="BT350" s="1"/>
      <c r="BU350" s="1"/>
      <c r="BV350" s="7"/>
      <c r="BW350" s="7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</row>
    <row r="351" spans="4:95" ht="15.75" customHeight="1">
      <c r="D351" s="9"/>
      <c r="J351" s="8"/>
      <c r="K351" s="1"/>
      <c r="L351" s="7"/>
      <c r="M351" s="1"/>
      <c r="N351" s="1"/>
      <c r="O351" s="1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7"/>
      <c r="AL351" s="1"/>
      <c r="AM351" s="1"/>
      <c r="AN351" s="1"/>
      <c r="AO351" s="7"/>
      <c r="AP351" s="7"/>
      <c r="AQ351" s="7"/>
      <c r="AR351" s="1"/>
      <c r="AS351" s="1"/>
      <c r="AT351" s="1"/>
      <c r="AU351" s="1"/>
      <c r="AV351" s="1"/>
      <c r="AW351" s="1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1"/>
      <c r="BM351" s="1"/>
      <c r="BN351" s="1"/>
      <c r="BO351" s="1"/>
      <c r="BP351" s="1"/>
      <c r="BQ351" s="1"/>
      <c r="BR351" s="7"/>
      <c r="BS351" s="7"/>
      <c r="BT351" s="1"/>
      <c r="BU351" s="1"/>
      <c r="BV351" s="7"/>
      <c r="BW351" s="7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</row>
    <row r="352" spans="4:95" ht="15.75" customHeight="1">
      <c r="D352" s="9"/>
      <c r="J352" s="8"/>
      <c r="K352" s="1"/>
      <c r="L352" s="7"/>
      <c r="M352" s="1"/>
      <c r="N352" s="1"/>
      <c r="O352" s="1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7"/>
      <c r="AL352" s="1"/>
      <c r="AM352" s="1"/>
      <c r="AN352" s="1"/>
      <c r="AO352" s="7"/>
      <c r="AP352" s="7"/>
      <c r="AQ352" s="7"/>
      <c r="AR352" s="1"/>
      <c r="AS352" s="1"/>
      <c r="AT352" s="1"/>
      <c r="AU352" s="1"/>
      <c r="AV352" s="1"/>
      <c r="AW352" s="1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1"/>
      <c r="BM352" s="1"/>
      <c r="BN352" s="1"/>
      <c r="BO352" s="1"/>
      <c r="BP352" s="1"/>
      <c r="BQ352" s="1"/>
      <c r="BR352" s="7"/>
      <c r="BS352" s="7"/>
      <c r="BT352" s="1"/>
      <c r="BU352" s="1"/>
      <c r="BV352" s="7"/>
      <c r="BW352" s="7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</row>
    <row r="353" spans="4:95" ht="15.75" customHeight="1">
      <c r="D353" s="9"/>
      <c r="J353" s="8"/>
      <c r="K353" s="1"/>
      <c r="L353" s="7"/>
      <c r="M353" s="1"/>
      <c r="N353" s="1"/>
      <c r="O353" s="1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7"/>
      <c r="AL353" s="1"/>
      <c r="AM353" s="1"/>
      <c r="AN353" s="1"/>
      <c r="AO353" s="7"/>
      <c r="AP353" s="7"/>
      <c r="AQ353" s="7"/>
      <c r="AR353" s="1"/>
      <c r="AS353" s="1"/>
      <c r="AT353" s="1"/>
      <c r="AU353" s="1"/>
      <c r="AV353" s="1"/>
      <c r="AW353" s="1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1"/>
      <c r="BM353" s="1"/>
      <c r="BN353" s="1"/>
      <c r="BO353" s="1"/>
      <c r="BP353" s="1"/>
      <c r="BQ353" s="1"/>
      <c r="BR353" s="7"/>
      <c r="BS353" s="7"/>
      <c r="BT353" s="1"/>
      <c r="BU353" s="1"/>
      <c r="BV353" s="7"/>
      <c r="BW353" s="7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</row>
    <row r="354" spans="4:95" ht="15.75" customHeight="1">
      <c r="D354" s="9"/>
      <c r="J354" s="8"/>
      <c r="K354" s="1"/>
      <c r="L354" s="7"/>
      <c r="M354" s="1"/>
      <c r="N354" s="1"/>
      <c r="O354" s="1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7"/>
      <c r="AL354" s="1"/>
      <c r="AM354" s="1"/>
      <c r="AN354" s="1"/>
      <c r="AO354" s="7"/>
      <c r="AP354" s="7"/>
      <c r="AQ354" s="7"/>
      <c r="AR354" s="1"/>
      <c r="AS354" s="1"/>
      <c r="AT354" s="1"/>
      <c r="AU354" s="1"/>
      <c r="AV354" s="1"/>
      <c r="AW354" s="1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1"/>
      <c r="BM354" s="1"/>
      <c r="BN354" s="1"/>
      <c r="BO354" s="1"/>
      <c r="BP354" s="1"/>
      <c r="BQ354" s="1"/>
      <c r="BR354" s="7"/>
      <c r="BS354" s="7"/>
      <c r="BT354" s="1"/>
      <c r="BU354" s="1"/>
      <c r="BV354" s="7"/>
      <c r="BW354" s="7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</row>
    <row r="355" spans="4:95" ht="15.75" customHeight="1">
      <c r="D355" s="9"/>
      <c r="J355" s="8"/>
      <c r="K355" s="1"/>
      <c r="L355" s="7"/>
      <c r="M355" s="1"/>
      <c r="N355" s="1"/>
      <c r="O355" s="1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7"/>
      <c r="AL355" s="1"/>
      <c r="AM355" s="1"/>
      <c r="AN355" s="1"/>
      <c r="AO355" s="7"/>
      <c r="AP355" s="7"/>
      <c r="AQ355" s="7"/>
      <c r="AR355" s="1"/>
      <c r="AS355" s="1"/>
      <c r="AT355" s="1"/>
      <c r="AU355" s="1"/>
      <c r="AV355" s="1"/>
      <c r="AW355" s="1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1"/>
      <c r="BM355" s="1"/>
      <c r="BN355" s="1"/>
      <c r="BO355" s="1"/>
      <c r="BP355" s="1"/>
      <c r="BQ355" s="1"/>
      <c r="BR355" s="7"/>
      <c r="BS355" s="7"/>
      <c r="BT355" s="1"/>
      <c r="BU355" s="1"/>
      <c r="BV355" s="7"/>
      <c r="BW355" s="7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</row>
    <row r="356" spans="4:95" ht="15.75" customHeight="1">
      <c r="D356" s="9"/>
      <c r="J356" s="8"/>
      <c r="K356" s="1"/>
      <c r="L356" s="7"/>
      <c r="M356" s="1"/>
      <c r="N356" s="1"/>
      <c r="O356" s="1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7"/>
      <c r="AL356" s="1"/>
      <c r="AM356" s="1"/>
      <c r="AN356" s="1"/>
      <c r="AO356" s="7"/>
      <c r="AP356" s="7"/>
      <c r="AQ356" s="7"/>
      <c r="AR356" s="1"/>
      <c r="AS356" s="1"/>
      <c r="AT356" s="1"/>
      <c r="AU356" s="1"/>
      <c r="AV356" s="1"/>
      <c r="AW356" s="1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1"/>
      <c r="BM356" s="1"/>
      <c r="BN356" s="1"/>
      <c r="BO356" s="1"/>
      <c r="BP356" s="1"/>
      <c r="BQ356" s="1"/>
      <c r="BR356" s="7"/>
      <c r="BS356" s="7"/>
      <c r="BT356" s="1"/>
      <c r="BU356" s="1"/>
      <c r="BV356" s="7"/>
      <c r="BW356" s="7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</row>
    <row r="357" spans="4:95" ht="15.75" customHeight="1">
      <c r="D357" s="9"/>
      <c r="J357" s="8"/>
      <c r="K357" s="1"/>
      <c r="L357" s="7"/>
      <c r="M357" s="1"/>
      <c r="N357" s="1"/>
      <c r="O357" s="1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7"/>
      <c r="AL357" s="1"/>
      <c r="AM357" s="1"/>
      <c r="AN357" s="1"/>
      <c r="AO357" s="7"/>
      <c r="AP357" s="7"/>
      <c r="AQ357" s="7"/>
      <c r="AR357" s="1"/>
      <c r="AS357" s="1"/>
      <c r="AT357" s="1"/>
      <c r="AU357" s="1"/>
      <c r="AV357" s="1"/>
      <c r="AW357" s="1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1"/>
      <c r="BM357" s="1"/>
      <c r="BN357" s="1"/>
      <c r="BO357" s="1"/>
      <c r="BP357" s="1"/>
      <c r="BQ357" s="1"/>
      <c r="BR357" s="7"/>
      <c r="BS357" s="7"/>
      <c r="BT357" s="1"/>
      <c r="BU357" s="1"/>
      <c r="BV357" s="7"/>
      <c r="BW357" s="7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</row>
    <row r="358" spans="4:95" ht="15.75" customHeight="1">
      <c r="D358" s="9"/>
      <c r="J358" s="8"/>
      <c r="K358" s="1"/>
      <c r="L358" s="7"/>
      <c r="M358" s="1"/>
      <c r="N358" s="1"/>
      <c r="O358" s="1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7"/>
      <c r="AL358" s="1"/>
      <c r="AM358" s="1"/>
      <c r="AN358" s="1"/>
      <c r="AO358" s="7"/>
      <c r="AP358" s="7"/>
      <c r="AQ358" s="7"/>
      <c r="AR358" s="1"/>
      <c r="AS358" s="1"/>
      <c r="AT358" s="1"/>
      <c r="AU358" s="1"/>
      <c r="AV358" s="1"/>
      <c r="AW358" s="1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1"/>
      <c r="BM358" s="1"/>
      <c r="BN358" s="1"/>
      <c r="BO358" s="1"/>
      <c r="BP358" s="1"/>
      <c r="BQ358" s="1"/>
      <c r="BR358" s="7"/>
      <c r="BS358" s="7"/>
      <c r="BT358" s="1"/>
      <c r="BU358" s="1"/>
      <c r="BV358" s="7"/>
      <c r="BW358" s="7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</row>
    <row r="359" spans="4:95" ht="15.75" customHeight="1">
      <c r="D359" s="9"/>
      <c r="J359" s="8"/>
      <c r="K359" s="1"/>
      <c r="L359" s="7"/>
      <c r="M359" s="1"/>
      <c r="N359" s="1"/>
      <c r="O359" s="1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7"/>
      <c r="AL359" s="1"/>
      <c r="AM359" s="1"/>
      <c r="AN359" s="1"/>
      <c r="AO359" s="7"/>
      <c r="AP359" s="7"/>
      <c r="AQ359" s="7"/>
      <c r="AR359" s="1"/>
      <c r="AS359" s="1"/>
      <c r="AT359" s="1"/>
      <c r="AU359" s="1"/>
      <c r="AV359" s="1"/>
      <c r="AW359" s="1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1"/>
      <c r="BM359" s="1"/>
      <c r="BN359" s="1"/>
      <c r="BO359" s="1"/>
      <c r="BP359" s="1"/>
      <c r="BQ359" s="1"/>
      <c r="BR359" s="7"/>
      <c r="BS359" s="7"/>
      <c r="BT359" s="1"/>
      <c r="BU359" s="1"/>
      <c r="BV359" s="7"/>
      <c r="BW359" s="7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</row>
    <row r="360" spans="4:95" ht="15.75" customHeight="1">
      <c r="D360" s="9"/>
      <c r="J360" s="8"/>
      <c r="K360" s="1"/>
      <c r="L360" s="7"/>
      <c r="M360" s="1"/>
      <c r="N360" s="1"/>
      <c r="O360" s="1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7"/>
      <c r="AL360" s="1"/>
      <c r="AM360" s="1"/>
      <c r="AN360" s="1"/>
      <c r="AO360" s="7"/>
      <c r="AP360" s="7"/>
      <c r="AQ360" s="7"/>
      <c r="AR360" s="1"/>
      <c r="AS360" s="1"/>
      <c r="AT360" s="1"/>
      <c r="AU360" s="1"/>
      <c r="AV360" s="1"/>
      <c r="AW360" s="1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1"/>
      <c r="BM360" s="1"/>
      <c r="BN360" s="1"/>
      <c r="BO360" s="1"/>
      <c r="BP360" s="1"/>
      <c r="BQ360" s="1"/>
      <c r="BR360" s="7"/>
      <c r="BS360" s="7"/>
      <c r="BT360" s="1"/>
      <c r="BU360" s="1"/>
      <c r="BV360" s="7"/>
      <c r="BW360" s="7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</row>
    <row r="361" spans="4:95" ht="15.75" customHeight="1">
      <c r="D361" s="9"/>
      <c r="J361" s="8"/>
      <c r="K361" s="1"/>
      <c r="L361" s="7"/>
      <c r="M361" s="1"/>
      <c r="N361" s="1"/>
      <c r="O361" s="1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7"/>
      <c r="AL361" s="1"/>
      <c r="AM361" s="1"/>
      <c r="AN361" s="1"/>
      <c r="AO361" s="7"/>
      <c r="AP361" s="7"/>
      <c r="AQ361" s="7"/>
      <c r="AR361" s="1"/>
      <c r="AS361" s="1"/>
      <c r="AT361" s="1"/>
      <c r="AU361" s="1"/>
      <c r="AV361" s="1"/>
      <c r="AW361" s="1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1"/>
      <c r="BM361" s="1"/>
      <c r="BN361" s="1"/>
      <c r="BO361" s="1"/>
      <c r="BP361" s="1"/>
      <c r="BQ361" s="1"/>
      <c r="BR361" s="7"/>
      <c r="BS361" s="7"/>
      <c r="BT361" s="1"/>
      <c r="BU361" s="1"/>
      <c r="BV361" s="7"/>
      <c r="BW361" s="7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</row>
    <row r="362" spans="4:95" ht="15.75" customHeight="1">
      <c r="D362" s="9"/>
      <c r="J362" s="8"/>
      <c r="K362" s="1"/>
      <c r="L362" s="7"/>
      <c r="M362" s="1"/>
      <c r="N362" s="1"/>
      <c r="O362" s="1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7"/>
      <c r="AL362" s="1"/>
      <c r="AM362" s="1"/>
      <c r="AN362" s="1"/>
      <c r="AO362" s="7"/>
      <c r="AP362" s="7"/>
      <c r="AQ362" s="7"/>
      <c r="AR362" s="1"/>
      <c r="AS362" s="1"/>
      <c r="AT362" s="1"/>
      <c r="AU362" s="1"/>
      <c r="AV362" s="1"/>
      <c r="AW362" s="1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1"/>
      <c r="BM362" s="1"/>
      <c r="BN362" s="1"/>
      <c r="BO362" s="1"/>
      <c r="BP362" s="1"/>
      <c r="BQ362" s="1"/>
      <c r="BR362" s="7"/>
      <c r="BS362" s="7"/>
      <c r="BT362" s="1"/>
      <c r="BU362" s="1"/>
      <c r="BV362" s="7"/>
      <c r="BW362" s="7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</row>
    <row r="363" spans="4:95" ht="15.75" customHeight="1">
      <c r="D363" s="9"/>
      <c r="J363" s="8"/>
      <c r="K363" s="1"/>
      <c r="L363" s="7"/>
      <c r="M363" s="1"/>
      <c r="N363" s="1"/>
      <c r="O363" s="1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7"/>
      <c r="AL363" s="1"/>
      <c r="AM363" s="1"/>
      <c r="AN363" s="1"/>
      <c r="AO363" s="7"/>
      <c r="AP363" s="7"/>
      <c r="AQ363" s="7"/>
      <c r="AR363" s="1"/>
      <c r="AS363" s="1"/>
      <c r="AT363" s="1"/>
      <c r="AU363" s="1"/>
      <c r="AV363" s="1"/>
      <c r="AW363" s="1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1"/>
      <c r="BM363" s="1"/>
      <c r="BN363" s="1"/>
      <c r="BO363" s="1"/>
      <c r="BP363" s="1"/>
      <c r="BQ363" s="1"/>
      <c r="BR363" s="7"/>
      <c r="BS363" s="7"/>
      <c r="BT363" s="1"/>
      <c r="BU363" s="1"/>
      <c r="BV363" s="7"/>
      <c r="BW363" s="7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</row>
    <row r="364" spans="4:95" ht="15.75" customHeight="1">
      <c r="D364" s="9"/>
      <c r="J364" s="8"/>
      <c r="K364" s="1"/>
      <c r="L364" s="7"/>
      <c r="M364" s="1"/>
      <c r="N364" s="1"/>
      <c r="O364" s="1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7"/>
      <c r="AL364" s="1"/>
      <c r="AM364" s="1"/>
      <c r="AN364" s="1"/>
      <c r="AO364" s="7"/>
      <c r="AP364" s="7"/>
      <c r="AQ364" s="7"/>
      <c r="AR364" s="1"/>
      <c r="AS364" s="1"/>
      <c r="AT364" s="1"/>
      <c r="AU364" s="1"/>
      <c r="AV364" s="1"/>
      <c r="AW364" s="1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1"/>
      <c r="BM364" s="1"/>
      <c r="BN364" s="1"/>
      <c r="BO364" s="1"/>
      <c r="BP364" s="1"/>
      <c r="BQ364" s="1"/>
      <c r="BR364" s="7"/>
      <c r="BS364" s="7"/>
      <c r="BT364" s="1"/>
      <c r="BU364" s="1"/>
      <c r="BV364" s="7"/>
      <c r="BW364" s="7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</row>
    <row r="365" spans="4:95" ht="15.75" customHeight="1">
      <c r="D365" s="9"/>
      <c r="J365" s="8"/>
      <c r="K365" s="1"/>
      <c r="L365" s="7"/>
      <c r="M365" s="1"/>
      <c r="N365" s="1"/>
      <c r="O365" s="1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7"/>
      <c r="AL365" s="1"/>
      <c r="AM365" s="1"/>
      <c r="AN365" s="1"/>
      <c r="AO365" s="7"/>
      <c r="AP365" s="7"/>
      <c r="AQ365" s="7"/>
      <c r="AR365" s="1"/>
      <c r="AS365" s="1"/>
      <c r="AT365" s="1"/>
      <c r="AU365" s="1"/>
      <c r="AV365" s="1"/>
      <c r="AW365" s="1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1"/>
      <c r="BM365" s="1"/>
      <c r="BN365" s="1"/>
      <c r="BO365" s="1"/>
      <c r="BP365" s="1"/>
      <c r="BQ365" s="1"/>
      <c r="BR365" s="7"/>
      <c r="BS365" s="7"/>
      <c r="BT365" s="1"/>
      <c r="BU365" s="1"/>
      <c r="BV365" s="7"/>
      <c r="BW365" s="7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</row>
    <row r="366" spans="4:95" ht="15.75" customHeight="1">
      <c r="D366" s="9"/>
      <c r="J366" s="8"/>
      <c r="K366" s="1"/>
      <c r="L366" s="7"/>
      <c r="M366" s="1"/>
      <c r="N366" s="1"/>
      <c r="O366" s="1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7"/>
      <c r="AL366" s="1"/>
      <c r="AM366" s="1"/>
      <c r="AN366" s="1"/>
      <c r="AO366" s="7"/>
      <c r="AP366" s="7"/>
      <c r="AQ366" s="7"/>
      <c r="AR366" s="1"/>
      <c r="AS366" s="1"/>
      <c r="AT366" s="1"/>
      <c r="AU366" s="1"/>
      <c r="AV366" s="1"/>
      <c r="AW366" s="1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1"/>
      <c r="BM366" s="1"/>
      <c r="BN366" s="1"/>
      <c r="BO366" s="1"/>
      <c r="BP366" s="1"/>
      <c r="BQ366" s="1"/>
      <c r="BR366" s="7"/>
      <c r="BS366" s="7"/>
      <c r="BT366" s="1"/>
      <c r="BU366" s="1"/>
      <c r="BV366" s="7"/>
      <c r="BW366" s="7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</row>
    <row r="367" spans="4:95" ht="15.75" customHeight="1">
      <c r="D367" s="9"/>
      <c r="J367" s="8"/>
      <c r="K367" s="1"/>
      <c r="L367" s="7"/>
      <c r="M367" s="1"/>
      <c r="N367" s="1"/>
      <c r="O367" s="1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7"/>
      <c r="AL367" s="1"/>
      <c r="AM367" s="1"/>
      <c r="AN367" s="1"/>
      <c r="AO367" s="7"/>
      <c r="AP367" s="7"/>
      <c r="AQ367" s="7"/>
      <c r="AR367" s="1"/>
      <c r="AS367" s="1"/>
      <c r="AT367" s="1"/>
      <c r="AU367" s="1"/>
      <c r="AV367" s="1"/>
      <c r="AW367" s="1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1"/>
      <c r="BM367" s="1"/>
      <c r="BN367" s="1"/>
      <c r="BO367" s="1"/>
      <c r="BP367" s="1"/>
      <c r="BQ367" s="1"/>
      <c r="BR367" s="7"/>
      <c r="BS367" s="7"/>
      <c r="BT367" s="1"/>
      <c r="BU367" s="1"/>
      <c r="BV367" s="7"/>
      <c r="BW367" s="7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</row>
    <row r="368" spans="4:95" ht="15.75" customHeight="1">
      <c r="D368" s="9"/>
      <c r="J368" s="8"/>
      <c r="K368" s="1"/>
      <c r="L368" s="7"/>
      <c r="M368" s="1"/>
      <c r="N368" s="1"/>
      <c r="O368" s="1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7"/>
      <c r="AL368" s="1"/>
      <c r="AM368" s="1"/>
      <c r="AN368" s="1"/>
      <c r="AO368" s="7"/>
      <c r="AP368" s="7"/>
      <c r="AQ368" s="7"/>
      <c r="AR368" s="1"/>
      <c r="AS368" s="1"/>
      <c r="AT368" s="1"/>
      <c r="AU368" s="1"/>
      <c r="AV368" s="1"/>
      <c r="AW368" s="1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1"/>
      <c r="BM368" s="1"/>
      <c r="BN368" s="1"/>
      <c r="BO368" s="1"/>
      <c r="BP368" s="1"/>
      <c r="BQ368" s="1"/>
      <c r="BR368" s="7"/>
      <c r="BS368" s="7"/>
      <c r="BT368" s="1"/>
      <c r="BU368" s="1"/>
      <c r="BV368" s="7"/>
      <c r="BW368" s="7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</row>
    <row r="369" spans="4:95" ht="15.75" customHeight="1">
      <c r="D369" s="9"/>
      <c r="J369" s="8"/>
      <c r="K369" s="1"/>
      <c r="L369" s="7"/>
      <c r="M369" s="1"/>
      <c r="N369" s="1"/>
      <c r="O369" s="1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7"/>
      <c r="AL369" s="1"/>
      <c r="AM369" s="1"/>
      <c r="AN369" s="1"/>
      <c r="AO369" s="7"/>
      <c r="AP369" s="7"/>
      <c r="AQ369" s="7"/>
      <c r="AR369" s="1"/>
      <c r="AS369" s="1"/>
      <c r="AT369" s="1"/>
      <c r="AU369" s="1"/>
      <c r="AV369" s="1"/>
      <c r="AW369" s="1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1"/>
      <c r="BM369" s="1"/>
      <c r="BN369" s="1"/>
      <c r="BO369" s="1"/>
      <c r="BP369" s="1"/>
      <c r="BQ369" s="1"/>
      <c r="BR369" s="7"/>
      <c r="BS369" s="7"/>
      <c r="BT369" s="1"/>
      <c r="BU369" s="1"/>
      <c r="BV369" s="7"/>
      <c r="BW369" s="7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</row>
    <row r="370" spans="4:95" ht="15.75" customHeight="1">
      <c r="D370" s="9"/>
      <c r="J370" s="8"/>
      <c r="K370" s="1"/>
      <c r="L370" s="7"/>
      <c r="M370" s="1"/>
      <c r="N370" s="1"/>
      <c r="O370" s="1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7"/>
      <c r="AL370" s="1"/>
      <c r="AM370" s="1"/>
      <c r="AN370" s="1"/>
      <c r="AO370" s="7"/>
      <c r="AP370" s="7"/>
      <c r="AQ370" s="7"/>
      <c r="AR370" s="1"/>
      <c r="AS370" s="1"/>
      <c r="AT370" s="1"/>
      <c r="AU370" s="1"/>
      <c r="AV370" s="1"/>
      <c r="AW370" s="1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1"/>
      <c r="BM370" s="1"/>
      <c r="BN370" s="1"/>
      <c r="BO370" s="1"/>
      <c r="BP370" s="1"/>
      <c r="BQ370" s="1"/>
      <c r="BR370" s="7"/>
      <c r="BS370" s="7"/>
      <c r="BT370" s="1"/>
      <c r="BU370" s="1"/>
      <c r="BV370" s="7"/>
      <c r="BW370" s="7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</row>
    <row r="371" spans="4:95" ht="15.75" customHeight="1">
      <c r="D371" s="9"/>
      <c r="J371" s="8"/>
      <c r="K371" s="1"/>
      <c r="L371" s="7"/>
      <c r="M371" s="1"/>
      <c r="N371" s="1"/>
      <c r="O371" s="1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7"/>
      <c r="AL371" s="1"/>
      <c r="AM371" s="1"/>
      <c r="AN371" s="1"/>
      <c r="AO371" s="7"/>
      <c r="AP371" s="7"/>
      <c r="AQ371" s="7"/>
      <c r="AR371" s="1"/>
      <c r="AS371" s="1"/>
      <c r="AT371" s="1"/>
      <c r="AU371" s="1"/>
      <c r="AV371" s="1"/>
      <c r="AW371" s="1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1"/>
      <c r="BM371" s="1"/>
      <c r="BN371" s="1"/>
      <c r="BO371" s="1"/>
      <c r="BP371" s="1"/>
      <c r="BQ371" s="1"/>
      <c r="BR371" s="7"/>
      <c r="BS371" s="7"/>
      <c r="BT371" s="1"/>
      <c r="BU371" s="1"/>
      <c r="BV371" s="7"/>
      <c r="BW371" s="7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</row>
    <row r="372" spans="4:95" ht="15.75" customHeight="1">
      <c r="D372" s="9"/>
      <c r="J372" s="8"/>
      <c r="K372" s="1"/>
      <c r="L372" s="7"/>
      <c r="M372" s="1"/>
      <c r="N372" s="1"/>
      <c r="O372" s="1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7"/>
      <c r="AL372" s="1"/>
      <c r="AM372" s="1"/>
      <c r="AN372" s="1"/>
      <c r="AO372" s="7"/>
      <c r="AP372" s="7"/>
      <c r="AQ372" s="7"/>
      <c r="AR372" s="1"/>
      <c r="AS372" s="1"/>
      <c r="AT372" s="1"/>
      <c r="AU372" s="1"/>
      <c r="AV372" s="1"/>
      <c r="AW372" s="1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1"/>
      <c r="BM372" s="1"/>
      <c r="BN372" s="1"/>
      <c r="BO372" s="1"/>
      <c r="BP372" s="1"/>
      <c r="BQ372" s="1"/>
      <c r="BR372" s="7"/>
      <c r="BS372" s="7"/>
      <c r="BT372" s="1"/>
      <c r="BU372" s="1"/>
      <c r="BV372" s="7"/>
      <c r="BW372" s="7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</row>
    <row r="373" spans="4:95" ht="15.75" customHeight="1">
      <c r="D373" s="9"/>
      <c r="J373" s="8"/>
      <c r="K373" s="1"/>
      <c r="L373" s="7"/>
      <c r="M373" s="1"/>
      <c r="N373" s="1"/>
      <c r="O373" s="1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7"/>
      <c r="AL373" s="1"/>
      <c r="AM373" s="1"/>
      <c r="AN373" s="1"/>
      <c r="AO373" s="7"/>
      <c r="AP373" s="7"/>
      <c r="AQ373" s="7"/>
      <c r="AR373" s="1"/>
      <c r="AS373" s="1"/>
      <c r="AT373" s="1"/>
      <c r="AU373" s="1"/>
      <c r="AV373" s="1"/>
      <c r="AW373" s="1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1"/>
      <c r="BM373" s="1"/>
      <c r="BN373" s="1"/>
      <c r="BO373" s="1"/>
      <c r="BP373" s="1"/>
      <c r="BQ373" s="1"/>
      <c r="BR373" s="7"/>
      <c r="BS373" s="7"/>
      <c r="BT373" s="1"/>
      <c r="BU373" s="1"/>
      <c r="BV373" s="7"/>
      <c r="BW373" s="7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</row>
    <row r="374" spans="4:95" ht="15.75" customHeight="1">
      <c r="D374" s="9"/>
      <c r="J374" s="8"/>
      <c r="K374" s="1"/>
      <c r="L374" s="7"/>
      <c r="M374" s="1"/>
      <c r="N374" s="1"/>
      <c r="O374" s="1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7"/>
      <c r="AL374" s="1"/>
      <c r="AM374" s="1"/>
      <c r="AN374" s="1"/>
      <c r="AO374" s="7"/>
      <c r="AP374" s="7"/>
      <c r="AQ374" s="7"/>
      <c r="AR374" s="1"/>
      <c r="AS374" s="1"/>
      <c r="AT374" s="1"/>
      <c r="AU374" s="1"/>
      <c r="AV374" s="1"/>
      <c r="AW374" s="1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1"/>
      <c r="BM374" s="1"/>
      <c r="BN374" s="1"/>
      <c r="BO374" s="1"/>
      <c r="BP374" s="1"/>
      <c r="BQ374" s="1"/>
      <c r="BR374" s="7"/>
      <c r="BS374" s="7"/>
      <c r="BT374" s="1"/>
      <c r="BU374" s="1"/>
      <c r="BV374" s="7"/>
      <c r="BW374" s="7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</row>
    <row r="375" spans="4:95" ht="15.75" customHeight="1">
      <c r="D375" s="9"/>
      <c r="J375" s="8"/>
      <c r="K375" s="1"/>
      <c r="L375" s="7"/>
      <c r="M375" s="1"/>
      <c r="N375" s="1"/>
      <c r="O375" s="1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7"/>
      <c r="AL375" s="1"/>
      <c r="AM375" s="1"/>
      <c r="AN375" s="1"/>
      <c r="AO375" s="7"/>
      <c r="AP375" s="7"/>
      <c r="AQ375" s="7"/>
      <c r="AR375" s="1"/>
      <c r="AS375" s="1"/>
      <c r="AT375" s="1"/>
      <c r="AU375" s="1"/>
      <c r="AV375" s="1"/>
      <c r="AW375" s="1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1"/>
      <c r="BM375" s="1"/>
      <c r="BN375" s="1"/>
      <c r="BO375" s="1"/>
      <c r="BP375" s="1"/>
      <c r="BQ375" s="1"/>
      <c r="BR375" s="7"/>
      <c r="BS375" s="7"/>
      <c r="BT375" s="1"/>
      <c r="BU375" s="1"/>
      <c r="BV375" s="7"/>
      <c r="BW375" s="7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</row>
    <row r="376" spans="4:95" ht="15.75" customHeight="1">
      <c r="D376" s="9"/>
      <c r="J376" s="8"/>
      <c r="K376" s="1"/>
      <c r="L376" s="7"/>
      <c r="M376" s="1"/>
      <c r="N376" s="1"/>
      <c r="O376" s="1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7"/>
      <c r="AL376" s="1"/>
      <c r="AM376" s="1"/>
      <c r="AN376" s="1"/>
      <c r="AO376" s="7"/>
      <c r="AP376" s="7"/>
      <c r="AQ376" s="7"/>
      <c r="AR376" s="1"/>
      <c r="AS376" s="1"/>
      <c r="AT376" s="1"/>
      <c r="AU376" s="1"/>
      <c r="AV376" s="1"/>
      <c r="AW376" s="1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1"/>
      <c r="BM376" s="1"/>
      <c r="BN376" s="1"/>
      <c r="BO376" s="1"/>
      <c r="BP376" s="1"/>
      <c r="BQ376" s="1"/>
      <c r="BR376" s="7"/>
      <c r="BS376" s="7"/>
      <c r="BT376" s="1"/>
      <c r="BU376" s="1"/>
      <c r="BV376" s="7"/>
      <c r="BW376" s="7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</row>
    <row r="377" spans="4:95" ht="15.75" customHeight="1">
      <c r="D377" s="9"/>
      <c r="J377" s="8"/>
      <c r="K377" s="1"/>
      <c r="L377" s="7"/>
      <c r="M377" s="1"/>
      <c r="N377" s="1"/>
      <c r="O377" s="1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7"/>
      <c r="AL377" s="1"/>
      <c r="AM377" s="1"/>
      <c r="AN377" s="1"/>
      <c r="AO377" s="7"/>
      <c r="AP377" s="7"/>
      <c r="AQ377" s="7"/>
      <c r="AR377" s="1"/>
      <c r="AS377" s="1"/>
      <c r="AT377" s="1"/>
      <c r="AU377" s="1"/>
      <c r="AV377" s="1"/>
      <c r="AW377" s="1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1"/>
      <c r="BM377" s="1"/>
      <c r="BN377" s="1"/>
      <c r="BO377" s="1"/>
      <c r="BP377" s="1"/>
      <c r="BQ377" s="1"/>
      <c r="BR377" s="7"/>
      <c r="BS377" s="7"/>
      <c r="BT377" s="1"/>
      <c r="BU377" s="1"/>
      <c r="BV377" s="7"/>
      <c r="BW377" s="7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</row>
    <row r="378" spans="4:95" ht="15.75" customHeight="1">
      <c r="D378" s="9"/>
      <c r="J378" s="8"/>
      <c r="K378" s="1"/>
      <c r="L378" s="7"/>
      <c r="M378" s="1"/>
      <c r="N378" s="1"/>
      <c r="O378" s="1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7"/>
      <c r="AL378" s="1"/>
      <c r="AM378" s="1"/>
      <c r="AN378" s="1"/>
      <c r="AO378" s="7"/>
      <c r="AP378" s="7"/>
      <c r="AQ378" s="7"/>
      <c r="AR378" s="1"/>
      <c r="AS378" s="1"/>
      <c r="AT378" s="1"/>
      <c r="AU378" s="1"/>
      <c r="AV378" s="1"/>
      <c r="AW378" s="1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1"/>
      <c r="BM378" s="1"/>
      <c r="BN378" s="1"/>
      <c r="BO378" s="1"/>
      <c r="BP378" s="1"/>
      <c r="BQ378" s="1"/>
      <c r="BR378" s="7"/>
      <c r="BS378" s="7"/>
      <c r="BT378" s="1"/>
      <c r="BU378" s="1"/>
      <c r="BV378" s="7"/>
      <c r="BW378" s="7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</row>
    <row r="379" spans="4:95" ht="15.75" customHeight="1">
      <c r="D379" s="9"/>
      <c r="J379" s="8"/>
      <c r="K379" s="1"/>
      <c r="L379" s="7"/>
      <c r="M379" s="1"/>
      <c r="N379" s="1"/>
      <c r="O379" s="1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7"/>
      <c r="AL379" s="1"/>
      <c r="AM379" s="1"/>
      <c r="AN379" s="1"/>
      <c r="AO379" s="7"/>
      <c r="AP379" s="7"/>
      <c r="AQ379" s="7"/>
      <c r="AR379" s="1"/>
      <c r="AS379" s="1"/>
      <c r="AT379" s="1"/>
      <c r="AU379" s="1"/>
      <c r="AV379" s="1"/>
      <c r="AW379" s="1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1"/>
      <c r="BM379" s="1"/>
      <c r="BN379" s="1"/>
      <c r="BO379" s="1"/>
      <c r="BP379" s="1"/>
      <c r="BQ379" s="1"/>
      <c r="BR379" s="7"/>
      <c r="BS379" s="7"/>
      <c r="BT379" s="1"/>
      <c r="BU379" s="1"/>
      <c r="BV379" s="7"/>
      <c r="BW379" s="7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</row>
    <row r="380" spans="4:95" ht="15.75" customHeight="1">
      <c r="D380" s="9"/>
      <c r="J380" s="8"/>
      <c r="K380" s="1"/>
      <c r="L380" s="7"/>
      <c r="M380" s="1"/>
      <c r="N380" s="1"/>
      <c r="O380" s="1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7"/>
      <c r="AL380" s="1"/>
      <c r="AM380" s="1"/>
      <c r="AN380" s="1"/>
      <c r="AO380" s="7"/>
      <c r="AP380" s="7"/>
      <c r="AQ380" s="7"/>
      <c r="AR380" s="1"/>
      <c r="AS380" s="1"/>
      <c r="AT380" s="1"/>
      <c r="AU380" s="1"/>
      <c r="AV380" s="1"/>
      <c r="AW380" s="1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1"/>
      <c r="BM380" s="1"/>
      <c r="BN380" s="1"/>
      <c r="BO380" s="1"/>
      <c r="BP380" s="1"/>
      <c r="BQ380" s="1"/>
      <c r="BR380" s="7"/>
      <c r="BS380" s="7"/>
      <c r="BT380" s="1"/>
      <c r="BU380" s="1"/>
      <c r="BV380" s="7"/>
      <c r="BW380" s="7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</row>
    <row r="381" spans="4:95" ht="15.75" customHeight="1">
      <c r="D381" s="9"/>
      <c r="J381" s="8"/>
      <c r="K381" s="1"/>
      <c r="L381" s="7"/>
      <c r="M381" s="1"/>
      <c r="N381" s="1"/>
      <c r="O381" s="1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7"/>
      <c r="AL381" s="1"/>
      <c r="AM381" s="1"/>
      <c r="AN381" s="1"/>
      <c r="AO381" s="7"/>
      <c r="AP381" s="7"/>
      <c r="AQ381" s="7"/>
      <c r="AR381" s="1"/>
      <c r="AS381" s="1"/>
      <c r="AT381" s="1"/>
      <c r="AU381" s="1"/>
      <c r="AV381" s="1"/>
      <c r="AW381" s="1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1"/>
      <c r="BM381" s="1"/>
      <c r="BN381" s="1"/>
      <c r="BO381" s="1"/>
      <c r="BP381" s="1"/>
      <c r="BQ381" s="1"/>
      <c r="BR381" s="7"/>
      <c r="BS381" s="7"/>
      <c r="BT381" s="1"/>
      <c r="BU381" s="1"/>
      <c r="BV381" s="7"/>
      <c r="BW381" s="7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</row>
    <row r="382" spans="4:95" ht="15.75" customHeight="1">
      <c r="D382" s="9"/>
      <c r="J382" s="8"/>
      <c r="K382" s="1"/>
      <c r="L382" s="7"/>
      <c r="M382" s="1"/>
      <c r="N382" s="1"/>
      <c r="O382" s="1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7"/>
      <c r="AL382" s="1"/>
      <c r="AM382" s="1"/>
      <c r="AN382" s="1"/>
      <c r="AO382" s="7"/>
      <c r="AP382" s="7"/>
      <c r="AQ382" s="7"/>
      <c r="AR382" s="1"/>
      <c r="AS382" s="1"/>
      <c r="AT382" s="1"/>
      <c r="AU382" s="1"/>
      <c r="AV382" s="1"/>
      <c r="AW382" s="1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1"/>
      <c r="BM382" s="1"/>
      <c r="BN382" s="1"/>
      <c r="BO382" s="1"/>
      <c r="BP382" s="1"/>
      <c r="BQ382" s="1"/>
      <c r="BR382" s="7"/>
      <c r="BS382" s="7"/>
      <c r="BT382" s="1"/>
      <c r="BU382" s="1"/>
      <c r="BV382" s="7"/>
      <c r="BW382" s="7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</row>
    <row r="383" spans="4:95" ht="15.75" customHeight="1">
      <c r="D383" s="9"/>
      <c r="J383" s="8"/>
      <c r="K383" s="1"/>
      <c r="L383" s="7"/>
      <c r="M383" s="1"/>
      <c r="N383" s="1"/>
      <c r="O383" s="1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7"/>
      <c r="AL383" s="1"/>
      <c r="AM383" s="1"/>
      <c r="AN383" s="1"/>
      <c r="AO383" s="7"/>
      <c r="AP383" s="7"/>
      <c r="AQ383" s="7"/>
      <c r="AR383" s="1"/>
      <c r="AS383" s="1"/>
      <c r="AT383" s="1"/>
      <c r="AU383" s="1"/>
      <c r="AV383" s="1"/>
      <c r="AW383" s="1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1"/>
      <c r="BM383" s="1"/>
      <c r="BN383" s="1"/>
      <c r="BO383" s="1"/>
      <c r="BP383" s="1"/>
      <c r="BQ383" s="1"/>
      <c r="BR383" s="7"/>
      <c r="BS383" s="7"/>
      <c r="BT383" s="1"/>
      <c r="BU383" s="1"/>
      <c r="BV383" s="7"/>
      <c r="BW383" s="7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</row>
    <row r="384" spans="4:95" ht="15.75" customHeight="1">
      <c r="D384" s="9"/>
      <c r="J384" s="8"/>
      <c r="K384" s="1"/>
      <c r="L384" s="7"/>
      <c r="M384" s="1"/>
      <c r="N384" s="1"/>
      <c r="O384" s="1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7"/>
      <c r="AL384" s="1"/>
      <c r="AM384" s="1"/>
      <c r="AN384" s="1"/>
      <c r="AO384" s="7"/>
      <c r="AP384" s="7"/>
      <c r="AQ384" s="7"/>
      <c r="AR384" s="1"/>
      <c r="AS384" s="1"/>
      <c r="AT384" s="1"/>
      <c r="AU384" s="1"/>
      <c r="AV384" s="1"/>
      <c r="AW384" s="1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1"/>
      <c r="BM384" s="1"/>
      <c r="BN384" s="1"/>
      <c r="BO384" s="1"/>
      <c r="BP384" s="1"/>
      <c r="BQ384" s="1"/>
      <c r="BR384" s="7"/>
      <c r="BS384" s="7"/>
      <c r="BT384" s="1"/>
      <c r="BU384" s="1"/>
      <c r="BV384" s="7"/>
      <c r="BW384" s="7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</row>
    <row r="385" spans="4:95" ht="15.75" customHeight="1">
      <c r="D385" s="9"/>
      <c r="J385" s="8"/>
      <c r="K385" s="1"/>
      <c r="L385" s="7"/>
      <c r="M385" s="1"/>
      <c r="N385" s="1"/>
      <c r="O385" s="1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7"/>
      <c r="AL385" s="1"/>
      <c r="AM385" s="1"/>
      <c r="AN385" s="1"/>
      <c r="AO385" s="7"/>
      <c r="AP385" s="7"/>
      <c r="AQ385" s="7"/>
      <c r="AR385" s="1"/>
      <c r="AS385" s="1"/>
      <c r="AT385" s="1"/>
      <c r="AU385" s="1"/>
      <c r="AV385" s="1"/>
      <c r="AW385" s="1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1"/>
      <c r="BM385" s="1"/>
      <c r="BN385" s="1"/>
      <c r="BO385" s="1"/>
      <c r="BP385" s="1"/>
      <c r="BQ385" s="1"/>
      <c r="BR385" s="7"/>
      <c r="BS385" s="7"/>
      <c r="BT385" s="1"/>
      <c r="BU385" s="1"/>
      <c r="BV385" s="7"/>
      <c r="BW385" s="7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</row>
    <row r="386" spans="4:95" ht="15.75" customHeight="1">
      <c r="D386" s="9"/>
      <c r="J386" s="8"/>
      <c r="K386" s="1"/>
      <c r="L386" s="7"/>
      <c r="M386" s="1"/>
      <c r="N386" s="1"/>
      <c r="O386" s="1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7"/>
      <c r="AL386" s="1"/>
      <c r="AM386" s="1"/>
      <c r="AN386" s="1"/>
      <c r="AO386" s="7"/>
      <c r="AP386" s="7"/>
      <c r="AQ386" s="7"/>
      <c r="AR386" s="1"/>
      <c r="AS386" s="1"/>
      <c r="AT386" s="1"/>
      <c r="AU386" s="1"/>
      <c r="AV386" s="1"/>
      <c r="AW386" s="1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1"/>
      <c r="BM386" s="1"/>
      <c r="BN386" s="1"/>
      <c r="BO386" s="1"/>
      <c r="BP386" s="1"/>
      <c r="BQ386" s="1"/>
      <c r="BR386" s="7"/>
      <c r="BS386" s="7"/>
      <c r="BT386" s="1"/>
      <c r="BU386" s="1"/>
      <c r="BV386" s="7"/>
      <c r="BW386" s="7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</row>
    <row r="387" spans="4:95" ht="15.75" customHeight="1">
      <c r="D387" s="9"/>
      <c r="J387" s="8"/>
      <c r="K387" s="1"/>
      <c r="L387" s="7"/>
      <c r="M387" s="1"/>
      <c r="N387" s="1"/>
      <c r="O387" s="1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7"/>
      <c r="AL387" s="1"/>
      <c r="AM387" s="1"/>
      <c r="AN387" s="1"/>
      <c r="AO387" s="7"/>
      <c r="AP387" s="7"/>
      <c r="AQ387" s="7"/>
      <c r="AR387" s="1"/>
      <c r="AS387" s="1"/>
      <c r="AT387" s="1"/>
      <c r="AU387" s="1"/>
      <c r="AV387" s="1"/>
      <c r="AW387" s="1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1"/>
      <c r="BM387" s="1"/>
      <c r="BN387" s="1"/>
      <c r="BO387" s="1"/>
      <c r="BP387" s="1"/>
      <c r="BQ387" s="1"/>
      <c r="BR387" s="7"/>
      <c r="BS387" s="7"/>
      <c r="BT387" s="1"/>
      <c r="BU387" s="1"/>
      <c r="BV387" s="7"/>
      <c r="BW387" s="7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</row>
    <row r="388" spans="4:95" ht="15.75" customHeight="1">
      <c r="D388" s="9"/>
      <c r="J388" s="8"/>
      <c r="K388" s="1"/>
      <c r="L388" s="7"/>
      <c r="M388" s="1"/>
      <c r="N388" s="1"/>
      <c r="O388" s="1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7"/>
      <c r="AL388" s="1"/>
      <c r="AM388" s="1"/>
      <c r="AN388" s="1"/>
      <c r="AO388" s="7"/>
      <c r="AP388" s="7"/>
      <c r="AQ388" s="7"/>
      <c r="AR388" s="1"/>
      <c r="AS388" s="1"/>
      <c r="AT388" s="1"/>
      <c r="AU388" s="1"/>
      <c r="AV388" s="1"/>
      <c r="AW388" s="1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1"/>
      <c r="BM388" s="1"/>
      <c r="BN388" s="1"/>
      <c r="BO388" s="1"/>
      <c r="BP388" s="1"/>
      <c r="BQ388" s="1"/>
      <c r="BR388" s="7"/>
      <c r="BS388" s="7"/>
      <c r="BT388" s="1"/>
      <c r="BU388" s="1"/>
      <c r="BV388" s="7"/>
      <c r="BW388" s="7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</row>
    <row r="389" spans="4:95" ht="15.75" customHeight="1">
      <c r="D389" s="9"/>
      <c r="J389" s="8"/>
      <c r="K389" s="1"/>
      <c r="L389" s="7"/>
      <c r="M389" s="1"/>
      <c r="N389" s="1"/>
      <c r="O389" s="1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7"/>
      <c r="AL389" s="1"/>
      <c r="AM389" s="1"/>
      <c r="AN389" s="1"/>
      <c r="AO389" s="7"/>
      <c r="AP389" s="7"/>
      <c r="AQ389" s="7"/>
      <c r="AR389" s="1"/>
      <c r="AS389" s="1"/>
      <c r="AT389" s="1"/>
      <c r="AU389" s="1"/>
      <c r="AV389" s="1"/>
      <c r="AW389" s="1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1"/>
      <c r="BM389" s="1"/>
      <c r="BN389" s="1"/>
      <c r="BO389" s="1"/>
      <c r="BP389" s="1"/>
      <c r="BQ389" s="1"/>
      <c r="BR389" s="7"/>
      <c r="BS389" s="7"/>
      <c r="BT389" s="1"/>
      <c r="BU389" s="1"/>
      <c r="BV389" s="7"/>
      <c r="BW389" s="7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</row>
    <row r="390" spans="4:95" ht="15.75" customHeight="1">
      <c r="D390" s="9"/>
      <c r="J390" s="8"/>
      <c r="K390" s="1"/>
      <c r="L390" s="7"/>
      <c r="M390" s="1"/>
      <c r="N390" s="1"/>
      <c r="O390" s="1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7"/>
      <c r="AL390" s="1"/>
      <c r="AM390" s="1"/>
      <c r="AN390" s="1"/>
      <c r="AO390" s="7"/>
      <c r="AP390" s="7"/>
      <c r="AQ390" s="7"/>
      <c r="AR390" s="1"/>
      <c r="AS390" s="1"/>
      <c r="AT390" s="1"/>
      <c r="AU390" s="1"/>
      <c r="AV390" s="1"/>
      <c r="AW390" s="1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1"/>
      <c r="BM390" s="1"/>
      <c r="BN390" s="1"/>
      <c r="BO390" s="1"/>
      <c r="BP390" s="1"/>
      <c r="BQ390" s="1"/>
      <c r="BR390" s="7"/>
      <c r="BS390" s="7"/>
      <c r="BT390" s="1"/>
      <c r="BU390" s="1"/>
      <c r="BV390" s="7"/>
      <c r="BW390" s="7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</row>
    <row r="391" spans="4:95" ht="15.75" customHeight="1">
      <c r="D391" s="9"/>
      <c r="J391" s="8"/>
      <c r="K391" s="1"/>
      <c r="L391" s="7"/>
      <c r="M391" s="1"/>
      <c r="N391" s="1"/>
      <c r="O391" s="1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7"/>
      <c r="AL391" s="1"/>
      <c r="AM391" s="1"/>
      <c r="AN391" s="1"/>
      <c r="AO391" s="7"/>
      <c r="AP391" s="7"/>
      <c r="AQ391" s="7"/>
      <c r="AR391" s="1"/>
      <c r="AS391" s="1"/>
      <c r="AT391" s="1"/>
      <c r="AU391" s="1"/>
      <c r="AV391" s="1"/>
      <c r="AW391" s="1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1"/>
      <c r="BM391" s="1"/>
      <c r="BN391" s="1"/>
      <c r="BO391" s="1"/>
      <c r="BP391" s="1"/>
      <c r="BQ391" s="1"/>
      <c r="BR391" s="7"/>
      <c r="BS391" s="7"/>
      <c r="BT391" s="1"/>
      <c r="BU391" s="1"/>
      <c r="BV391" s="7"/>
      <c r="BW391" s="7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</row>
    <row r="392" spans="4:95" ht="15.75" customHeight="1">
      <c r="D392" s="9"/>
      <c r="J392" s="8"/>
      <c r="K392" s="1"/>
      <c r="L392" s="7"/>
      <c r="M392" s="1"/>
      <c r="N392" s="1"/>
      <c r="O392" s="1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7"/>
      <c r="AL392" s="1"/>
      <c r="AM392" s="1"/>
      <c r="AN392" s="1"/>
      <c r="AO392" s="7"/>
      <c r="AP392" s="7"/>
      <c r="AQ392" s="7"/>
      <c r="AR392" s="1"/>
      <c r="AS392" s="1"/>
      <c r="AT392" s="1"/>
      <c r="AU392" s="1"/>
      <c r="AV392" s="1"/>
      <c r="AW392" s="1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1"/>
      <c r="BM392" s="1"/>
      <c r="BN392" s="1"/>
      <c r="BO392" s="1"/>
      <c r="BP392" s="1"/>
      <c r="BQ392" s="1"/>
      <c r="BR392" s="7"/>
      <c r="BS392" s="7"/>
      <c r="BT392" s="1"/>
      <c r="BU392" s="1"/>
      <c r="BV392" s="7"/>
      <c r="BW392" s="7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</row>
    <row r="393" spans="4:95" ht="15.75" customHeight="1">
      <c r="D393" s="9"/>
      <c r="J393" s="8"/>
      <c r="K393" s="1"/>
      <c r="L393" s="7"/>
      <c r="M393" s="1"/>
      <c r="N393" s="1"/>
      <c r="O393" s="1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7"/>
      <c r="AL393" s="1"/>
      <c r="AM393" s="1"/>
      <c r="AN393" s="1"/>
      <c r="AO393" s="7"/>
      <c r="AP393" s="7"/>
      <c r="AQ393" s="7"/>
      <c r="AR393" s="1"/>
      <c r="AS393" s="1"/>
      <c r="AT393" s="1"/>
      <c r="AU393" s="1"/>
      <c r="AV393" s="1"/>
      <c r="AW393" s="1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1"/>
      <c r="BM393" s="1"/>
      <c r="BN393" s="1"/>
      <c r="BO393" s="1"/>
      <c r="BP393" s="1"/>
      <c r="BQ393" s="1"/>
      <c r="BR393" s="7"/>
      <c r="BS393" s="7"/>
      <c r="BT393" s="1"/>
      <c r="BU393" s="1"/>
      <c r="BV393" s="7"/>
      <c r="BW393" s="7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</row>
    <row r="394" spans="4:95" ht="15.75" customHeight="1">
      <c r="D394" s="9"/>
      <c r="J394" s="8"/>
      <c r="K394" s="1"/>
      <c r="L394" s="7"/>
      <c r="M394" s="1"/>
      <c r="N394" s="1"/>
      <c r="O394" s="1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7"/>
      <c r="AL394" s="1"/>
      <c r="AM394" s="1"/>
      <c r="AN394" s="1"/>
      <c r="AO394" s="7"/>
      <c r="AP394" s="7"/>
      <c r="AQ394" s="7"/>
      <c r="AR394" s="1"/>
      <c r="AS394" s="1"/>
      <c r="AT394" s="1"/>
      <c r="AU394" s="1"/>
      <c r="AV394" s="1"/>
      <c r="AW394" s="1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1"/>
      <c r="BM394" s="1"/>
      <c r="BN394" s="1"/>
      <c r="BO394" s="1"/>
      <c r="BP394" s="1"/>
      <c r="BQ394" s="1"/>
      <c r="BR394" s="7"/>
      <c r="BS394" s="7"/>
      <c r="BT394" s="1"/>
      <c r="BU394" s="1"/>
      <c r="BV394" s="7"/>
      <c r="BW394" s="7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</row>
    <row r="395" spans="4:95" ht="15.75" customHeight="1">
      <c r="D395" s="9"/>
      <c r="J395" s="8"/>
      <c r="K395" s="1"/>
      <c r="L395" s="7"/>
      <c r="M395" s="1"/>
      <c r="N395" s="1"/>
      <c r="O395" s="1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7"/>
      <c r="AL395" s="1"/>
      <c r="AM395" s="1"/>
      <c r="AN395" s="1"/>
      <c r="AO395" s="7"/>
      <c r="AP395" s="7"/>
      <c r="AQ395" s="7"/>
      <c r="AR395" s="1"/>
      <c r="AS395" s="1"/>
      <c r="AT395" s="1"/>
      <c r="AU395" s="1"/>
      <c r="AV395" s="1"/>
      <c r="AW395" s="1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1"/>
      <c r="BM395" s="1"/>
      <c r="BN395" s="1"/>
      <c r="BO395" s="1"/>
      <c r="BP395" s="1"/>
      <c r="BQ395" s="1"/>
      <c r="BR395" s="7"/>
      <c r="BS395" s="7"/>
      <c r="BT395" s="1"/>
      <c r="BU395" s="1"/>
      <c r="BV395" s="7"/>
      <c r="BW395" s="7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</row>
    <row r="396" spans="4:95" ht="15.75" customHeight="1">
      <c r="D396" s="9"/>
      <c r="J396" s="8"/>
      <c r="K396" s="1"/>
      <c r="L396" s="7"/>
      <c r="M396" s="1"/>
      <c r="N396" s="1"/>
      <c r="O396" s="1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7"/>
      <c r="AL396" s="1"/>
      <c r="AM396" s="1"/>
      <c r="AN396" s="1"/>
      <c r="AO396" s="7"/>
      <c r="AP396" s="7"/>
      <c r="AQ396" s="7"/>
      <c r="AR396" s="1"/>
      <c r="AS396" s="1"/>
      <c r="AT396" s="1"/>
      <c r="AU396" s="1"/>
      <c r="AV396" s="1"/>
      <c r="AW396" s="1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1"/>
      <c r="BM396" s="1"/>
      <c r="BN396" s="1"/>
      <c r="BO396" s="1"/>
      <c r="BP396" s="1"/>
      <c r="BQ396" s="1"/>
      <c r="BR396" s="7"/>
      <c r="BS396" s="7"/>
      <c r="BT396" s="1"/>
      <c r="BU396" s="1"/>
      <c r="BV396" s="7"/>
      <c r="BW396" s="7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</row>
    <row r="397" spans="4:95" ht="15.75" customHeight="1">
      <c r="D397" s="8"/>
      <c r="J397" s="8"/>
      <c r="K397" s="1"/>
      <c r="L397" s="7"/>
      <c r="M397" s="1"/>
      <c r="N397" s="1"/>
      <c r="O397" s="1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7"/>
      <c r="AL397" s="1"/>
      <c r="AM397" s="1"/>
      <c r="AN397" s="1"/>
      <c r="AO397" s="7"/>
      <c r="AP397" s="7"/>
      <c r="AQ397" s="7"/>
      <c r="AR397" s="1"/>
      <c r="AS397" s="1"/>
      <c r="AT397" s="1"/>
      <c r="AU397" s="1"/>
      <c r="AV397" s="1"/>
      <c r="AW397" s="1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1"/>
      <c r="BM397" s="1"/>
      <c r="BN397" s="1"/>
      <c r="BO397" s="1"/>
      <c r="BP397" s="1"/>
      <c r="BQ397" s="1"/>
      <c r="BR397" s="7"/>
      <c r="BS397" s="7"/>
      <c r="BT397" s="1"/>
      <c r="BU397" s="1"/>
      <c r="BV397" s="7"/>
      <c r="BW397" s="7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</row>
    <row r="398" spans="4:95" ht="15.75" customHeight="1">
      <c r="D398" s="8"/>
      <c r="J398" s="8"/>
      <c r="K398" s="1"/>
      <c r="L398" s="7"/>
      <c r="M398" s="1"/>
      <c r="N398" s="1"/>
      <c r="O398" s="1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7"/>
      <c r="AL398" s="1"/>
      <c r="AM398" s="1"/>
      <c r="AN398" s="1"/>
      <c r="AO398" s="7"/>
      <c r="AP398" s="7"/>
      <c r="AQ398" s="7"/>
      <c r="AR398" s="1"/>
      <c r="AS398" s="1"/>
      <c r="AT398" s="1"/>
      <c r="AU398" s="1"/>
      <c r="AV398" s="1"/>
      <c r="AW398" s="1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1"/>
      <c r="BM398" s="1"/>
      <c r="BN398" s="1"/>
      <c r="BO398" s="1"/>
      <c r="BP398" s="1"/>
      <c r="BQ398" s="1"/>
      <c r="BR398" s="7"/>
      <c r="BS398" s="7"/>
      <c r="BT398" s="1"/>
      <c r="BU398" s="1"/>
      <c r="BV398" s="7"/>
      <c r="BW398" s="7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</row>
    <row r="399" spans="4:95" ht="15.75" customHeight="1">
      <c r="D399" s="8"/>
      <c r="J399" s="8"/>
      <c r="K399" s="1"/>
      <c r="L399" s="7"/>
      <c r="M399" s="1"/>
      <c r="N399" s="1"/>
      <c r="O399" s="1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7"/>
      <c r="AL399" s="1"/>
      <c r="AM399" s="1"/>
      <c r="AN399" s="1"/>
      <c r="AO399" s="7"/>
      <c r="AP399" s="7"/>
      <c r="AQ399" s="7"/>
      <c r="AR399" s="1"/>
      <c r="AS399" s="1"/>
      <c r="AT399" s="1"/>
      <c r="AU399" s="1"/>
      <c r="AV399" s="1"/>
      <c r="AW399" s="1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1"/>
      <c r="BM399" s="1"/>
      <c r="BN399" s="1"/>
      <c r="BO399" s="1"/>
      <c r="BP399" s="1"/>
      <c r="BQ399" s="1"/>
      <c r="BR399" s="7"/>
      <c r="BS399" s="7"/>
      <c r="BT399" s="1"/>
      <c r="BU399" s="1"/>
      <c r="BV399" s="7"/>
      <c r="BW399" s="7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</row>
    <row r="400" spans="4:95" ht="15.75" customHeight="1" thickBot="1">
      <c r="D400" s="64"/>
      <c r="J400" s="6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</row>
    <row r="401" spans="4:95" ht="15.75" customHeight="1" thickTop="1" thickBot="1">
      <c r="D401" s="64"/>
      <c r="J401" s="6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</row>
  </sheetData>
  <mergeCells count="21">
    <mergeCell ref="K42:K43"/>
    <mergeCell ref="A42:A43"/>
    <mergeCell ref="B42:B43"/>
    <mergeCell ref="C42:C43"/>
    <mergeCell ref="A1:A2"/>
    <mergeCell ref="B1:B2"/>
    <mergeCell ref="C1:C2"/>
    <mergeCell ref="E1:E2"/>
    <mergeCell ref="D1:D2"/>
    <mergeCell ref="J1:J2"/>
    <mergeCell ref="D42:D43"/>
    <mergeCell ref="J42:J43"/>
    <mergeCell ref="F1:H1"/>
    <mergeCell ref="D400:D401"/>
    <mergeCell ref="J400:J401"/>
    <mergeCell ref="E42:E43"/>
    <mergeCell ref="F42:F43"/>
    <mergeCell ref="G42:G43"/>
    <mergeCell ref="H42:H43"/>
    <mergeCell ref="I1:I2"/>
    <mergeCell ref="I42:I43"/>
  </mergeCells>
  <pageMargins left="0.7" right="0.7" top="0.75" bottom="0.75" header="0" footer="0"/>
  <pageSetup pageOrder="overThenDown" orientation="portrait" horizontalDpi="300" verticalDpi="300" r:id="rId1"/>
  <headerFooter>
    <oddHeader>&amp;CRed River Creek Mining Group LLC Assay Reference # tbd</oddHeader>
    <oddFooter>&amp;LNexus Geos LLC Certificate of Analysis&amp;RPage x of x xx/xx/2023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8FBF-C7C4-BC46-AB2C-2501F884D893}">
  <dimension ref="A1:S20"/>
  <sheetViews>
    <sheetView zoomScaleNormal="100" workbookViewId="0">
      <selection activeCell="D32" sqref="D32"/>
    </sheetView>
  </sheetViews>
  <sheetFormatPr baseColWidth="10" defaultColWidth="11.5" defaultRowHeight="13"/>
  <cols>
    <col min="1" max="1" width="11.5" style="13"/>
    <col min="2" max="3" width="16.83203125" style="13" customWidth="1"/>
    <col min="4" max="4" width="11.5" style="13"/>
    <col min="5" max="5" width="16.5" style="13" customWidth="1"/>
    <col min="6" max="15" width="11.5" style="36"/>
    <col min="16" max="16" width="25.1640625" style="36" customWidth="1"/>
    <col min="17" max="17" width="11.5" style="36"/>
    <col min="18" max="16384" width="11.5" style="13"/>
  </cols>
  <sheetData>
    <row r="1" spans="1:19">
      <c r="A1" s="78" t="s">
        <v>197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42">
      <c r="A2" s="49" t="s">
        <v>196</v>
      </c>
      <c r="B2" s="49" t="s">
        <v>195</v>
      </c>
      <c r="C2" s="42" t="s">
        <v>194</v>
      </c>
      <c r="D2" s="42" t="s">
        <v>193</v>
      </c>
      <c r="E2" s="42" t="s">
        <v>192</v>
      </c>
      <c r="F2" s="47" t="s">
        <v>191</v>
      </c>
      <c r="G2" s="48" t="s">
        <v>190</v>
      </c>
      <c r="H2" s="47" t="s">
        <v>189</v>
      </c>
      <c r="I2" s="47" t="s">
        <v>188</v>
      </c>
      <c r="J2" s="47" t="s">
        <v>187</v>
      </c>
      <c r="K2" s="47" t="s">
        <v>186</v>
      </c>
      <c r="L2" s="47" t="s">
        <v>185</v>
      </c>
      <c r="M2" s="47" t="s">
        <v>184</v>
      </c>
      <c r="N2" s="47" t="s">
        <v>183</v>
      </c>
      <c r="O2" s="46" t="s">
        <v>182</v>
      </c>
      <c r="P2" s="42" t="s">
        <v>181</v>
      </c>
      <c r="Q2" s="45" t="s">
        <v>180</v>
      </c>
      <c r="R2" s="45" t="s">
        <v>179</v>
      </c>
      <c r="S2" s="42" t="s">
        <v>178</v>
      </c>
    </row>
    <row r="3" spans="1:19" ht="14">
      <c r="A3" s="28">
        <v>1</v>
      </c>
      <c r="B3" s="37" t="s">
        <v>177</v>
      </c>
      <c r="C3" s="43" t="s">
        <v>132</v>
      </c>
      <c r="D3" s="42" t="s">
        <v>159</v>
      </c>
      <c r="E3" s="42" t="s">
        <v>158</v>
      </c>
      <c r="F3" s="41">
        <v>12.1305</v>
      </c>
      <c r="G3" s="44">
        <v>73.374300000000005</v>
      </c>
      <c r="H3" s="41">
        <f t="shared" ref="H3:H20" si="0">G3-F3</f>
        <v>61.243800000000007</v>
      </c>
      <c r="I3" s="41">
        <f t="shared" ref="I3:I20" si="1">H3*63.5/65.17</f>
        <v>59.674410004603352</v>
      </c>
      <c r="J3" s="41">
        <v>1.0286</v>
      </c>
      <c r="K3" s="44">
        <v>0.10970000000000001</v>
      </c>
      <c r="L3" s="41">
        <v>74.491799999999998</v>
      </c>
      <c r="M3" s="41">
        <f t="shared" ref="M3:M20" si="2">L3-F3</f>
        <v>62.3613</v>
      </c>
      <c r="N3" s="41">
        <f t="shared" ref="N3:N20" si="3">M3-H3</f>
        <v>1.1174999999999926</v>
      </c>
      <c r="O3" s="41">
        <f t="shared" ref="O3:O20" si="4">M3/K3</f>
        <v>568.47128532360978</v>
      </c>
      <c r="P3" s="40"/>
      <c r="Q3" s="39">
        <f t="shared" ref="Q3:Q20" si="5">100*(J3+K3)/N3</f>
        <v>101.86129753915054</v>
      </c>
      <c r="R3" s="38">
        <v>45268</v>
      </c>
      <c r="S3" s="37" t="s">
        <v>157</v>
      </c>
    </row>
    <row r="4" spans="1:19" ht="14">
      <c r="A4" s="28">
        <v>2</v>
      </c>
      <c r="B4" s="37" t="s">
        <v>176</v>
      </c>
      <c r="C4" s="43" t="s">
        <v>141</v>
      </c>
      <c r="D4" s="42" t="s">
        <v>159</v>
      </c>
      <c r="E4" s="42" t="s">
        <v>158</v>
      </c>
      <c r="F4" s="41">
        <v>12.6547</v>
      </c>
      <c r="G4" s="44">
        <v>78.820899999999995</v>
      </c>
      <c r="H4" s="41">
        <f t="shared" si="0"/>
        <v>66.166199999999989</v>
      </c>
      <c r="I4" s="41">
        <f t="shared" si="1"/>
        <v>64.470672088384219</v>
      </c>
      <c r="J4" s="41">
        <v>1.0208999999999999</v>
      </c>
      <c r="K4" s="44">
        <v>0.1105</v>
      </c>
      <c r="L4" s="41">
        <v>79.925700000000006</v>
      </c>
      <c r="M4" s="41">
        <f t="shared" si="2"/>
        <v>67.271000000000001</v>
      </c>
      <c r="N4" s="41">
        <f t="shared" si="3"/>
        <v>1.1048000000000116</v>
      </c>
      <c r="O4" s="41">
        <f t="shared" si="4"/>
        <v>608.7873303167421</v>
      </c>
      <c r="P4" s="40"/>
      <c r="Q4" s="39">
        <f t="shared" si="5"/>
        <v>102.40767559739213</v>
      </c>
      <c r="R4" s="38">
        <v>45268</v>
      </c>
      <c r="S4" s="37" t="s">
        <v>157</v>
      </c>
    </row>
    <row r="5" spans="1:19" ht="14">
      <c r="A5" s="28">
        <v>3</v>
      </c>
      <c r="B5" s="37" t="s">
        <v>175</v>
      </c>
      <c r="C5" s="43" t="s">
        <v>142</v>
      </c>
      <c r="D5" s="42" t="s">
        <v>159</v>
      </c>
      <c r="E5" s="42" t="s">
        <v>158</v>
      </c>
      <c r="F5" s="41">
        <v>12.2949</v>
      </c>
      <c r="G5" s="44">
        <v>76.559100000000001</v>
      </c>
      <c r="H5" s="41">
        <f t="shared" si="0"/>
        <v>64.264200000000002</v>
      </c>
      <c r="I5" s="41">
        <f t="shared" si="1"/>
        <v>62.617411385606879</v>
      </c>
      <c r="J5" s="41">
        <v>1.0694999999999999</v>
      </c>
      <c r="K5" s="44">
        <v>8.3299999999999999E-2</v>
      </c>
      <c r="L5" s="41">
        <v>77.7089</v>
      </c>
      <c r="M5" s="41">
        <f t="shared" si="2"/>
        <v>65.414000000000001</v>
      </c>
      <c r="N5" s="41">
        <f t="shared" si="3"/>
        <v>1.149799999999999</v>
      </c>
      <c r="O5" s="41">
        <f t="shared" si="4"/>
        <v>785.28211284513804</v>
      </c>
      <c r="P5" s="40"/>
      <c r="Q5" s="39">
        <f t="shared" si="5"/>
        <v>100.26091494172907</v>
      </c>
      <c r="R5" s="38">
        <v>45268</v>
      </c>
      <c r="S5" s="37" t="s">
        <v>157</v>
      </c>
    </row>
    <row r="6" spans="1:19" ht="14">
      <c r="A6" s="28">
        <v>4</v>
      </c>
      <c r="B6" s="37" t="s">
        <v>174</v>
      </c>
      <c r="C6" s="43" t="s">
        <v>143</v>
      </c>
      <c r="D6" s="42" t="s">
        <v>159</v>
      </c>
      <c r="E6" s="42" t="s">
        <v>158</v>
      </c>
      <c r="F6" s="41">
        <v>12.476900000000001</v>
      </c>
      <c r="G6" s="44">
        <v>77.175899999999999</v>
      </c>
      <c r="H6" s="41">
        <f t="shared" si="0"/>
        <v>64.698999999999998</v>
      </c>
      <c r="I6" s="41">
        <f t="shared" si="1"/>
        <v>63.041069510510965</v>
      </c>
      <c r="J6" s="41">
        <v>1.0353000000000001</v>
      </c>
      <c r="K6" s="44">
        <v>0.10929999999999999</v>
      </c>
      <c r="L6" s="41">
        <v>78.289900000000003</v>
      </c>
      <c r="M6" s="41">
        <f t="shared" si="2"/>
        <v>65.813000000000002</v>
      </c>
      <c r="N6" s="41">
        <f t="shared" si="3"/>
        <v>1.1140000000000043</v>
      </c>
      <c r="O6" s="41">
        <f t="shared" si="4"/>
        <v>602.1317474839891</v>
      </c>
      <c r="P6" s="40"/>
      <c r="Q6" s="39">
        <f t="shared" si="5"/>
        <v>102.74685816876082</v>
      </c>
      <c r="R6" s="38">
        <v>45268</v>
      </c>
      <c r="S6" s="37" t="s">
        <v>157</v>
      </c>
    </row>
    <row r="7" spans="1:19" ht="14">
      <c r="A7" s="28">
        <v>5</v>
      </c>
      <c r="B7" s="37" t="s">
        <v>173</v>
      </c>
      <c r="C7" s="43" t="s">
        <v>144</v>
      </c>
      <c r="D7" s="42" t="s">
        <v>159</v>
      </c>
      <c r="E7" s="42" t="s">
        <v>158</v>
      </c>
      <c r="F7" s="41">
        <v>12.125999999999999</v>
      </c>
      <c r="G7" s="44">
        <v>76.839500000000001</v>
      </c>
      <c r="H7" s="41">
        <f t="shared" si="0"/>
        <v>64.713499999999996</v>
      </c>
      <c r="I7" s="41">
        <f t="shared" si="1"/>
        <v>63.055197943839183</v>
      </c>
      <c r="J7" s="41">
        <v>0.99619999999999997</v>
      </c>
      <c r="K7" s="44">
        <v>0.11609999999999999</v>
      </c>
      <c r="L7" s="41">
        <v>77.928700000000006</v>
      </c>
      <c r="M7" s="41">
        <f t="shared" si="2"/>
        <v>65.802700000000002</v>
      </c>
      <c r="N7" s="41">
        <f t="shared" si="3"/>
        <v>1.0892000000000053</v>
      </c>
      <c r="O7" s="41">
        <f t="shared" si="4"/>
        <v>566.77605512489242</v>
      </c>
      <c r="P7" s="40"/>
      <c r="Q7" s="39">
        <f t="shared" si="5"/>
        <v>102.12082262210748</v>
      </c>
      <c r="R7" s="38">
        <v>45268</v>
      </c>
      <c r="S7" s="37" t="s">
        <v>157</v>
      </c>
    </row>
    <row r="8" spans="1:19" ht="14">
      <c r="A8" s="28">
        <v>6</v>
      </c>
      <c r="B8" s="37" t="s">
        <v>172</v>
      </c>
      <c r="C8" s="43" t="s">
        <v>145</v>
      </c>
      <c r="D8" s="42" t="s">
        <v>159</v>
      </c>
      <c r="E8" s="42" t="s">
        <v>158</v>
      </c>
      <c r="F8" s="41">
        <v>12.650600000000001</v>
      </c>
      <c r="G8" s="44">
        <v>76.817800000000005</v>
      </c>
      <c r="H8" s="41">
        <f t="shared" si="0"/>
        <v>64.167200000000008</v>
      </c>
      <c r="I8" s="41">
        <f t="shared" si="1"/>
        <v>62.522897038514664</v>
      </c>
      <c r="J8" s="41">
        <v>1.1213</v>
      </c>
      <c r="K8" s="44">
        <v>0.1867</v>
      </c>
      <c r="L8" s="41">
        <v>78.121099999999998</v>
      </c>
      <c r="M8" s="41">
        <f t="shared" si="2"/>
        <v>65.470500000000001</v>
      </c>
      <c r="N8" s="41">
        <f t="shared" si="3"/>
        <v>1.303299999999993</v>
      </c>
      <c r="O8" s="41">
        <f t="shared" si="4"/>
        <v>350.67220139260849</v>
      </c>
      <c r="P8" s="40"/>
      <c r="Q8" s="39">
        <f t="shared" si="5"/>
        <v>100.36062303383773</v>
      </c>
      <c r="R8" s="38">
        <v>45268</v>
      </c>
      <c r="S8" s="37" t="s">
        <v>157</v>
      </c>
    </row>
    <row r="9" spans="1:19" ht="14">
      <c r="A9" s="28">
        <v>7</v>
      </c>
      <c r="B9" s="37" t="s">
        <v>171</v>
      </c>
      <c r="C9" s="43" t="s">
        <v>146</v>
      </c>
      <c r="D9" s="42" t="s">
        <v>159</v>
      </c>
      <c r="E9" s="42" t="s">
        <v>158</v>
      </c>
      <c r="F9" s="41">
        <v>12.5221</v>
      </c>
      <c r="G9" s="44">
        <v>78.030199999999994</v>
      </c>
      <c r="H9" s="41">
        <f t="shared" si="0"/>
        <v>65.508099999999999</v>
      </c>
      <c r="I9" s="41">
        <f t="shared" si="1"/>
        <v>63.82943609022557</v>
      </c>
      <c r="J9" s="41">
        <v>1.052</v>
      </c>
      <c r="K9" s="44">
        <v>9.8900000000000002E-2</v>
      </c>
      <c r="L9" s="41">
        <v>79.161000000000001</v>
      </c>
      <c r="M9" s="41">
        <f t="shared" si="2"/>
        <v>66.638900000000007</v>
      </c>
      <c r="N9" s="41">
        <f t="shared" si="3"/>
        <v>1.1308000000000078</v>
      </c>
      <c r="O9" s="41">
        <f t="shared" si="4"/>
        <v>673.80080889787666</v>
      </c>
      <c r="P9" s="40"/>
      <c r="Q9" s="39">
        <f t="shared" si="5"/>
        <v>101.77750265298833</v>
      </c>
      <c r="R9" s="38">
        <v>45268</v>
      </c>
      <c r="S9" s="37" t="s">
        <v>157</v>
      </c>
    </row>
    <row r="10" spans="1:19" ht="14">
      <c r="A10" s="28">
        <v>8</v>
      </c>
      <c r="B10" s="37" t="s">
        <v>170</v>
      </c>
      <c r="C10" s="43" t="s">
        <v>147</v>
      </c>
      <c r="D10" s="42" t="s">
        <v>159</v>
      </c>
      <c r="E10" s="42" t="s">
        <v>158</v>
      </c>
      <c r="F10" s="41">
        <v>11.9625</v>
      </c>
      <c r="G10" s="44">
        <v>75.422899999999998</v>
      </c>
      <c r="H10" s="41">
        <f t="shared" si="0"/>
        <v>63.4604</v>
      </c>
      <c r="I10" s="41">
        <f t="shared" si="1"/>
        <v>61.83420899186742</v>
      </c>
      <c r="J10" s="41">
        <v>1.2193000000000001</v>
      </c>
      <c r="K10" s="44">
        <v>0.1067</v>
      </c>
      <c r="L10" s="41">
        <v>76.709400000000002</v>
      </c>
      <c r="M10" s="41">
        <f t="shared" si="2"/>
        <v>64.746899999999997</v>
      </c>
      <c r="N10" s="41">
        <f t="shared" si="3"/>
        <v>1.2864999999999966</v>
      </c>
      <c r="O10" s="41">
        <f t="shared" si="4"/>
        <v>606.81255857544511</v>
      </c>
      <c r="P10" s="40"/>
      <c r="Q10" s="39">
        <f t="shared" si="5"/>
        <v>103.07034589972821</v>
      </c>
      <c r="R10" s="38">
        <v>45268</v>
      </c>
      <c r="S10" s="37" t="s">
        <v>157</v>
      </c>
    </row>
    <row r="11" spans="1:19" ht="14">
      <c r="A11" s="28">
        <v>9</v>
      </c>
      <c r="B11" s="37" t="s">
        <v>169</v>
      </c>
      <c r="C11" s="43" t="s">
        <v>148</v>
      </c>
      <c r="D11" s="42" t="s">
        <v>159</v>
      </c>
      <c r="E11" s="42" t="s">
        <v>158</v>
      </c>
      <c r="F11" s="41">
        <v>12.1248</v>
      </c>
      <c r="G11" s="44">
        <v>75.988799999999998</v>
      </c>
      <c r="H11" s="41">
        <f t="shared" si="0"/>
        <v>63.863999999999997</v>
      </c>
      <c r="I11" s="41">
        <f t="shared" si="1"/>
        <v>62.227466625748043</v>
      </c>
      <c r="J11" s="41">
        <v>1.1246</v>
      </c>
      <c r="K11" s="41">
        <v>0.1149</v>
      </c>
      <c r="L11" s="41">
        <v>77.205699999999993</v>
      </c>
      <c r="M11" s="41">
        <f t="shared" si="2"/>
        <v>65.080899999999986</v>
      </c>
      <c r="N11" s="41">
        <f t="shared" si="3"/>
        <v>1.2168999999999883</v>
      </c>
      <c r="O11" s="41">
        <f t="shared" si="4"/>
        <v>566.4134029590947</v>
      </c>
      <c r="P11" s="40"/>
      <c r="Q11" s="39">
        <f t="shared" si="5"/>
        <v>101.85717807543857</v>
      </c>
      <c r="R11" s="38">
        <v>45268</v>
      </c>
      <c r="S11" s="37" t="s">
        <v>157</v>
      </c>
    </row>
    <row r="12" spans="1:19" ht="14">
      <c r="A12" s="28">
        <v>10</v>
      </c>
      <c r="B12" s="37" t="s">
        <v>168</v>
      </c>
      <c r="C12" s="43" t="s">
        <v>133</v>
      </c>
      <c r="D12" s="42" t="s">
        <v>159</v>
      </c>
      <c r="E12" s="42" t="s">
        <v>158</v>
      </c>
      <c r="F12" s="41">
        <v>12.417199999999999</v>
      </c>
      <c r="G12" s="44">
        <v>78.343500000000006</v>
      </c>
      <c r="H12" s="41">
        <f t="shared" si="0"/>
        <v>65.926300000000012</v>
      </c>
      <c r="I12" s="41">
        <f t="shared" si="1"/>
        <v>64.236919594905643</v>
      </c>
      <c r="J12" s="41">
        <v>1.1168</v>
      </c>
      <c r="K12" s="41">
        <v>0.1118</v>
      </c>
      <c r="L12" s="41">
        <v>79.548100000000005</v>
      </c>
      <c r="M12" s="41">
        <f t="shared" si="2"/>
        <v>67.130900000000011</v>
      </c>
      <c r="N12" s="41">
        <f t="shared" si="3"/>
        <v>1.2045999999999992</v>
      </c>
      <c r="O12" s="41">
        <f t="shared" si="4"/>
        <v>600.45527728085881</v>
      </c>
      <c r="P12" s="40"/>
      <c r="Q12" s="39">
        <f t="shared" si="5"/>
        <v>101.99236260999507</v>
      </c>
      <c r="R12" s="38">
        <v>45268</v>
      </c>
      <c r="S12" s="37" t="s">
        <v>157</v>
      </c>
    </row>
    <row r="13" spans="1:19" ht="14">
      <c r="A13" s="28">
        <v>11</v>
      </c>
      <c r="B13" s="37" t="s">
        <v>167</v>
      </c>
      <c r="C13" s="43" t="s">
        <v>134</v>
      </c>
      <c r="D13" s="42" t="s">
        <v>159</v>
      </c>
      <c r="E13" s="42" t="s">
        <v>158</v>
      </c>
      <c r="F13" s="41">
        <v>12.517099999999999</v>
      </c>
      <c r="G13" s="44">
        <v>77.882000000000005</v>
      </c>
      <c r="H13" s="41">
        <f t="shared" si="0"/>
        <v>65.364900000000006</v>
      </c>
      <c r="I13" s="41">
        <f t="shared" si="1"/>
        <v>63.689905631425503</v>
      </c>
      <c r="J13" s="41">
        <v>1.1157999999999999</v>
      </c>
      <c r="K13" s="41">
        <v>0.10340000000000001</v>
      </c>
      <c r="L13" s="41">
        <v>79.078299999999999</v>
      </c>
      <c r="M13" s="41">
        <f t="shared" si="2"/>
        <v>66.561199999999999</v>
      </c>
      <c r="N13" s="41">
        <f t="shared" si="3"/>
        <v>1.1962999999999937</v>
      </c>
      <c r="O13" s="41">
        <f t="shared" si="4"/>
        <v>643.72533849129593</v>
      </c>
      <c r="P13" s="40"/>
      <c r="Q13" s="39">
        <f t="shared" si="5"/>
        <v>101.91423555964276</v>
      </c>
      <c r="R13" s="38">
        <v>45268</v>
      </c>
      <c r="S13" s="37" t="s">
        <v>157</v>
      </c>
    </row>
    <row r="14" spans="1:19" ht="14">
      <c r="A14" s="28">
        <v>12</v>
      </c>
      <c r="B14" s="37" t="s">
        <v>166</v>
      </c>
      <c r="C14" s="43" t="s">
        <v>135</v>
      </c>
      <c r="D14" s="42" t="s">
        <v>159</v>
      </c>
      <c r="E14" s="42" t="s">
        <v>158</v>
      </c>
      <c r="F14" s="41">
        <v>12.5501</v>
      </c>
      <c r="G14" s="44">
        <v>75.851500000000001</v>
      </c>
      <c r="H14" s="41">
        <f t="shared" si="0"/>
        <v>63.301400000000001</v>
      </c>
      <c r="I14" s="41">
        <f t="shared" si="1"/>
        <v>61.679283412613159</v>
      </c>
      <c r="J14" s="41">
        <v>1.0426</v>
      </c>
      <c r="K14" s="41">
        <v>0.10199999999999999</v>
      </c>
      <c r="L14" s="41">
        <v>76.972499999999997</v>
      </c>
      <c r="M14" s="41">
        <f t="shared" si="2"/>
        <v>64.422399999999996</v>
      </c>
      <c r="N14" s="41">
        <f t="shared" si="3"/>
        <v>1.1209999999999951</v>
      </c>
      <c r="O14" s="41">
        <f t="shared" si="4"/>
        <v>631.59215686274513</v>
      </c>
      <c r="P14" s="40"/>
      <c r="Q14" s="39">
        <f t="shared" si="5"/>
        <v>102.10526315789519</v>
      </c>
      <c r="R14" s="38">
        <v>45268</v>
      </c>
      <c r="S14" s="37" t="s">
        <v>157</v>
      </c>
    </row>
    <row r="15" spans="1:19" ht="14">
      <c r="A15" s="28">
        <v>13</v>
      </c>
      <c r="B15" s="37" t="s">
        <v>165</v>
      </c>
      <c r="C15" s="43" t="s">
        <v>136</v>
      </c>
      <c r="D15" s="42" t="s">
        <v>159</v>
      </c>
      <c r="E15" s="42" t="s">
        <v>158</v>
      </c>
      <c r="F15" s="41">
        <v>11.9184</v>
      </c>
      <c r="G15" s="44">
        <v>75.994900000000001</v>
      </c>
      <c r="H15" s="41">
        <f t="shared" si="0"/>
        <v>64.076499999999996</v>
      </c>
      <c r="I15" s="41">
        <f t="shared" si="1"/>
        <v>62.43452125210986</v>
      </c>
      <c r="J15" s="41">
        <v>1.0760000000000001</v>
      </c>
      <c r="K15" s="41">
        <v>0.1135</v>
      </c>
      <c r="L15" s="41">
        <v>77.161699999999996</v>
      </c>
      <c r="M15" s="41">
        <f t="shared" si="2"/>
        <v>65.243299999999991</v>
      </c>
      <c r="N15" s="41">
        <f t="shared" si="3"/>
        <v>1.166799999999995</v>
      </c>
      <c r="O15" s="41">
        <f t="shared" si="4"/>
        <v>574.83083700440523</v>
      </c>
      <c r="P15" s="40"/>
      <c r="Q15" s="39">
        <f t="shared" si="5"/>
        <v>101.94549194377829</v>
      </c>
      <c r="R15" s="38">
        <v>45268</v>
      </c>
      <c r="S15" s="37" t="s">
        <v>157</v>
      </c>
    </row>
    <row r="16" spans="1:19" ht="14">
      <c r="A16" s="28">
        <v>14</v>
      </c>
      <c r="B16" s="37" t="s">
        <v>164</v>
      </c>
      <c r="C16" s="43" t="s">
        <v>137</v>
      </c>
      <c r="D16" s="42" t="s">
        <v>159</v>
      </c>
      <c r="E16" s="42" t="s">
        <v>158</v>
      </c>
      <c r="F16" s="41">
        <v>12.6526</v>
      </c>
      <c r="G16" s="44">
        <v>76.968800000000002</v>
      </c>
      <c r="H16" s="41">
        <f t="shared" si="0"/>
        <v>64.316200000000009</v>
      </c>
      <c r="I16" s="41">
        <f t="shared" si="1"/>
        <v>62.668078870646006</v>
      </c>
      <c r="J16" s="41">
        <v>1.0564</v>
      </c>
      <c r="K16" s="41">
        <v>0.13170000000000001</v>
      </c>
      <c r="L16" s="41">
        <v>78.128299999999996</v>
      </c>
      <c r="M16" s="41">
        <f t="shared" si="2"/>
        <v>65.475699999999989</v>
      </c>
      <c r="N16" s="41">
        <f t="shared" si="3"/>
        <v>1.15949999999998</v>
      </c>
      <c r="O16" s="41">
        <f t="shared" si="4"/>
        <v>497.15793470007583</v>
      </c>
      <c r="P16" s="40"/>
      <c r="Q16" s="39">
        <f t="shared" si="5"/>
        <v>102.4665804225977</v>
      </c>
      <c r="R16" s="38">
        <v>45268</v>
      </c>
      <c r="S16" s="37" t="s">
        <v>157</v>
      </c>
    </row>
    <row r="17" spans="1:19" ht="14">
      <c r="A17" s="28">
        <v>15</v>
      </c>
      <c r="B17" s="37" t="s">
        <v>163</v>
      </c>
      <c r="C17" s="43" t="s">
        <v>138</v>
      </c>
      <c r="D17" s="42" t="s">
        <v>159</v>
      </c>
      <c r="E17" s="42" t="s">
        <v>158</v>
      </c>
      <c r="F17" s="42">
        <v>12.245799999999999</v>
      </c>
      <c r="G17" s="42">
        <v>74.559600000000003</v>
      </c>
      <c r="H17" s="41">
        <f t="shared" si="0"/>
        <v>62.313800000000001</v>
      </c>
      <c r="I17" s="41">
        <f t="shared" si="1"/>
        <v>60.716990946754642</v>
      </c>
      <c r="J17" s="41">
        <v>1.0862000000000001</v>
      </c>
      <c r="K17" s="41">
        <v>0.1166</v>
      </c>
      <c r="L17" s="41">
        <v>75.740099999999998</v>
      </c>
      <c r="M17" s="41">
        <f t="shared" si="2"/>
        <v>63.494299999999996</v>
      </c>
      <c r="N17" s="41">
        <f t="shared" si="3"/>
        <v>1.180499999999995</v>
      </c>
      <c r="O17" s="41">
        <f t="shared" si="4"/>
        <v>544.54802744425388</v>
      </c>
      <c r="P17" s="40"/>
      <c r="Q17" s="39">
        <f t="shared" si="5"/>
        <v>101.88903007200383</v>
      </c>
      <c r="R17" s="38">
        <v>45268</v>
      </c>
      <c r="S17" s="37" t="s">
        <v>157</v>
      </c>
    </row>
    <row r="18" spans="1:19" ht="14">
      <c r="A18" s="28">
        <v>16</v>
      </c>
      <c r="B18" s="37" t="s">
        <v>162</v>
      </c>
      <c r="C18" s="43" t="s">
        <v>139</v>
      </c>
      <c r="D18" s="42" t="s">
        <v>159</v>
      </c>
      <c r="E18" s="42" t="s">
        <v>158</v>
      </c>
      <c r="F18" s="42">
        <v>11.9148</v>
      </c>
      <c r="G18" s="42">
        <v>75.270200000000003</v>
      </c>
      <c r="H18" s="41">
        <f t="shared" si="0"/>
        <v>63.355400000000003</v>
      </c>
      <c r="I18" s="41">
        <f t="shared" si="1"/>
        <v>61.731899647076872</v>
      </c>
      <c r="J18" s="41">
        <v>1.1981999999999999</v>
      </c>
      <c r="K18" s="41">
        <v>0.1181</v>
      </c>
      <c r="L18" s="41">
        <v>76.5595</v>
      </c>
      <c r="M18" s="41">
        <f t="shared" si="2"/>
        <v>64.6447</v>
      </c>
      <c r="N18" s="41">
        <f t="shared" si="3"/>
        <v>1.2892999999999972</v>
      </c>
      <c r="O18" s="41">
        <f t="shared" si="4"/>
        <v>547.37256562235393</v>
      </c>
      <c r="P18" s="40"/>
      <c r="Q18" s="39">
        <f t="shared" si="5"/>
        <v>102.09415962150025</v>
      </c>
      <c r="R18" s="38">
        <v>45268</v>
      </c>
      <c r="S18" s="37" t="s">
        <v>157</v>
      </c>
    </row>
    <row r="19" spans="1:19" ht="14">
      <c r="A19" s="28">
        <v>17</v>
      </c>
      <c r="B19" s="37" t="s">
        <v>161</v>
      </c>
      <c r="C19" s="43" t="s">
        <v>140</v>
      </c>
      <c r="D19" s="42" t="s">
        <v>159</v>
      </c>
      <c r="E19" s="42" t="s">
        <v>158</v>
      </c>
      <c r="F19" s="42">
        <v>12.0908</v>
      </c>
      <c r="G19" s="42">
        <v>73.809200000000004</v>
      </c>
      <c r="H19" s="41">
        <f t="shared" si="0"/>
        <v>61.718400000000003</v>
      </c>
      <c r="I19" s="41">
        <f t="shared" si="1"/>
        <v>60.136848243056626</v>
      </c>
      <c r="J19" s="41">
        <v>1.2839</v>
      </c>
      <c r="K19" s="41">
        <v>0.10009999999999999</v>
      </c>
      <c r="L19" s="41">
        <v>75.152900000000002</v>
      </c>
      <c r="M19" s="41">
        <f t="shared" si="2"/>
        <v>63.062100000000001</v>
      </c>
      <c r="N19" s="41">
        <f t="shared" si="3"/>
        <v>1.3436999999999983</v>
      </c>
      <c r="O19" s="41">
        <f t="shared" si="4"/>
        <v>629.99100899100904</v>
      </c>
      <c r="P19" s="40"/>
      <c r="Q19" s="39">
        <f t="shared" si="5"/>
        <v>102.99918136488813</v>
      </c>
      <c r="R19" s="38">
        <v>45268</v>
      </c>
      <c r="S19" s="37" t="s">
        <v>157</v>
      </c>
    </row>
    <row r="20" spans="1:19" ht="14">
      <c r="A20" s="28">
        <v>18</v>
      </c>
      <c r="B20" s="37" t="s">
        <v>160</v>
      </c>
      <c r="C20" s="43" t="s">
        <v>121</v>
      </c>
      <c r="D20" s="42" t="s">
        <v>159</v>
      </c>
      <c r="E20" s="42" t="s">
        <v>158</v>
      </c>
      <c r="F20" s="42">
        <v>12.092499999999999</v>
      </c>
      <c r="G20" s="42">
        <v>76.954700000000003</v>
      </c>
      <c r="H20" s="41">
        <f t="shared" si="0"/>
        <v>64.862200000000001</v>
      </c>
      <c r="I20" s="41">
        <f t="shared" si="1"/>
        <v>63.200087463556855</v>
      </c>
      <c r="J20" s="41">
        <v>1.1941999999999999</v>
      </c>
      <c r="K20" s="41">
        <v>0.17749999999999999</v>
      </c>
      <c r="L20" s="41">
        <v>78.277199999999993</v>
      </c>
      <c r="M20" s="41">
        <f t="shared" si="2"/>
        <v>66.184699999999992</v>
      </c>
      <c r="N20" s="41">
        <f t="shared" si="3"/>
        <v>1.3224999999999909</v>
      </c>
      <c r="O20" s="41">
        <f t="shared" si="4"/>
        <v>372.87154929577463</v>
      </c>
      <c r="P20" s="40"/>
      <c r="Q20" s="39">
        <f t="shared" si="5"/>
        <v>103.72022684310089</v>
      </c>
      <c r="R20" s="38">
        <v>45268</v>
      </c>
      <c r="S20" s="37" t="s">
        <v>157</v>
      </c>
    </row>
  </sheetData>
  <mergeCells count="1">
    <mergeCell ref="A1:S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COA Details</vt:lpstr>
      <vt:lpstr>Sample Results</vt:lpstr>
      <vt:lpstr>Nexus LMB Fusion Worksheet</vt:lpstr>
      <vt:lpstr>'COA Details'!Print_Area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</dc:creator>
  <dc:description/>
  <cp:lastModifiedBy>Irakli Javakhadze</cp:lastModifiedBy>
  <cp:revision>120</cp:revision>
  <cp:lastPrinted>2023-03-21T16:06:34Z</cp:lastPrinted>
  <dcterms:created xsi:type="dcterms:W3CDTF">2023-01-16T11:06:20Z</dcterms:created>
  <dcterms:modified xsi:type="dcterms:W3CDTF">2024-04-15T18:31:39Z</dcterms:modified>
  <dc:language>en-US</dc:language>
</cp:coreProperties>
</file>