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A Details" sheetId="1" state="visible" r:id="rId3"/>
    <sheet name="Lab Sheet " sheetId="2" state="visible" r:id="rId4"/>
    <sheet name="Original ATS  Sample Results" sheetId="3" state="visible" r:id="rId5"/>
  </sheets>
  <definedNames>
    <definedName function="false" hidden="false" localSheetId="0" name="_xlnm.Print_Area" vbProcedure="false">'COA Details'!$A$1:$T$54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<sst xmlns="http://schemas.openxmlformats.org/spreadsheetml/2006/main" count="356" uniqueCount="214">
  <si>
    <r>
      <rPr>
        <b val="true"/>
        <vertAlign val="superscript"/>
        <sz val="10"/>
        <color rgb="FF000000"/>
        <rFont val="Arial"/>
        <family val="2"/>
        <charset val="1"/>
      </rPr>
      <t xml:space="preserve">1</t>
    </r>
    <r>
      <rPr>
        <b val="true"/>
        <sz val="10"/>
        <color rgb="FF000000"/>
        <rFont val="Arial"/>
        <family val="2"/>
        <charset val="1"/>
      </rPr>
      <t xml:space="preserve">Lithium metaborate fusion sample preparation and calculations</t>
    </r>
  </si>
  <si>
    <t xml:space="preserve">Aqua Regia Prep and Calculations</t>
  </si>
  <si>
    <t xml:space="preserve">Procedure:</t>
  </si>
  <si>
    <t xml:space="preserve">13085 Ash Street</t>
  </si>
  <si>
    <t xml:space="preserve">Thornton, CO  80241</t>
  </si>
  <si>
    <t xml:space="preserve">1.    Label an empty high density polyethylene (HDPE) bottle with lid. Weigh empty bottle plus lid.*</t>
  </si>
  <si>
    <t xml:space="preserve">2.    Add approximately 60 ml 1N HNO3 to bottle.</t>
  </si>
  <si>
    <t xml:space="preserve">Certificate of Analysis</t>
  </si>
  <si>
    <t xml:space="preserve">3.    Replace cap and weight bottle + acid.</t>
  </si>
  <si>
    <t xml:space="preserve">4.    Place clean graphite crucible on scale and tare.</t>
  </si>
  <si>
    <t xml:space="preserve">5.    Add approximately 0.8 to 1.2 grams of lithium metaborate flux to crucible and weigh. </t>
  </si>
  <si>
    <t xml:space="preserve">Red River Creek Mining Group LLC</t>
  </si>
  <si>
    <t xml:space="preserve">Date:</t>
  </si>
  <si>
    <t xml:space="preserve">6.    Tare scale and add approximately 0.1 g of approximately 80% passing 75 micron sized powdered</t>
  </si>
  <si>
    <t xml:space="preserve">1712 Carey Avenue</t>
  </si>
  <si>
    <t xml:space="preserve">Page:</t>
  </si>
  <si>
    <t xml:space="preserve">1 of 1</t>
  </si>
  <si>
    <t xml:space="preserve">       rock sample to the crucible containing</t>
  </si>
  <si>
    <t xml:space="preserve">Suite 100</t>
  </si>
  <si>
    <t xml:space="preserve">Assay Reference #:</t>
  </si>
  <si>
    <t xml:space="preserve">tbd</t>
  </si>
  <si>
    <t xml:space="preserve">       the previously measured flux and weigh.</t>
  </si>
  <si>
    <t xml:space="preserve">Cheyenne, WY  82001</t>
  </si>
  <si>
    <t xml:space="preserve">7.    Place crucible into a preheated muffle furnace (500 C).</t>
  </si>
  <si>
    <t xml:space="preserve">8.    Bring furnace up to 950 - 1000 C.  Sample to remain at this temperature for 20 minutes.</t>
  </si>
  <si>
    <t xml:space="preserve">9.    Using tongs, remove crucible from furnace and immediately pour molten flux into a metal washer</t>
  </si>
  <si>
    <t xml:space="preserve">       to cast a glass button.</t>
  </si>
  <si>
    <r>
      <rPr>
        <b val="true"/>
        <sz val="10"/>
        <color rgb="FF000000"/>
        <rFont val="Arial"/>
        <family val="2"/>
        <charset val="1"/>
      </rPr>
      <t xml:space="preserve">Sample Preparation</t>
    </r>
    <r>
      <rPr>
        <b val="true"/>
        <vertAlign val="superscript"/>
        <sz val="10"/>
        <color rgb="FF000000"/>
        <rFont val="Arial"/>
        <family val="2"/>
        <charset val="1"/>
      </rPr>
      <t xml:space="preserve">1</t>
    </r>
  </si>
  <si>
    <t xml:space="preserve">8 samples – Aqua Regia Digestion – ICP/MS &amp;</t>
  </si>
  <si>
    <t xml:space="preserve">10.  Transfer glass flux bead from washer to the appropriate bottle containing 1 N HNO3.</t>
  </si>
  <si>
    <t xml:space="preserve">3 samples  1N HNO3 with LMB/ICP-MS</t>
  </si>
  <si>
    <t xml:space="preserve">Nexus Geos LLC</t>
  </si>
  <si>
    <t xml:space="preserve">11.  Recap bottle and weigh.</t>
  </si>
  <si>
    <t xml:space="preserve">Method Code:  Rich31.M</t>
  </si>
  <si>
    <t xml:space="preserve">12.  Place bottle with sample on a hot plate or similar heater until the flux button is completely dissolved</t>
  </si>
  <si>
    <t xml:space="preserve">13.  The liquid sample is sent to the University of Nebraska for instrumental analysis.</t>
  </si>
  <si>
    <t xml:space="preserve">14.  ICP-MS analytical results are adjusted back to the original sample weight. </t>
  </si>
  <si>
    <r>
      <rPr>
        <b val="true"/>
        <sz val="10"/>
        <color rgb="FF000000"/>
        <rFont val="Arial"/>
        <family val="2"/>
        <charset val="1"/>
      </rPr>
      <t xml:space="preserve">Sample Analysis</t>
    </r>
    <r>
      <rPr>
        <b val="true"/>
        <vertAlign val="superscript"/>
        <sz val="10"/>
        <color rgb="FF000000"/>
        <rFont val="Arial"/>
        <family val="2"/>
        <charset val="1"/>
      </rPr>
      <t xml:space="preserve">2</t>
    </r>
  </si>
  <si>
    <t xml:space="preserve">Inductively coupled plasma mass spectrometry (ICP-MS)</t>
  </si>
  <si>
    <t xml:space="preserve">University of Nebraska-Lincoln</t>
  </si>
  <si>
    <t xml:space="preserve">* By request UNIV of NE. 15 ml aliquot of solution transferred from 60 ml bottle and submitted for analysis.</t>
  </si>
  <si>
    <t xml:space="preserve">Redox Biology Center</t>
  </si>
  <si>
    <t xml:space="preserve">Spectroscopic and Biophysics Core Facility</t>
  </si>
  <si>
    <t xml:space="preserve">      Dilution factor = (acid weight + button weight) / sample weight</t>
  </si>
  <si>
    <t xml:space="preserve">E157 Beadle Center</t>
  </si>
  <si>
    <t xml:space="preserve">      PPB is converted to ppm by dividing by 1,000.</t>
  </si>
  <si>
    <t xml:space="preserve">Lincoln, NE  68588-0662</t>
  </si>
  <si>
    <t xml:space="preserve">      PPM/weight x dilution factor = assay value (ppm)</t>
  </si>
  <si>
    <t xml:space="preserve">Method Code:  22-6230-0007 ICP-MS</t>
  </si>
  <si>
    <t xml:space="preserve">      Efficiency = ((flux weight + sample weight), pre-heat) / ((flux weight + sample weight), post heat)</t>
  </si>
  <si>
    <r>
      <rPr>
        <b val="true"/>
        <vertAlign val="superscript"/>
        <sz val="10"/>
        <color rgb="FF000000"/>
        <rFont val="Arial"/>
        <family val="2"/>
        <charset val="1"/>
      </rPr>
      <t xml:space="preserve">2</t>
    </r>
    <r>
      <rPr>
        <b val="true"/>
        <sz val="10"/>
        <color rgb="FF000000"/>
        <rFont val="Arial"/>
        <family val="2"/>
        <charset val="1"/>
      </rPr>
      <t xml:space="preserve">Inductively coupled plasma mass spectrometer unit:  Agilent 7500 cx</t>
    </r>
  </si>
  <si>
    <t xml:space="preserve">      Detection Limit:</t>
  </si>
  <si>
    <t xml:space="preserve">The detection limit of the ICP-MS unit is variable depending on each sample run.</t>
  </si>
  <si>
    <t xml:space="preserve">There are multiple samples per sample run and potentially multiple sample runs</t>
  </si>
  <si>
    <t xml:space="preserve">per data set included within a single Certificate of Analysis.</t>
  </si>
  <si>
    <t xml:space="preserve">Negative values shown as assay values represent the absolute value of the</t>
  </si>
  <si>
    <t xml:space="preserve">detection limit.  If there are no negative values within a data set, that indicates</t>
  </si>
  <si>
    <t xml:space="preserve">reported values are above the detection limit.</t>
  </si>
  <si>
    <t xml:space="preserve">Chain of Custody:</t>
  </si>
  <si>
    <t xml:space="preserve">Date Nexus received original samples:</t>
  </si>
  <si>
    <t xml:space="preserve">Date Nexus prepared the samples (LMB):</t>
  </si>
  <si>
    <t xml:space="preserve">Date University of Nebraska analysis:</t>
  </si>
  <si>
    <t xml:space="preserve">I</t>
  </si>
  <si>
    <t xml:space="preserve">Sample Type</t>
  </si>
  <si>
    <t xml:space="preserve">RRCM STID</t>
  </si>
  <si>
    <t xml:space="preserve">NEXUS LB ID</t>
  </si>
  <si>
    <t xml:space="preserve">RRCM Lab ID </t>
  </si>
  <si>
    <t xml:space="preserve">Numeric</t>
  </si>
  <si>
    <t xml:space="preserve">Weight (g)</t>
  </si>
  <si>
    <t xml:space="preserve">AR ml</t>
  </si>
  <si>
    <t xml:space="preserve">Hcl ml</t>
  </si>
  <si>
    <t xml:space="preserve">Receiving Lab</t>
  </si>
  <si>
    <t xml:space="preserve">Container  </t>
  </si>
  <si>
    <t xml:space="preserve">Lab Sample weight (net) </t>
  </si>
  <si>
    <t xml:space="preserve">Sample Set #</t>
  </si>
  <si>
    <t xml:space="preserve">Date Processed </t>
  </si>
  <si>
    <t xml:space="preserve">ATS Pellet Test ( Zn Filter )</t>
  </si>
  <si>
    <t xml:space="preserve">DA149-160743-746-Zn-Fltr</t>
  </si>
  <si>
    <t xml:space="preserve">ATS -01</t>
  </si>
  <si>
    <t xml:space="preserve">RRCM-01332</t>
  </si>
  <si>
    <t xml:space="preserve">Nexus UofN</t>
  </si>
  <si>
    <t xml:space="preserve">Envelope</t>
  </si>
  <si>
    <t xml:space="preserve">20g</t>
  </si>
  <si>
    <t xml:space="preserve">ATS Pellet Test ( Post Zn Wash Cu Filter )</t>
  </si>
  <si>
    <t xml:space="preserve">DA149-160743-746-Cu-Fltr</t>
  </si>
  <si>
    <t xml:space="preserve">ATS -02</t>
  </si>
  <si>
    <t xml:space="preserve">RRCM-01333</t>
  </si>
  <si>
    <t xml:space="preserve">ATS Pellet Test ( Post Al, C Wash Cu Filter )</t>
  </si>
  <si>
    <t xml:space="preserve">DA149-160743-746-C-wash-Cu-Fltr</t>
  </si>
  <si>
    <t xml:space="preserve">ATS -03</t>
  </si>
  <si>
    <t xml:space="preserve">RRCM-01335</t>
  </si>
  <si>
    <t xml:space="preserve">DA157-160775-778-Zn-Fltr</t>
  </si>
  <si>
    <t xml:space="preserve">ATS -04</t>
  </si>
  <si>
    <t xml:space="preserve">RRCM-01336</t>
  </si>
  <si>
    <t xml:space="preserve">ATS Pellet Test ( Al, C, Cu Filter )</t>
  </si>
  <si>
    <t xml:space="preserve">DA157-160775-778-Al-C-Cu-Fltr</t>
  </si>
  <si>
    <t xml:space="preserve">ATS -05</t>
  </si>
  <si>
    <t xml:space="preserve">RRCM-01338</t>
  </si>
  <si>
    <t xml:space="preserve">ATS Pellet Test ( Zn, Cu Filter )</t>
  </si>
  <si>
    <t xml:space="preserve">DA157-160775-778-Zn-Cu-Fltr</t>
  </si>
  <si>
    <t xml:space="preserve">ATS -06</t>
  </si>
  <si>
    <t xml:space="preserve">RRCM-01339</t>
  </si>
  <si>
    <t xml:space="preserve">Cu Pellets ( Standard )</t>
  </si>
  <si>
    <t xml:space="preserve">Standard</t>
  </si>
  <si>
    <t xml:space="preserve">ATS -07</t>
  </si>
  <si>
    <t xml:space="preserve">RRCM-01341</t>
  </si>
  <si>
    <t xml:space="preserve">Zn Pellets ( Standard )</t>
  </si>
  <si>
    <t xml:space="preserve">ATS -08</t>
  </si>
  <si>
    <t xml:space="preserve">RRCM-01342</t>
  </si>
  <si>
    <t xml:space="preserve">Al + C Pellets ( Standard )</t>
  </si>
  <si>
    <t xml:space="preserve">ATS -09</t>
  </si>
  <si>
    <t xml:space="preserve">RRCM-01340</t>
  </si>
  <si>
    <t xml:space="preserve">ATS Pellet Test ( Al, C Filter )</t>
  </si>
  <si>
    <t xml:space="preserve">DA157-160775-778-Al-C-Fltr</t>
  </si>
  <si>
    <t xml:space="preserve">ATS -10</t>
  </si>
  <si>
    <t xml:space="preserve">RRCM-01337</t>
  </si>
  <si>
    <t xml:space="preserve">DA149-160743-746-Al-C-Fltr</t>
  </si>
  <si>
    <t xml:space="preserve">ATS -11</t>
  </si>
  <si>
    <t xml:space="preserve">RRCM-01334</t>
  </si>
  <si>
    <t xml:space="preserve">ATS-Aluminum Paste</t>
  </si>
  <si>
    <t xml:space="preserve">id</t>
  </si>
  <si>
    <t xml:space="preserve">Bot #</t>
  </si>
  <si>
    <t xml:space="preserve">bottle weight</t>
  </si>
  <si>
    <t xml:space="preserve">Bottle + Acid weight (1N HNO3)</t>
  </si>
  <si>
    <t xml:space="preserve">Acid Weight</t>
  </si>
  <si>
    <t xml:space="preserve">Cal Acid Wt</t>
  </si>
  <si>
    <t xml:space="preserve">flux</t>
  </si>
  <si>
    <t xml:space="preserve">sample</t>
  </si>
  <si>
    <t xml:space="preserve">bot+acid+ button</t>
  </si>
  <si>
    <t xml:space="preserve">Weight Sans Bottle</t>
  </si>
  <si>
    <t xml:space="preserve">Sample + Flux Calc</t>
  </si>
  <si>
    <t xml:space="preserve">Dil Factor</t>
  </si>
  <si>
    <t xml:space="preserve">Efficiency</t>
  </si>
  <si>
    <t xml:space="preserve">Date</t>
  </si>
  <si>
    <t xml:space="preserve">Transfer to 15ml</t>
  </si>
  <si>
    <t xml:space="preserve">Rrcm-01340</t>
  </si>
  <si>
    <t xml:space="preserve">Rrcm-01337</t>
  </si>
  <si>
    <t xml:space="preserve">Rrcm-01334</t>
  </si>
  <si>
    <t xml:space="preserve">Note:  For AR samples, dilfactor is (raw ppb/1000) * AR ml. Then multiply by 1000 kg/20 kg to get g/tonne.   For Al in HCL, first multiply by calc LMB dil factor then apply similar adjustment as AR samples. </t>
  </si>
  <si>
    <t xml:space="preserve">Ammonium thiosulfate extraction test – Cuddeback Lake Playa Samples – November 2024</t>
  </si>
  <si>
    <t xml:space="preserve">Lab ID</t>
  </si>
  <si>
    <t xml:space="preserve">Sample</t>
  </si>
  <si>
    <t xml:space="preserve">Filter</t>
  </si>
  <si>
    <t xml:space="preserve">units</t>
  </si>
  <si>
    <t xml:space="preserve">Element</t>
  </si>
  <si>
    <t xml:space="preserve">Be</t>
  </si>
  <si>
    <t xml:space="preserve">Mg</t>
  </si>
  <si>
    <t xml:space="preserve">P</t>
  </si>
  <si>
    <t xml:space="preserve">K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</si>
  <si>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</si>
  <si>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</si>
  <si>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</si>
  <si>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</si>
  <si>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</si>
  <si>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Co</t>
  </si>
  <si>
    <t xml:space="preserve">Ni</t>
  </si>
  <si>
    <t xml:space="preserve">Se</t>
  </si>
  <si>
    <t xml:space="preserve">Sr</t>
  </si>
  <si>
    <t xml:space="preserve">Y</t>
  </si>
  <si>
    <t xml:space="preserve">Zr</t>
  </si>
  <si>
    <t xml:space="preserve">Nb </t>
  </si>
  <si>
    <t xml:space="preserve">Mo</t>
  </si>
  <si>
    <t xml:space="preserve">Ru</t>
  </si>
  <si>
    <t xml:space="preserve">Rh</t>
  </si>
  <si>
    <t xml:space="preserve">Pd</t>
  </si>
  <si>
    <t xml:space="preserve">Ag</t>
  </si>
  <si>
    <t xml:space="preserve">In</t>
  </si>
  <si>
    <t xml:space="preserve">Sb</t>
  </si>
  <si>
    <t xml:space="preserve">Te</t>
  </si>
  <si>
    <t xml:space="preserve">Cs</t>
  </si>
  <si>
    <t xml:space="preserve">La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</si>
  <si>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</si>
  <si>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</si>
  <si>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</si>
  <si>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</si>
  <si>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</si>
  <si>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</si>
  <si>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</si>
  <si>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</si>
  <si>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Ho</t>
  </si>
  <si>
    <t xml:space="preserve">Er</t>
  </si>
  <si>
    <t xml:space="preserve">Tm</t>
  </si>
  <si>
    <t xml:space="preserve">Yb</t>
  </si>
  <si>
    <t xml:space="preserve">Lu</t>
  </si>
  <si>
    <t xml:space="preserve">Hf</t>
  </si>
  <si>
    <t xml:space="preserve">Ta</t>
  </si>
  <si>
    <t xml:space="preserve">W</t>
  </si>
  <si>
    <t xml:space="preserve">Re</t>
  </si>
  <si>
    <t xml:space="preserve">Os</t>
  </si>
  <si>
    <t xml:space="preserve">Ir</t>
  </si>
  <si>
    <t xml:space="preserve">Pt</t>
  </si>
  <si>
    <t xml:space="preserve">Au</t>
  </si>
  <si>
    <t xml:space="preserve">Tl</t>
  </si>
  <si>
    <t xml:space="preserve">Bi</t>
  </si>
  <si>
    <t xml:space="preserve">Th</t>
  </si>
  <si>
    <t xml:space="preserve">U</t>
  </si>
  <si>
    <t xml:space="preserve">A/W</t>
  </si>
  <si>
    <t xml:space="preserve">ATS-01</t>
  </si>
  <si>
    <t xml:space="preserve">zinc</t>
  </si>
  <si>
    <t xml:space="preserve">g/tonne</t>
  </si>
  <si>
    <t xml:space="preserve">ATS-02</t>
  </si>
  <si>
    <t xml:space="preserve">copper</t>
  </si>
  <si>
    <t xml:space="preserve">ATS-03</t>
  </si>
  <si>
    <t xml:space="preserve">ATS-04</t>
  </si>
  <si>
    <t xml:space="preserve">ATS-05</t>
  </si>
  <si>
    <t xml:space="preserve">ATS-06</t>
  </si>
  <si>
    <t xml:space="preserve">ATS-07</t>
  </si>
  <si>
    <t xml:space="preserve">ATS-08</t>
  </si>
  <si>
    <t xml:space="preserve">ATS-09</t>
  </si>
  <si>
    <t xml:space="preserve">aluminum</t>
  </si>
  <si>
    <t xml:space="preserve">ATS-10</t>
  </si>
  <si>
    <t xml:space="preserve">ATS-11</t>
  </si>
  <si>
    <r>
      <rPr>
        <sz val="10"/>
        <color rgb="FF000000"/>
        <rFont val="Arial"/>
        <family val="2"/>
        <charset val="1"/>
      </rPr>
      <t xml:space="preserve">All aluminum filters were treated in  </t>
    </r>
    <r>
      <rPr>
        <sz val="12"/>
        <rFont val="Liberation Serif;Times New Roman"/>
        <family val="1"/>
        <charset val="1"/>
      </rPr>
      <t xml:space="preserve">1N HNO3/LMB fusion after digestion
</t>
    </r>
  </si>
  <si>
    <t xml:space="preserve">Note: Negative values are Below Detection Limit.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</si>
</sst>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"/>
    <numFmt numFmtId="166" formatCode="d\-mmm\-yy"/>
    <numFmt numFmtId="167" formatCode="m/d/yyyy"/>
    <numFmt numFmtId="168" formatCode="mm/dd/yyyy"/>
    <numFmt numFmtId="169" formatCode="0.00"/>
    <numFmt numFmtId="170" formatCode="0.0000"/>
    <numFmt numFmtId="171" formatCode="0"/>
    <numFmt numFmtId="172" formatCode="0.000"/>
  </numFmts>
  <fonts count="2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vertAlign val="superscript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0"/>
    </font>
    <font>
      <b val="true"/>
      <sz val="12"/>
      <color rgb="FF000000"/>
      <name val="Arial"/>
      <family val="2"/>
      <charset val="1"/>
    </font>
    <font>
      <sz val="11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b val="true"/>
      <sz val="11"/>
      <color theme="0"/>
      <name val="Aptos Narrow"/>
      <family val="2"/>
      <charset val="1"/>
    </font>
    <font>
      <sz val="11"/>
      <color theme="0"/>
      <name val="Aptos Narrow"/>
      <family val="2"/>
      <charset val="1"/>
    </font>
    <font>
      <b val="true"/>
      <sz val="14"/>
      <color theme="1"/>
      <name val="Aptos Narrow"/>
      <family val="2"/>
      <charset val="1"/>
    </font>
    <font>
      <sz val="10"/>
      <color theme="1"/>
      <name val="Aptos Narrow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Liberation Serif;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8" tint="0.5999"/>
        <bgColor rgb="FFFFFF99"/>
      </patternFill>
    </fill>
    <fill>
      <patternFill patternType="solid">
        <fgColor rgb="FFB4C7DC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8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5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2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2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2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2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3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542880</xdr:colOff>
      <xdr:row>0</xdr:row>
      <xdr:rowOff>47520</xdr:rowOff>
    </xdr:from>
    <xdr:to>
      <xdr:col>8</xdr:col>
      <xdr:colOff>154440</xdr:colOff>
      <xdr:row>2</xdr:row>
      <xdr:rowOff>73440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58120" y="47520"/>
          <a:ext cx="4097160" cy="3499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276480</xdr:colOff>
      <xdr:row>29</xdr:row>
      <xdr:rowOff>114120</xdr:rowOff>
    </xdr:from>
    <xdr:to>
      <xdr:col>8</xdr:col>
      <xdr:colOff>58680</xdr:colOff>
      <xdr:row>45</xdr:row>
      <xdr:rowOff>38520</xdr:rowOff>
    </xdr:to>
    <xdr:pic>
      <xdr:nvPicPr>
        <xdr:cNvPr id="1" name="Image 1" descr=""/>
        <xdr:cNvPicPr/>
      </xdr:nvPicPr>
      <xdr:blipFill>
        <a:blip r:embed="rId2"/>
        <a:srcRect l="5243" t="23182" r="3580" b="23253"/>
        <a:stretch/>
      </xdr:blipFill>
      <xdr:spPr>
        <a:xfrm>
          <a:off x="1506960" y="4986360"/>
          <a:ext cx="3652560" cy="2774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21</xdr:col>
      <xdr:colOff>178200</xdr:colOff>
      <xdr:row>1</xdr:row>
      <xdr:rowOff>113760</xdr:rowOff>
    </xdr:from>
    <xdr:to>
      <xdr:col>29</xdr:col>
      <xdr:colOff>336600</xdr:colOff>
      <xdr:row>30</xdr:row>
      <xdr:rowOff>126000</xdr:rowOff>
    </xdr:to>
    <xdr:sp>
      <xdr:nvSpPr>
        <xdr:cNvPr id="2" name="Text Frame 1"/>
        <xdr:cNvSpPr/>
      </xdr:nvSpPr>
      <xdr:spPr>
        <a:xfrm>
          <a:off x="14493600" y="275760"/>
          <a:ext cx="5081040" cy="4884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Digest filter material in a mixture of 3 parts conc. HCl and 1 part conc HNO3.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Filter solution to remove any sediment and fines.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Transfer 15 ml of solution into a HDPE bottle and submit for ICP-MS analysis.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Calculation:   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   </a:t>
          </a: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Divide reported ICP-MS value by 1000 to convert from reported ppb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   </a:t>
          </a: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to ppm.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       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  </a:t>
          </a: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Adjust for volume of acid utilized. In the case of 60 ml, that is 0.06 mg/L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  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       </a:t>
          </a: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Conc in sample = ICP-MS value/1000  x  0.06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      </a:t>
          </a: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Adj = 1000 kg/sample mass  or 1000/20 = 50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</a:t>
          </a: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Grade in a tonne of material then is: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                    </a:t>
          </a: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g/tonne = Adj * Conc in Sample.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All samples were cementation products using ammonium thiosulfate. Metal substrates were digested in aqua regia, except for aluminum which was digested in 1N HNO3.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trike="noStrike" u="none">
              <a:solidFill>
                <a:srgbClr val="000000"/>
              </a:solidFill>
              <a:uFillTx/>
              <a:latin typeface="Times New Roman"/>
              <a:ea typeface="DejaVu Sans"/>
            </a:rPr>
            <a:t> </a:t>
          </a:r>
          <a:endParaRPr b="0" lang="en-US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AY42:BB44 D18"/>
    </sheetView>
  </sheetViews>
  <sheetFormatPr defaultColWidth="8.73046875" defaultRowHeight="12.75" zeroHeight="false" outlineLevelRow="0" outlineLevelCol="0"/>
  <cols>
    <col collapsed="false" customWidth="true" hidden="false" outlineLevel="0" max="6" min="6" style="1" width="11.26"/>
    <col collapsed="false" customWidth="true" hidden="false" outlineLevel="0" max="10" min="10" style="1" width="13.66"/>
    <col collapsed="false" customWidth="true" hidden="false" outlineLevel="0" max="15" min="15" style="1" width="16.12"/>
    <col collapsed="false" customWidth="true" hidden="false" outlineLevel="0" max="20" min="20" style="1" width="13.66"/>
  </cols>
  <sheetData>
    <row r="1" customFormat="false" ht="12.7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/>
      <c r="K1" s="5" t="s">
        <v>0</v>
      </c>
      <c r="L1" s="3"/>
      <c r="M1" s="3"/>
      <c r="N1" s="3"/>
      <c r="O1" s="3"/>
      <c r="P1" s="3"/>
      <c r="Q1" s="3"/>
      <c r="R1" s="3"/>
      <c r="S1" s="3"/>
      <c r="T1" s="4"/>
      <c r="V1" s="6" t="s">
        <v>1</v>
      </c>
      <c r="W1" s="6"/>
      <c r="X1" s="6"/>
      <c r="Y1" s="6"/>
      <c r="Z1" s="6"/>
      <c r="AA1" s="6"/>
      <c r="AB1" s="6"/>
    </row>
    <row r="2" customFormat="false" ht="12.75" hidden="false" customHeight="false" outlineLevel="0" collapsed="false">
      <c r="A2" s="7"/>
      <c r="J2" s="8"/>
      <c r="K2" s="7"/>
      <c r="T2" s="8"/>
      <c r="V2" s="9"/>
      <c r="W2" s="9"/>
      <c r="X2" s="9"/>
      <c r="Y2" s="9"/>
      <c r="Z2" s="9"/>
      <c r="AA2" s="9"/>
      <c r="AB2" s="9"/>
      <c r="AC2" s="9"/>
      <c r="AD2" s="9"/>
    </row>
    <row r="3" customFormat="false" ht="12.75" hidden="false" customHeight="false" outlineLevel="0" collapsed="false">
      <c r="A3" s="7"/>
      <c r="J3" s="8"/>
      <c r="K3" s="10" t="s">
        <v>2</v>
      </c>
      <c r="T3" s="8"/>
      <c r="V3" s="9"/>
      <c r="W3" s="9"/>
      <c r="X3" s="9"/>
      <c r="Y3" s="9"/>
      <c r="Z3" s="9"/>
      <c r="AA3" s="9"/>
      <c r="AB3" s="9"/>
      <c r="AC3" s="9"/>
      <c r="AD3" s="9"/>
    </row>
    <row r="4" customFormat="false" ht="12.75" hidden="false" customHeight="false" outlineLevel="0" collapsed="false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7"/>
      <c r="T4" s="8"/>
      <c r="V4" s="9"/>
      <c r="W4" s="9"/>
      <c r="X4" s="9"/>
      <c r="Y4" s="9"/>
      <c r="Z4" s="9"/>
      <c r="AA4" s="9"/>
      <c r="AB4" s="9"/>
      <c r="AC4" s="9"/>
      <c r="AD4" s="9"/>
    </row>
    <row r="5" customFormat="false" ht="12.75" hidden="false" customHeight="false" outlineLevel="0" collapsed="false">
      <c r="A5" s="11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2" t="s">
        <v>5</v>
      </c>
      <c r="L5" s="12"/>
      <c r="M5" s="12"/>
      <c r="N5" s="12"/>
      <c r="O5" s="12"/>
      <c r="P5" s="12"/>
      <c r="Q5" s="12"/>
      <c r="R5" s="12"/>
      <c r="S5" s="12"/>
      <c r="T5" s="12"/>
      <c r="V5" s="9"/>
      <c r="W5" s="9"/>
      <c r="X5" s="9"/>
      <c r="Y5" s="9"/>
      <c r="Z5" s="9"/>
      <c r="AA5" s="9"/>
      <c r="AB5" s="9"/>
      <c r="AC5" s="9"/>
      <c r="AD5" s="9"/>
    </row>
    <row r="6" customFormat="false" ht="12.75" hidden="false" customHeight="false" outlineLevel="0" collapsed="false">
      <c r="A6" s="7"/>
      <c r="J6" s="8"/>
      <c r="K6" s="12" t="s">
        <v>6</v>
      </c>
      <c r="L6" s="12"/>
      <c r="M6" s="12"/>
      <c r="N6" s="12"/>
      <c r="O6" s="12"/>
      <c r="P6" s="12"/>
      <c r="Q6" s="12"/>
      <c r="R6" s="12"/>
      <c r="S6" s="12"/>
      <c r="T6" s="12"/>
      <c r="V6" s="9"/>
      <c r="W6" s="9"/>
      <c r="X6" s="9"/>
      <c r="Y6" s="9"/>
      <c r="Z6" s="9"/>
      <c r="AA6" s="9"/>
      <c r="AB6" s="9"/>
      <c r="AC6" s="9"/>
      <c r="AD6" s="9"/>
    </row>
    <row r="7" customFormat="false" ht="22.05" hidden="false" customHeight="false" outlineLevel="0" collapsed="false">
      <c r="A7" s="13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2" t="s">
        <v>8</v>
      </c>
      <c r="L7" s="12"/>
      <c r="M7" s="12"/>
      <c r="N7" s="12"/>
      <c r="O7" s="12"/>
      <c r="P7" s="12"/>
      <c r="Q7" s="12"/>
      <c r="R7" s="12"/>
      <c r="S7" s="12"/>
      <c r="T7" s="12"/>
      <c r="V7" s="9"/>
      <c r="W7" s="9"/>
      <c r="X7" s="9"/>
      <c r="Y7" s="9"/>
      <c r="Z7" s="9"/>
      <c r="AA7" s="9"/>
      <c r="AB7" s="9"/>
      <c r="AC7" s="9"/>
      <c r="AD7" s="9"/>
    </row>
    <row r="8" customFormat="false" ht="17.35" hidden="false" customHeight="false" outlineLevel="0" collapsed="false">
      <c r="A8" s="7"/>
      <c r="E8" s="14"/>
      <c r="J8" s="8"/>
      <c r="K8" s="12" t="s">
        <v>9</v>
      </c>
      <c r="L8" s="12"/>
      <c r="M8" s="12"/>
      <c r="N8" s="12"/>
      <c r="O8" s="12"/>
      <c r="P8" s="12"/>
      <c r="Q8" s="12"/>
      <c r="R8" s="12"/>
      <c r="S8" s="12"/>
      <c r="T8" s="12"/>
      <c r="V8" s="9"/>
      <c r="W8" s="9"/>
      <c r="X8" s="9"/>
      <c r="Y8" s="9"/>
      <c r="Z8" s="9"/>
      <c r="AA8" s="9"/>
      <c r="AB8" s="9"/>
      <c r="AC8" s="9"/>
      <c r="AD8" s="9"/>
    </row>
    <row r="9" customFormat="false" ht="12.75" hidden="false" customHeight="false" outlineLevel="0" collapsed="false">
      <c r="A9" s="7"/>
      <c r="J9" s="8"/>
      <c r="K9" s="12" t="s">
        <v>10</v>
      </c>
      <c r="L9" s="12"/>
      <c r="M9" s="12"/>
      <c r="N9" s="12"/>
      <c r="O9" s="12"/>
      <c r="P9" s="12"/>
      <c r="Q9" s="12"/>
      <c r="R9" s="12"/>
      <c r="S9" s="12"/>
      <c r="T9" s="12"/>
      <c r="V9" s="9"/>
      <c r="W9" s="9"/>
      <c r="X9" s="9"/>
      <c r="Y9" s="9"/>
      <c r="Z9" s="9"/>
      <c r="AA9" s="9"/>
      <c r="AB9" s="9"/>
      <c r="AC9" s="9"/>
      <c r="AD9" s="9"/>
    </row>
    <row r="10" customFormat="false" ht="12.75" hidden="false" customHeight="false" outlineLevel="0" collapsed="false">
      <c r="A10" s="12" t="s">
        <v>11</v>
      </c>
      <c r="B10" s="12"/>
      <c r="C10" s="12"/>
      <c r="D10" s="12"/>
      <c r="E10" s="12"/>
      <c r="F10" s="12"/>
      <c r="G10" s="15" t="s">
        <v>12</v>
      </c>
      <c r="H10" s="16" t="n">
        <v>45726</v>
      </c>
      <c r="J10" s="17"/>
      <c r="K10" s="12" t="s">
        <v>13</v>
      </c>
      <c r="L10" s="12"/>
      <c r="M10" s="12"/>
      <c r="N10" s="12"/>
      <c r="O10" s="12"/>
      <c r="P10" s="12"/>
      <c r="Q10" s="12"/>
      <c r="R10" s="12"/>
      <c r="S10" s="12"/>
      <c r="T10" s="12"/>
      <c r="V10" s="9"/>
      <c r="W10" s="9"/>
      <c r="X10" s="9"/>
      <c r="Y10" s="9"/>
      <c r="Z10" s="9"/>
      <c r="AA10" s="9"/>
      <c r="AB10" s="9"/>
      <c r="AC10" s="9"/>
      <c r="AD10" s="9"/>
    </row>
    <row r="11" customFormat="false" ht="12.75" hidden="false" customHeight="false" outlineLevel="0" collapsed="false">
      <c r="A11" s="12" t="s">
        <v>14</v>
      </c>
      <c r="B11" s="12"/>
      <c r="C11" s="12"/>
      <c r="D11" s="12"/>
      <c r="E11" s="12"/>
      <c r="F11" s="12"/>
      <c r="G11" s="15" t="s">
        <v>15</v>
      </c>
      <c r="H11" s="18" t="s">
        <v>16</v>
      </c>
      <c r="J11" s="19"/>
      <c r="K11" s="12" t="s">
        <v>17</v>
      </c>
      <c r="L11" s="12"/>
      <c r="M11" s="12"/>
      <c r="N11" s="12"/>
      <c r="O11" s="12"/>
      <c r="P11" s="12"/>
      <c r="Q11" s="12"/>
      <c r="R11" s="12"/>
      <c r="S11" s="12"/>
      <c r="T11" s="12"/>
      <c r="V11" s="9"/>
      <c r="W11" s="9"/>
      <c r="X11" s="9"/>
      <c r="Y11" s="9"/>
      <c r="Z11" s="9"/>
      <c r="AA11" s="9"/>
      <c r="AB11" s="9"/>
      <c r="AC11" s="9"/>
      <c r="AD11" s="9"/>
    </row>
    <row r="12" customFormat="false" ht="12.75" hidden="false" customHeight="false" outlineLevel="0" collapsed="false">
      <c r="A12" s="12" t="s">
        <v>18</v>
      </c>
      <c r="B12" s="12"/>
      <c r="C12" s="12"/>
      <c r="D12" s="12"/>
      <c r="E12" s="12"/>
      <c r="F12" s="12"/>
      <c r="G12" s="15" t="s">
        <v>19</v>
      </c>
      <c r="I12" s="1" t="s">
        <v>20</v>
      </c>
      <c r="J12" s="19"/>
      <c r="K12" s="12" t="s">
        <v>21</v>
      </c>
      <c r="L12" s="12"/>
      <c r="M12" s="12"/>
      <c r="N12" s="12"/>
      <c r="O12" s="12"/>
      <c r="P12" s="12"/>
      <c r="Q12" s="12"/>
      <c r="R12" s="12"/>
      <c r="S12" s="12"/>
      <c r="T12" s="12"/>
      <c r="V12" s="9"/>
      <c r="W12" s="9"/>
      <c r="X12" s="9"/>
      <c r="Y12" s="9"/>
      <c r="Z12" s="9"/>
      <c r="AA12" s="9"/>
      <c r="AB12" s="9"/>
      <c r="AC12" s="9"/>
      <c r="AD12" s="9"/>
    </row>
    <row r="13" customFormat="false" ht="12.75" hidden="false" customHeight="false" outlineLevel="0" collapsed="false">
      <c r="A13" s="12" t="s">
        <v>22</v>
      </c>
      <c r="B13" s="12"/>
      <c r="C13" s="12"/>
      <c r="D13" s="12"/>
      <c r="E13" s="12"/>
      <c r="F13" s="12"/>
      <c r="J13" s="8"/>
      <c r="K13" s="12" t="s">
        <v>23</v>
      </c>
      <c r="L13" s="12"/>
      <c r="M13" s="12"/>
      <c r="N13" s="12"/>
      <c r="O13" s="12"/>
      <c r="P13" s="12"/>
      <c r="Q13" s="12"/>
      <c r="R13" s="12"/>
      <c r="S13" s="12"/>
      <c r="T13" s="12"/>
      <c r="V13" s="9"/>
      <c r="W13" s="9"/>
      <c r="X13" s="9"/>
      <c r="Y13" s="9"/>
      <c r="Z13" s="9"/>
      <c r="AA13" s="9"/>
      <c r="AB13" s="9"/>
      <c r="AC13" s="9"/>
      <c r="AD13" s="9"/>
    </row>
    <row r="14" customFormat="false" ht="12.75" hidden="false" customHeight="false" outlineLevel="0" collapsed="false">
      <c r="A14" s="7"/>
      <c r="J14" s="8"/>
      <c r="K14" s="12" t="s">
        <v>24</v>
      </c>
      <c r="L14" s="12"/>
      <c r="M14" s="12"/>
      <c r="N14" s="12"/>
      <c r="O14" s="12"/>
      <c r="P14" s="12"/>
      <c r="Q14" s="12"/>
      <c r="R14" s="12"/>
      <c r="S14" s="12"/>
      <c r="T14" s="12"/>
      <c r="V14" s="9"/>
      <c r="W14" s="9"/>
      <c r="X14" s="9"/>
      <c r="Y14" s="9"/>
      <c r="Z14" s="9"/>
      <c r="AA14" s="9"/>
      <c r="AB14" s="9"/>
      <c r="AC14" s="9"/>
      <c r="AD14" s="9"/>
    </row>
    <row r="15" customFormat="false" ht="12.75" hidden="false" customHeight="false" outlineLevel="0" collapsed="false">
      <c r="A15" s="7"/>
      <c r="J15" s="8"/>
      <c r="K15" s="12" t="s">
        <v>25</v>
      </c>
      <c r="L15" s="12"/>
      <c r="M15" s="12"/>
      <c r="N15" s="12"/>
      <c r="O15" s="12"/>
      <c r="P15" s="12"/>
      <c r="Q15" s="12"/>
      <c r="R15" s="12"/>
      <c r="S15" s="12"/>
      <c r="T15" s="12"/>
      <c r="V15" s="9"/>
      <c r="W15" s="9"/>
      <c r="X15" s="9"/>
      <c r="Y15" s="9"/>
      <c r="Z15" s="9"/>
      <c r="AA15" s="9"/>
      <c r="AB15" s="9"/>
      <c r="AC15" s="9"/>
      <c r="AD15" s="9"/>
    </row>
    <row r="16" customFormat="false" ht="12.75" hidden="false" customHeight="false" outlineLevel="0" collapsed="false">
      <c r="A16" s="7"/>
      <c r="J16" s="8"/>
      <c r="K16" s="12" t="s">
        <v>26</v>
      </c>
      <c r="L16" s="12"/>
      <c r="M16" s="12"/>
      <c r="N16" s="12"/>
      <c r="O16" s="12"/>
      <c r="P16" s="12"/>
      <c r="Q16" s="12"/>
      <c r="R16" s="12"/>
      <c r="S16" s="12"/>
      <c r="T16" s="12"/>
      <c r="V16" s="9"/>
      <c r="W16" s="9"/>
      <c r="X16" s="9"/>
      <c r="Y16" s="9"/>
      <c r="Z16" s="9"/>
      <c r="AA16" s="9"/>
      <c r="AB16" s="9"/>
      <c r="AC16" s="9"/>
      <c r="AD16" s="9"/>
    </row>
    <row r="17" customFormat="false" ht="12.75" hidden="false" customHeight="false" outlineLevel="0" collapsed="false">
      <c r="A17" s="10" t="s">
        <v>27</v>
      </c>
      <c r="D17" s="20" t="s">
        <v>28</v>
      </c>
      <c r="E17" s="20"/>
      <c r="F17" s="20"/>
      <c r="J17" s="8"/>
      <c r="K17" s="12" t="s">
        <v>29</v>
      </c>
      <c r="L17" s="12"/>
      <c r="M17" s="12"/>
      <c r="N17" s="12"/>
      <c r="O17" s="12"/>
      <c r="P17" s="12"/>
      <c r="Q17" s="12"/>
      <c r="R17" s="12"/>
      <c r="S17" s="12"/>
      <c r="T17" s="12"/>
      <c r="V17" s="9"/>
      <c r="W17" s="9"/>
      <c r="X17" s="9"/>
      <c r="Y17" s="9"/>
      <c r="Z17" s="9"/>
      <c r="AA17" s="9"/>
      <c r="AB17" s="9"/>
      <c r="AC17" s="9"/>
      <c r="AD17" s="9"/>
    </row>
    <row r="18" customFormat="false" ht="12.75" hidden="false" customHeight="false" outlineLevel="0" collapsed="false">
      <c r="A18" s="10"/>
      <c r="D18" s="20" t="s">
        <v>30</v>
      </c>
      <c r="E18" s="20"/>
      <c r="F18" s="20"/>
      <c r="J18" s="8"/>
      <c r="K18" s="12"/>
      <c r="L18" s="12"/>
      <c r="M18" s="12"/>
      <c r="N18" s="12"/>
      <c r="O18" s="12"/>
      <c r="P18" s="12"/>
      <c r="Q18" s="12"/>
      <c r="R18" s="12"/>
      <c r="S18" s="12"/>
      <c r="T18" s="12"/>
      <c r="V18" s="9"/>
      <c r="W18" s="9"/>
      <c r="X18" s="9"/>
      <c r="Y18" s="9"/>
      <c r="Z18" s="9"/>
      <c r="AA18" s="9"/>
      <c r="AB18" s="9"/>
      <c r="AC18" s="9"/>
      <c r="AD18" s="9"/>
    </row>
    <row r="19" customFormat="false" ht="12.75" hidden="false" customHeight="false" outlineLevel="0" collapsed="false">
      <c r="A19" s="7"/>
      <c r="D19" s="1" t="s">
        <v>31</v>
      </c>
      <c r="J19" s="8"/>
      <c r="K19" s="12" t="s">
        <v>32</v>
      </c>
      <c r="L19" s="12"/>
      <c r="M19" s="12"/>
      <c r="N19" s="12"/>
      <c r="O19" s="12"/>
      <c r="P19" s="12"/>
      <c r="Q19" s="12"/>
      <c r="R19" s="12"/>
      <c r="S19" s="12"/>
      <c r="T19" s="12"/>
      <c r="V19" s="9"/>
      <c r="W19" s="9"/>
      <c r="X19" s="9"/>
      <c r="Y19" s="9"/>
      <c r="Z19" s="9"/>
      <c r="AA19" s="9"/>
      <c r="AB19" s="9"/>
      <c r="AC19" s="9"/>
      <c r="AD19" s="9"/>
    </row>
    <row r="20" customFormat="false" ht="12.75" hidden="false" customHeight="false" outlineLevel="0" collapsed="false">
      <c r="A20" s="7"/>
      <c r="D20" s="1" t="s">
        <v>33</v>
      </c>
      <c r="G20" s="21"/>
      <c r="J20" s="8"/>
      <c r="K20" s="12" t="s">
        <v>34</v>
      </c>
      <c r="L20" s="12"/>
      <c r="M20" s="12"/>
      <c r="N20" s="12"/>
      <c r="O20" s="12"/>
      <c r="P20" s="12"/>
      <c r="Q20" s="12"/>
      <c r="R20" s="12"/>
      <c r="S20" s="12"/>
      <c r="T20" s="12"/>
      <c r="V20" s="9"/>
      <c r="W20" s="9"/>
      <c r="X20" s="9"/>
      <c r="Y20" s="9"/>
      <c r="Z20" s="9"/>
      <c r="AA20" s="9"/>
      <c r="AB20" s="9"/>
      <c r="AC20" s="9"/>
      <c r="AD20" s="9"/>
    </row>
    <row r="21" customFormat="false" ht="12.75" hidden="false" customHeight="false" outlineLevel="0" collapsed="false">
      <c r="A21" s="7"/>
      <c r="J21" s="8"/>
      <c r="K21" s="12" t="s">
        <v>35</v>
      </c>
      <c r="L21" s="12"/>
      <c r="M21" s="12"/>
      <c r="N21" s="12"/>
      <c r="O21" s="12"/>
      <c r="P21" s="12"/>
      <c r="Q21" s="12"/>
      <c r="R21" s="12"/>
      <c r="S21" s="12"/>
      <c r="T21" s="12"/>
      <c r="V21" s="9"/>
      <c r="W21" s="9"/>
      <c r="X21" s="9"/>
      <c r="Y21" s="9"/>
      <c r="Z21" s="9"/>
      <c r="AA21" s="9"/>
      <c r="AB21" s="9"/>
      <c r="AC21" s="9"/>
      <c r="AD21" s="9"/>
    </row>
    <row r="22" customFormat="false" ht="12.75" hidden="false" customHeight="false" outlineLevel="0" collapsed="false">
      <c r="A22" s="7"/>
      <c r="J22" s="8"/>
      <c r="K22" s="12" t="s">
        <v>36</v>
      </c>
      <c r="L22" s="12"/>
      <c r="M22" s="12"/>
      <c r="N22" s="12"/>
      <c r="O22" s="12"/>
      <c r="P22" s="12"/>
      <c r="Q22" s="12"/>
      <c r="R22" s="12"/>
      <c r="S22" s="12"/>
      <c r="T22" s="12"/>
      <c r="V22" s="9"/>
      <c r="W22" s="9"/>
      <c r="X22" s="9"/>
      <c r="Y22" s="9"/>
      <c r="Z22" s="9"/>
      <c r="AA22" s="9"/>
      <c r="AB22" s="9"/>
      <c r="AC22" s="9"/>
      <c r="AD22" s="9"/>
    </row>
    <row r="23" customFormat="false" ht="12.75" hidden="false" customHeight="false" outlineLevel="0" collapsed="false">
      <c r="A23" s="10" t="s">
        <v>37</v>
      </c>
      <c r="D23" s="20" t="s">
        <v>38</v>
      </c>
      <c r="E23" s="20"/>
      <c r="F23" s="20"/>
      <c r="G23" s="20"/>
      <c r="H23" s="20"/>
      <c r="I23" s="20"/>
      <c r="J23" s="8"/>
      <c r="K23" s="22"/>
      <c r="L23" s="23"/>
      <c r="M23" s="23"/>
      <c r="N23" s="23"/>
      <c r="O23" s="23"/>
      <c r="P23" s="23"/>
      <c r="Q23" s="23"/>
      <c r="R23" s="23"/>
      <c r="S23" s="23"/>
      <c r="T23" s="24"/>
      <c r="V23" s="9"/>
      <c r="W23" s="9"/>
      <c r="X23" s="9"/>
      <c r="Y23" s="9"/>
      <c r="Z23" s="9"/>
      <c r="AA23" s="9"/>
      <c r="AB23" s="9"/>
      <c r="AC23" s="9"/>
      <c r="AD23" s="9"/>
    </row>
    <row r="24" customFormat="false" ht="12.75" hidden="false" customHeight="false" outlineLevel="0" collapsed="false">
      <c r="A24" s="7"/>
      <c r="D24" s="20" t="s">
        <v>39</v>
      </c>
      <c r="E24" s="20"/>
      <c r="F24" s="20"/>
      <c r="G24" s="20"/>
      <c r="H24" s="20"/>
      <c r="I24" s="20"/>
      <c r="J24" s="8"/>
      <c r="K24" s="22" t="s">
        <v>40</v>
      </c>
      <c r="L24" s="22"/>
      <c r="M24" s="22"/>
      <c r="N24" s="22"/>
      <c r="O24" s="22"/>
      <c r="P24" s="22"/>
      <c r="Q24" s="22"/>
      <c r="R24" s="22"/>
      <c r="S24" s="22"/>
      <c r="T24" s="24"/>
      <c r="V24" s="9"/>
      <c r="W24" s="9"/>
      <c r="X24" s="9"/>
      <c r="Y24" s="9"/>
      <c r="Z24" s="9"/>
      <c r="AA24" s="9"/>
      <c r="AB24" s="9"/>
      <c r="AC24" s="9"/>
      <c r="AD24" s="9"/>
    </row>
    <row r="25" customFormat="false" ht="12.75" hidden="false" customHeight="false" outlineLevel="0" collapsed="false">
      <c r="A25" s="7"/>
      <c r="D25" s="20" t="s">
        <v>41</v>
      </c>
      <c r="E25" s="20"/>
      <c r="F25" s="20"/>
      <c r="G25" s="20"/>
      <c r="H25" s="20"/>
      <c r="I25" s="20"/>
      <c r="J25" s="8"/>
      <c r="K25" s="22"/>
      <c r="L25" s="22"/>
      <c r="M25" s="22"/>
      <c r="N25" s="22"/>
      <c r="O25" s="22"/>
      <c r="P25" s="22"/>
      <c r="Q25" s="22"/>
      <c r="R25" s="22"/>
      <c r="S25" s="22"/>
      <c r="T25" s="24"/>
      <c r="V25" s="9"/>
      <c r="W25" s="9"/>
      <c r="X25" s="9"/>
      <c r="Y25" s="9"/>
      <c r="Z25" s="9"/>
      <c r="AA25" s="9"/>
      <c r="AB25" s="9"/>
      <c r="AC25" s="9"/>
      <c r="AD25" s="9"/>
    </row>
    <row r="26" customFormat="false" ht="12.75" hidden="false" customHeight="false" outlineLevel="0" collapsed="false">
      <c r="A26" s="7"/>
      <c r="D26" s="20" t="s">
        <v>42</v>
      </c>
      <c r="E26" s="20"/>
      <c r="F26" s="20"/>
      <c r="G26" s="20"/>
      <c r="H26" s="20"/>
      <c r="I26" s="20"/>
      <c r="J26" s="8"/>
      <c r="K26" s="22" t="s">
        <v>43</v>
      </c>
      <c r="L26" s="22"/>
      <c r="M26" s="22"/>
      <c r="N26" s="22"/>
      <c r="O26" s="22"/>
      <c r="P26" s="22"/>
      <c r="Q26" s="22"/>
      <c r="R26" s="22"/>
      <c r="S26" s="22"/>
      <c r="T26" s="24"/>
      <c r="V26" s="9"/>
      <c r="W26" s="9"/>
      <c r="X26" s="9"/>
      <c r="Y26" s="9"/>
      <c r="Z26" s="9"/>
      <c r="AA26" s="9"/>
      <c r="AB26" s="9"/>
      <c r="AC26" s="9"/>
      <c r="AD26" s="9"/>
    </row>
    <row r="27" customFormat="false" ht="12.75" hidden="false" customHeight="false" outlineLevel="0" collapsed="false">
      <c r="A27" s="7"/>
      <c r="D27" s="20" t="s">
        <v>44</v>
      </c>
      <c r="E27" s="20"/>
      <c r="F27" s="20"/>
      <c r="G27" s="20"/>
      <c r="H27" s="20"/>
      <c r="I27" s="20"/>
      <c r="J27" s="8"/>
      <c r="K27" s="22" t="s">
        <v>45</v>
      </c>
      <c r="L27" s="22"/>
      <c r="M27" s="22"/>
      <c r="N27" s="22"/>
      <c r="O27" s="22"/>
      <c r="P27" s="22"/>
      <c r="Q27" s="22"/>
      <c r="R27" s="22"/>
      <c r="S27" s="22"/>
      <c r="T27" s="24"/>
      <c r="V27" s="9"/>
      <c r="W27" s="9"/>
      <c r="X27" s="9"/>
      <c r="Y27" s="9"/>
      <c r="Z27" s="9"/>
      <c r="AA27" s="9"/>
      <c r="AB27" s="9"/>
      <c r="AC27" s="9"/>
      <c r="AD27" s="9"/>
    </row>
    <row r="28" customFormat="false" ht="12.75" hidden="false" customHeight="false" outlineLevel="0" collapsed="false">
      <c r="A28" s="7"/>
      <c r="D28" s="20" t="s">
        <v>46</v>
      </c>
      <c r="E28" s="20"/>
      <c r="F28" s="20"/>
      <c r="G28" s="20"/>
      <c r="H28" s="20"/>
      <c r="I28" s="20"/>
      <c r="J28" s="8"/>
      <c r="K28" s="22" t="s">
        <v>47</v>
      </c>
      <c r="L28" s="22"/>
      <c r="M28" s="22"/>
      <c r="N28" s="22"/>
      <c r="O28" s="22"/>
      <c r="P28" s="22"/>
      <c r="Q28" s="22"/>
      <c r="R28" s="22"/>
      <c r="S28" s="22"/>
      <c r="T28" s="24"/>
      <c r="V28" s="9"/>
      <c r="W28" s="9"/>
      <c r="X28" s="9"/>
      <c r="Y28" s="9"/>
      <c r="Z28" s="9"/>
      <c r="AA28" s="9"/>
      <c r="AB28" s="9"/>
      <c r="AC28" s="9"/>
      <c r="AD28" s="9"/>
    </row>
    <row r="29" customFormat="false" ht="12.75" hidden="false" customHeight="false" outlineLevel="0" collapsed="false">
      <c r="A29" s="7"/>
      <c r="D29" s="20" t="s">
        <v>48</v>
      </c>
      <c r="E29" s="20"/>
      <c r="F29" s="20"/>
      <c r="G29" s="20"/>
      <c r="H29" s="20"/>
      <c r="I29" s="20"/>
      <c r="J29" s="8"/>
      <c r="K29" s="22" t="s">
        <v>49</v>
      </c>
      <c r="L29" s="22"/>
      <c r="M29" s="22"/>
      <c r="N29" s="22"/>
      <c r="O29" s="22"/>
      <c r="P29" s="22"/>
      <c r="Q29" s="22"/>
      <c r="R29" s="22"/>
      <c r="S29" s="22"/>
      <c r="T29" s="8"/>
      <c r="V29" s="9"/>
      <c r="W29" s="9"/>
      <c r="X29" s="9"/>
      <c r="Y29" s="9"/>
      <c r="Z29" s="9"/>
      <c r="AA29" s="9"/>
      <c r="AB29" s="9"/>
      <c r="AC29" s="9"/>
      <c r="AD29" s="9"/>
    </row>
    <row r="30" customFormat="false" ht="12.75" hidden="false" customHeight="false" outlineLevel="0" collapsed="false">
      <c r="A30" s="7"/>
      <c r="J30" s="8"/>
      <c r="K30" s="7"/>
      <c r="T30" s="8"/>
      <c r="V30" s="9"/>
      <c r="W30" s="9"/>
      <c r="X30" s="9"/>
      <c r="Y30" s="9"/>
      <c r="Z30" s="9"/>
      <c r="AA30" s="9"/>
      <c r="AB30" s="9"/>
      <c r="AC30" s="9"/>
      <c r="AD30" s="9"/>
    </row>
    <row r="31" customFormat="false" ht="12.75" hidden="false" customHeight="false" outlineLevel="0" collapsed="false">
      <c r="A31" s="7"/>
      <c r="J31" s="8"/>
      <c r="K31" s="25" t="s">
        <v>50</v>
      </c>
      <c r="L31" s="25"/>
      <c r="M31" s="25"/>
      <c r="N31" s="25"/>
      <c r="O31" s="25"/>
      <c r="P31" s="25"/>
      <c r="Q31" s="25"/>
      <c r="R31" s="25"/>
      <c r="S31" s="25"/>
      <c r="T31" s="25"/>
      <c r="V31" s="9"/>
      <c r="W31" s="9"/>
      <c r="X31" s="9"/>
      <c r="Y31" s="9"/>
      <c r="Z31" s="9"/>
      <c r="AA31" s="9"/>
      <c r="AB31" s="9"/>
      <c r="AC31" s="9"/>
      <c r="AD31" s="9"/>
    </row>
    <row r="32" customFormat="false" ht="12.75" hidden="false" customHeight="false" outlineLevel="0" collapsed="false">
      <c r="A32" s="7"/>
      <c r="I32" s="8"/>
      <c r="J32" s="8"/>
      <c r="K32" s="7"/>
      <c r="T32" s="8"/>
    </row>
    <row r="33" customFormat="false" ht="15" hidden="false" customHeight="false" outlineLevel="0" collapsed="false">
      <c r="A33" s="7"/>
      <c r="D33" s="26"/>
      <c r="I33" s="8"/>
      <c r="J33" s="8"/>
      <c r="K33" s="12" t="s">
        <v>51</v>
      </c>
      <c r="L33" s="12"/>
      <c r="M33" s="20" t="s">
        <v>52</v>
      </c>
      <c r="N33" s="20"/>
      <c r="O33" s="20"/>
      <c r="P33" s="20"/>
      <c r="Q33" s="20"/>
      <c r="R33" s="20"/>
      <c r="S33" s="20"/>
      <c r="T33" s="8"/>
    </row>
    <row r="34" customFormat="false" ht="15" hidden="false" customHeight="false" outlineLevel="0" collapsed="false">
      <c r="A34" s="7"/>
      <c r="D34" s="26"/>
      <c r="I34" s="8"/>
      <c r="J34" s="8"/>
      <c r="M34" s="20" t="s">
        <v>53</v>
      </c>
      <c r="N34" s="20"/>
      <c r="O34" s="20"/>
      <c r="P34" s="20"/>
      <c r="Q34" s="20"/>
      <c r="R34" s="20"/>
      <c r="S34" s="20"/>
      <c r="T34" s="8"/>
    </row>
    <row r="35" customFormat="false" ht="15" hidden="false" customHeight="false" outlineLevel="0" collapsed="false">
      <c r="A35" s="7"/>
      <c r="D35" s="26"/>
      <c r="I35" s="8"/>
      <c r="J35" s="8"/>
      <c r="M35" s="20" t="s">
        <v>54</v>
      </c>
      <c r="N35" s="20"/>
      <c r="O35" s="20"/>
      <c r="P35" s="20"/>
      <c r="Q35" s="20"/>
      <c r="R35" s="20"/>
      <c r="S35" s="20"/>
      <c r="T35" s="8"/>
    </row>
    <row r="36" customFormat="false" ht="15" hidden="false" customHeight="false" outlineLevel="0" collapsed="false">
      <c r="A36" s="7"/>
      <c r="D36" s="26"/>
      <c r="I36" s="8"/>
      <c r="J36" s="8"/>
      <c r="T36" s="8"/>
    </row>
    <row r="37" customFormat="false" ht="15" hidden="false" customHeight="false" outlineLevel="0" collapsed="false">
      <c r="A37" s="7"/>
      <c r="E37" s="26"/>
      <c r="J37" s="8"/>
      <c r="M37" s="20" t="s">
        <v>55</v>
      </c>
      <c r="N37" s="20"/>
      <c r="O37" s="20"/>
      <c r="P37" s="20"/>
      <c r="Q37" s="20"/>
      <c r="R37" s="20"/>
      <c r="S37" s="20"/>
      <c r="T37" s="8"/>
    </row>
    <row r="38" customFormat="false" ht="15" hidden="false" customHeight="false" outlineLevel="0" collapsed="false">
      <c r="A38" s="7"/>
      <c r="E38" s="26"/>
      <c r="J38" s="8"/>
      <c r="M38" s="20" t="s">
        <v>56</v>
      </c>
      <c r="N38" s="20"/>
      <c r="O38" s="20"/>
      <c r="P38" s="20"/>
      <c r="Q38" s="20"/>
      <c r="R38" s="20"/>
      <c r="S38" s="20"/>
      <c r="T38" s="8"/>
    </row>
    <row r="39" customFormat="false" ht="15" hidden="false" customHeight="false" outlineLevel="0" collapsed="false">
      <c r="A39" s="7"/>
      <c r="E39" s="26"/>
      <c r="J39" s="8"/>
      <c r="K39" s="7"/>
      <c r="M39" s="20" t="s">
        <v>57</v>
      </c>
      <c r="N39" s="20"/>
      <c r="O39" s="20"/>
      <c r="P39" s="20"/>
      <c r="T39" s="8"/>
    </row>
    <row r="40" customFormat="false" ht="15" hidden="false" customHeight="false" outlineLevel="0" collapsed="false">
      <c r="A40" s="7"/>
      <c r="E40" s="26"/>
      <c r="J40" s="8"/>
      <c r="K40" s="7"/>
      <c r="T40" s="8"/>
    </row>
    <row r="41" customFormat="false" ht="15" hidden="false" customHeight="false" outlineLevel="0" collapsed="false">
      <c r="A41" s="7"/>
      <c r="E41" s="26"/>
      <c r="J41" s="8"/>
      <c r="K41" s="7"/>
      <c r="T41" s="8"/>
    </row>
    <row r="42" customFormat="false" ht="12.8" hidden="false" customHeight="false" outlineLevel="0" collapsed="false">
      <c r="A42" s="27"/>
      <c r="J42" s="8"/>
      <c r="K42" s="10" t="s">
        <v>58</v>
      </c>
      <c r="T42" s="8"/>
    </row>
    <row r="43" customFormat="false" ht="12.8" hidden="false" customHeight="false" outlineLevel="0" collapsed="false">
      <c r="A43" s="7"/>
      <c r="J43" s="8"/>
      <c r="K43" s="7"/>
      <c r="T43" s="8"/>
    </row>
    <row r="44" customFormat="false" ht="12.8" hidden="false" customHeight="false" outlineLevel="0" collapsed="false">
      <c r="A44" s="7"/>
      <c r="J44" s="8"/>
      <c r="K44" s="22" t="s">
        <v>59</v>
      </c>
      <c r="L44" s="22"/>
      <c r="M44" s="22"/>
      <c r="N44" s="22"/>
      <c r="O44" s="28" t="n">
        <v>45695</v>
      </c>
      <c r="T44" s="8"/>
    </row>
    <row r="45" customFormat="false" ht="12.8" hidden="false" customHeight="false" outlineLevel="0" collapsed="false">
      <c r="A45" s="7"/>
      <c r="J45" s="8"/>
      <c r="K45" s="22" t="s">
        <v>60</v>
      </c>
      <c r="L45" s="22"/>
      <c r="M45" s="22"/>
      <c r="N45" s="22"/>
      <c r="O45" s="29" t="n">
        <v>45696</v>
      </c>
      <c r="T45" s="8"/>
    </row>
    <row r="46" customFormat="false" ht="12.8" hidden="false" customHeight="false" outlineLevel="0" collapsed="false">
      <c r="A46" s="7"/>
      <c r="J46" s="8"/>
      <c r="K46" s="22" t="s">
        <v>61</v>
      </c>
      <c r="L46" s="22"/>
      <c r="M46" s="22"/>
      <c r="N46" s="22"/>
      <c r="O46" s="29" t="n">
        <v>45726</v>
      </c>
      <c r="T46" s="8"/>
    </row>
    <row r="47" customFormat="false" ht="12.8" hidden="false" customHeight="false" outlineLevel="0" collapsed="false">
      <c r="A47" s="7"/>
      <c r="J47" s="8"/>
      <c r="K47" s="12"/>
      <c r="L47" s="12"/>
      <c r="M47" s="12"/>
      <c r="N47" s="12"/>
      <c r="O47" s="12"/>
      <c r="P47" s="12"/>
      <c r="Q47" s="12"/>
      <c r="T47" s="8"/>
    </row>
    <row r="48" customFormat="false" ht="12.8" hidden="false" customHeight="false" outlineLevel="0" collapsed="false">
      <c r="A48" s="7"/>
      <c r="J48" s="8"/>
      <c r="K48" s="7"/>
      <c r="T48" s="8"/>
    </row>
    <row r="49" customFormat="false" ht="12.8" hidden="false" customHeight="false" outlineLevel="0" collapsed="false">
      <c r="A49" s="7"/>
      <c r="J49" s="8"/>
      <c r="K49" s="7"/>
      <c r="T49" s="8"/>
    </row>
    <row r="50" customFormat="false" ht="12.8" hidden="false" customHeight="false" outlineLevel="0" collapsed="false">
      <c r="A50" s="7"/>
      <c r="J50" s="8"/>
      <c r="K50" s="7"/>
      <c r="T50" s="8"/>
      <c r="Y50" s="1" t="s">
        <v>62</v>
      </c>
    </row>
    <row r="51" customFormat="false" ht="12.8" hidden="false" customHeight="false" outlineLevel="0" collapsed="false">
      <c r="A51" s="7"/>
      <c r="J51" s="8"/>
      <c r="K51" s="7"/>
      <c r="T51" s="8"/>
    </row>
    <row r="52" customFormat="false" ht="12.8" hidden="false" customHeight="false" outlineLevel="0" collapsed="false">
      <c r="A52" s="7"/>
      <c r="J52" s="8"/>
      <c r="K52" s="7"/>
      <c r="T52" s="8"/>
    </row>
    <row r="53" customFormat="false" ht="12.8" hidden="false" customHeight="false" outlineLevel="0" collapsed="false">
      <c r="A53" s="7"/>
      <c r="J53" s="8"/>
      <c r="K53" s="7"/>
      <c r="T53" s="8"/>
    </row>
    <row r="54" customFormat="false" ht="12.8" hidden="false" customHeight="false" outlineLevel="0" collapsed="false">
      <c r="A54" s="30"/>
      <c r="B54" s="31"/>
      <c r="C54" s="31"/>
      <c r="D54" s="31"/>
      <c r="E54" s="31"/>
      <c r="F54" s="31"/>
      <c r="G54" s="31"/>
      <c r="H54" s="31"/>
      <c r="I54" s="31"/>
      <c r="J54" s="32"/>
      <c r="K54" s="30"/>
      <c r="L54" s="31"/>
      <c r="M54" s="31"/>
      <c r="N54" s="31"/>
      <c r="O54" s="31"/>
      <c r="P54" s="31"/>
      <c r="Q54" s="31"/>
      <c r="R54" s="31"/>
      <c r="S54" s="31"/>
      <c r="T54" s="32"/>
    </row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customFormat="false" ht="12.8" hidden="false" customHeight="false" outlineLevel="0" collapsed="false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customFormat="false" ht="12.8" hidden="false" customHeight="false" outlineLevel="0" collapsed="false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customFormat="false" ht="12.8" hidden="false" customHeight="false" outlineLevel="0" collapsed="false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customFormat="false" ht="12.8" hidden="false" customHeight="false" outlineLevel="0" collapsed="false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customFormat="false" ht="12.8" hidden="false" customHeight="false" outlineLevel="0" collapsed="false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customFormat="false" ht="12.8" hidden="false" customHeight="false" outlineLevel="0" collapsed="false">
      <c r="K81" s="23"/>
      <c r="L81" s="23"/>
      <c r="M81" s="23"/>
      <c r="N81" s="23"/>
      <c r="O81" s="23"/>
      <c r="P81" s="23"/>
      <c r="Q81" s="23"/>
      <c r="R81" s="23"/>
      <c r="S81" s="23"/>
      <c r="T81" s="23"/>
    </row>
  </sheetData>
  <mergeCells count="53">
    <mergeCell ref="V1:AB1"/>
    <mergeCell ref="V2:AD31"/>
    <mergeCell ref="A4:J4"/>
    <mergeCell ref="A5:J5"/>
    <mergeCell ref="K5:T5"/>
    <mergeCell ref="K6:T6"/>
    <mergeCell ref="A7:J7"/>
    <mergeCell ref="K7:T7"/>
    <mergeCell ref="K8:T8"/>
    <mergeCell ref="K9:T9"/>
    <mergeCell ref="A10:F10"/>
    <mergeCell ref="K10:T10"/>
    <mergeCell ref="A11:F11"/>
    <mergeCell ref="K11:T11"/>
    <mergeCell ref="A12:F12"/>
    <mergeCell ref="K12:T12"/>
    <mergeCell ref="A13:F13"/>
    <mergeCell ref="K13:T13"/>
    <mergeCell ref="K14:T14"/>
    <mergeCell ref="K15:T15"/>
    <mergeCell ref="K16:T16"/>
    <mergeCell ref="D17:F17"/>
    <mergeCell ref="K17:T17"/>
    <mergeCell ref="D18:F18"/>
    <mergeCell ref="K19:T19"/>
    <mergeCell ref="K20:T20"/>
    <mergeCell ref="K21:T21"/>
    <mergeCell ref="K22:T22"/>
    <mergeCell ref="D23:I23"/>
    <mergeCell ref="D24:I24"/>
    <mergeCell ref="K24:S24"/>
    <mergeCell ref="D25:I25"/>
    <mergeCell ref="K25:S25"/>
    <mergeCell ref="D26:I26"/>
    <mergeCell ref="K26:S26"/>
    <mergeCell ref="D27:I27"/>
    <mergeCell ref="K27:S27"/>
    <mergeCell ref="D28:I28"/>
    <mergeCell ref="K28:S28"/>
    <mergeCell ref="D29:I29"/>
    <mergeCell ref="K29:S29"/>
    <mergeCell ref="K31:T31"/>
    <mergeCell ref="K33:L33"/>
    <mergeCell ref="M33:S33"/>
    <mergeCell ref="M34:S34"/>
    <mergeCell ref="M35:S35"/>
    <mergeCell ref="M37:S37"/>
    <mergeCell ref="M38:S38"/>
    <mergeCell ref="M39:P39"/>
    <mergeCell ref="K44:N44"/>
    <mergeCell ref="K45:N45"/>
    <mergeCell ref="K46:N46"/>
    <mergeCell ref="K47:Q47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1" sqref="AY42:BB44 L28"/>
    </sheetView>
  </sheetViews>
  <sheetFormatPr defaultColWidth="11.53515625" defaultRowHeight="15" zeroHeight="false" outlineLevelRow="0" outlineLevelCol="0"/>
  <cols>
    <col collapsed="false" customWidth="true" hidden="false" outlineLevel="0" max="1" min="1" style="33" width="26.71"/>
    <col collapsed="false" customWidth="false" hidden="false" outlineLevel="0" max="2" min="2" style="33" width="11.53"/>
    <col collapsed="false" customWidth="true" hidden="false" outlineLevel="0" max="3" min="3" style="33" width="24.49"/>
    <col collapsed="false" customWidth="true" hidden="false" outlineLevel="0" max="4" min="4" style="33" width="39.65"/>
    <col collapsed="false" customWidth="false" hidden="false" outlineLevel="0" max="9" min="5" style="33" width="11.53"/>
    <col collapsed="false" customWidth="false" hidden="false" outlineLevel="0" max="13" min="10" style="1" width="11.53"/>
    <col collapsed="false" customWidth="true" hidden="false" outlineLevel="0" max="14" min="14" style="1" width="18.79"/>
    <col collapsed="false" customWidth="true" hidden="false" outlineLevel="0" max="15" min="15" style="1" width="21.84"/>
    <col collapsed="false" customWidth="false" hidden="false" outlineLevel="0" max="16384" min="16" style="1" width="11.53"/>
  </cols>
  <sheetData>
    <row r="2" s="1" customFormat="true" ht="15" hidden="false" customHeight="false" outlineLevel="0" collapsed="false">
      <c r="F2" s="34"/>
      <c r="I2" s="35"/>
      <c r="J2" s="36"/>
      <c r="K2" s="37"/>
      <c r="L2" s="36"/>
      <c r="M2" s="36"/>
      <c r="N2" s="36"/>
      <c r="O2" s="36"/>
    </row>
    <row r="3" customFormat="false" ht="15" hidden="false" customHeight="false" outlineLevel="0" collapsed="false">
      <c r="A3" s="38"/>
      <c r="B3" s="38"/>
      <c r="C3" s="39"/>
      <c r="D3" s="40"/>
      <c r="E3" s="40"/>
      <c r="F3" s="41"/>
      <c r="G3" s="38"/>
      <c r="H3" s="38"/>
      <c r="I3" s="42"/>
      <c r="J3" s="42"/>
      <c r="K3" s="43"/>
      <c r="L3" s="42"/>
      <c r="M3" s="44"/>
      <c r="N3" s="36"/>
      <c r="O3" s="36"/>
    </row>
    <row r="4" customFormat="false" ht="15" hidden="false" customHeight="true" outlineLevel="0" collapsed="false">
      <c r="A4" s="45" t="s">
        <v>63</v>
      </c>
      <c r="B4" s="45"/>
      <c r="C4" s="45"/>
      <c r="D4" s="46" t="s">
        <v>64</v>
      </c>
      <c r="E4" s="46" t="s">
        <v>65</v>
      </c>
      <c r="F4" s="47" t="s">
        <v>66</v>
      </c>
      <c r="G4" s="48" t="s">
        <v>67</v>
      </c>
      <c r="H4" s="49" t="s">
        <v>68</v>
      </c>
      <c r="I4" s="48" t="s">
        <v>69</v>
      </c>
      <c r="J4" s="50" t="s">
        <v>70</v>
      </c>
      <c r="K4" s="51" t="s">
        <v>71</v>
      </c>
      <c r="L4" s="50" t="s">
        <v>72</v>
      </c>
      <c r="M4" s="52" t="s">
        <v>73</v>
      </c>
      <c r="N4" s="50" t="s">
        <v>74</v>
      </c>
      <c r="O4" s="50" t="s">
        <v>75</v>
      </c>
    </row>
    <row r="5" customFormat="false" ht="15" hidden="false" customHeight="false" outlineLevel="0" collapsed="false">
      <c r="A5" s="45"/>
      <c r="B5" s="45"/>
      <c r="C5" s="45"/>
      <c r="D5" s="46"/>
      <c r="E5" s="46"/>
      <c r="F5" s="47"/>
      <c r="G5" s="48"/>
      <c r="H5" s="49"/>
      <c r="I5" s="48"/>
      <c r="J5" s="50"/>
      <c r="K5" s="51"/>
      <c r="L5" s="50"/>
      <c r="M5" s="52"/>
      <c r="N5" s="50"/>
      <c r="O5" s="50"/>
    </row>
    <row r="6" customFormat="false" ht="28.75" hidden="false" customHeight="true" outlineLevel="0" collapsed="false">
      <c r="A6" s="53" t="s">
        <v>76</v>
      </c>
      <c r="B6" s="53"/>
      <c r="C6" s="53"/>
      <c r="D6" s="54" t="s">
        <v>77</v>
      </c>
      <c r="E6" s="54" t="s">
        <v>78</v>
      </c>
      <c r="F6" s="55" t="s">
        <v>79</v>
      </c>
      <c r="G6" s="54" t="n">
        <v>1</v>
      </c>
      <c r="H6" s="56" t="n">
        <v>5.7543</v>
      </c>
      <c r="I6" s="54" t="n">
        <v>60</v>
      </c>
      <c r="J6" s="54"/>
      <c r="K6" s="57" t="s">
        <v>80</v>
      </c>
      <c r="L6" s="54" t="s">
        <v>81</v>
      </c>
      <c r="M6" s="58" t="s">
        <v>82</v>
      </c>
      <c r="N6" s="54" t="n">
        <v>31</v>
      </c>
      <c r="O6" s="59" t="n">
        <v>45696</v>
      </c>
    </row>
    <row r="7" customFormat="false" ht="28.75" hidden="false" customHeight="true" outlineLevel="0" collapsed="false">
      <c r="A7" s="53" t="s">
        <v>83</v>
      </c>
      <c r="B7" s="53"/>
      <c r="C7" s="53"/>
      <c r="D7" s="54" t="s">
        <v>84</v>
      </c>
      <c r="E7" s="54" t="s">
        <v>85</v>
      </c>
      <c r="F7" s="55" t="s">
        <v>86</v>
      </c>
      <c r="G7" s="54" t="n">
        <v>2</v>
      </c>
      <c r="H7" s="56" t="n">
        <v>39.4669</v>
      </c>
      <c r="I7" s="54" t="n">
        <v>60</v>
      </c>
      <c r="J7" s="54"/>
      <c r="K7" s="57" t="s">
        <v>80</v>
      </c>
      <c r="L7" s="54" t="s">
        <v>81</v>
      </c>
      <c r="M7" s="58" t="s">
        <v>82</v>
      </c>
      <c r="N7" s="54" t="n">
        <v>31</v>
      </c>
      <c r="O7" s="59" t="n">
        <v>45696</v>
      </c>
    </row>
    <row r="8" customFormat="false" ht="28.75" hidden="false" customHeight="true" outlineLevel="0" collapsed="false">
      <c r="A8" s="53" t="s">
        <v>87</v>
      </c>
      <c r="B8" s="53"/>
      <c r="C8" s="53"/>
      <c r="D8" s="54" t="s">
        <v>88</v>
      </c>
      <c r="E8" s="54" t="s">
        <v>89</v>
      </c>
      <c r="F8" s="55" t="s">
        <v>90</v>
      </c>
      <c r="G8" s="54" t="n">
        <v>3</v>
      </c>
      <c r="H8" s="56" t="n">
        <v>23.7863</v>
      </c>
      <c r="I8" s="54" t="n">
        <v>60</v>
      </c>
      <c r="J8" s="54"/>
      <c r="K8" s="57" t="s">
        <v>80</v>
      </c>
      <c r="L8" s="54" t="s">
        <v>81</v>
      </c>
      <c r="M8" s="58" t="s">
        <v>82</v>
      </c>
      <c r="N8" s="54" t="n">
        <v>31</v>
      </c>
      <c r="O8" s="59" t="n">
        <v>45696</v>
      </c>
    </row>
    <row r="9" customFormat="false" ht="28.75" hidden="false" customHeight="true" outlineLevel="0" collapsed="false">
      <c r="A9" s="53" t="s">
        <v>76</v>
      </c>
      <c r="B9" s="53"/>
      <c r="C9" s="53"/>
      <c r="D9" s="54" t="s">
        <v>91</v>
      </c>
      <c r="E9" s="54" t="s">
        <v>92</v>
      </c>
      <c r="F9" s="55" t="s">
        <v>93</v>
      </c>
      <c r="G9" s="54" t="n">
        <v>4</v>
      </c>
      <c r="H9" s="56" t="n">
        <v>15.3542</v>
      </c>
      <c r="I9" s="54" t="n">
        <v>60</v>
      </c>
      <c r="J9" s="54"/>
      <c r="K9" s="57" t="s">
        <v>80</v>
      </c>
      <c r="L9" s="54" t="s">
        <v>81</v>
      </c>
      <c r="M9" s="58" t="s">
        <v>82</v>
      </c>
      <c r="N9" s="54" t="n">
        <v>31</v>
      </c>
      <c r="O9" s="59" t="n">
        <v>45696</v>
      </c>
    </row>
    <row r="10" customFormat="false" ht="28.75" hidden="false" customHeight="true" outlineLevel="0" collapsed="false">
      <c r="A10" s="53" t="s">
        <v>94</v>
      </c>
      <c r="B10" s="53"/>
      <c r="C10" s="53"/>
      <c r="D10" s="54" t="s">
        <v>95</v>
      </c>
      <c r="E10" s="54" t="s">
        <v>96</v>
      </c>
      <c r="F10" s="55" t="s">
        <v>97</v>
      </c>
      <c r="G10" s="54" t="n">
        <v>5</v>
      </c>
      <c r="H10" s="56" t="n">
        <v>8.3329</v>
      </c>
      <c r="I10" s="54" t="n">
        <v>60</v>
      </c>
      <c r="J10" s="54"/>
      <c r="K10" s="57" t="s">
        <v>80</v>
      </c>
      <c r="L10" s="54" t="s">
        <v>81</v>
      </c>
      <c r="M10" s="58" t="s">
        <v>82</v>
      </c>
      <c r="N10" s="54" t="n">
        <v>31</v>
      </c>
      <c r="O10" s="59" t="n">
        <v>45696</v>
      </c>
    </row>
    <row r="11" customFormat="false" ht="28.75" hidden="false" customHeight="true" outlineLevel="0" collapsed="false">
      <c r="A11" s="53" t="s">
        <v>98</v>
      </c>
      <c r="B11" s="53"/>
      <c r="C11" s="53"/>
      <c r="D11" s="54" t="s">
        <v>99</v>
      </c>
      <c r="E11" s="54" t="s">
        <v>100</v>
      </c>
      <c r="F11" s="55" t="s">
        <v>101</v>
      </c>
      <c r="G11" s="54" t="n">
        <v>6</v>
      </c>
      <c r="H11" s="56" t="n">
        <v>14.8834</v>
      </c>
      <c r="I11" s="54" t="n">
        <v>60</v>
      </c>
      <c r="J11" s="54"/>
      <c r="K11" s="57" t="s">
        <v>80</v>
      </c>
      <c r="L11" s="54" t="s">
        <v>81</v>
      </c>
      <c r="M11" s="58" t="s">
        <v>82</v>
      </c>
      <c r="N11" s="54" t="n">
        <v>31</v>
      </c>
      <c r="O11" s="59" t="n">
        <v>45696</v>
      </c>
    </row>
    <row r="12" customFormat="false" ht="28.75" hidden="false" customHeight="true" outlineLevel="0" collapsed="false">
      <c r="A12" s="53" t="s">
        <v>102</v>
      </c>
      <c r="B12" s="53"/>
      <c r="C12" s="53"/>
      <c r="D12" s="54" t="s">
        <v>103</v>
      </c>
      <c r="E12" s="54" t="s">
        <v>104</v>
      </c>
      <c r="F12" s="55" t="s">
        <v>105</v>
      </c>
      <c r="G12" s="54" t="n">
        <v>7</v>
      </c>
      <c r="H12" s="56" t="n">
        <v>20.3177</v>
      </c>
      <c r="I12" s="54" t="n">
        <v>60</v>
      </c>
      <c r="J12" s="54"/>
      <c r="K12" s="57" t="s">
        <v>80</v>
      </c>
      <c r="L12" s="54" t="s">
        <v>81</v>
      </c>
      <c r="M12" s="58" t="s">
        <v>82</v>
      </c>
      <c r="N12" s="54" t="n">
        <v>31</v>
      </c>
      <c r="O12" s="59" t="n">
        <v>45696</v>
      </c>
    </row>
    <row r="13" customFormat="false" ht="28.75" hidden="false" customHeight="true" outlineLevel="0" collapsed="false">
      <c r="A13" s="53" t="s">
        <v>106</v>
      </c>
      <c r="B13" s="53"/>
      <c r="C13" s="53"/>
      <c r="D13" s="54" t="s">
        <v>103</v>
      </c>
      <c r="E13" s="54" t="s">
        <v>107</v>
      </c>
      <c r="F13" s="55" t="s">
        <v>108</v>
      </c>
      <c r="G13" s="54" t="n">
        <v>8</v>
      </c>
      <c r="H13" s="56" t="n">
        <v>19.6419</v>
      </c>
      <c r="I13" s="54" t="n">
        <v>60</v>
      </c>
      <c r="J13" s="54"/>
      <c r="K13" s="57" t="s">
        <v>80</v>
      </c>
      <c r="L13" s="54" t="s">
        <v>81</v>
      </c>
      <c r="M13" s="58" t="s">
        <v>82</v>
      </c>
      <c r="N13" s="54" t="n">
        <v>31</v>
      </c>
      <c r="O13" s="59" t="n">
        <v>45696</v>
      </c>
    </row>
    <row r="14" customFormat="false" ht="28.75" hidden="false" customHeight="true" outlineLevel="0" collapsed="false">
      <c r="A14" s="53" t="s">
        <v>109</v>
      </c>
      <c r="B14" s="53"/>
      <c r="C14" s="53"/>
      <c r="D14" s="54" t="s">
        <v>103</v>
      </c>
      <c r="E14" s="54" t="s">
        <v>110</v>
      </c>
      <c r="F14" s="55" t="s">
        <v>111</v>
      </c>
      <c r="G14" s="54" t="n">
        <v>9</v>
      </c>
      <c r="H14" s="56" t="n">
        <v>20.0072</v>
      </c>
      <c r="I14" s="54"/>
      <c r="J14" s="54" t="n">
        <v>60</v>
      </c>
      <c r="K14" s="57" t="s">
        <v>80</v>
      </c>
      <c r="L14" s="54" t="s">
        <v>81</v>
      </c>
      <c r="M14" s="58" t="s">
        <v>82</v>
      </c>
      <c r="N14" s="54" t="n">
        <v>31</v>
      </c>
      <c r="O14" s="59" t="n">
        <v>45696</v>
      </c>
    </row>
    <row r="15" customFormat="false" ht="28.75" hidden="false" customHeight="true" outlineLevel="0" collapsed="false">
      <c r="A15" s="53" t="s">
        <v>112</v>
      </c>
      <c r="B15" s="53"/>
      <c r="C15" s="53"/>
      <c r="D15" s="54" t="s">
        <v>113</v>
      </c>
      <c r="E15" s="54" t="s">
        <v>114</v>
      </c>
      <c r="F15" s="55" t="s">
        <v>115</v>
      </c>
      <c r="G15" s="54" t="n">
        <v>10</v>
      </c>
      <c r="H15" s="56" t="n">
        <v>13.5312</v>
      </c>
      <c r="I15" s="54"/>
      <c r="J15" s="54" t="n">
        <v>60</v>
      </c>
      <c r="K15" s="57" t="s">
        <v>80</v>
      </c>
      <c r="L15" s="54" t="s">
        <v>81</v>
      </c>
      <c r="M15" s="58" t="s">
        <v>82</v>
      </c>
      <c r="N15" s="54" t="n">
        <v>31</v>
      </c>
      <c r="O15" s="59" t="n">
        <v>45696</v>
      </c>
    </row>
    <row r="16" customFormat="false" ht="28.75" hidden="false" customHeight="true" outlineLevel="0" collapsed="false">
      <c r="A16" s="53" t="s">
        <v>112</v>
      </c>
      <c r="B16" s="53"/>
      <c r="C16" s="53"/>
      <c r="D16" s="54" t="s">
        <v>116</v>
      </c>
      <c r="E16" s="54" t="s">
        <v>117</v>
      </c>
      <c r="F16" s="55" t="s">
        <v>118</v>
      </c>
      <c r="G16" s="54" t="n">
        <v>11</v>
      </c>
      <c r="H16" s="56" t="n">
        <v>21.1181</v>
      </c>
      <c r="I16" s="54"/>
      <c r="J16" s="54" t="n">
        <v>60</v>
      </c>
      <c r="K16" s="57" t="s">
        <v>80</v>
      </c>
      <c r="L16" s="54" t="s">
        <v>81</v>
      </c>
      <c r="M16" s="58" t="s">
        <v>82</v>
      </c>
      <c r="N16" s="54" t="n">
        <v>31</v>
      </c>
      <c r="O16" s="59" t="n">
        <v>45696</v>
      </c>
    </row>
    <row r="17" s="1" customFormat="true" ht="15" hidden="false" customHeight="false" outlineLevel="0" collapsed="false">
      <c r="F17" s="34"/>
      <c r="I17" s="35"/>
      <c r="J17" s="36"/>
      <c r="K17" s="37"/>
      <c r="L17" s="36"/>
      <c r="M17" s="36"/>
      <c r="N17" s="36"/>
      <c r="O17" s="36"/>
    </row>
    <row r="18" customFormat="false" ht="15" hidden="false" customHeight="false" outlineLevel="0" collapsed="false">
      <c r="A18" s="60" t="s">
        <v>119</v>
      </c>
      <c r="B18" s="60"/>
      <c r="C18" s="60"/>
      <c r="D18" s="61"/>
      <c r="E18" s="61"/>
      <c r="F18" s="62"/>
      <c r="G18" s="61"/>
      <c r="H18" s="61"/>
      <c r="I18" s="35"/>
      <c r="J18" s="36"/>
      <c r="K18" s="37"/>
      <c r="L18" s="36"/>
      <c r="M18" s="36"/>
      <c r="N18" s="36"/>
      <c r="O18" s="36"/>
    </row>
    <row r="19" customFormat="false" ht="40.15" hidden="false" customHeight="false" outlineLevel="0" collapsed="false">
      <c r="A19" s="63" t="s">
        <v>120</v>
      </c>
      <c r="B19" s="63" t="s">
        <v>121</v>
      </c>
      <c r="C19" s="63" t="s">
        <v>122</v>
      </c>
      <c r="D19" s="63" t="s">
        <v>123</v>
      </c>
      <c r="E19" s="63" t="s">
        <v>124</v>
      </c>
      <c r="F19" s="64" t="s">
        <v>125</v>
      </c>
      <c r="G19" s="63" t="s">
        <v>126</v>
      </c>
      <c r="H19" s="63" t="s">
        <v>127</v>
      </c>
      <c r="I19" s="63" t="s">
        <v>128</v>
      </c>
      <c r="J19" s="65" t="s">
        <v>129</v>
      </c>
      <c r="K19" s="66" t="s">
        <v>130</v>
      </c>
      <c r="L19" s="65" t="s">
        <v>131</v>
      </c>
      <c r="M19" s="66" t="s">
        <v>132</v>
      </c>
      <c r="N19" s="67" t="s">
        <v>133</v>
      </c>
      <c r="O19" s="68" t="s">
        <v>134</v>
      </c>
    </row>
    <row r="20" customFormat="false" ht="15" hidden="false" customHeight="false" outlineLevel="0" collapsed="false">
      <c r="A20" s="61" t="s">
        <v>135</v>
      </c>
      <c r="B20" s="61" t="n">
        <v>9</v>
      </c>
      <c r="C20" s="61" t="n">
        <v>12.8062</v>
      </c>
      <c r="D20" s="61" t="n">
        <v>74.4713</v>
      </c>
      <c r="E20" s="61" t="n">
        <f aca="false">D20-C20</f>
        <v>61.6651</v>
      </c>
      <c r="F20" s="62" t="n">
        <f aca="false">E20*63.5/65.17</f>
        <v>60.0849140708915</v>
      </c>
      <c r="G20" s="61" t="n">
        <v>1.1508</v>
      </c>
      <c r="H20" s="61" t="n">
        <v>0.2125</v>
      </c>
      <c r="I20" s="63" t="n">
        <v>75.6974</v>
      </c>
      <c r="J20" s="69" t="n">
        <f aca="false">I20-C20</f>
        <v>62.8912</v>
      </c>
      <c r="K20" s="37" t="n">
        <f aca="false">J20-E20</f>
        <v>1.2261</v>
      </c>
      <c r="L20" s="37" t="n">
        <f aca="false">J20/H20</f>
        <v>295.958588235294</v>
      </c>
      <c r="M20" s="37" t="n">
        <f aca="false">100*(G20+H20)/K20</f>
        <v>111.189951879944</v>
      </c>
      <c r="N20" s="70" t="n">
        <v>45697</v>
      </c>
      <c r="O20" s="69"/>
    </row>
    <row r="21" customFormat="false" ht="15" hidden="false" customHeight="false" outlineLevel="0" collapsed="false">
      <c r="A21" s="61" t="s">
        <v>136</v>
      </c>
      <c r="B21" s="61" t="n">
        <v>10</v>
      </c>
      <c r="C21" s="61" t="n">
        <v>12.7179</v>
      </c>
      <c r="D21" s="61" t="n">
        <v>73.9087</v>
      </c>
      <c r="E21" s="61" t="n">
        <f aca="false">D21-C21</f>
        <v>61.1908</v>
      </c>
      <c r="F21" s="62" t="n">
        <f aca="false">E21*63.5/65.17</f>
        <v>59.6227681448519</v>
      </c>
      <c r="G21" s="61" t="n">
        <v>1.2899</v>
      </c>
      <c r="H21" s="61" t="n">
        <v>0.2327</v>
      </c>
      <c r="I21" s="63" t="n">
        <v>75.2824</v>
      </c>
      <c r="J21" s="69" t="n">
        <f aca="false">I21-C21</f>
        <v>62.5645</v>
      </c>
      <c r="K21" s="37" t="n">
        <f aca="false">J21-E21</f>
        <v>1.3737</v>
      </c>
      <c r="L21" s="37" t="n">
        <f aca="false">J21/H21</f>
        <v>268.86334336055</v>
      </c>
      <c r="M21" s="37" t="n">
        <f aca="false">100*(G21+H21)/K21</f>
        <v>110.839339011429</v>
      </c>
      <c r="N21" s="70" t="n">
        <v>45697</v>
      </c>
      <c r="O21" s="69"/>
    </row>
    <row r="22" customFormat="false" ht="15" hidden="false" customHeight="false" outlineLevel="0" collapsed="false">
      <c r="A22" s="61" t="s">
        <v>137</v>
      </c>
      <c r="B22" s="61" t="n">
        <v>11</v>
      </c>
      <c r="C22" s="61" t="n">
        <v>12.8919</v>
      </c>
      <c r="D22" s="61" t="n">
        <v>73.3801</v>
      </c>
      <c r="E22" s="61" t="n">
        <f aca="false">D22-C22</f>
        <v>60.4882</v>
      </c>
      <c r="F22" s="62" t="n">
        <f aca="false">E22*63.5/65.17</f>
        <v>58.9381724719963</v>
      </c>
      <c r="G22" s="61" t="n">
        <v>1.3043</v>
      </c>
      <c r="H22" s="61" t="n">
        <v>0.1147</v>
      </c>
      <c r="I22" s="63" t="n">
        <v>74.7335</v>
      </c>
      <c r="J22" s="69" t="n">
        <f aca="false">I22-C22</f>
        <v>61.8416</v>
      </c>
      <c r="K22" s="37" t="n">
        <f aca="false">J22-E22</f>
        <v>1.35340000000001</v>
      </c>
      <c r="L22" s="37" t="n">
        <f aca="false">J22/H22</f>
        <v>539.159546643418</v>
      </c>
      <c r="M22" s="37" t="n">
        <f aca="false">100*(G22+H22)/K22</f>
        <v>104.847051869365</v>
      </c>
      <c r="N22" s="70" t="n">
        <v>45697</v>
      </c>
      <c r="O22" s="69"/>
    </row>
    <row r="23" s="1" customFormat="true" ht="15" hidden="false" customHeight="false" outlineLevel="0" collapsed="false">
      <c r="F23" s="34"/>
      <c r="I23" s="35"/>
      <c r="J23" s="36"/>
      <c r="K23" s="37"/>
      <c r="L23" s="71"/>
      <c r="M23" s="71"/>
      <c r="N23" s="36"/>
      <c r="O23" s="36"/>
    </row>
    <row r="24" s="1" customFormat="true" ht="15" hidden="false" customHeight="false" outlineLevel="0" collapsed="false">
      <c r="F24" s="34"/>
      <c r="I24" s="35"/>
      <c r="J24" s="36"/>
      <c r="K24" s="37"/>
      <c r="L24" s="36"/>
      <c r="M24" s="36"/>
      <c r="N24" s="36"/>
      <c r="O24" s="36"/>
    </row>
    <row r="25" s="1" customFormat="true" ht="15" hidden="false" customHeight="false" outlineLevel="0" collapsed="false">
      <c r="C25" s="72" t="s">
        <v>138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</row>
    <row r="26" customFormat="false" ht="15" hidden="false" customHeight="false" outlineLevel="0" collapsed="false">
      <c r="A26" s="73"/>
      <c r="B26" s="74"/>
      <c r="C26" s="75"/>
      <c r="D26" s="75"/>
    </row>
    <row r="27" customFormat="false" ht="15" hidden="false" customHeight="false" outlineLevel="0" collapsed="false">
      <c r="A27" s="73"/>
      <c r="B27" s="74"/>
      <c r="C27" s="73"/>
      <c r="D27" s="75"/>
    </row>
    <row r="28" customFormat="false" ht="15" hidden="false" customHeight="false" outlineLevel="0" collapsed="false">
      <c r="A28" s="73"/>
      <c r="B28" s="74"/>
      <c r="C28" s="75"/>
      <c r="D28" s="75"/>
    </row>
    <row r="29" customFormat="false" ht="15" hidden="false" customHeight="false" outlineLevel="0" collapsed="false">
      <c r="A29" s="73"/>
      <c r="B29" s="74"/>
      <c r="C29" s="75"/>
      <c r="D29" s="75"/>
    </row>
    <row r="30" customFormat="false" ht="15" hidden="false" customHeight="false" outlineLevel="0" collapsed="false">
      <c r="A30" s="73"/>
      <c r="B30" s="74"/>
      <c r="C30" s="75"/>
      <c r="D30" s="75"/>
    </row>
    <row r="31" customFormat="false" ht="15" hidden="false" customHeight="false" outlineLevel="0" collapsed="false">
      <c r="A31" s="73"/>
      <c r="B31" s="74"/>
      <c r="C31" s="75"/>
      <c r="D31" s="75"/>
    </row>
    <row r="32" customFormat="false" ht="15" hidden="false" customHeight="false" outlineLevel="0" collapsed="false">
      <c r="A32" s="73"/>
      <c r="B32" s="74"/>
      <c r="C32" s="75"/>
      <c r="D32" s="75"/>
    </row>
    <row r="33" customFormat="false" ht="15" hidden="false" customHeight="false" outlineLevel="0" collapsed="false">
      <c r="A33" s="73"/>
      <c r="B33" s="74"/>
      <c r="C33" s="75"/>
      <c r="D33" s="75"/>
    </row>
    <row r="34" customFormat="false" ht="15" hidden="false" customHeight="false" outlineLevel="0" collapsed="false">
      <c r="A34" s="73"/>
      <c r="B34" s="74"/>
      <c r="C34" s="75"/>
      <c r="D34" s="75"/>
    </row>
    <row r="35" customFormat="false" ht="15" hidden="false" customHeight="false" outlineLevel="0" collapsed="false">
      <c r="A35" s="73"/>
      <c r="B35" s="74"/>
      <c r="C35" s="75"/>
      <c r="D35" s="75"/>
    </row>
  </sheetData>
  <mergeCells count="26">
    <mergeCell ref="A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8:C18"/>
    <mergeCell ref="C25:O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AM1" activePane="topRight" state="frozen"/>
      <selection pane="topLeft" activeCell="A1" activeCellId="0" sqref="A1"/>
      <selection pane="topRight" activeCell="AY42" activeCellId="0" sqref="AY42:BB4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8.4"/>
    <col collapsed="false" customWidth="false" hidden="false" outlineLevel="0" max="16" min="15" style="15" width="11.53"/>
  </cols>
  <sheetData>
    <row r="1" customFormat="false" ht="15" hidden="false" customHeight="false" outlineLevel="0" collapsed="false">
      <c r="A1" s="76" t="s">
        <v>139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</row>
    <row r="2" customFormat="false" ht="12.8" hidden="false" customHeight="false" outlineLevel="0" collapsed="false">
      <c r="A2" s="73" t="s">
        <v>140</v>
      </c>
      <c r="B2" s="78" t="s">
        <v>141</v>
      </c>
      <c r="C2" s="78" t="s">
        <v>142</v>
      </c>
      <c r="D2" s="79" t="s">
        <v>143</v>
      </c>
      <c r="E2" s="79" t="s">
        <v>144</v>
      </c>
      <c r="F2" s="77" t="s">
        <v>145</v>
      </c>
      <c r="G2" s="77" t="s">
        <v>146</v>
      </c>
      <c r="H2" s="77" t="s">
        <v>147</v>
      </c>
      <c r="I2" s="77" t="s">
        <v>148</v>
      </c>
      <c r="J2" s="77" t="s">
        <v>149</v>
      </c>
      <c r="K2" s="77" t="s">
        <v>150</v>
      </c>
      <c r="L2" s="77" t="s">
        <v>151</v>
      </c>
      <c r="M2" s="77" t="s">
        <v>152</v>
      </c>
      <c r="N2" s="77" t="s">
        <v>153</v>
      </c>
      <c r="O2" s="77" t="s">
        <v>154</v>
      </c>
      <c r="P2" s="77" t="s">
        <v>155</v>
      </c>
      <c r="Q2" s="77" t="s">
        <v>156</v>
      </c>
      <c r="R2" s="77" t="s">
        <v>157</v>
      </c>
      <c r="S2" s="77" t="s">
        <v>158</v>
      </c>
      <c r="T2" s="77" t="s">
        <v>159</v>
      </c>
      <c r="U2" s="77" t="s">
        <v>160</v>
      </c>
      <c r="V2" s="77" t="s">
        <v>161</v>
      </c>
      <c r="W2" s="77" t="s">
        <v>162</v>
      </c>
      <c r="X2" s="77" t="s">
        <v>163</v>
      </c>
      <c r="Y2" s="77" t="s">
        <v>164</v>
      </c>
      <c r="Z2" s="77" t="s">
        <v>165</v>
      </c>
      <c r="AA2" s="77" t="s">
        <v>166</v>
      </c>
      <c r="AB2" s="77" t="s">
        <v>167</v>
      </c>
      <c r="AC2" s="77" t="s">
        <v>168</v>
      </c>
      <c r="AD2" s="77" t="s">
        <v>169</v>
      </c>
      <c r="AE2" s="77" t="s">
        <v>170</v>
      </c>
      <c r="AF2" s="77" t="s">
        <v>171</v>
      </c>
      <c r="AG2" s="77" t="s">
        <v>172</v>
      </c>
      <c r="AH2" s="77" t="s">
        <v>173</v>
      </c>
      <c r="AI2" s="77" t="s">
        <v>174</v>
      </c>
      <c r="AJ2" s="77" t="s">
        <v>175</v>
      </c>
      <c r="AK2" s="77" t="s">
        <v>176</v>
      </c>
      <c r="AL2" s="77" t="s">
        <v>177</v>
      </c>
      <c r="AM2" s="77" t="s">
        <v>178</v>
      </c>
      <c r="AN2" s="77" t="s">
        <v>179</v>
      </c>
      <c r="AO2" s="77" t="s">
        <v>180</v>
      </c>
      <c r="AP2" s="77" t="s">
        <v>181</v>
      </c>
      <c r="AQ2" s="77" t="s">
        <v>182</v>
      </c>
      <c r="AR2" s="77" t="s">
        <v>183</v>
      </c>
      <c r="AS2" s="77" t="s">
        <v>184</v>
      </c>
      <c r="AT2" s="77" t="s">
        <v>185</v>
      </c>
      <c r="AU2" s="77" t="s">
        <v>186</v>
      </c>
      <c r="AV2" s="77" t="s">
        <v>187</v>
      </c>
      <c r="AW2" s="77" t="s">
        <v>188</v>
      </c>
      <c r="AX2" s="77" t="s">
        <v>189</v>
      </c>
      <c r="AY2" s="77" t="s">
        <v>190</v>
      </c>
      <c r="AZ2" s="77" t="s">
        <v>191</v>
      </c>
      <c r="BA2" s="77" t="s">
        <v>192</v>
      </c>
      <c r="BB2" s="77" t="s">
        <v>193</v>
      </c>
      <c r="BC2" s="77" t="s">
        <v>194</v>
      </c>
      <c r="BD2" s="77" t="s">
        <v>195</v>
      </c>
    </row>
    <row r="3" s="81" customFormat="true" ht="12.8" hidden="false" customHeight="false" outlineLevel="0" collapsed="false">
      <c r="A3" s="73"/>
      <c r="B3" s="78"/>
      <c r="C3" s="78"/>
      <c r="D3" s="79"/>
      <c r="E3" s="80" t="s">
        <v>196</v>
      </c>
      <c r="F3" s="80" t="n">
        <v>9</v>
      </c>
      <c r="G3" s="80" t="n">
        <v>24</v>
      </c>
      <c r="H3" s="80" t="n">
        <v>31</v>
      </c>
      <c r="I3" s="80" t="n">
        <v>39</v>
      </c>
      <c r="J3" s="80" t="n">
        <v>45</v>
      </c>
      <c r="K3" s="80" t="n">
        <v>47</v>
      </c>
      <c r="L3" s="80" t="n">
        <v>51</v>
      </c>
      <c r="M3" s="80" t="n">
        <v>52</v>
      </c>
      <c r="N3" s="80" t="n">
        <v>55</v>
      </c>
      <c r="O3" s="80" t="n">
        <v>59</v>
      </c>
      <c r="P3" s="80" t="n">
        <v>60</v>
      </c>
      <c r="Q3" s="80" t="n">
        <v>82</v>
      </c>
      <c r="R3" s="80" t="n">
        <v>88</v>
      </c>
      <c r="S3" s="80" t="n">
        <v>89</v>
      </c>
      <c r="T3" s="80" t="n">
        <v>90</v>
      </c>
      <c r="U3" s="80" t="n">
        <v>93</v>
      </c>
      <c r="V3" s="80" t="n">
        <v>95</v>
      </c>
      <c r="W3" s="80" t="n">
        <v>101</v>
      </c>
      <c r="X3" s="80" t="n">
        <v>103</v>
      </c>
      <c r="Y3" s="80" t="n">
        <v>105</v>
      </c>
      <c r="Z3" s="80" t="n">
        <v>107</v>
      </c>
      <c r="AA3" s="80" t="n">
        <v>115</v>
      </c>
      <c r="AB3" s="80" t="n">
        <v>121</v>
      </c>
      <c r="AC3" s="80" t="n">
        <v>125</v>
      </c>
      <c r="AD3" s="80" t="n">
        <v>133</v>
      </c>
      <c r="AE3" s="80" t="n">
        <v>139</v>
      </c>
      <c r="AF3" s="80" t="n">
        <v>140</v>
      </c>
      <c r="AG3" s="80" t="n">
        <v>141</v>
      </c>
      <c r="AH3" s="80" t="n">
        <v>146</v>
      </c>
      <c r="AI3" s="80" t="n">
        <v>147</v>
      </c>
      <c r="AJ3" s="80" t="n">
        <v>153</v>
      </c>
      <c r="AK3" s="80" t="n">
        <v>157</v>
      </c>
      <c r="AL3" s="80" t="n">
        <v>159</v>
      </c>
      <c r="AM3" s="80" t="n">
        <v>163</v>
      </c>
      <c r="AN3" s="80" t="n">
        <v>165</v>
      </c>
      <c r="AO3" s="80" t="n">
        <v>166</v>
      </c>
      <c r="AP3" s="80" t="n">
        <v>169</v>
      </c>
      <c r="AQ3" s="80" t="n">
        <v>172</v>
      </c>
      <c r="AR3" s="80" t="n">
        <v>175</v>
      </c>
      <c r="AS3" s="80" t="n">
        <v>178</v>
      </c>
      <c r="AT3" s="80" t="n">
        <v>181</v>
      </c>
      <c r="AU3" s="80" t="n">
        <v>182</v>
      </c>
      <c r="AV3" s="80" t="n">
        <v>185</v>
      </c>
      <c r="AW3" s="80" t="n">
        <v>189</v>
      </c>
      <c r="AX3" s="80" t="n">
        <v>193</v>
      </c>
      <c r="AY3" s="80" t="n">
        <v>195</v>
      </c>
      <c r="AZ3" s="80" t="n">
        <v>197</v>
      </c>
      <c r="BA3" s="80" t="n">
        <v>205</v>
      </c>
      <c r="BB3" s="80" t="n">
        <v>209</v>
      </c>
      <c r="BC3" s="80" t="n">
        <v>232</v>
      </c>
      <c r="BD3" s="80" t="n">
        <v>238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customFormat="false" ht="13.8" hidden="false" customHeight="false" outlineLevel="0" collapsed="false">
      <c r="A4" s="82" t="s">
        <v>197</v>
      </c>
      <c r="B4" s="56" t="s">
        <v>77</v>
      </c>
      <c r="C4" s="83" t="s">
        <v>198</v>
      </c>
      <c r="D4" s="84" t="s">
        <v>199</v>
      </c>
      <c r="E4" s="6"/>
      <c r="F4" s="77" t="n">
        <v>0.0066</v>
      </c>
      <c r="G4" s="85" t="n">
        <v>79.56</v>
      </c>
      <c r="H4" s="85" t="n">
        <v>27.624</v>
      </c>
      <c r="I4" s="85" t="n">
        <v>44.16</v>
      </c>
      <c r="J4" s="77" t="n">
        <v>0.0753</v>
      </c>
      <c r="K4" s="85" t="n">
        <v>2.4861</v>
      </c>
      <c r="L4" s="85" t="n">
        <v>1.0197</v>
      </c>
      <c r="M4" s="85" t="n">
        <v>1.7994</v>
      </c>
      <c r="N4" s="85" t="n">
        <v>3.384</v>
      </c>
      <c r="O4" s="86" t="n">
        <v>0.4572</v>
      </c>
      <c r="P4" s="86" t="n">
        <v>1.1529</v>
      </c>
      <c r="Q4" s="87" t="n">
        <v>13.329</v>
      </c>
      <c r="R4" s="88" t="n">
        <v>2.4168</v>
      </c>
      <c r="S4" s="77" t="n">
        <v>0.0492</v>
      </c>
      <c r="T4" s="85" t="n">
        <v>0.0975</v>
      </c>
      <c r="U4" s="85" t="n">
        <v>0.0039</v>
      </c>
      <c r="V4" s="85" t="n">
        <v>7.167</v>
      </c>
      <c r="W4" s="77" t="n">
        <v>0.0078</v>
      </c>
      <c r="X4" s="77" t="n">
        <v>0.0024</v>
      </c>
      <c r="Y4" s="77" t="n">
        <v>3.093</v>
      </c>
      <c r="Z4" s="85" t="n">
        <v>34.8</v>
      </c>
      <c r="AA4" s="85" t="n">
        <v>0.0159</v>
      </c>
      <c r="AB4" s="85" t="n">
        <v>0.1128</v>
      </c>
      <c r="AC4" s="85" t="n">
        <v>0.0048</v>
      </c>
      <c r="AD4" s="85" t="n">
        <v>0.0261</v>
      </c>
      <c r="AE4" s="77" t="n">
        <v>0.0837</v>
      </c>
      <c r="AF4" s="77" t="n">
        <v>0.174</v>
      </c>
      <c r="AG4" s="77" t="n">
        <v>0.0216</v>
      </c>
      <c r="AH4" s="77" t="n">
        <v>0.0789</v>
      </c>
      <c r="AI4" s="77" t="n">
        <v>0.0153</v>
      </c>
      <c r="AJ4" s="77" t="n">
        <v>0.0042</v>
      </c>
      <c r="AK4" s="77" t="n">
        <v>0.0141</v>
      </c>
      <c r="AL4" s="77" t="n">
        <v>0.0027</v>
      </c>
      <c r="AM4" s="77" t="n">
        <v>0.0114</v>
      </c>
      <c r="AN4" s="77" t="n">
        <v>0.0027</v>
      </c>
      <c r="AO4" s="77" t="n">
        <v>0.0063</v>
      </c>
      <c r="AP4" s="77" t="n">
        <v>0.0018</v>
      </c>
      <c r="AQ4" s="77" t="n">
        <v>0.0054</v>
      </c>
      <c r="AR4" s="77" t="n">
        <v>0.0015</v>
      </c>
      <c r="AS4" s="85" t="n">
        <v>0.0285</v>
      </c>
      <c r="AT4" s="85" t="n">
        <v>0.0012</v>
      </c>
      <c r="AU4" s="85" t="n">
        <v>0.6894</v>
      </c>
      <c r="AV4" s="85" t="n">
        <v>0.0012</v>
      </c>
      <c r="AW4" s="85" t="n">
        <v>0.0132</v>
      </c>
      <c r="AX4" s="85" t="n">
        <v>0.2409</v>
      </c>
      <c r="AY4" s="77" t="n">
        <v>0.0345</v>
      </c>
      <c r="AZ4" s="77" t="n">
        <v>3.951</v>
      </c>
      <c r="BA4" s="85" t="n">
        <v>0.3066</v>
      </c>
      <c r="BB4" s="85" t="n">
        <v>0.3561</v>
      </c>
      <c r="BC4" s="77" t="n">
        <v>0.8163</v>
      </c>
      <c r="BD4" s="77" t="n">
        <v>0.4062</v>
      </c>
    </row>
    <row r="5" customFormat="false" ht="13.8" hidden="false" customHeight="false" outlineLevel="0" collapsed="false">
      <c r="A5" s="82" t="s">
        <v>197</v>
      </c>
      <c r="B5" s="56" t="s">
        <v>77</v>
      </c>
      <c r="C5" s="83" t="s">
        <v>198</v>
      </c>
      <c r="D5" s="84" t="s">
        <v>199</v>
      </c>
      <c r="E5" s="6"/>
      <c r="F5" s="77" t="n">
        <v>0.0054</v>
      </c>
      <c r="G5" s="85" t="n">
        <v>76.23</v>
      </c>
      <c r="H5" s="85" t="n">
        <v>26.178</v>
      </c>
      <c r="I5" s="85" t="n">
        <v>40.68</v>
      </c>
      <c r="J5" s="77" t="n">
        <v>0.0828</v>
      </c>
      <c r="K5" s="85" t="n">
        <v>2.3526</v>
      </c>
      <c r="L5" s="85" t="n">
        <v>0.9708</v>
      </c>
      <c r="M5" s="85" t="n">
        <v>1.7157</v>
      </c>
      <c r="N5" s="85" t="n">
        <v>3.21</v>
      </c>
      <c r="O5" s="86" t="n">
        <v>0.4311</v>
      </c>
      <c r="P5" s="86" t="n">
        <v>1.1052</v>
      </c>
      <c r="Q5" s="87" t="n">
        <v>13.542</v>
      </c>
      <c r="R5" s="88" t="n">
        <v>2.2878</v>
      </c>
      <c r="S5" s="77" t="n">
        <v>0.0747</v>
      </c>
      <c r="T5" s="85" t="n">
        <v>0.0756</v>
      </c>
      <c r="U5" s="85" t="n">
        <v>0.0033</v>
      </c>
      <c r="V5" s="85" t="n">
        <v>7.116</v>
      </c>
      <c r="W5" s="77" t="n">
        <v>0.0111</v>
      </c>
      <c r="X5" s="77" t="n">
        <v>0.003</v>
      </c>
      <c r="Y5" s="77" t="n">
        <v>2.3118</v>
      </c>
      <c r="Z5" s="85" t="n">
        <v>34.35</v>
      </c>
      <c r="AA5" s="85" t="n">
        <v>0.0111</v>
      </c>
      <c r="AB5" s="85" t="n">
        <v>0.1113</v>
      </c>
      <c r="AC5" s="85" t="n">
        <v>0.0054</v>
      </c>
      <c r="AD5" s="85" t="n">
        <v>0.018</v>
      </c>
      <c r="AE5" s="77" t="n">
        <v>0.1287</v>
      </c>
      <c r="AF5" s="77" t="n">
        <v>0.27</v>
      </c>
      <c r="AG5" s="77" t="n">
        <v>0.033</v>
      </c>
      <c r="AH5" s="77" t="n">
        <v>0.1239</v>
      </c>
      <c r="AI5" s="77" t="n">
        <v>0.0252</v>
      </c>
      <c r="AJ5" s="77" t="n">
        <v>0.006</v>
      </c>
      <c r="AK5" s="77" t="n">
        <v>0.0216</v>
      </c>
      <c r="AL5" s="77" t="n">
        <v>0.0036</v>
      </c>
      <c r="AM5" s="77" t="n">
        <v>0.0174</v>
      </c>
      <c r="AN5" s="77" t="n">
        <v>0.0039</v>
      </c>
      <c r="AO5" s="77" t="n">
        <v>0.0087</v>
      </c>
      <c r="AP5" s="77" t="n">
        <v>0.0018</v>
      </c>
      <c r="AQ5" s="77" t="n">
        <v>0.0081</v>
      </c>
      <c r="AR5" s="77" t="n">
        <v>0.0015</v>
      </c>
      <c r="AS5" s="85" t="n">
        <v>0.0192</v>
      </c>
      <c r="AT5" s="85" t="n">
        <v>0.0012</v>
      </c>
      <c r="AU5" s="85" t="n">
        <v>0.744</v>
      </c>
      <c r="AV5" s="85" t="n">
        <v>0.0012</v>
      </c>
      <c r="AW5" s="85" t="n">
        <v>0.0069</v>
      </c>
      <c r="AX5" s="85" t="n">
        <v>0.0879</v>
      </c>
      <c r="AY5" s="77" t="n">
        <v>0.0153</v>
      </c>
      <c r="AZ5" s="77" t="n">
        <v>2.0793</v>
      </c>
      <c r="BA5" s="85" t="n">
        <v>0.351</v>
      </c>
      <c r="BB5" s="85" t="n">
        <v>0.0483</v>
      </c>
      <c r="BC5" s="77" t="n">
        <v>0.7365</v>
      </c>
      <c r="BD5" s="77" t="n">
        <v>0.6648</v>
      </c>
    </row>
    <row r="6" customFormat="false" ht="13.8" hidden="false" customHeight="false" outlineLevel="0" collapsed="false">
      <c r="A6" s="82" t="s">
        <v>197</v>
      </c>
      <c r="B6" s="56" t="s">
        <v>77</v>
      </c>
      <c r="C6" s="83" t="s">
        <v>198</v>
      </c>
      <c r="D6" s="84" t="s">
        <v>199</v>
      </c>
      <c r="E6" s="6"/>
      <c r="F6" s="77" t="n">
        <v>0.0099</v>
      </c>
      <c r="G6" s="85" t="n">
        <v>76.5</v>
      </c>
      <c r="H6" s="85" t="n">
        <v>23.406</v>
      </c>
      <c r="I6" s="85" t="n">
        <v>40.74</v>
      </c>
      <c r="J6" s="77" t="n">
        <v>0.0585</v>
      </c>
      <c r="K6" s="85" t="n">
        <v>2.1774</v>
      </c>
      <c r="L6" s="85" t="n">
        <v>0.978</v>
      </c>
      <c r="M6" s="85" t="n">
        <v>1.728</v>
      </c>
      <c r="N6" s="85" t="n">
        <v>3.189</v>
      </c>
      <c r="O6" s="86" t="n">
        <v>0.4362</v>
      </c>
      <c r="P6" s="86" t="n">
        <v>1.0965</v>
      </c>
      <c r="Q6" s="87" t="n">
        <v>12.849</v>
      </c>
      <c r="R6" s="88" t="n">
        <v>2.3001</v>
      </c>
      <c r="S6" s="77" t="n">
        <v>0.0768</v>
      </c>
      <c r="T6" s="85" t="n">
        <v>0.0627</v>
      </c>
      <c r="U6" s="85" t="n">
        <v>0.003</v>
      </c>
      <c r="V6" s="85" t="n">
        <v>7.167</v>
      </c>
      <c r="W6" s="77" t="n">
        <v>0.0093</v>
      </c>
      <c r="X6" s="77" t="n">
        <v>0.0021</v>
      </c>
      <c r="Y6" s="77" t="n">
        <v>1.6566</v>
      </c>
      <c r="Z6" s="85" t="n">
        <v>35.37</v>
      </c>
      <c r="AA6" s="85" t="n">
        <v>0.0114</v>
      </c>
      <c r="AB6" s="85" t="n">
        <v>0.1125</v>
      </c>
      <c r="AC6" s="85" t="n">
        <v>0.0054</v>
      </c>
      <c r="AD6" s="85" t="n">
        <v>0.0186</v>
      </c>
      <c r="AE6" s="77" t="n">
        <v>0.1317</v>
      </c>
      <c r="AF6" s="77" t="n">
        <v>0.279</v>
      </c>
      <c r="AG6" s="77" t="n">
        <v>0.0324</v>
      </c>
      <c r="AH6" s="77" t="n">
        <v>0.1254</v>
      </c>
      <c r="AI6" s="77" t="n">
        <v>0.0258</v>
      </c>
      <c r="AJ6" s="77" t="n">
        <v>0.006</v>
      </c>
      <c r="AK6" s="77" t="n">
        <v>0.0216</v>
      </c>
      <c r="AL6" s="77" t="n">
        <v>0.0033</v>
      </c>
      <c r="AM6" s="77" t="n">
        <v>0.0174</v>
      </c>
      <c r="AN6" s="77" t="n">
        <v>0.0033</v>
      </c>
      <c r="AO6" s="77" t="n">
        <v>0.009</v>
      </c>
      <c r="AP6" s="77" t="n">
        <v>0.0015</v>
      </c>
      <c r="AQ6" s="77" t="n">
        <v>0.0072</v>
      </c>
      <c r="AR6" s="77" t="n">
        <v>0.0012</v>
      </c>
      <c r="AS6" s="85" t="n">
        <v>0.0147</v>
      </c>
      <c r="AT6" s="85" t="n">
        <v>0.0012</v>
      </c>
      <c r="AU6" s="85" t="n">
        <v>0.7815</v>
      </c>
      <c r="AV6" s="85" t="n">
        <v>0.0009</v>
      </c>
      <c r="AW6" s="85" t="n">
        <v>0.0039</v>
      </c>
      <c r="AX6" s="85" t="n">
        <v>0.0552</v>
      </c>
      <c r="AY6" s="77" t="n">
        <v>0.0108</v>
      </c>
      <c r="AZ6" s="77" t="n">
        <v>1.2546</v>
      </c>
      <c r="BA6" s="85" t="n">
        <v>0.3594</v>
      </c>
      <c r="BB6" s="85" t="n">
        <v>0.0294</v>
      </c>
      <c r="BC6" s="77" t="n">
        <v>0.5169</v>
      </c>
      <c r="BD6" s="77" t="n">
        <v>0.7083</v>
      </c>
    </row>
    <row r="7" customFormat="false" ht="13.8" hidden="false" customHeight="false" outlineLevel="0" collapsed="false">
      <c r="A7" s="82" t="s">
        <v>200</v>
      </c>
      <c r="B7" s="56" t="s">
        <v>84</v>
      </c>
      <c r="C7" s="83" t="s">
        <v>201</v>
      </c>
      <c r="D7" s="84" t="s">
        <v>199</v>
      </c>
      <c r="E7" s="6"/>
      <c r="F7" s="77" t="n">
        <v>0</v>
      </c>
      <c r="G7" s="85" t="n">
        <v>12.72</v>
      </c>
      <c r="H7" s="85" t="n">
        <v>2.3589</v>
      </c>
      <c r="I7" s="85" t="n">
        <v>18.969</v>
      </c>
      <c r="J7" s="77" t="n">
        <v>0.0018</v>
      </c>
      <c r="K7" s="85" t="n">
        <v>0.0132</v>
      </c>
      <c r="L7" s="85" t="n">
        <v>0.2487</v>
      </c>
      <c r="M7" s="85" t="n">
        <v>0.2031</v>
      </c>
      <c r="N7" s="85" t="n">
        <v>0.6516</v>
      </c>
      <c r="O7" s="86" t="n">
        <v>0.0372</v>
      </c>
      <c r="P7" s="86" t="n">
        <v>1.9146</v>
      </c>
      <c r="Q7" s="87" t="n">
        <v>0.7494</v>
      </c>
      <c r="R7" s="88" t="n">
        <v>1.5735</v>
      </c>
      <c r="S7" s="77" t="n">
        <v>0.006</v>
      </c>
      <c r="T7" s="85" t="n">
        <v>0.0033</v>
      </c>
      <c r="U7" s="85" t="n">
        <v>0.0006</v>
      </c>
      <c r="V7" s="85" t="n">
        <v>0.0795</v>
      </c>
      <c r="W7" s="77" t="n">
        <v>0.009</v>
      </c>
      <c r="X7" s="77" t="n">
        <v>0.0123</v>
      </c>
      <c r="Y7" s="77" t="n">
        <v>1.5864</v>
      </c>
      <c r="Z7" s="85" t="n">
        <v>94.83</v>
      </c>
      <c r="AA7" s="85" t="n">
        <v>0.0015</v>
      </c>
      <c r="AB7" s="85" t="n">
        <v>0.7443</v>
      </c>
      <c r="AC7" s="85" t="n">
        <v>0.0756</v>
      </c>
      <c r="AD7" s="85" t="n">
        <v>0.0066</v>
      </c>
      <c r="AE7" s="77" t="n">
        <v>0.0063</v>
      </c>
      <c r="AF7" s="77" t="n">
        <v>0.0219</v>
      </c>
      <c r="AG7" s="77" t="n">
        <v>0.003</v>
      </c>
      <c r="AH7" s="77" t="n">
        <v>0.0081</v>
      </c>
      <c r="AI7" s="77" t="n">
        <v>0.0036</v>
      </c>
      <c r="AJ7" s="77" t="n">
        <v>0.0024</v>
      </c>
      <c r="AK7" s="77" t="n">
        <v>0.0033</v>
      </c>
      <c r="AL7" s="77" t="n">
        <v>0.0018</v>
      </c>
      <c r="AM7" s="77" t="n">
        <v>0.0036</v>
      </c>
      <c r="AN7" s="77" t="n">
        <v>0.0021</v>
      </c>
      <c r="AO7" s="77" t="n">
        <v>0.0024</v>
      </c>
      <c r="AP7" s="77" t="n">
        <v>0.0018</v>
      </c>
      <c r="AQ7" s="77" t="n">
        <v>0.0027</v>
      </c>
      <c r="AR7" s="77" t="n">
        <v>0.0018</v>
      </c>
      <c r="AS7" s="85" t="n">
        <v>0.0018</v>
      </c>
      <c r="AT7" s="85" t="n">
        <v>0</v>
      </c>
      <c r="AU7" s="85" t="n">
        <v>0.0291</v>
      </c>
      <c r="AV7" s="85" t="n">
        <v>0.0009</v>
      </c>
      <c r="AW7" s="85" t="n">
        <v>0.0009</v>
      </c>
      <c r="AX7" s="85" t="n">
        <v>0.0393</v>
      </c>
      <c r="AY7" s="77" t="n">
        <v>0.0363</v>
      </c>
      <c r="AZ7" s="77" t="n">
        <v>2.067</v>
      </c>
      <c r="BA7" s="85" t="n">
        <v>0.033</v>
      </c>
      <c r="BB7" s="85" t="n">
        <v>0.1266</v>
      </c>
      <c r="BC7" s="77" t="n">
        <v>0.0438</v>
      </c>
      <c r="BD7" s="77" t="n">
        <v>0.0216</v>
      </c>
    </row>
    <row r="8" customFormat="false" ht="13.8" hidden="false" customHeight="false" outlineLevel="0" collapsed="false">
      <c r="A8" s="82" t="s">
        <v>200</v>
      </c>
      <c r="B8" s="56" t="s">
        <v>84</v>
      </c>
      <c r="C8" s="83" t="s">
        <v>201</v>
      </c>
      <c r="D8" s="84" t="s">
        <v>199</v>
      </c>
      <c r="E8" s="6"/>
      <c r="F8" s="77" t="n">
        <v>0</v>
      </c>
      <c r="G8" s="85" t="n">
        <v>12.864</v>
      </c>
      <c r="H8" s="85" t="n">
        <v>3.9</v>
      </c>
      <c r="I8" s="85" t="n">
        <v>18.678</v>
      </c>
      <c r="J8" s="77" t="n">
        <v>0.0054</v>
      </c>
      <c r="K8" s="85" t="n">
        <v>0.0333</v>
      </c>
      <c r="L8" s="85" t="n">
        <v>0.2529</v>
      </c>
      <c r="M8" s="85" t="n">
        <v>0.1989</v>
      </c>
      <c r="N8" s="85" t="n">
        <v>0.6411</v>
      </c>
      <c r="O8" s="86" t="n">
        <v>0.0369</v>
      </c>
      <c r="P8" s="86" t="n">
        <v>1.9131</v>
      </c>
      <c r="Q8" s="87" t="n">
        <v>1.092</v>
      </c>
      <c r="R8" s="88" t="n">
        <v>1.644</v>
      </c>
      <c r="S8" s="77" t="n">
        <v>0.0054</v>
      </c>
      <c r="T8" s="85" t="n">
        <v>0.0033</v>
      </c>
      <c r="U8" s="85" t="n">
        <v>0.0009</v>
      </c>
      <c r="V8" s="85" t="n">
        <v>0.0414</v>
      </c>
      <c r="W8" s="77" t="n">
        <v>0.0039</v>
      </c>
      <c r="X8" s="77" t="n">
        <v>0.0144</v>
      </c>
      <c r="Y8" s="77" t="n">
        <v>1.3029</v>
      </c>
      <c r="Z8" s="85" t="n">
        <v>85.5</v>
      </c>
      <c r="AA8" s="85" t="n">
        <v>0.0024</v>
      </c>
      <c r="AB8" s="85" t="n">
        <v>0.8052</v>
      </c>
      <c r="AC8" s="85" t="n">
        <v>0.0876</v>
      </c>
      <c r="AD8" s="85" t="n">
        <v>0.0072</v>
      </c>
      <c r="AE8" s="77" t="n">
        <v>0.0072</v>
      </c>
      <c r="AF8" s="77" t="n">
        <v>0.0267</v>
      </c>
      <c r="AG8" s="77" t="n">
        <v>0.0024</v>
      </c>
      <c r="AH8" s="77" t="n">
        <v>0.0081</v>
      </c>
      <c r="AI8" s="77" t="n">
        <v>0.0024</v>
      </c>
      <c r="AJ8" s="77" t="n">
        <v>0.0012</v>
      </c>
      <c r="AK8" s="77" t="n">
        <v>0.0024</v>
      </c>
      <c r="AL8" s="77" t="n">
        <v>0.0006</v>
      </c>
      <c r="AM8" s="77" t="n">
        <v>0.0027</v>
      </c>
      <c r="AN8" s="77" t="n">
        <v>0.0009</v>
      </c>
      <c r="AO8" s="77" t="n">
        <v>0.0012</v>
      </c>
      <c r="AP8" s="77" t="n">
        <v>0.0009</v>
      </c>
      <c r="AQ8" s="77" t="n">
        <v>0.0015</v>
      </c>
      <c r="AR8" s="77" t="n">
        <v>0.0006</v>
      </c>
      <c r="AS8" s="85" t="n">
        <v>0.0015</v>
      </c>
      <c r="AT8" s="85" t="n">
        <v>0.0012</v>
      </c>
      <c r="AU8" s="85" t="n">
        <v>0.0231</v>
      </c>
      <c r="AV8" s="85" t="n">
        <v>0.0009</v>
      </c>
      <c r="AW8" s="85" t="n">
        <v>0.0015</v>
      </c>
      <c r="AX8" s="85" t="n">
        <v>0.0246</v>
      </c>
      <c r="AY8" s="77" t="n">
        <v>0.0075</v>
      </c>
      <c r="AZ8" s="77" t="n">
        <v>1.3257</v>
      </c>
      <c r="BA8" s="85" t="n">
        <v>0.0231</v>
      </c>
      <c r="BB8" s="85" t="n">
        <v>0.1146</v>
      </c>
      <c r="BC8" s="77" t="n">
        <v>0.048</v>
      </c>
      <c r="BD8" s="77" t="n">
        <v>0.0255</v>
      </c>
    </row>
    <row r="9" customFormat="false" ht="13.8" hidden="false" customHeight="false" outlineLevel="0" collapsed="false">
      <c r="A9" s="82" t="s">
        <v>200</v>
      </c>
      <c r="B9" s="56" t="s">
        <v>84</v>
      </c>
      <c r="C9" s="83" t="s">
        <v>201</v>
      </c>
      <c r="D9" s="84" t="s">
        <v>199</v>
      </c>
      <c r="E9" s="6"/>
      <c r="F9" s="77" t="n">
        <v>0</v>
      </c>
      <c r="G9" s="85" t="n">
        <v>12.456</v>
      </c>
      <c r="H9" s="85" t="n">
        <v>1.8414</v>
      </c>
      <c r="I9" s="85" t="n">
        <v>18.432</v>
      </c>
      <c r="J9" s="77" t="n">
        <v>0.0048</v>
      </c>
      <c r="K9" s="85" t="n">
        <v>0.0231</v>
      </c>
      <c r="L9" s="85" t="n">
        <v>0.2463</v>
      </c>
      <c r="M9" s="85" t="n">
        <v>0.1968</v>
      </c>
      <c r="N9" s="85" t="n">
        <v>0.6507</v>
      </c>
      <c r="O9" s="86" t="n">
        <v>0.0381</v>
      </c>
      <c r="P9" s="86" t="n">
        <v>1.872</v>
      </c>
      <c r="Q9" s="87" t="n">
        <v>1.2075</v>
      </c>
      <c r="R9" s="88" t="n">
        <v>1.5972</v>
      </c>
      <c r="S9" s="77" t="n">
        <v>0.0054</v>
      </c>
      <c r="T9" s="85" t="n">
        <v>0.0033</v>
      </c>
      <c r="U9" s="85" t="n">
        <v>0.0009</v>
      </c>
      <c r="V9" s="85" t="n">
        <v>0.03</v>
      </c>
      <c r="W9" s="77" t="n">
        <v>0.0054</v>
      </c>
      <c r="X9" s="77" t="n">
        <v>0.0126</v>
      </c>
      <c r="Y9" s="77" t="n">
        <v>1.3395</v>
      </c>
      <c r="Z9" s="85" t="n">
        <v>74.07</v>
      </c>
      <c r="AA9" s="85" t="n">
        <v>0.0024</v>
      </c>
      <c r="AB9" s="85" t="n">
        <v>0.7725</v>
      </c>
      <c r="AC9" s="85" t="n">
        <v>0.0873</v>
      </c>
      <c r="AD9" s="85" t="n">
        <v>0.006</v>
      </c>
      <c r="AE9" s="77" t="n">
        <v>0.0081</v>
      </c>
      <c r="AF9" s="77" t="n">
        <v>0.0321</v>
      </c>
      <c r="AG9" s="77" t="n">
        <v>0.0021</v>
      </c>
      <c r="AH9" s="77" t="n">
        <v>0.009</v>
      </c>
      <c r="AI9" s="77" t="n">
        <v>0.0018</v>
      </c>
      <c r="AJ9" s="77" t="n">
        <v>0.0009</v>
      </c>
      <c r="AK9" s="77" t="n">
        <v>0.0027</v>
      </c>
      <c r="AL9" s="77" t="n">
        <v>0.0006</v>
      </c>
      <c r="AM9" s="77" t="n">
        <v>0.0027</v>
      </c>
      <c r="AN9" s="77" t="n">
        <v>0.0006</v>
      </c>
      <c r="AO9" s="77" t="n">
        <v>0.0015</v>
      </c>
      <c r="AP9" s="77" t="n">
        <v>0.0003</v>
      </c>
      <c r="AQ9" s="77" t="n">
        <v>0.0015</v>
      </c>
      <c r="AR9" s="77" t="n">
        <v>0.0006</v>
      </c>
      <c r="AS9" s="85" t="n">
        <v>0.0015</v>
      </c>
      <c r="AT9" s="85" t="n">
        <v>0.0003</v>
      </c>
      <c r="AU9" s="85" t="n">
        <v>0.0162</v>
      </c>
      <c r="AV9" s="85" t="n">
        <v>0.0006</v>
      </c>
      <c r="AW9" s="85" t="n">
        <v>0.0009</v>
      </c>
      <c r="AX9" s="85" t="n">
        <v>0.015</v>
      </c>
      <c r="AY9" s="77" t="n">
        <v>0.0075</v>
      </c>
      <c r="AZ9" s="77" t="n">
        <v>1.2141</v>
      </c>
      <c r="BA9" s="85" t="n">
        <v>0.0159</v>
      </c>
      <c r="BB9" s="85" t="n">
        <v>0.1041</v>
      </c>
      <c r="BC9" s="77" t="n">
        <v>0.0471</v>
      </c>
      <c r="BD9" s="77" t="n">
        <v>0.0261</v>
      </c>
    </row>
    <row r="10" customFormat="false" ht="13.8" hidden="false" customHeight="false" outlineLevel="0" collapsed="false">
      <c r="A10" s="82" t="s">
        <v>202</v>
      </c>
      <c r="B10" s="56" t="s">
        <v>88</v>
      </c>
      <c r="C10" s="83"/>
      <c r="D10" s="84" t="s">
        <v>199</v>
      </c>
      <c r="E10" s="6"/>
      <c r="F10" s="77" t="n">
        <v>0.012</v>
      </c>
      <c r="G10" s="85" t="n">
        <v>55.86</v>
      </c>
      <c r="H10" s="85" t="n">
        <v>16.386</v>
      </c>
      <c r="I10" s="85" t="n">
        <v>47.79</v>
      </c>
      <c r="J10" s="77" t="n">
        <v>0.0114</v>
      </c>
      <c r="K10" s="85" t="n">
        <v>0.2487</v>
      </c>
      <c r="L10" s="85" t="n">
        <v>1.0488</v>
      </c>
      <c r="M10" s="85" t="n">
        <v>8.157</v>
      </c>
      <c r="N10" s="85" t="n">
        <v>5.253</v>
      </c>
      <c r="O10" s="86" t="n">
        <v>0.4767</v>
      </c>
      <c r="P10" s="86" t="n">
        <v>4.104</v>
      </c>
      <c r="Q10" s="87" t="n">
        <v>1.6602</v>
      </c>
      <c r="R10" s="88" t="n">
        <v>6.09</v>
      </c>
      <c r="S10" s="77" t="n">
        <v>0.0567</v>
      </c>
      <c r="T10" s="85" t="n">
        <v>0.0219</v>
      </c>
      <c r="U10" s="85" t="n">
        <v>0.0003</v>
      </c>
      <c r="V10" s="85" t="n">
        <v>0.0141</v>
      </c>
      <c r="W10" s="77" t="n">
        <v>0.0015</v>
      </c>
      <c r="X10" s="77" t="n">
        <v>0.0069</v>
      </c>
      <c r="Y10" s="77" t="n">
        <v>0.96</v>
      </c>
      <c r="Z10" s="85" t="n">
        <v>74.13</v>
      </c>
      <c r="AA10" s="85" t="n">
        <v>0.0027</v>
      </c>
      <c r="AB10" s="85" t="n">
        <v>0.495</v>
      </c>
      <c r="AC10" s="85" t="n">
        <v>0.0966</v>
      </c>
      <c r="AD10" s="85" t="n">
        <v>0.0072</v>
      </c>
      <c r="AE10" s="77" t="n">
        <v>0.0849</v>
      </c>
      <c r="AF10" s="77" t="n">
        <v>0.1887</v>
      </c>
      <c r="AG10" s="77" t="n">
        <v>0.0195</v>
      </c>
      <c r="AH10" s="77" t="n">
        <v>0.0768</v>
      </c>
      <c r="AI10" s="77" t="n">
        <v>0.0138</v>
      </c>
      <c r="AJ10" s="77" t="n">
        <v>0.003</v>
      </c>
      <c r="AK10" s="77" t="n">
        <v>0.015</v>
      </c>
      <c r="AL10" s="77" t="n">
        <v>0.0021</v>
      </c>
      <c r="AM10" s="77" t="n">
        <v>0.0126</v>
      </c>
      <c r="AN10" s="77" t="n">
        <v>0.0021</v>
      </c>
      <c r="AO10" s="77" t="n">
        <v>0.0051</v>
      </c>
      <c r="AP10" s="77" t="n">
        <v>0.0009</v>
      </c>
      <c r="AQ10" s="77" t="n">
        <v>0.0039</v>
      </c>
      <c r="AR10" s="77" t="n">
        <v>0.0009</v>
      </c>
      <c r="AS10" s="85" t="n">
        <v>0.0027</v>
      </c>
      <c r="AT10" s="85" t="n">
        <v>0.0006</v>
      </c>
      <c r="AU10" s="85" t="n">
        <v>0.0156</v>
      </c>
      <c r="AV10" s="85" t="n">
        <v>0.0003</v>
      </c>
      <c r="AW10" s="85" t="n">
        <v>0.0006</v>
      </c>
      <c r="AX10" s="85" t="n">
        <v>0.0174</v>
      </c>
      <c r="AY10" s="77" t="n">
        <v>0.0048</v>
      </c>
      <c r="AZ10" s="77" t="n">
        <v>2.5899</v>
      </c>
      <c r="BA10" s="85" t="n">
        <v>0.0672</v>
      </c>
      <c r="BB10" s="85" t="n">
        <v>0.1497</v>
      </c>
      <c r="BC10" s="77" t="n">
        <v>0.0825</v>
      </c>
      <c r="BD10" s="77" t="n">
        <v>0.1659</v>
      </c>
    </row>
    <row r="11" customFormat="false" ht="13.8" hidden="false" customHeight="false" outlineLevel="0" collapsed="false">
      <c r="A11" s="82" t="s">
        <v>202</v>
      </c>
      <c r="B11" s="56" t="s">
        <v>88</v>
      </c>
      <c r="C11" s="83"/>
      <c r="D11" s="84" t="s">
        <v>199</v>
      </c>
      <c r="E11" s="6"/>
      <c r="F11" s="77" t="n">
        <v>0</v>
      </c>
      <c r="G11" s="85" t="n">
        <v>56.19</v>
      </c>
      <c r="H11" s="85" t="n">
        <v>17.559</v>
      </c>
      <c r="I11" s="85" t="n">
        <v>48.75</v>
      </c>
      <c r="J11" s="77" t="n">
        <v>0.0129</v>
      </c>
      <c r="K11" s="85" t="n">
        <v>0.2382</v>
      </c>
      <c r="L11" s="85" t="n">
        <v>1.0845</v>
      </c>
      <c r="M11" s="85" t="n">
        <v>8.403</v>
      </c>
      <c r="N11" s="85" t="n">
        <v>5.427</v>
      </c>
      <c r="O11" s="86" t="n">
        <v>0.4842</v>
      </c>
      <c r="P11" s="86" t="n">
        <v>4.158</v>
      </c>
      <c r="Q11" s="87" t="n">
        <v>1.4145</v>
      </c>
      <c r="R11" s="88" t="n">
        <v>6.297</v>
      </c>
      <c r="S11" s="77" t="n">
        <v>0.0807</v>
      </c>
      <c r="T11" s="85" t="n">
        <v>0.0222</v>
      </c>
      <c r="U11" s="85" t="n">
        <v>0.0006</v>
      </c>
      <c r="V11" s="85" t="n">
        <v>0.0135</v>
      </c>
      <c r="W11" s="77" t="n">
        <v>0.003</v>
      </c>
      <c r="X11" s="77" t="n">
        <v>0.0099</v>
      </c>
      <c r="Y11" s="77" t="n">
        <v>1.3812</v>
      </c>
      <c r="Z11" s="85" t="n">
        <v>78.54</v>
      </c>
      <c r="AA11" s="85" t="n">
        <v>0.0036</v>
      </c>
      <c r="AB11" s="85" t="n">
        <v>0.5361</v>
      </c>
      <c r="AC11" s="85" t="n">
        <v>0.1575</v>
      </c>
      <c r="AD11" s="85" t="n">
        <v>0.0072</v>
      </c>
      <c r="AE11" s="77" t="n">
        <v>0.1155</v>
      </c>
      <c r="AF11" s="77" t="n">
        <v>0.2646</v>
      </c>
      <c r="AG11" s="77" t="n">
        <v>0.0279</v>
      </c>
      <c r="AH11" s="77" t="n">
        <v>0.108</v>
      </c>
      <c r="AI11" s="77" t="n">
        <v>0.0192</v>
      </c>
      <c r="AJ11" s="77" t="n">
        <v>0.0048</v>
      </c>
      <c r="AK11" s="77" t="n">
        <v>0.018</v>
      </c>
      <c r="AL11" s="77" t="n">
        <v>0.0024</v>
      </c>
      <c r="AM11" s="77" t="n">
        <v>0.015</v>
      </c>
      <c r="AN11" s="77" t="n">
        <v>0.0024</v>
      </c>
      <c r="AO11" s="77" t="n">
        <v>0.0069</v>
      </c>
      <c r="AP11" s="77" t="n">
        <v>0.0012</v>
      </c>
      <c r="AQ11" s="77" t="n">
        <v>0.0069</v>
      </c>
      <c r="AR11" s="77" t="n">
        <v>0.0009</v>
      </c>
      <c r="AS11" s="85" t="n">
        <v>0.0024</v>
      </c>
      <c r="AT11" s="85" t="n">
        <v>0.0006</v>
      </c>
      <c r="AU11" s="85" t="n">
        <v>0.0174</v>
      </c>
      <c r="AV11" s="85" t="n">
        <v>0.0006</v>
      </c>
      <c r="AW11" s="85" t="n">
        <v>0.0006</v>
      </c>
      <c r="AX11" s="85" t="n">
        <v>0.009</v>
      </c>
      <c r="AY11" s="77" t="n">
        <v>0.0141</v>
      </c>
      <c r="AZ11" s="77" t="n">
        <v>3.198</v>
      </c>
      <c r="BA11" s="85" t="n">
        <v>0.0936</v>
      </c>
      <c r="BB11" s="85" t="n">
        <v>0.1554</v>
      </c>
      <c r="BC11" s="77" t="n">
        <v>0.1056</v>
      </c>
      <c r="BD11" s="77" t="n">
        <v>0.2397</v>
      </c>
    </row>
    <row r="12" customFormat="false" ht="13.8" hidden="false" customHeight="false" outlineLevel="0" collapsed="false">
      <c r="A12" s="82" t="s">
        <v>202</v>
      </c>
      <c r="B12" s="56" t="s">
        <v>88</v>
      </c>
      <c r="C12" s="83"/>
      <c r="D12" s="84" t="s">
        <v>199</v>
      </c>
      <c r="E12" s="6"/>
      <c r="F12" s="77" t="n">
        <v>0.0051</v>
      </c>
      <c r="G12" s="85" t="n">
        <v>57.39</v>
      </c>
      <c r="H12" s="85" t="n">
        <v>18.735</v>
      </c>
      <c r="I12" s="85" t="n">
        <v>49.38</v>
      </c>
      <c r="J12" s="77" t="n">
        <v>0.0201</v>
      </c>
      <c r="K12" s="85" t="n">
        <v>0.2412</v>
      </c>
      <c r="L12" s="85" t="n">
        <v>1.0815</v>
      </c>
      <c r="M12" s="85" t="n">
        <v>8.598</v>
      </c>
      <c r="N12" s="85" t="n">
        <v>5.517</v>
      </c>
      <c r="O12" s="86" t="n">
        <v>0.4944</v>
      </c>
      <c r="P12" s="86" t="n">
        <v>4.251</v>
      </c>
      <c r="Q12" s="87" t="n">
        <v>1.8546</v>
      </c>
      <c r="R12" s="88" t="n">
        <v>6.516</v>
      </c>
      <c r="S12" s="77" t="n">
        <v>0.087</v>
      </c>
      <c r="T12" s="85" t="n">
        <v>0.0231</v>
      </c>
      <c r="U12" s="85" t="n">
        <v>0.0006</v>
      </c>
      <c r="V12" s="85" t="n">
        <v>0.0108</v>
      </c>
      <c r="W12" s="77" t="n">
        <v>0.0036</v>
      </c>
      <c r="X12" s="77" t="n">
        <v>0.0108</v>
      </c>
      <c r="Y12" s="77" t="n">
        <v>1.4706</v>
      </c>
      <c r="Z12" s="85" t="n">
        <v>82.32</v>
      </c>
      <c r="AA12" s="85" t="n">
        <v>0.0039</v>
      </c>
      <c r="AB12" s="85" t="n">
        <v>0.5667</v>
      </c>
      <c r="AC12" s="85" t="n">
        <v>0.1338</v>
      </c>
      <c r="AD12" s="85" t="n">
        <v>0.0081</v>
      </c>
      <c r="AE12" s="77" t="n">
        <v>0.1278</v>
      </c>
      <c r="AF12" s="77" t="n">
        <v>0.2811</v>
      </c>
      <c r="AG12" s="77" t="n">
        <v>0.0297</v>
      </c>
      <c r="AH12" s="77" t="n">
        <v>0.1098</v>
      </c>
      <c r="AI12" s="77" t="n">
        <v>0.0225</v>
      </c>
      <c r="AJ12" s="77" t="n">
        <v>0.0048</v>
      </c>
      <c r="AK12" s="77" t="n">
        <v>0.0201</v>
      </c>
      <c r="AL12" s="77" t="n">
        <v>0.003</v>
      </c>
      <c r="AM12" s="77" t="n">
        <v>0.0159</v>
      </c>
      <c r="AN12" s="77" t="n">
        <v>0.0027</v>
      </c>
      <c r="AO12" s="77" t="n">
        <v>0.006</v>
      </c>
      <c r="AP12" s="77" t="n">
        <v>0.0009</v>
      </c>
      <c r="AQ12" s="77" t="n">
        <v>0.0066</v>
      </c>
      <c r="AR12" s="77" t="n">
        <v>0.0012</v>
      </c>
      <c r="AS12" s="85" t="n">
        <v>0.0027</v>
      </c>
      <c r="AT12" s="85" t="n">
        <v>0.0006</v>
      </c>
      <c r="AU12" s="85" t="n">
        <v>0.0162</v>
      </c>
      <c r="AV12" s="85" t="n">
        <v>0.0003</v>
      </c>
      <c r="AW12" s="85" t="n">
        <v>0.0009</v>
      </c>
      <c r="AX12" s="85" t="n">
        <v>0.0063</v>
      </c>
      <c r="AY12" s="77" t="n">
        <v>0.0177</v>
      </c>
      <c r="AZ12" s="77" t="n">
        <v>3.315</v>
      </c>
      <c r="BA12" s="85" t="n">
        <v>0.1128</v>
      </c>
      <c r="BB12" s="85" t="n">
        <v>0.1671</v>
      </c>
      <c r="BC12" s="77" t="n">
        <v>0.0957</v>
      </c>
      <c r="BD12" s="77" t="n">
        <v>0.2451</v>
      </c>
    </row>
    <row r="13" customFormat="false" ht="13.8" hidden="false" customHeight="false" outlineLevel="0" collapsed="false">
      <c r="A13" s="82" t="s">
        <v>203</v>
      </c>
      <c r="B13" s="56" t="s">
        <v>91</v>
      </c>
      <c r="C13" s="83" t="s">
        <v>198</v>
      </c>
      <c r="D13" s="84" t="s">
        <v>199</v>
      </c>
      <c r="E13" s="6"/>
      <c r="F13" s="77" t="n">
        <v>0.0033</v>
      </c>
      <c r="G13" s="85" t="n">
        <v>79.83</v>
      </c>
      <c r="H13" s="85" t="n">
        <v>17.955</v>
      </c>
      <c r="I13" s="85" t="n">
        <v>49.86</v>
      </c>
      <c r="J13" s="77" t="n">
        <v>0.0201</v>
      </c>
      <c r="K13" s="85" t="n">
        <v>1.1898</v>
      </c>
      <c r="L13" s="85" t="n">
        <v>7.788</v>
      </c>
      <c r="M13" s="85" t="n">
        <v>2.2512</v>
      </c>
      <c r="N13" s="85" t="n">
        <v>12.516</v>
      </c>
      <c r="O13" s="86" t="n">
        <v>1.4274</v>
      </c>
      <c r="P13" s="86" t="n">
        <v>2.5392</v>
      </c>
      <c r="Q13" s="87" t="n">
        <v>51.15</v>
      </c>
      <c r="R13" s="88" t="n">
        <v>16.185</v>
      </c>
      <c r="S13" s="77" t="n">
        <v>0.0423</v>
      </c>
      <c r="T13" s="85" t="n">
        <v>0.036</v>
      </c>
      <c r="U13" s="85" t="n">
        <v>0.0018</v>
      </c>
      <c r="V13" s="85" t="n">
        <v>37.17</v>
      </c>
      <c r="W13" s="77" t="n">
        <v>0.0174</v>
      </c>
      <c r="X13" s="77" t="n">
        <v>0.0099</v>
      </c>
      <c r="Y13" s="77" t="n">
        <v>0.3942</v>
      </c>
      <c r="Z13" s="85" t="n">
        <v>100.56</v>
      </c>
      <c r="AA13" s="85" t="n">
        <v>0.0063</v>
      </c>
      <c r="AB13" s="85" t="n">
        <v>0.4299</v>
      </c>
      <c r="AC13" s="85" t="n">
        <v>0.0177</v>
      </c>
      <c r="AD13" s="85" t="n">
        <v>0.1005</v>
      </c>
      <c r="AE13" s="77" t="n">
        <v>0.0747</v>
      </c>
      <c r="AF13" s="77" t="n">
        <v>0.1578</v>
      </c>
      <c r="AG13" s="77" t="n">
        <v>0.0165</v>
      </c>
      <c r="AH13" s="77" t="n">
        <v>0.0621</v>
      </c>
      <c r="AI13" s="77" t="n">
        <v>0.0117</v>
      </c>
      <c r="AJ13" s="77" t="n">
        <v>0.0027</v>
      </c>
      <c r="AK13" s="77" t="n">
        <v>0.0102</v>
      </c>
      <c r="AL13" s="77" t="n">
        <v>0.0015</v>
      </c>
      <c r="AM13" s="77" t="n">
        <v>0.009</v>
      </c>
      <c r="AN13" s="77" t="n">
        <v>0.0015</v>
      </c>
      <c r="AO13" s="77" t="n">
        <v>0.0036</v>
      </c>
      <c r="AP13" s="77" t="n">
        <v>0.0006</v>
      </c>
      <c r="AQ13" s="77" t="n">
        <v>0.0033</v>
      </c>
      <c r="AR13" s="77" t="n">
        <v>0.0006</v>
      </c>
      <c r="AS13" s="85" t="n">
        <v>0.0057</v>
      </c>
      <c r="AT13" s="85" t="n">
        <v>0.0006</v>
      </c>
      <c r="AU13" s="85" t="n">
        <v>0.0846</v>
      </c>
      <c r="AV13" s="85" t="n">
        <v>0.0336</v>
      </c>
      <c r="AW13" s="85" t="n">
        <v>0.0009</v>
      </c>
      <c r="AX13" s="85" t="n">
        <v>0.0105</v>
      </c>
      <c r="AY13" s="77" t="n">
        <v>0.0093</v>
      </c>
      <c r="AZ13" s="77" t="n">
        <v>0.1185</v>
      </c>
      <c r="BA13" s="85" t="n">
        <v>0.8163</v>
      </c>
      <c r="BB13" s="85" t="n">
        <v>0.0423</v>
      </c>
      <c r="BC13" s="77" t="n">
        <v>0.0897</v>
      </c>
      <c r="BD13" s="77" t="n">
        <v>22.695</v>
      </c>
    </row>
    <row r="14" customFormat="false" ht="13.8" hidden="false" customHeight="false" outlineLevel="0" collapsed="false">
      <c r="A14" s="82" t="s">
        <v>203</v>
      </c>
      <c r="B14" s="56" t="s">
        <v>91</v>
      </c>
      <c r="C14" s="83" t="s">
        <v>198</v>
      </c>
      <c r="D14" s="84" t="s">
        <v>199</v>
      </c>
      <c r="E14" s="83"/>
      <c r="F14" s="85" t="n">
        <v>0.0087</v>
      </c>
      <c r="G14" s="85" t="n">
        <v>76.8</v>
      </c>
      <c r="H14" s="85" t="n">
        <v>17.982</v>
      </c>
      <c r="I14" s="85" t="n">
        <v>47.85</v>
      </c>
      <c r="J14" s="89" t="n">
        <v>0.0264</v>
      </c>
      <c r="K14" s="85" t="n">
        <v>1.2006</v>
      </c>
      <c r="L14" s="85" t="n">
        <v>7.434</v>
      </c>
      <c r="M14" s="85" t="n">
        <v>2.1279</v>
      </c>
      <c r="N14" s="85" t="n">
        <v>12.129</v>
      </c>
      <c r="O14" s="86" t="n">
        <v>1.3587</v>
      </c>
      <c r="P14" s="86" t="n">
        <v>2.4477</v>
      </c>
      <c r="Q14" s="87" t="n">
        <v>45.06</v>
      </c>
      <c r="R14" s="88" t="n">
        <v>15.501</v>
      </c>
      <c r="S14" s="77" t="n">
        <v>0.069</v>
      </c>
      <c r="T14" s="85" t="n">
        <v>0.0342</v>
      </c>
      <c r="U14" s="85" t="n">
        <v>0.0015</v>
      </c>
      <c r="V14" s="85" t="n">
        <v>37.05</v>
      </c>
      <c r="W14" s="77" t="n">
        <v>0.0285</v>
      </c>
      <c r="X14" s="77" t="n">
        <v>0.0129</v>
      </c>
      <c r="Y14" s="77" t="n">
        <v>0.4836</v>
      </c>
      <c r="Z14" s="85" t="n">
        <v>99.69</v>
      </c>
      <c r="AA14" s="85" t="n">
        <v>0.0069</v>
      </c>
      <c r="AB14" s="85" t="n">
        <v>0.4065</v>
      </c>
      <c r="AC14" s="85" t="n">
        <v>0.0018</v>
      </c>
      <c r="AD14" s="85" t="n">
        <v>0.0942</v>
      </c>
      <c r="AE14" s="77" t="n">
        <v>0.1137</v>
      </c>
      <c r="AF14" s="77" t="n">
        <v>0.2334</v>
      </c>
      <c r="AG14" s="77" t="n">
        <v>0.0246</v>
      </c>
      <c r="AH14" s="77" t="n">
        <v>0.0951</v>
      </c>
      <c r="AI14" s="77" t="n">
        <v>0.0153</v>
      </c>
      <c r="AJ14" s="77" t="n">
        <v>0.0036</v>
      </c>
      <c r="AK14" s="77" t="n">
        <v>0.0153</v>
      </c>
      <c r="AL14" s="77" t="n">
        <v>0.0021</v>
      </c>
      <c r="AM14" s="77" t="n">
        <v>0.0117</v>
      </c>
      <c r="AN14" s="77" t="n">
        <v>0.0021</v>
      </c>
      <c r="AO14" s="77" t="n">
        <v>0.0057</v>
      </c>
      <c r="AP14" s="77" t="n">
        <v>0.0009</v>
      </c>
      <c r="AQ14" s="77" t="n">
        <v>0.0054</v>
      </c>
      <c r="AR14" s="77" t="n">
        <v>0.0006</v>
      </c>
      <c r="AS14" s="85" t="n">
        <v>0.0042</v>
      </c>
      <c r="AT14" s="85" t="n">
        <v>0.0006</v>
      </c>
      <c r="AU14" s="85" t="n">
        <v>0.0795</v>
      </c>
      <c r="AV14" s="85" t="n">
        <v>0.0327</v>
      </c>
      <c r="AW14" s="85" t="n">
        <v>0.0012</v>
      </c>
      <c r="AX14" s="85" t="n">
        <v>0.0042</v>
      </c>
      <c r="AY14" s="77" t="n">
        <v>0.0093</v>
      </c>
      <c r="AZ14" s="77" t="n">
        <v>0.1506</v>
      </c>
      <c r="BA14" s="85" t="n">
        <v>0.7476</v>
      </c>
      <c r="BB14" s="85" t="n">
        <v>0.0321</v>
      </c>
      <c r="BC14" s="77" t="n">
        <v>0.1344</v>
      </c>
      <c r="BD14" s="77" t="n">
        <v>34.83</v>
      </c>
    </row>
    <row r="15" customFormat="false" ht="13.8" hidden="false" customHeight="false" outlineLevel="0" collapsed="false">
      <c r="A15" s="82" t="s">
        <v>203</v>
      </c>
      <c r="B15" s="56" t="s">
        <v>91</v>
      </c>
      <c r="C15" s="83" t="s">
        <v>198</v>
      </c>
      <c r="D15" s="84" t="s">
        <v>199</v>
      </c>
      <c r="E15" s="83"/>
      <c r="F15" s="85" t="n">
        <v>0.0057</v>
      </c>
      <c r="G15" s="85" t="n">
        <v>78.93</v>
      </c>
      <c r="H15" s="85" t="n">
        <v>17.901</v>
      </c>
      <c r="I15" s="85" t="n">
        <v>49.44</v>
      </c>
      <c r="J15" s="89" t="n">
        <v>0.0411</v>
      </c>
      <c r="K15" s="85" t="n">
        <v>1.2243</v>
      </c>
      <c r="L15" s="85" t="n">
        <v>7.665</v>
      </c>
      <c r="M15" s="85" t="n">
        <v>2.1993</v>
      </c>
      <c r="N15" s="85" t="n">
        <v>12.48</v>
      </c>
      <c r="O15" s="86" t="n">
        <v>1.3833</v>
      </c>
      <c r="P15" s="86" t="n">
        <v>2.5026</v>
      </c>
      <c r="Q15" s="87" t="n">
        <v>46.77</v>
      </c>
      <c r="R15" s="88" t="n">
        <v>16.047</v>
      </c>
      <c r="S15" s="77" t="n">
        <v>0.0819</v>
      </c>
      <c r="T15" s="85" t="n">
        <v>0.0354</v>
      </c>
      <c r="U15" s="85" t="n">
        <v>0.0012</v>
      </c>
      <c r="V15" s="85" t="n">
        <v>38.19</v>
      </c>
      <c r="W15" s="77" t="n">
        <v>0.0438</v>
      </c>
      <c r="X15" s="77" t="n">
        <v>0.0132</v>
      </c>
      <c r="Y15" s="77" t="n">
        <v>0.4989</v>
      </c>
      <c r="Z15" s="85" t="n">
        <v>105.12</v>
      </c>
      <c r="AA15" s="85" t="n">
        <v>0.006</v>
      </c>
      <c r="AB15" s="85" t="n">
        <v>0.396</v>
      </c>
      <c r="AC15" s="85" t="n">
        <v>0.0075</v>
      </c>
      <c r="AD15" s="85" t="n">
        <v>0.0894</v>
      </c>
      <c r="AE15" s="77" t="n">
        <v>0.1296</v>
      </c>
      <c r="AF15" s="77" t="n">
        <v>0.2571</v>
      </c>
      <c r="AG15" s="77" t="n">
        <v>0.0279</v>
      </c>
      <c r="AH15" s="77" t="n">
        <v>0.1002</v>
      </c>
      <c r="AI15" s="77" t="n">
        <v>0.0207</v>
      </c>
      <c r="AJ15" s="77" t="n">
        <v>0.0045</v>
      </c>
      <c r="AK15" s="77" t="n">
        <v>0.0171</v>
      </c>
      <c r="AL15" s="77" t="n">
        <v>0.0024</v>
      </c>
      <c r="AM15" s="77" t="n">
        <v>0.0141</v>
      </c>
      <c r="AN15" s="77" t="n">
        <v>0.0027</v>
      </c>
      <c r="AO15" s="77" t="n">
        <v>0.0066</v>
      </c>
      <c r="AP15" s="77" t="n">
        <v>0.0009</v>
      </c>
      <c r="AQ15" s="77" t="n">
        <v>0.0072</v>
      </c>
      <c r="AR15" s="77" t="n">
        <v>0.0012</v>
      </c>
      <c r="AS15" s="85" t="n">
        <v>0.0042</v>
      </c>
      <c r="AT15" s="85" t="n">
        <v>0.0006</v>
      </c>
      <c r="AU15" s="85" t="n">
        <v>0.0849</v>
      </c>
      <c r="AV15" s="85" t="n">
        <v>0.0318</v>
      </c>
      <c r="AW15" s="85" t="n">
        <v>0.0012</v>
      </c>
      <c r="AX15" s="85" t="n">
        <v>0.003</v>
      </c>
      <c r="AY15" s="77" t="n">
        <v>0.0078</v>
      </c>
      <c r="AZ15" s="77" t="n">
        <v>0.1764</v>
      </c>
      <c r="BA15" s="85" t="n">
        <v>0.7902</v>
      </c>
      <c r="BB15" s="85" t="n">
        <v>0.0339</v>
      </c>
      <c r="BC15" s="77" t="n">
        <v>0.1476</v>
      </c>
      <c r="BD15" s="77" t="n">
        <v>38.22</v>
      </c>
    </row>
    <row r="16" customFormat="false" ht="13.8" hidden="false" customHeight="false" outlineLevel="0" collapsed="false">
      <c r="A16" s="82" t="s">
        <v>204</v>
      </c>
      <c r="B16" s="56" t="s">
        <v>95</v>
      </c>
      <c r="C16" s="83"/>
      <c r="D16" s="84" t="s">
        <v>199</v>
      </c>
      <c r="E16" s="6"/>
      <c r="F16" s="77" t="n">
        <v>0.0045</v>
      </c>
      <c r="G16" s="77" t="n">
        <v>24.234</v>
      </c>
      <c r="H16" s="77" t="n">
        <v>8.556</v>
      </c>
      <c r="I16" s="77" t="n">
        <v>37.47</v>
      </c>
      <c r="J16" s="77" t="n">
        <v>0.0081</v>
      </c>
      <c r="K16" s="77" t="n">
        <v>0.1722</v>
      </c>
      <c r="L16" s="77" t="n">
        <v>0.9885</v>
      </c>
      <c r="M16" s="77" t="n">
        <v>1.227</v>
      </c>
      <c r="N16" s="77" t="n">
        <v>1.0563</v>
      </c>
      <c r="O16" s="86" t="n">
        <v>0.1416</v>
      </c>
      <c r="P16" s="86" t="n">
        <v>1.0179</v>
      </c>
      <c r="Q16" s="90" t="n">
        <v>3.594</v>
      </c>
      <c r="R16" s="90" t="n">
        <v>2.7597</v>
      </c>
      <c r="S16" s="77" t="n">
        <v>0.006</v>
      </c>
      <c r="T16" s="77" t="n">
        <v>0.0198</v>
      </c>
      <c r="U16" s="77" t="n">
        <v>0.0009</v>
      </c>
      <c r="V16" s="77" t="n">
        <v>0.9486</v>
      </c>
      <c r="W16" s="77" t="n">
        <v>0.0027</v>
      </c>
      <c r="X16" s="77" t="n">
        <v>0.0063</v>
      </c>
      <c r="Y16" s="77" t="n">
        <v>0.3534</v>
      </c>
      <c r="Z16" s="77" t="n">
        <v>114.18</v>
      </c>
      <c r="AA16" s="77" t="n">
        <v>0.1005</v>
      </c>
      <c r="AB16" s="77" t="n">
        <v>0.8898</v>
      </c>
      <c r="AC16" s="77" t="n">
        <v>0.0627</v>
      </c>
      <c r="AD16" s="77" t="n">
        <v>0.0048</v>
      </c>
      <c r="AE16" s="77" t="n">
        <v>0.0072</v>
      </c>
      <c r="AF16" s="77" t="n">
        <v>0.0183</v>
      </c>
      <c r="AG16" s="77" t="n">
        <v>0.0015</v>
      </c>
      <c r="AH16" s="77" t="n">
        <v>0.0066</v>
      </c>
      <c r="AI16" s="77" t="n">
        <v>0.0015</v>
      </c>
      <c r="AJ16" s="77" t="n">
        <v>0.0003</v>
      </c>
      <c r="AK16" s="77" t="n">
        <v>0.0012</v>
      </c>
      <c r="AL16" s="77" t="n">
        <v>0.0003</v>
      </c>
      <c r="AM16" s="77" t="n">
        <v>0.0012</v>
      </c>
      <c r="AN16" s="77" t="n">
        <v>0.0003</v>
      </c>
      <c r="AO16" s="77" t="n">
        <v>0.0006</v>
      </c>
      <c r="AP16" s="77" t="n">
        <v>0</v>
      </c>
      <c r="AQ16" s="77" t="n">
        <v>0.0006</v>
      </c>
      <c r="AR16" s="77" t="n">
        <v>0</v>
      </c>
      <c r="AS16" s="77" t="n">
        <v>0.0039</v>
      </c>
      <c r="AT16" s="77" t="n">
        <v>0.0009</v>
      </c>
      <c r="AU16" s="77" t="n">
        <v>0.0249</v>
      </c>
      <c r="AV16" s="77" t="n">
        <v>0.0009</v>
      </c>
      <c r="AW16" s="77" t="n">
        <v>0.0009</v>
      </c>
      <c r="AX16" s="77" t="n">
        <v>0.0057</v>
      </c>
      <c r="AY16" s="77" t="n">
        <v>0.0039</v>
      </c>
      <c r="AZ16" s="77" t="n">
        <v>0.5562</v>
      </c>
      <c r="BA16" s="77" t="n">
        <v>0.6273</v>
      </c>
      <c r="BB16" s="77" t="n">
        <v>0.1005</v>
      </c>
      <c r="BC16" s="77" t="n">
        <v>0.057</v>
      </c>
      <c r="BD16" s="77" t="n">
        <v>0.7623</v>
      </c>
    </row>
    <row r="17" customFormat="false" ht="13.8" hidden="false" customHeight="false" outlineLevel="0" collapsed="false">
      <c r="A17" s="82" t="s">
        <v>204</v>
      </c>
      <c r="B17" s="56" t="s">
        <v>95</v>
      </c>
      <c r="C17" s="83"/>
      <c r="D17" s="84" t="s">
        <v>199</v>
      </c>
      <c r="E17" s="6"/>
      <c r="F17" s="77" t="n">
        <v>0.0015</v>
      </c>
      <c r="G17" s="77" t="n">
        <v>23.46</v>
      </c>
      <c r="H17" s="77" t="n">
        <v>9.933</v>
      </c>
      <c r="I17" s="77" t="n">
        <v>36.99</v>
      </c>
      <c r="J17" s="77" t="n">
        <v>0.0099</v>
      </c>
      <c r="K17" s="77" t="n">
        <v>0.1722</v>
      </c>
      <c r="L17" s="77" t="n">
        <v>0.9744</v>
      </c>
      <c r="M17" s="77" t="n">
        <v>1.2006</v>
      </c>
      <c r="N17" s="77" t="n">
        <v>1.0422</v>
      </c>
      <c r="O17" s="86" t="n">
        <v>0.1332</v>
      </c>
      <c r="P17" s="86" t="n">
        <v>0.9732</v>
      </c>
      <c r="Q17" s="90" t="n">
        <v>3.078</v>
      </c>
      <c r="R17" s="90" t="n">
        <v>2.7432</v>
      </c>
      <c r="S17" s="77" t="n">
        <v>0.0075</v>
      </c>
      <c r="T17" s="77" t="n">
        <v>0.0177</v>
      </c>
      <c r="U17" s="77" t="n">
        <v>0.0003</v>
      </c>
      <c r="V17" s="77" t="n">
        <v>0.4338</v>
      </c>
      <c r="W17" s="77" t="n">
        <v>0.0018</v>
      </c>
      <c r="X17" s="77" t="n">
        <v>0.0201</v>
      </c>
      <c r="Y17" s="77" t="n">
        <v>0.4863</v>
      </c>
      <c r="Z17" s="77" t="n">
        <v>96.06</v>
      </c>
      <c r="AA17" s="77" t="n">
        <v>0.0951</v>
      </c>
      <c r="AB17" s="77" t="n">
        <v>0.8766</v>
      </c>
      <c r="AC17" s="77" t="n">
        <v>0.0564</v>
      </c>
      <c r="AD17" s="77" t="n">
        <v>0.0036</v>
      </c>
      <c r="AE17" s="77" t="n">
        <v>0.0099</v>
      </c>
      <c r="AF17" s="77" t="n">
        <v>0.0264</v>
      </c>
      <c r="AG17" s="77" t="n">
        <v>0.0024</v>
      </c>
      <c r="AH17" s="77" t="n">
        <v>0.0081</v>
      </c>
      <c r="AI17" s="77" t="n">
        <v>0.0024</v>
      </c>
      <c r="AJ17" s="77" t="n">
        <v>0.0006</v>
      </c>
      <c r="AK17" s="77" t="n">
        <v>0.0021</v>
      </c>
      <c r="AL17" s="77" t="n">
        <v>0.0003</v>
      </c>
      <c r="AM17" s="77" t="n">
        <v>0.0024</v>
      </c>
      <c r="AN17" s="77" t="n">
        <v>0.0003</v>
      </c>
      <c r="AO17" s="77" t="n">
        <v>0.0009</v>
      </c>
      <c r="AP17" s="77" t="n">
        <v>0.0003</v>
      </c>
      <c r="AQ17" s="77" t="n">
        <v>0.0009</v>
      </c>
      <c r="AR17" s="77" t="n">
        <v>0.0003</v>
      </c>
      <c r="AS17" s="77" t="n">
        <v>0.003</v>
      </c>
      <c r="AT17" s="77" t="n">
        <v>0.0006</v>
      </c>
      <c r="AU17" s="77" t="n">
        <v>0.0189</v>
      </c>
      <c r="AV17" s="77" t="n">
        <v>0.0006</v>
      </c>
      <c r="AW17" s="77" t="n">
        <v>0.0009</v>
      </c>
      <c r="AX17" s="77" t="n">
        <v>0.0042</v>
      </c>
      <c r="AY17" s="77" t="n">
        <v>0.0045</v>
      </c>
      <c r="AZ17" s="91" t="n">
        <v>0.6978</v>
      </c>
      <c r="BA17" s="87" t="n">
        <v>0.5973</v>
      </c>
      <c r="BB17" s="87" t="n">
        <v>0.0897</v>
      </c>
      <c r="BC17" s="91" t="n">
        <v>0.078</v>
      </c>
      <c r="BD17" s="91" t="n">
        <v>1.1949</v>
      </c>
    </row>
    <row r="18" customFormat="false" ht="13.8" hidden="false" customHeight="false" outlineLevel="0" collapsed="false">
      <c r="A18" s="82" t="s">
        <v>204</v>
      </c>
      <c r="B18" s="56" t="s">
        <v>95</v>
      </c>
      <c r="C18" s="83"/>
      <c r="D18" s="84" t="s">
        <v>199</v>
      </c>
      <c r="E18" s="6"/>
      <c r="F18" s="77" t="n">
        <v>0.0012</v>
      </c>
      <c r="G18" s="77" t="n">
        <v>23.415</v>
      </c>
      <c r="H18" s="77" t="n">
        <v>9.039</v>
      </c>
      <c r="I18" s="77" t="n">
        <v>36.42</v>
      </c>
      <c r="J18" s="77" t="n">
        <v>0.0063</v>
      </c>
      <c r="K18" s="77" t="n">
        <v>0.1659</v>
      </c>
      <c r="L18" s="77" t="n">
        <v>0.9624</v>
      </c>
      <c r="M18" s="77" t="n">
        <v>1.1949</v>
      </c>
      <c r="N18" s="77" t="n">
        <v>1.0179</v>
      </c>
      <c r="O18" s="86" t="n">
        <v>0.1332</v>
      </c>
      <c r="P18" s="86" t="n">
        <v>0.9735</v>
      </c>
      <c r="Q18" s="90" t="n">
        <v>3.009</v>
      </c>
      <c r="R18" s="90" t="n">
        <v>2.6907</v>
      </c>
      <c r="S18" s="77" t="n">
        <v>0.0072</v>
      </c>
      <c r="T18" s="77" t="n">
        <v>0.0174</v>
      </c>
      <c r="U18" s="77" t="n">
        <v>0.0003</v>
      </c>
      <c r="V18" s="77" t="n">
        <v>0.3024</v>
      </c>
      <c r="W18" s="77" t="n">
        <v>0.0018</v>
      </c>
      <c r="X18" s="77" t="n">
        <v>0.0126</v>
      </c>
      <c r="Y18" s="77" t="n">
        <v>0.4017</v>
      </c>
      <c r="Z18" s="77" t="n">
        <v>95.76</v>
      </c>
      <c r="AA18" s="77" t="n">
        <v>0.0957</v>
      </c>
      <c r="AB18" s="77" t="n">
        <v>0.8658</v>
      </c>
      <c r="AC18" s="77" t="n">
        <v>0.0504</v>
      </c>
      <c r="AD18" s="77" t="n">
        <v>0.0036</v>
      </c>
      <c r="AE18" s="77" t="n">
        <v>0.0096</v>
      </c>
      <c r="AF18" s="77" t="n">
        <v>0.0243</v>
      </c>
      <c r="AG18" s="77" t="n">
        <v>0.0024</v>
      </c>
      <c r="AH18" s="77" t="n">
        <v>0.0093</v>
      </c>
      <c r="AI18" s="77" t="n">
        <v>0.0018</v>
      </c>
      <c r="AJ18" s="77" t="n">
        <v>0.0006</v>
      </c>
      <c r="AK18" s="77" t="n">
        <v>0.0021</v>
      </c>
      <c r="AL18" s="77" t="n">
        <v>0.0003</v>
      </c>
      <c r="AM18" s="77" t="n">
        <v>0.0018</v>
      </c>
      <c r="AN18" s="77" t="n">
        <v>0.0003</v>
      </c>
      <c r="AO18" s="77" t="n">
        <v>0.0009</v>
      </c>
      <c r="AP18" s="77" t="n">
        <v>0.0003</v>
      </c>
      <c r="AQ18" s="77" t="n">
        <v>0.0009</v>
      </c>
      <c r="AR18" s="77" t="n">
        <v>0.0003</v>
      </c>
      <c r="AS18" s="77" t="n">
        <v>0.0033</v>
      </c>
      <c r="AT18" s="77" t="n">
        <v>0.0003</v>
      </c>
      <c r="AU18" s="77" t="n">
        <v>0.0168</v>
      </c>
      <c r="AV18" s="77" t="n">
        <v>0.0006</v>
      </c>
      <c r="AW18" s="77" t="n">
        <v>0.0006</v>
      </c>
      <c r="AX18" s="77" t="n">
        <v>0.0045</v>
      </c>
      <c r="AY18" s="77" t="n">
        <v>0.0036</v>
      </c>
      <c r="AZ18" s="77" t="n">
        <v>0.8601</v>
      </c>
      <c r="BA18" s="77" t="n">
        <v>0.6309</v>
      </c>
      <c r="BB18" s="77" t="n">
        <v>0.0951</v>
      </c>
      <c r="BC18" s="77" t="n">
        <v>0.0672</v>
      </c>
      <c r="BD18" s="77" t="n">
        <v>1.1067</v>
      </c>
    </row>
    <row r="19" customFormat="false" ht="24.2" hidden="false" customHeight="true" outlineLevel="0" collapsed="false">
      <c r="A19" s="82" t="s">
        <v>205</v>
      </c>
      <c r="B19" s="56" t="s">
        <v>99</v>
      </c>
      <c r="C19" s="92"/>
      <c r="D19" s="84" t="s">
        <v>199</v>
      </c>
      <c r="E19" s="92"/>
      <c r="F19" s="93" t="n">
        <v>0</v>
      </c>
      <c r="G19" s="93" t="n">
        <v>14.868</v>
      </c>
      <c r="H19" s="77" t="n">
        <v>4.098</v>
      </c>
      <c r="I19" s="77" t="n">
        <v>23.79</v>
      </c>
      <c r="J19" s="77" t="n">
        <v>0.0006</v>
      </c>
      <c r="K19" s="77" t="n">
        <v>0.096</v>
      </c>
      <c r="L19" s="77" t="n">
        <v>0.1713</v>
      </c>
      <c r="M19" s="77" t="n">
        <v>0.3252</v>
      </c>
      <c r="N19" s="77" t="n">
        <v>0.3033</v>
      </c>
      <c r="O19" s="86" t="n">
        <v>0.054</v>
      </c>
      <c r="P19" s="86" t="n">
        <v>1.026</v>
      </c>
      <c r="Q19" s="90" t="n">
        <v>1.701</v>
      </c>
      <c r="R19" s="90" t="n">
        <v>0.9234</v>
      </c>
      <c r="S19" s="77" t="n">
        <v>0.0039</v>
      </c>
      <c r="T19" s="77" t="n">
        <v>0.0027</v>
      </c>
      <c r="U19" s="77" t="n">
        <v>0</v>
      </c>
      <c r="V19" s="77" t="n">
        <v>0.1416</v>
      </c>
      <c r="W19" s="77" t="n">
        <v>0.0024</v>
      </c>
      <c r="X19" s="77" t="n">
        <v>0.0327</v>
      </c>
      <c r="Y19" s="77" t="n">
        <v>0.4713</v>
      </c>
      <c r="Z19" s="77" t="n">
        <v>55.41</v>
      </c>
      <c r="AA19" s="77" t="n">
        <v>0.0804</v>
      </c>
      <c r="AB19" s="77" t="n">
        <v>1.2282</v>
      </c>
      <c r="AC19" s="77" t="n">
        <v>0.0585</v>
      </c>
      <c r="AD19" s="77" t="n">
        <v>0.0039</v>
      </c>
      <c r="AE19" s="77" t="n">
        <v>0.0072</v>
      </c>
      <c r="AF19" s="77" t="n">
        <v>0.0141</v>
      </c>
      <c r="AG19" s="77" t="n">
        <v>0.0018</v>
      </c>
      <c r="AH19" s="77" t="n">
        <v>0.0066</v>
      </c>
      <c r="AI19" s="77" t="n">
        <v>0.0012</v>
      </c>
      <c r="AJ19" s="77" t="n">
        <v>0.0006</v>
      </c>
      <c r="AK19" s="77" t="n">
        <v>0.0015</v>
      </c>
      <c r="AL19" s="77" t="n">
        <v>0.0003</v>
      </c>
      <c r="AM19" s="77" t="n">
        <v>0.0018</v>
      </c>
      <c r="AN19" s="77" t="n">
        <v>0.0003</v>
      </c>
      <c r="AO19" s="77" t="n">
        <v>0.0006</v>
      </c>
      <c r="AP19" s="77" t="n">
        <v>0</v>
      </c>
      <c r="AQ19" s="77" t="n">
        <v>0.0006</v>
      </c>
      <c r="AR19" s="77" t="n">
        <v>0</v>
      </c>
      <c r="AS19" s="77" t="n">
        <v>0.0012</v>
      </c>
      <c r="AT19" s="77" t="n">
        <v>0.0003</v>
      </c>
      <c r="AU19" s="77" t="n">
        <v>0.0039</v>
      </c>
      <c r="AV19" s="77" t="n">
        <v>0.0009</v>
      </c>
      <c r="AW19" s="77" t="n">
        <v>0.0024</v>
      </c>
      <c r="AX19" s="77" t="n">
        <v>0.0054</v>
      </c>
      <c r="AY19" s="77" t="n">
        <v>0.0024</v>
      </c>
      <c r="AZ19" s="77" t="n">
        <v>0.8388</v>
      </c>
      <c r="BA19" s="77" t="n">
        <v>0.1845</v>
      </c>
      <c r="BB19" s="77" t="n">
        <v>0.0762</v>
      </c>
      <c r="BC19" s="77" t="n">
        <v>0.0132</v>
      </c>
      <c r="BD19" s="77" t="n">
        <v>0.0378</v>
      </c>
    </row>
    <row r="20" customFormat="false" ht="13.8" hidden="false" customHeight="false" outlineLevel="0" collapsed="false">
      <c r="A20" s="82" t="s">
        <v>205</v>
      </c>
      <c r="B20" s="56" t="s">
        <v>99</v>
      </c>
      <c r="C20" s="83"/>
      <c r="D20" s="84" t="s">
        <v>199</v>
      </c>
      <c r="E20" s="6"/>
      <c r="F20" s="77" t="n">
        <v>0.0036</v>
      </c>
      <c r="G20" s="77" t="n">
        <v>14.85</v>
      </c>
      <c r="H20" s="77" t="n">
        <v>4.617</v>
      </c>
      <c r="I20" s="77" t="n">
        <v>24.993</v>
      </c>
      <c r="J20" s="77" t="n">
        <v>0.0027</v>
      </c>
      <c r="K20" s="77" t="n">
        <v>0.0906</v>
      </c>
      <c r="L20" s="77" t="n">
        <v>0.1761</v>
      </c>
      <c r="M20" s="77" t="n">
        <v>0.3321</v>
      </c>
      <c r="N20" s="77" t="n">
        <v>0.3159</v>
      </c>
      <c r="O20" s="86" t="n">
        <v>0.0555</v>
      </c>
      <c r="P20" s="86" t="n">
        <v>1.0053</v>
      </c>
      <c r="Q20" s="90" t="n">
        <v>1.8948</v>
      </c>
      <c r="R20" s="90" t="n">
        <v>0.921</v>
      </c>
      <c r="S20" s="77" t="n">
        <v>0.0048</v>
      </c>
      <c r="T20" s="77" t="n">
        <v>0.003</v>
      </c>
      <c r="U20" s="77" t="n">
        <v>0</v>
      </c>
      <c r="V20" s="77" t="n">
        <v>0.1239</v>
      </c>
      <c r="W20" s="77" t="n">
        <v>0.0027</v>
      </c>
      <c r="X20" s="77" t="n">
        <v>0.0309</v>
      </c>
      <c r="Y20" s="77" t="n">
        <v>0.5379</v>
      </c>
      <c r="Z20" s="77" t="n">
        <v>53.82</v>
      </c>
      <c r="AA20" s="77" t="n">
        <v>0.0822</v>
      </c>
      <c r="AB20" s="77" t="n">
        <v>1.3587</v>
      </c>
      <c r="AC20" s="77" t="n">
        <v>0.0288</v>
      </c>
      <c r="AD20" s="77" t="n">
        <v>0.0042</v>
      </c>
      <c r="AE20" s="77" t="n">
        <v>0.0093</v>
      </c>
      <c r="AF20" s="77" t="n">
        <v>0.0195</v>
      </c>
      <c r="AG20" s="77" t="n">
        <v>0.0024</v>
      </c>
      <c r="AH20" s="77" t="n">
        <v>0.009</v>
      </c>
      <c r="AI20" s="77" t="n">
        <v>0.0021</v>
      </c>
      <c r="AJ20" s="77" t="n">
        <v>0.0009</v>
      </c>
      <c r="AK20" s="77" t="n">
        <v>0.0021</v>
      </c>
      <c r="AL20" s="77" t="n">
        <v>0.0003</v>
      </c>
      <c r="AM20" s="77" t="n">
        <v>0.0024</v>
      </c>
      <c r="AN20" s="77" t="n">
        <v>0.0006</v>
      </c>
      <c r="AO20" s="77" t="n">
        <v>0.0009</v>
      </c>
      <c r="AP20" s="77" t="n">
        <v>0.0003</v>
      </c>
      <c r="AQ20" s="77" t="n">
        <v>0.0012</v>
      </c>
      <c r="AR20" s="77" t="n">
        <v>0.0006</v>
      </c>
      <c r="AS20" s="77" t="n">
        <v>0.0009</v>
      </c>
      <c r="AT20" s="77" t="n">
        <v>0.0003</v>
      </c>
      <c r="AU20" s="77" t="n">
        <v>0.0048</v>
      </c>
      <c r="AV20" s="77" t="n">
        <v>0.0006</v>
      </c>
      <c r="AW20" s="77" t="n">
        <v>0.0009</v>
      </c>
      <c r="AX20" s="77" t="n">
        <v>0.0036</v>
      </c>
      <c r="AY20" s="77" t="n">
        <v>0.0024</v>
      </c>
      <c r="AZ20" s="77" t="n">
        <v>1.2987</v>
      </c>
      <c r="BA20" s="77" t="n">
        <v>0.1899</v>
      </c>
      <c r="BB20" s="77" t="n">
        <v>0.0789</v>
      </c>
      <c r="BC20" s="77" t="n">
        <v>0.018</v>
      </c>
      <c r="BD20" s="77" t="n">
        <v>0.0435</v>
      </c>
    </row>
    <row r="21" customFormat="false" ht="13.8" hidden="false" customHeight="false" outlineLevel="0" collapsed="false">
      <c r="A21" s="82" t="s">
        <v>205</v>
      </c>
      <c r="B21" s="56" t="s">
        <v>99</v>
      </c>
      <c r="C21" s="83"/>
      <c r="D21" s="84" t="s">
        <v>199</v>
      </c>
      <c r="E21" s="6"/>
      <c r="F21" s="77" t="n">
        <v>0.0018</v>
      </c>
      <c r="G21" s="77" t="n">
        <v>13.623</v>
      </c>
      <c r="H21" s="77" t="n">
        <v>3.615</v>
      </c>
      <c r="I21" s="77" t="n">
        <v>21.867</v>
      </c>
      <c r="J21" s="77" t="n">
        <v>0.0012</v>
      </c>
      <c r="K21" s="77" t="n">
        <v>0.0789</v>
      </c>
      <c r="L21" s="77" t="n">
        <v>0.1575</v>
      </c>
      <c r="M21" s="77" t="n">
        <v>0.3039</v>
      </c>
      <c r="N21" s="77" t="n">
        <v>0.276</v>
      </c>
      <c r="O21" s="86" t="n">
        <v>0.0501</v>
      </c>
      <c r="P21" s="86" t="n">
        <v>0.9573</v>
      </c>
      <c r="Q21" s="90" t="n">
        <v>1.6998</v>
      </c>
      <c r="R21" s="90" t="n">
        <v>0.8586</v>
      </c>
      <c r="S21" s="77" t="n">
        <v>0.0048</v>
      </c>
      <c r="T21" s="77" t="n">
        <v>0.003</v>
      </c>
      <c r="U21" s="77" t="n">
        <v>0</v>
      </c>
      <c r="V21" s="77" t="n">
        <v>0.1194</v>
      </c>
      <c r="W21" s="77" t="n">
        <v>0.0024</v>
      </c>
      <c r="X21" s="77" t="n">
        <v>0.024</v>
      </c>
      <c r="Y21" s="77" t="n">
        <v>0.4518</v>
      </c>
      <c r="Z21" s="77" t="n">
        <v>51.09</v>
      </c>
      <c r="AA21" s="77" t="n">
        <v>0.0831</v>
      </c>
      <c r="AB21" s="77" t="n">
        <v>1.3101</v>
      </c>
      <c r="AC21" s="77" t="n">
        <v>0.0753</v>
      </c>
      <c r="AD21" s="77" t="n">
        <v>0.0033</v>
      </c>
      <c r="AE21" s="77" t="n">
        <v>0.009</v>
      </c>
      <c r="AF21" s="77" t="n">
        <v>0.018</v>
      </c>
      <c r="AG21" s="77" t="n">
        <v>0.0021</v>
      </c>
      <c r="AH21" s="77" t="n">
        <v>0.0087</v>
      </c>
      <c r="AI21" s="77" t="n">
        <v>0.0015</v>
      </c>
      <c r="AJ21" s="77" t="n">
        <v>0.0006</v>
      </c>
      <c r="AK21" s="77" t="n">
        <v>0.0018</v>
      </c>
      <c r="AL21" s="77" t="n">
        <v>0.0003</v>
      </c>
      <c r="AM21" s="77" t="n">
        <v>0.0021</v>
      </c>
      <c r="AN21" s="77" t="n">
        <v>0.0003</v>
      </c>
      <c r="AO21" s="77" t="n">
        <v>0.0009</v>
      </c>
      <c r="AP21" s="77" t="n">
        <v>0.0003</v>
      </c>
      <c r="AQ21" s="77" t="n">
        <v>0.0009</v>
      </c>
      <c r="AR21" s="77" t="n">
        <v>0.0003</v>
      </c>
      <c r="AS21" s="77" t="n">
        <v>0.0009</v>
      </c>
      <c r="AT21" s="77" t="n">
        <v>0</v>
      </c>
      <c r="AU21" s="77" t="n">
        <v>0.0054</v>
      </c>
      <c r="AV21" s="77" t="n">
        <v>0.0009</v>
      </c>
      <c r="AW21" s="77" t="n">
        <v>0.0006</v>
      </c>
      <c r="AX21" s="77" t="n">
        <v>0.0027</v>
      </c>
      <c r="AY21" s="77" t="n">
        <v>0.0024</v>
      </c>
      <c r="AZ21" s="77" t="n">
        <v>1.4082</v>
      </c>
      <c r="BA21" s="77" t="n">
        <v>0.1887</v>
      </c>
      <c r="BB21" s="77" t="n">
        <v>0.081</v>
      </c>
      <c r="BC21" s="77" t="n">
        <v>0.0171</v>
      </c>
      <c r="BD21" s="77" t="n">
        <v>0.0408</v>
      </c>
    </row>
    <row r="22" customFormat="false" ht="15" hidden="false" customHeight="true" outlineLevel="0" collapsed="false">
      <c r="A22" s="82" t="s">
        <v>206</v>
      </c>
      <c r="B22" s="56" t="s">
        <v>103</v>
      </c>
      <c r="C22" s="78" t="s">
        <v>198</v>
      </c>
      <c r="D22" s="84" t="s">
        <v>199</v>
      </c>
      <c r="E22" s="79"/>
      <c r="F22" s="77" t="n">
        <v>0</v>
      </c>
      <c r="G22" s="77" t="n">
        <v>6.369</v>
      </c>
      <c r="H22" s="77" t="n">
        <v>0.0795</v>
      </c>
      <c r="I22" s="77" t="n">
        <v>2.7975</v>
      </c>
      <c r="J22" s="77" t="n">
        <v>0.0009</v>
      </c>
      <c r="K22" s="77" t="n">
        <v>0.0222</v>
      </c>
      <c r="L22" s="77" t="n">
        <v>0.0108</v>
      </c>
      <c r="M22" s="77" t="n">
        <v>0.0783</v>
      </c>
      <c r="N22" s="77" t="n">
        <v>0.0849</v>
      </c>
      <c r="O22" s="86" t="n">
        <v>0.0303</v>
      </c>
      <c r="P22" s="86" t="n">
        <v>0.8034</v>
      </c>
      <c r="Q22" s="90" t="n">
        <v>0.6999</v>
      </c>
      <c r="R22" s="90" t="n">
        <v>0.1092</v>
      </c>
      <c r="S22" s="77" t="n">
        <v>0.0003</v>
      </c>
      <c r="T22" s="77" t="n">
        <v>0.0012</v>
      </c>
      <c r="U22" s="77" t="n">
        <v>0.0003</v>
      </c>
      <c r="V22" s="77" t="n">
        <v>0.0288</v>
      </c>
      <c r="W22" s="77" t="n">
        <v>0.0024</v>
      </c>
      <c r="X22" s="77" t="n">
        <v>0.0117</v>
      </c>
      <c r="Y22" s="77" t="n">
        <v>0.6579</v>
      </c>
      <c r="Z22" s="77" t="n">
        <v>61.77</v>
      </c>
      <c r="AA22" s="77" t="n">
        <v>0.0099</v>
      </c>
      <c r="AB22" s="77" t="n">
        <v>1.2867</v>
      </c>
      <c r="AC22" s="77" t="n">
        <v>0.0492</v>
      </c>
      <c r="AD22" s="77" t="n">
        <v>0.0036</v>
      </c>
      <c r="AE22" s="77" t="n">
        <v>0.0006</v>
      </c>
      <c r="AF22" s="77" t="n">
        <v>0.0033</v>
      </c>
      <c r="AG22" s="77" t="n">
        <v>0.0003</v>
      </c>
      <c r="AH22" s="77" t="n">
        <v>0.0012</v>
      </c>
      <c r="AI22" s="77" t="n">
        <v>0.0006</v>
      </c>
      <c r="AJ22" s="77" t="n">
        <v>0.0003</v>
      </c>
      <c r="AK22" s="77" t="n">
        <v>0.0009</v>
      </c>
      <c r="AL22" s="77" t="n">
        <v>0</v>
      </c>
      <c r="AM22" s="77" t="n">
        <v>0.0003</v>
      </c>
      <c r="AN22" s="77" t="n">
        <v>0.0003</v>
      </c>
      <c r="AO22" s="77" t="n">
        <v>0.0003</v>
      </c>
      <c r="AP22" s="77" t="n">
        <v>0</v>
      </c>
      <c r="AQ22" s="77" t="n">
        <v>0.0006</v>
      </c>
      <c r="AR22" s="77" t="n">
        <v>0.0003</v>
      </c>
      <c r="AS22" s="77" t="n">
        <v>0.0009</v>
      </c>
      <c r="AT22" s="77" t="n">
        <v>0.0003</v>
      </c>
      <c r="AU22" s="77" t="n">
        <v>0</v>
      </c>
      <c r="AV22" s="77" t="n">
        <v>0.0006</v>
      </c>
      <c r="AW22" s="77" t="n">
        <v>0.0009</v>
      </c>
      <c r="AX22" s="77" t="n">
        <v>0.0036</v>
      </c>
      <c r="AY22" s="77" t="n">
        <v>0.0042</v>
      </c>
      <c r="AZ22" s="77" t="n">
        <v>1.2321</v>
      </c>
      <c r="BA22" s="77" t="n">
        <v>0.0294</v>
      </c>
      <c r="BB22" s="77" t="n">
        <v>0.0747</v>
      </c>
      <c r="BC22" s="77" t="n">
        <v>0.0063</v>
      </c>
      <c r="BD22" s="77" t="n">
        <v>0.0039</v>
      </c>
    </row>
    <row r="23" customFormat="false" ht="22.7" hidden="false" customHeight="true" outlineLevel="0" collapsed="false">
      <c r="A23" s="82" t="s">
        <v>206</v>
      </c>
      <c r="B23" s="56" t="s">
        <v>103</v>
      </c>
      <c r="C23" s="78" t="s">
        <v>198</v>
      </c>
      <c r="D23" s="84" t="s">
        <v>199</v>
      </c>
      <c r="E23" s="79"/>
      <c r="F23" s="77" t="n">
        <v>0</v>
      </c>
      <c r="G23" s="77" t="n">
        <v>6.759</v>
      </c>
      <c r="H23" s="77" t="n">
        <v>0.4044</v>
      </c>
      <c r="I23" s="77" t="n">
        <v>2.9688</v>
      </c>
      <c r="J23" s="77" t="n">
        <v>0.0003</v>
      </c>
      <c r="K23" s="77" t="n">
        <v>0.0003</v>
      </c>
      <c r="L23" s="77" t="n">
        <v>0.0075</v>
      </c>
      <c r="M23" s="77" t="n">
        <v>0.0891</v>
      </c>
      <c r="N23" s="77" t="n">
        <v>0.0924</v>
      </c>
      <c r="O23" s="86" t="n">
        <v>0.0375</v>
      </c>
      <c r="P23" s="86" t="n">
        <v>0.8754</v>
      </c>
      <c r="Q23" s="90" t="n">
        <v>0.5307</v>
      </c>
      <c r="R23" s="90" t="n">
        <v>0.123</v>
      </c>
      <c r="S23" s="77" t="n">
        <v>0.0003</v>
      </c>
      <c r="T23" s="77" t="n">
        <v>0.0015</v>
      </c>
      <c r="U23" s="77" t="n">
        <v>0.0003</v>
      </c>
      <c r="V23" s="77" t="n">
        <v>0.0174</v>
      </c>
      <c r="W23" s="77" t="n">
        <v>0.0036</v>
      </c>
      <c r="X23" s="77" t="n">
        <v>0.0138</v>
      </c>
      <c r="Y23" s="77" t="n">
        <v>0.7578</v>
      </c>
      <c r="Z23" s="77" t="n">
        <v>68.55</v>
      </c>
      <c r="AA23" s="77" t="n">
        <v>0.0084</v>
      </c>
      <c r="AB23" s="77" t="n">
        <v>1.464</v>
      </c>
      <c r="AC23" s="77" t="n">
        <v>0.0483</v>
      </c>
      <c r="AD23" s="77" t="n">
        <v>0.0036</v>
      </c>
      <c r="AE23" s="77" t="n">
        <v>0.0006</v>
      </c>
      <c r="AF23" s="77" t="n">
        <v>0.0036</v>
      </c>
      <c r="AG23" s="77" t="n">
        <v>0.0003</v>
      </c>
      <c r="AH23" s="77" t="n">
        <v>0.0018</v>
      </c>
      <c r="AI23" s="77" t="n">
        <v>0.0012</v>
      </c>
      <c r="AJ23" s="77" t="n">
        <v>0.0003</v>
      </c>
      <c r="AK23" s="77" t="n">
        <v>0.0006</v>
      </c>
      <c r="AL23" s="77" t="n">
        <v>0</v>
      </c>
      <c r="AM23" s="77" t="n">
        <v>0.0006</v>
      </c>
      <c r="AN23" s="77" t="n">
        <v>0.0003</v>
      </c>
      <c r="AO23" s="77" t="n">
        <v>0.0003</v>
      </c>
      <c r="AP23" s="77" t="n">
        <v>0</v>
      </c>
      <c r="AQ23" s="77" t="n">
        <v>0.0003</v>
      </c>
      <c r="AR23" s="77" t="n">
        <v>0.0003</v>
      </c>
      <c r="AS23" s="77" t="n">
        <v>0.0015</v>
      </c>
      <c r="AT23" s="77" t="n">
        <v>0.0003</v>
      </c>
      <c r="AU23" s="77" t="n">
        <v>0.0021</v>
      </c>
      <c r="AV23" s="77" t="n">
        <v>0.0006</v>
      </c>
      <c r="AW23" s="77" t="n">
        <v>0.0021</v>
      </c>
      <c r="AX23" s="77" t="n">
        <v>0.0033</v>
      </c>
      <c r="AY23" s="77" t="n">
        <v>0.0081</v>
      </c>
      <c r="AZ23" s="77" t="n">
        <v>0.9048</v>
      </c>
      <c r="BA23" s="77" t="n">
        <v>0.024</v>
      </c>
      <c r="BB23" s="77" t="n">
        <v>0.102</v>
      </c>
      <c r="BC23" s="77" t="n">
        <v>0.0096</v>
      </c>
      <c r="BD23" s="77" t="n">
        <v>0.0051</v>
      </c>
    </row>
    <row r="24" customFormat="false" ht="15" hidden="false" customHeight="false" outlineLevel="0" collapsed="false">
      <c r="A24" s="82" t="s">
        <v>206</v>
      </c>
      <c r="B24" s="56" t="s">
        <v>103</v>
      </c>
      <c r="C24" s="78" t="s">
        <v>198</v>
      </c>
      <c r="D24" s="84" t="s">
        <v>199</v>
      </c>
      <c r="E24" s="6"/>
      <c r="F24" s="77" t="n">
        <v>0</v>
      </c>
      <c r="G24" s="77" t="n">
        <v>6.246</v>
      </c>
      <c r="H24" s="77" t="n">
        <v>0.3792</v>
      </c>
      <c r="I24" s="77" t="n">
        <v>2.4972</v>
      </c>
      <c r="J24" s="77" t="n">
        <v>0.0027</v>
      </c>
      <c r="K24" s="77" t="n">
        <v>0.0156</v>
      </c>
      <c r="L24" s="77" t="n">
        <v>0.0084</v>
      </c>
      <c r="M24" s="77" t="n">
        <v>0.0753</v>
      </c>
      <c r="N24" s="77" t="n">
        <v>0.0717</v>
      </c>
      <c r="O24" s="86" t="n">
        <v>0.0306</v>
      </c>
      <c r="P24" s="86" t="n">
        <v>0.729</v>
      </c>
      <c r="Q24" s="90" t="n">
        <v>0.6231</v>
      </c>
      <c r="R24" s="90" t="n">
        <v>0.1074</v>
      </c>
      <c r="S24" s="77" t="n">
        <v>0.0006</v>
      </c>
      <c r="T24" s="77" t="n">
        <v>0.0006</v>
      </c>
      <c r="U24" s="77" t="n">
        <v>0.0003</v>
      </c>
      <c r="V24" s="77" t="n">
        <v>0.0138</v>
      </c>
      <c r="W24" s="77" t="n">
        <v>0.0039</v>
      </c>
      <c r="X24" s="77" t="n">
        <v>0.012</v>
      </c>
      <c r="Y24" s="77" t="n">
        <v>0.6081</v>
      </c>
      <c r="Z24" s="77" t="n">
        <v>58.08</v>
      </c>
      <c r="AA24" s="77" t="n">
        <v>0.0099</v>
      </c>
      <c r="AB24" s="77" t="n">
        <v>1.2936</v>
      </c>
      <c r="AC24" s="77" t="n">
        <v>0.0336</v>
      </c>
      <c r="AD24" s="77" t="n">
        <v>0.003</v>
      </c>
      <c r="AE24" s="77" t="n">
        <v>0.0009</v>
      </c>
      <c r="AF24" s="77" t="n">
        <v>0.0045</v>
      </c>
      <c r="AG24" s="77" t="n">
        <v>0.0003</v>
      </c>
      <c r="AH24" s="77" t="n">
        <v>0.0018</v>
      </c>
      <c r="AI24" s="77" t="n">
        <v>0.0012</v>
      </c>
      <c r="AJ24" s="77" t="n">
        <v>0.0003</v>
      </c>
      <c r="AK24" s="77" t="n">
        <v>0.0009</v>
      </c>
      <c r="AL24" s="77" t="n">
        <v>0.0003</v>
      </c>
      <c r="AM24" s="77" t="n">
        <v>0.0006</v>
      </c>
      <c r="AN24" s="77" t="n">
        <v>0.0003</v>
      </c>
      <c r="AO24" s="77" t="n">
        <v>0.0003</v>
      </c>
      <c r="AP24" s="77" t="n">
        <v>0.0003</v>
      </c>
      <c r="AQ24" s="77" t="n">
        <v>0.0006</v>
      </c>
      <c r="AR24" s="77" t="n">
        <v>0</v>
      </c>
      <c r="AS24" s="77" t="n">
        <v>0.0009</v>
      </c>
      <c r="AT24" s="77" t="n">
        <v>0</v>
      </c>
      <c r="AU24" s="77" t="n">
        <v>0.0015</v>
      </c>
      <c r="AV24" s="77" t="n">
        <v>0.0003</v>
      </c>
      <c r="AW24" s="77" t="n">
        <v>0.0006</v>
      </c>
      <c r="AX24" s="77" t="n">
        <v>0.0018</v>
      </c>
      <c r="AY24" s="77" t="n">
        <v>0.0075</v>
      </c>
      <c r="AZ24" s="77" t="n">
        <v>0.5292</v>
      </c>
      <c r="BA24" s="77" t="n">
        <v>0.0144</v>
      </c>
      <c r="BB24" s="77" t="n">
        <v>0.0933</v>
      </c>
      <c r="BC24" s="77" t="n">
        <v>0.0096</v>
      </c>
      <c r="BD24" s="77" t="n">
        <v>0.0042</v>
      </c>
    </row>
    <row r="25" customFormat="false" ht="15" hidden="false" customHeight="false" outlineLevel="0" collapsed="false">
      <c r="A25" s="82" t="s">
        <v>207</v>
      </c>
      <c r="B25" s="56" t="s">
        <v>103</v>
      </c>
      <c r="C25" s="94" t="s">
        <v>201</v>
      </c>
      <c r="D25" s="84" t="s">
        <v>199</v>
      </c>
      <c r="E25" s="95"/>
      <c r="F25" s="96" t="n">
        <v>0.0033</v>
      </c>
      <c r="G25" s="96" t="n">
        <v>3.447</v>
      </c>
      <c r="H25" s="77" t="n">
        <v>-0.3249</v>
      </c>
      <c r="I25" s="77" t="n">
        <v>1.386</v>
      </c>
      <c r="J25" s="77" t="n">
        <v>0.0087</v>
      </c>
      <c r="K25" s="77" t="n">
        <v>0.0342</v>
      </c>
      <c r="L25" s="77" t="n">
        <v>0.0123</v>
      </c>
      <c r="M25" s="77" t="n">
        <v>0.0147</v>
      </c>
      <c r="N25" s="77" t="n">
        <v>0.6255</v>
      </c>
      <c r="O25" s="86" t="n">
        <v>0.006</v>
      </c>
      <c r="P25" s="86" t="n">
        <v>0.1011</v>
      </c>
      <c r="Q25" s="90" t="n">
        <v>58.98</v>
      </c>
      <c r="R25" s="90" t="n">
        <v>0.1113</v>
      </c>
      <c r="S25" s="77" t="n">
        <v>0.0012</v>
      </c>
      <c r="T25" s="77" t="n">
        <v>0.0012</v>
      </c>
      <c r="U25" s="77" t="n">
        <v>0.0003</v>
      </c>
      <c r="V25" s="77" t="n">
        <v>0.0312</v>
      </c>
      <c r="W25" s="77" t="n">
        <v>0.0117</v>
      </c>
      <c r="X25" s="77" t="n">
        <v>0.0081</v>
      </c>
      <c r="Y25" s="77" t="n">
        <v>0.1605</v>
      </c>
      <c r="Z25" s="77" t="n">
        <v>9.705</v>
      </c>
      <c r="AA25" s="77" t="n">
        <v>0.0018</v>
      </c>
      <c r="AB25" s="77" t="n">
        <v>0.6078</v>
      </c>
      <c r="AC25" s="77" t="n">
        <v>-0.0024</v>
      </c>
      <c r="AD25" s="77" t="n">
        <v>0.1089</v>
      </c>
      <c r="AE25" s="77" t="n">
        <v>0.0015</v>
      </c>
      <c r="AF25" s="77" t="n">
        <v>0.0042</v>
      </c>
      <c r="AG25" s="77" t="n">
        <v>0.0003</v>
      </c>
      <c r="AH25" s="77" t="n">
        <v>0.0009</v>
      </c>
      <c r="AI25" s="77" t="n">
        <v>0.0006</v>
      </c>
      <c r="AJ25" s="77" t="n">
        <v>0.0003</v>
      </c>
      <c r="AK25" s="77" t="n">
        <v>0.0006</v>
      </c>
      <c r="AL25" s="77" t="n">
        <v>0</v>
      </c>
      <c r="AM25" s="77" t="n">
        <v>0.0009</v>
      </c>
      <c r="AN25" s="77" t="n">
        <v>0.0003</v>
      </c>
      <c r="AO25" s="77" t="n">
        <v>0.0003</v>
      </c>
      <c r="AP25" s="77" t="n">
        <v>0</v>
      </c>
      <c r="AQ25" s="77" t="n">
        <v>0.0006</v>
      </c>
      <c r="AR25" s="77" t="n">
        <v>0.0003</v>
      </c>
      <c r="AS25" s="77" t="n">
        <v>0.0006</v>
      </c>
      <c r="AT25" s="77" t="n">
        <v>0</v>
      </c>
      <c r="AU25" s="77" t="n">
        <v>0.0018</v>
      </c>
      <c r="AV25" s="77" t="n">
        <v>0.0003</v>
      </c>
      <c r="AW25" s="77" t="n">
        <v>0.0009</v>
      </c>
      <c r="AX25" s="77" t="n">
        <v>0.003</v>
      </c>
      <c r="AY25" s="77" t="n">
        <v>0.0036</v>
      </c>
      <c r="AZ25" s="77" t="n">
        <v>0.0375</v>
      </c>
      <c r="BA25" s="77" t="n">
        <v>0.1203</v>
      </c>
      <c r="BB25" s="77" t="n">
        <v>0.0129</v>
      </c>
      <c r="BC25" s="77" t="n">
        <v>0.0066</v>
      </c>
      <c r="BD25" s="77" t="n">
        <v>0.0024</v>
      </c>
    </row>
    <row r="26" customFormat="false" ht="15" hidden="false" customHeight="false" outlineLevel="0" collapsed="false">
      <c r="A26" s="82" t="s">
        <v>207</v>
      </c>
      <c r="B26" s="56" t="s">
        <v>103</v>
      </c>
      <c r="C26" s="94" t="s">
        <v>201</v>
      </c>
      <c r="D26" s="84" t="s">
        <v>199</v>
      </c>
      <c r="E26" s="95"/>
      <c r="F26" s="96" t="n">
        <v>0</v>
      </c>
      <c r="G26" s="96" t="n">
        <v>2.4792</v>
      </c>
      <c r="H26" s="77" t="n">
        <v>-0.8652</v>
      </c>
      <c r="I26" s="77" t="n">
        <v>0.9594</v>
      </c>
      <c r="J26" s="77" t="n">
        <v>0.0105</v>
      </c>
      <c r="K26" s="77" t="n">
        <v>0.0648</v>
      </c>
      <c r="L26" s="77" t="n">
        <v>0.0084</v>
      </c>
      <c r="M26" s="77" t="n">
        <v>0.0108</v>
      </c>
      <c r="N26" s="77" t="n">
        <v>0.4734</v>
      </c>
      <c r="O26" s="86" t="n">
        <v>0.0039</v>
      </c>
      <c r="P26" s="86" t="n">
        <v>0.0891</v>
      </c>
      <c r="Q26" s="90" t="n">
        <v>46.59</v>
      </c>
      <c r="R26" s="90" t="n">
        <v>0.0879</v>
      </c>
      <c r="S26" s="77" t="n">
        <v>0.0045</v>
      </c>
      <c r="T26" s="77" t="n">
        <v>0.0006</v>
      </c>
      <c r="U26" s="77" t="n">
        <v>0</v>
      </c>
      <c r="V26" s="77" t="n">
        <v>0.0282</v>
      </c>
      <c r="W26" s="77" t="n">
        <v>0.0345</v>
      </c>
      <c r="X26" s="77" t="n">
        <v>0.0195</v>
      </c>
      <c r="Y26" s="77" t="n">
        <v>0.2496</v>
      </c>
      <c r="Z26" s="77" t="n">
        <v>5.382</v>
      </c>
      <c r="AA26" s="77" t="n">
        <v>0.0009</v>
      </c>
      <c r="AB26" s="77" t="n">
        <v>0.4848</v>
      </c>
      <c r="AC26" s="77" t="n">
        <v>0.0063</v>
      </c>
      <c r="AD26" s="77" t="n">
        <v>0.0723</v>
      </c>
      <c r="AE26" s="77" t="n">
        <v>0.0042</v>
      </c>
      <c r="AF26" s="77" t="n">
        <v>0.0102</v>
      </c>
      <c r="AG26" s="77" t="n">
        <v>0.0009</v>
      </c>
      <c r="AH26" s="77" t="n">
        <v>0.0048</v>
      </c>
      <c r="AI26" s="77" t="n">
        <v>0.0012</v>
      </c>
      <c r="AJ26" s="77" t="n">
        <v>0.0006</v>
      </c>
      <c r="AK26" s="77" t="n">
        <v>0.0015</v>
      </c>
      <c r="AL26" s="77" t="n">
        <v>0.0003</v>
      </c>
      <c r="AM26" s="77" t="n">
        <v>0.0039</v>
      </c>
      <c r="AN26" s="77" t="n">
        <v>0.0006</v>
      </c>
      <c r="AO26" s="77" t="n">
        <v>0.0009</v>
      </c>
      <c r="AP26" s="77" t="n">
        <v>0.0003</v>
      </c>
      <c r="AQ26" s="77" t="n">
        <v>0.0015</v>
      </c>
      <c r="AR26" s="77" t="n">
        <v>0.0006</v>
      </c>
      <c r="AS26" s="77" t="n">
        <v>0.0003</v>
      </c>
      <c r="AT26" s="77" t="n">
        <v>0</v>
      </c>
      <c r="AU26" s="77" t="n">
        <v>0.0018</v>
      </c>
      <c r="AV26" s="77" t="n">
        <v>0.0003</v>
      </c>
      <c r="AW26" s="77" t="n">
        <v>0.0009</v>
      </c>
      <c r="AX26" s="77" t="n">
        <v>0.0015</v>
      </c>
      <c r="AY26" s="77" t="n">
        <v>0.0033</v>
      </c>
      <c r="AZ26" s="77" t="n">
        <v>0.0378</v>
      </c>
      <c r="BA26" s="77" t="n">
        <v>0.0789</v>
      </c>
      <c r="BB26" s="77" t="n">
        <v>0.0093</v>
      </c>
      <c r="BC26" s="77" t="n">
        <v>0.0159</v>
      </c>
      <c r="BD26" s="77" t="n">
        <v>0.0102</v>
      </c>
    </row>
    <row r="27" customFormat="false" ht="15" hidden="false" customHeight="false" outlineLevel="0" collapsed="false">
      <c r="A27" s="82" t="s">
        <v>207</v>
      </c>
      <c r="B27" s="56" t="s">
        <v>103</v>
      </c>
      <c r="C27" s="94" t="s">
        <v>201</v>
      </c>
      <c r="D27" s="84" t="s">
        <v>199</v>
      </c>
      <c r="F27" s="91" t="n">
        <v>0</v>
      </c>
      <c r="G27" s="91" t="n">
        <v>7.077</v>
      </c>
      <c r="H27" s="91" t="n">
        <v>3.366</v>
      </c>
      <c r="I27" s="91" t="n">
        <v>4.905</v>
      </c>
      <c r="J27" s="87" t="n">
        <v>0.0042</v>
      </c>
      <c r="K27" s="91" t="n">
        <v>0.0846</v>
      </c>
      <c r="L27" s="91" t="n">
        <v>0.0165</v>
      </c>
      <c r="M27" s="91" t="n">
        <v>0.0204</v>
      </c>
      <c r="N27" s="91" t="n">
        <v>0.8577</v>
      </c>
      <c r="O27" s="86" t="n">
        <v>0.0069</v>
      </c>
      <c r="P27" s="86" t="n">
        <v>0.1368</v>
      </c>
      <c r="Q27" s="87" t="n">
        <v>73.47</v>
      </c>
      <c r="R27" s="87" t="n">
        <v>0.2118</v>
      </c>
      <c r="S27" s="87" t="n">
        <v>0.003</v>
      </c>
      <c r="T27" s="87" t="n">
        <v>0.0024</v>
      </c>
      <c r="U27" s="87" t="n">
        <v>0</v>
      </c>
      <c r="V27" s="87" t="n">
        <v>0.033</v>
      </c>
      <c r="W27" s="91" t="n">
        <v>0.0879</v>
      </c>
      <c r="X27" s="91" t="n">
        <v>0.0303</v>
      </c>
      <c r="Y27" s="91" t="n">
        <v>0.3117</v>
      </c>
      <c r="Z27" s="87" t="n">
        <v>10.497</v>
      </c>
      <c r="AA27" s="87" t="n">
        <v>0.0012</v>
      </c>
      <c r="AB27" s="87" t="n">
        <v>0.7422</v>
      </c>
      <c r="AC27" s="87" t="n">
        <v>0.0057</v>
      </c>
      <c r="AD27" s="87" t="n">
        <v>0.1968</v>
      </c>
      <c r="AE27" s="91" t="n">
        <v>0.0039</v>
      </c>
      <c r="AF27" s="91" t="n">
        <v>0.0099</v>
      </c>
      <c r="AG27" s="91" t="n">
        <v>0.0006</v>
      </c>
      <c r="AH27" s="91" t="n">
        <v>0.0045</v>
      </c>
      <c r="AI27" s="91" t="n">
        <v>0.0015</v>
      </c>
      <c r="AJ27" s="91" t="n">
        <v>0.0009</v>
      </c>
      <c r="AK27" s="91" t="n">
        <v>0.0015</v>
      </c>
      <c r="AL27" s="91" t="n">
        <v>0.0003</v>
      </c>
      <c r="AM27" s="91" t="n">
        <v>0.0096</v>
      </c>
      <c r="AN27" s="91" t="n">
        <v>0.0012</v>
      </c>
      <c r="AO27" s="91" t="n">
        <v>0.0015</v>
      </c>
      <c r="AP27" s="91" t="n">
        <v>0.0003</v>
      </c>
      <c r="AQ27" s="91" t="n">
        <v>0.0006</v>
      </c>
      <c r="AR27" s="91" t="n">
        <v>0.0006</v>
      </c>
      <c r="AS27" s="87" t="n">
        <v>0.0009</v>
      </c>
      <c r="AT27" s="87" t="n">
        <v>0</v>
      </c>
      <c r="AU27" s="87" t="n">
        <v>0.0015</v>
      </c>
      <c r="AV27" s="87" t="n">
        <v>0.0006</v>
      </c>
      <c r="AW27" s="87" t="n">
        <v>0.0006</v>
      </c>
      <c r="AX27" s="87" t="n">
        <v>0.0009</v>
      </c>
      <c r="AY27" s="91" t="n">
        <v>0.0033</v>
      </c>
      <c r="AZ27" s="91" t="n">
        <v>0.0336</v>
      </c>
      <c r="BA27" s="87" t="n">
        <v>0.1083</v>
      </c>
      <c r="BB27" s="87" t="n">
        <v>0.0114</v>
      </c>
      <c r="BC27" s="91" t="n">
        <v>0.0195</v>
      </c>
      <c r="BD27" s="91" t="n">
        <v>0.006</v>
      </c>
    </row>
    <row r="28" customFormat="false" ht="13.8" hidden="false" customHeight="false" outlineLevel="0" collapsed="false">
      <c r="A28" s="97" t="s">
        <v>208</v>
      </c>
      <c r="B28" s="56" t="s">
        <v>103</v>
      </c>
      <c r="C28" s="98" t="s">
        <v>209</v>
      </c>
      <c r="D28" s="84" t="s">
        <v>199</v>
      </c>
      <c r="F28" s="91" t="n">
        <v>0</v>
      </c>
      <c r="G28" s="91" t="n">
        <v>3400.56417882353</v>
      </c>
      <c r="H28" s="91" t="n">
        <v>6.27432207058823</v>
      </c>
      <c r="I28" s="91" t="n">
        <v>34.3016003764706</v>
      </c>
      <c r="J28" s="87" t="n">
        <v>0.207171011764706</v>
      </c>
      <c r="K28" s="91" t="n">
        <v>86.4790994823529</v>
      </c>
      <c r="L28" s="91" t="n">
        <v>27.1394025411765</v>
      </c>
      <c r="M28" s="91" t="n">
        <v>62.3584745411764</v>
      </c>
      <c r="N28" s="91" t="n">
        <v>723.914706823529</v>
      </c>
      <c r="O28" s="86" t="n">
        <v>0.769492329411764</v>
      </c>
      <c r="P28" s="86" t="n">
        <v>9.0563328</v>
      </c>
      <c r="Q28" s="87" t="n">
        <v>-4.32099538823529</v>
      </c>
      <c r="R28" s="87" t="n">
        <v>2.16049769411765</v>
      </c>
      <c r="S28" s="87" t="n">
        <v>0.355150305882353</v>
      </c>
      <c r="T28" s="87" t="n">
        <v>0.295958588235294</v>
      </c>
      <c r="U28" s="87" t="n">
        <v>0</v>
      </c>
      <c r="V28" s="87" t="n">
        <v>2.78201072941176</v>
      </c>
      <c r="W28" s="91" t="n">
        <v>0.0887875764705882</v>
      </c>
      <c r="X28" s="91" t="n">
        <v>0.621513035294117</v>
      </c>
      <c r="Y28" s="91" t="n">
        <v>1.95332668235294</v>
      </c>
      <c r="Z28" s="87" t="n">
        <v>3.99544094117647</v>
      </c>
      <c r="AA28" s="87" t="n">
        <v>0.0295958588235294</v>
      </c>
      <c r="AB28" s="87" t="n">
        <v>4.17301609411765</v>
      </c>
      <c r="AC28" s="87" t="n">
        <v>-0.236766870588235</v>
      </c>
      <c r="AD28" s="87" t="n">
        <v>0.0295958588235294</v>
      </c>
      <c r="AE28" s="91" t="n">
        <v>1.47979294117647</v>
      </c>
      <c r="AF28" s="91" t="n">
        <v>1.65736809411765</v>
      </c>
      <c r="AG28" s="91" t="n">
        <v>0.147979294117647</v>
      </c>
      <c r="AH28" s="91" t="n">
        <v>0.47353374117647</v>
      </c>
      <c r="AI28" s="91" t="n">
        <v>0.0591917176470588</v>
      </c>
      <c r="AJ28" s="91" t="n">
        <v>0</v>
      </c>
      <c r="AK28" s="91" t="n">
        <v>0.0591917176470588</v>
      </c>
      <c r="AL28" s="91" t="n">
        <v>0</v>
      </c>
      <c r="AM28" s="91" t="n">
        <v>0.0591917176470588</v>
      </c>
      <c r="AN28" s="91" t="n">
        <v>0</v>
      </c>
      <c r="AO28" s="91" t="n">
        <v>0.0295958588235294</v>
      </c>
      <c r="AP28" s="91" t="n">
        <v>0</v>
      </c>
      <c r="AQ28" s="91" t="n">
        <v>0.0295958588235294</v>
      </c>
      <c r="AR28" s="91" t="n">
        <v>0</v>
      </c>
      <c r="AS28" s="87" t="n">
        <v>0.0295958588235294</v>
      </c>
      <c r="AT28" s="87" t="n">
        <v>0.0295958588235294</v>
      </c>
      <c r="AU28" s="87" t="n">
        <v>3.07796931764706</v>
      </c>
      <c r="AV28" s="87" t="n">
        <v>0</v>
      </c>
      <c r="AW28" s="87" t="n">
        <v>0</v>
      </c>
      <c r="AX28" s="87" t="n">
        <v>0.0295958588235294</v>
      </c>
      <c r="AY28" s="91" t="n">
        <v>0.917471623529411</v>
      </c>
      <c r="AZ28" s="91" t="n">
        <v>0.384746164705882</v>
      </c>
      <c r="BA28" s="87" t="n">
        <v>0.207171011764706</v>
      </c>
      <c r="BB28" s="87" t="n">
        <v>0.236766870588235</v>
      </c>
      <c r="BC28" s="91" t="n">
        <v>0.710300611764706</v>
      </c>
      <c r="BD28" s="91" t="n">
        <v>0.443937882352941</v>
      </c>
    </row>
    <row r="29" customFormat="false" ht="13.8" hidden="false" customHeight="false" outlineLevel="0" collapsed="false">
      <c r="A29" s="97" t="s">
        <v>208</v>
      </c>
      <c r="B29" s="56" t="s">
        <v>103</v>
      </c>
      <c r="C29" s="98" t="s">
        <v>209</v>
      </c>
      <c r="D29" s="84" t="s">
        <v>199</v>
      </c>
      <c r="F29" s="91" t="n">
        <v>0.5031296</v>
      </c>
      <c r="G29" s="91" t="n">
        <v>3427.2004517647</v>
      </c>
      <c r="H29" s="91" t="n">
        <v>77.0676163764705</v>
      </c>
      <c r="I29" s="91" t="n">
        <v>38.3562330352941</v>
      </c>
      <c r="J29" s="87" t="n">
        <v>0.118383435294118</v>
      </c>
      <c r="K29" s="91" t="n">
        <v>101.425008188235</v>
      </c>
      <c r="L29" s="91" t="n">
        <v>29.0039416470588</v>
      </c>
      <c r="M29" s="91" t="n">
        <v>62.3880704</v>
      </c>
      <c r="N29" s="91" t="n">
        <v>732.497505882353</v>
      </c>
      <c r="O29" s="86" t="n">
        <v>1.09504677647059</v>
      </c>
      <c r="P29" s="86" t="n">
        <v>7.28058127058823</v>
      </c>
      <c r="Q29" s="87" t="n">
        <v>-3.69948235294117</v>
      </c>
      <c r="R29" s="87" t="n">
        <v>1.95332668235294</v>
      </c>
      <c r="S29" s="87" t="n">
        <v>0.295958588235294</v>
      </c>
      <c r="T29" s="87" t="n">
        <v>0.355150305882353</v>
      </c>
      <c r="U29" s="87" t="n">
        <v>0</v>
      </c>
      <c r="V29" s="87" t="n">
        <v>2.04211425882353</v>
      </c>
      <c r="W29" s="91" t="n">
        <v>0.0295958588235294</v>
      </c>
      <c r="X29" s="91" t="n">
        <v>0.384746164705882</v>
      </c>
      <c r="Y29" s="91" t="n">
        <v>0.355150305882353</v>
      </c>
      <c r="Z29" s="87" t="n">
        <v>5.29765872941176</v>
      </c>
      <c r="AA29" s="87" t="n">
        <v>0.0591917176470588</v>
      </c>
      <c r="AB29" s="87" t="n">
        <v>3.2259486117647</v>
      </c>
      <c r="AC29" s="87" t="n">
        <v>-0.236766870588235</v>
      </c>
      <c r="AD29" s="87" t="n">
        <v>0.0591917176470588</v>
      </c>
      <c r="AE29" s="91" t="n">
        <v>1.30221778823529</v>
      </c>
      <c r="AF29" s="91" t="n">
        <v>1.39100536470588</v>
      </c>
      <c r="AG29" s="91" t="n">
        <v>0.118383435294118</v>
      </c>
      <c r="AH29" s="91" t="n">
        <v>0.414342023529412</v>
      </c>
      <c r="AI29" s="91" t="n">
        <v>0.0591917176470588</v>
      </c>
      <c r="AJ29" s="91" t="n">
        <v>0</v>
      </c>
      <c r="AK29" s="91" t="n">
        <v>0.0887875764705882</v>
      </c>
      <c r="AL29" s="91" t="n">
        <v>0</v>
      </c>
      <c r="AM29" s="91" t="n">
        <v>0.0591917176470588</v>
      </c>
      <c r="AN29" s="91" t="n">
        <v>0.0295958588235294</v>
      </c>
      <c r="AO29" s="91" t="n">
        <v>0.0295958588235294</v>
      </c>
      <c r="AP29" s="91" t="n">
        <v>0</v>
      </c>
      <c r="AQ29" s="91" t="n">
        <v>0.0295958588235294</v>
      </c>
      <c r="AR29" s="91" t="n">
        <v>0</v>
      </c>
      <c r="AS29" s="87" t="n">
        <v>0</v>
      </c>
      <c r="AT29" s="87" t="n">
        <v>0</v>
      </c>
      <c r="AU29" s="87" t="n">
        <v>3.81786578823529</v>
      </c>
      <c r="AV29" s="87" t="n">
        <v>0</v>
      </c>
      <c r="AW29" s="87" t="n">
        <v>0</v>
      </c>
      <c r="AX29" s="87" t="n">
        <v>0</v>
      </c>
      <c r="AY29" s="91" t="n">
        <v>0.384746164705882</v>
      </c>
      <c r="AZ29" s="91" t="n">
        <v>0.147979294117647</v>
      </c>
      <c r="BA29" s="87" t="n">
        <v>0.236766870588235</v>
      </c>
      <c r="BB29" s="87" t="n">
        <v>0.295958588235294</v>
      </c>
      <c r="BC29" s="91" t="n">
        <v>0.651108894117647</v>
      </c>
      <c r="BD29" s="91" t="n">
        <v>0.414342023529412</v>
      </c>
    </row>
    <row r="30" customFormat="false" ht="13.8" hidden="false" customHeight="false" outlineLevel="0" collapsed="false">
      <c r="A30" s="97" t="s">
        <v>208</v>
      </c>
      <c r="B30" s="56" t="s">
        <v>103</v>
      </c>
      <c r="C30" s="98" t="s">
        <v>209</v>
      </c>
      <c r="D30" s="84" t="s">
        <v>199</v>
      </c>
      <c r="F30" s="91" t="n">
        <v>1.0062592</v>
      </c>
      <c r="G30" s="91" t="n">
        <v>3296.97867294118</v>
      </c>
      <c r="H30" s="91" t="n">
        <v>-130.961675294118</v>
      </c>
      <c r="I30" s="91" t="n">
        <v>23.2919408941176</v>
      </c>
      <c r="J30" s="87" t="n">
        <v>0.384746164705882</v>
      </c>
      <c r="K30" s="91" t="n">
        <v>101.750562635294</v>
      </c>
      <c r="L30" s="91" t="n">
        <v>25.4228427294118</v>
      </c>
      <c r="M30" s="91" t="n">
        <v>58.422225317647</v>
      </c>
      <c r="N30" s="91" t="n">
        <v>694.022889411764</v>
      </c>
      <c r="O30" s="86" t="n">
        <v>0.947067482352941</v>
      </c>
      <c r="P30" s="86" t="n">
        <v>7.16219783529411</v>
      </c>
      <c r="Q30" s="87" t="n">
        <v>-5.06089185882353</v>
      </c>
      <c r="R30" s="87" t="n">
        <v>2.13090183529412</v>
      </c>
      <c r="S30" s="87" t="n">
        <v>0.295958588235294</v>
      </c>
      <c r="T30" s="87" t="n">
        <v>0.236766870588235</v>
      </c>
      <c r="U30" s="87" t="n">
        <v>0</v>
      </c>
      <c r="V30" s="87" t="n">
        <v>1.92373082352941</v>
      </c>
      <c r="W30" s="91" t="n">
        <v>0.0295958588235294</v>
      </c>
      <c r="X30" s="91" t="n">
        <v>0.414342023529412</v>
      </c>
      <c r="Y30" s="91" t="n">
        <v>0.266362729411765</v>
      </c>
      <c r="Z30" s="87" t="n">
        <v>4.05463265882353</v>
      </c>
      <c r="AA30" s="87" t="n">
        <v>0.0591917176470588</v>
      </c>
      <c r="AB30" s="87" t="n">
        <v>2.81160658823529</v>
      </c>
      <c r="AC30" s="87" t="n">
        <v>-0.236766870588235</v>
      </c>
      <c r="AD30" s="87" t="n">
        <v>0.0591917176470588</v>
      </c>
      <c r="AE30" s="91" t="n">
        <v>1.24302607058823</v>
      </c>
      <c r="AF30" s="91" t="n">
        <v>1.30221778823529</v>
      </c>
      <c r="AG30" s="91" t="n">
        <v>0.147979294117647</v>
      </c>
      <c r="AH30" s="91" t="n">
        <v>0.414342023529412</v>
      </c>
      <c r="AI30" s="91" t="n">
        <v>0.0591917176470588</v>
      </c>
      <c r="AJ30" s="91" t="n">
        <v>0.0295958588235294</v>
      </c>
      <c r="AK30" s="91" t="n">
        <v>0.0887875764705882</v>
      </c>
      <c r="AL30" s="91" t="n">
        <v>0.0295958588235294</v>
      </c>
      <c r="AM30" s="91" t="n">
        <v>0.0295958588235294</v>
      </c>
      <c r="AN30" s="91" t="n">
        <v>0.0295958588235294</v>
      </c>
      <c r="AO30" s="91" t="n">
        <v>0.0295958588235294</v>
      </c>
      <c r="AP30" s="91" t="n">
        <v>0</v>
      </c>
      <c r="AQ30" s="91" t="n">
        <v>0</v>
      </c>
      <c r="AR30" s="91" t="n">
        <v>0</v>
      </c>
      <c r="AS30" s="87" t="n">
        <v>0.0591917176470588</v>
      </c>
      <c r="AT30" s="87" t="n">
        <v>0</v>
      </c>
      <c r="AU30" s="87" t="n">
        <v>3.81786578823529</v>
      </c>
      <c r="AV30" s="87" t="n">
        <v>0</v>
      </c>
      <c r="AW30" s="87" t="n">
        <v>0.0591917176470588</v>
      </c>
      <c r="AX30" s="87" t="n">
        <v>0.0295958588235294</v>
      </c>
      <c r="AY30" s="91" t="n">
        <v>0.947067482352941</v>
      </c>
      <c r="AZ30" s="91" t="n">
        <v>0.295958588235294</v>
      </c>
      <c r="BA30" s="87" t="n">
        <v>0.147979294117647</v>
      </c>
      <c r="BB30" s="87" t="n">
        <v>0.266362729411765</v>
      </c>
      <c r="BC30" s="91" t="n">
        <v>0.651108894117647</v>
      </c>
      <c r="BD30" s="91" t="n">
        <v>2.48605214117647</v>
      </c>
    </row>
    <row r="31" customFormat="false" ht="13.8" hidden="false" customHeight="false" outlineLevel="0" collapsed="false">
      <c r="A31" s="97" t="s">
        <v>210</v>
      </c>
      <c r="B31" s="56" t="s">
        <v>113</v>
      </c>
      <c r="C31" s="98" t="s">
        <v>209</v>
      </c>
      <c r="D31" s="84" t="s">
        <v>199</v>
      </c>
      <c r="F31" s="91" t="n">
        <v>0.779703695745595</v>
      </c>
      <c r="G31" s="91" t="n">
        <v>3220.98285345939</v>
      </c>
      <c r="H31" s="91" t="n">
        <v>12.0719641168887</v>
      </c>
      <c r="I31" s="91" t="n">
        <v>149.756882251826</v>
      </c>
      <c r="J31" s="87" t="n">
        <v>0.188204340352385</v>
      </c>
      <c r="K31" s="91" t="n">
        <v>79.3953452943704</v>
      </c>
      <c r="L31" s="91" t="n">
        <v>37.9635040825097</v>
      </c>
      <c r="M31" s="91" t="n">
        <v>64.3121117318436</v>
      </c>
      <c r="N31" s="91" t="n">
        <v>629.140223463687</v>
      </c>
      <c r="O31" s="86" t="n">
        <v>0.96790803609798</v>
      </c>
      <c r="P31" s="86" t="n">
        <v>9.24889901160292</v>
      </c>
      <c r="Q31" s="87" t="n">
        <v>-8.54985431886549</v>
      </c>
      <c r="R31" s="87" t="n">
        <v>7.17865126772669</v>
      </c>
      <c r="S31" s="87" t="n">
        <v>0.75281736140954</v>
      </c>
      <c r="T31" s="87" t="n">
        <v>0.37640868070477</v>
      </c>
      <c r="U31" s="87" t="n">
        <v>0</v>
      </c>
      <c r="V31" s="87" t="n">
        <v>2.76929243661367</v>
      </c>
      <c r="W31" s="91" t="n">
        <v>0</v>
      </c>
      <c r="X31" s="91" t="n">
        <v>0.10754533734422</v>
      </c>
      <c r="Y31" s="91" t="n">
        <v>0</v>
      </c>
      <c r="Z31" s="87" t="n">
        <v>2.04336140954018</v>
      </c>
      <c r="AA31" s="87" t="n">
        <v>0.026886334336055</v>
      </c>
      <c r="AB31" s="87" t="n">
        <v>1.77449806617963</v>
      </c>
      <c r="AC31" s="87" t="n">
        <v>-0.21509067468844</v>
      </c>
      <c r="AD31" s="87" t="n">
        <v>0.05377266867211</v>
      </c>
      <c r="AE31" s="91" t="n">
        <v>2.07024774387624</v>
      </c>
      <c r="AF31" s="91" t="n">
        <v>1.55940739149119</v>
      </c>
      <c r="AG31" s="91" t="n">
        <v>0.16131800601633</v>
      </c>
      <c r="AH31" s="91" t="n">
        <v>0.510840352385045</v>
      </c>
      <c r="AI31" s="91" t="n">
        <v>0.134431671680275</v>
      </c>
      <c r="AJ31" s="91" t="n">
        <v>0.026886334336055</v>
      </c>
      <c r="AK31" s="91" t="n">
        <v>0.134431671680275</v>
      </c>
      <c r="AL31" s="91" t="n">
        <v>0.026886334336055</v>
      </c>
      <c r="AM31" s="91" t="n">
        <v>0.10754533734422</v>
      </c>
      <c r="AN31" s="91" t="n">
        <v>0.026886334336055</v>
      </c>
      <c r="AO31" s="91" t="n">
        <v>0.05377266867211</v>
      </c>
      <c r="AP31" s="91" t="n">
        <v>0.026886334336055</v>
      </c>
      <c r="AQ31" s="91" t="n">
        <v>0.026886334336055</v>
      </c>
      <c r="AR31" s="91" t="n">
        <v>0.026886334336055</v>
      </c>
      <c r="AS31" s="87" t="n">
        <v>0.026886334336055</v>
      </c>
      <c r="AT31" s="87" t="n">
        <v>0</v>
      </c>
      <c r="AU31" s="87" t="n">
        <v>1.45186205414697</v>
      </c>
      <c r="AV31" s="87" t="n">
        <v>0</v>
      </c>
      <c r="AW31" s="87" t="n">
        <v>0</v>
      </c>
      <c r="AX31" s="87" t="n">
        <v>0.026886334336055</v>
      </c>
      <c r="AY31" s="91" t="n">
        <v>0.21509067468844</v>
      </c>
      <c r="AZ31" s="91" t="n">
        <v>0.134431671680275</v>
      </c>
      <c r="BA31" s="87" t="n">
        <v>0.188204340352385</v>
      </c>
      <c r="BB31" s="87" t="n">
        <v>0.188204340352385</v>
      </c>
      <c r="BC31" s="91" t="n">
        <v>0.43018134937688</v>
      </c>
      <c r="BD31" s="91" t="n">
        <v>1.04856703910615</v>
      </c>
    </row>
    <row r="32" customFormat="false" ht="13.8" hidden="false" customHeight="false" outlineLevel="0" collapsed="false">
      <c r="A32" s="97" t="s">
        <v>210</v>
      </c>
      <c r="B32" s="56" t="s">
        <v>113</v>
      </c>
      <c r="C32" s="98" t="s">
        <v>209</v>
      </c>
      <c r="D32" s="84" t="s">
        <v>199</v>
      </c>
      <c r="F32" s="91" t="n">
        <v>0.941021701761925</v>
      </c>
      <c r="G32" s="91" t="n">
        <v>3304.33048990116</v>
      </c>
      <c r="H32" s="91" t="n">
        <v>-89.8003566824237</v>
      </c>
      <c r="I32" s="91" t="n">
        <v>149.380473571122</v>
      </c>
      <c r="J32" s="87" t="n">
        <v>0.241977009024495</v>
      </c>
      <c r="K32" s="91" t="n">
        <v>84.5037488182209</v>
      </c>
      <c r="L32" s="91" t="n">
        <v>39.9799791577138</v>
      </c>
      <c r="M32" s="91" t="n">
        <v>69.8506966050709</v>
      </c>
      <c r="N32" s="91" t="n">
        <v>628.333633433605</v>
      </c>
      <c r="O32" s="86" t="n">
        <v>1.26365771379458</v>
      </c>
      <c r="P32" s="86" t="n">
        <v>10.270579716373</v>
      </c>
      <c r="Q32" s="87" t="n">
        <v>2.74240610227761</v>
      </c>
      <c r="R32" s="87" t="n">
        <v>6.26451590030082</v>
      </c>
      <c r="S32" s="87" t="n">
        <v>0.672158358401375</v>
      </c>
      <c r="T32" s="87" t="n">
        <v>0.457067683712935</v>
      </c>
      <c r="U32" s="87" t="n">
        <v>0</v>
      </c>
      <c r="V32" s="87" t="n">
        <v>2.55420176192523</v>
      </c>
      <c r="W32" s="91" t="n">
        <v>0</v>
      </c>
      <c r="X32" s="91" t="n">
        <v>0.16131800601633</v>
      </c>
      <c r="Y32" s="91" t="n">
        <v>-0.026886334336055</v>
      </c>
      <c r="Z32" s="87" t="n">
        <v>2.52731542758917</v>
      </c>
      <c r="AA32" s="87" t="n">
        <v>0.05377266867211</v>
      </c>
      <c r="AB32" s="87" t="n">
        <v>1.74761173184357</v>
      </c>
      <c r="AC32" s="87" t="n">
        <v>-0.21509067468844</v>
      </c>
      <c r="AD32" s="87" t="n">
        <v>0.05377266867211</v>
      </c>
      <c r="AE32" s="91" t="n">
        <v>2.1509067468844</v>
      </c>
      <c r="AF32" s="91" t="n">
        <v>1.50563472281908</v>
      </c>
      <c r="AG32" s="91" t="n">
        <v>0.134431671680275</v>
      </c>
      <c r="AH32" s="91" t="n">
        <v>0.5377266867211</v>
      </c>
      <c r="AI32" s="91" t="n">
        <v>0.10754533734422</v>
      </c>
      <c r="AJ32" s="91" t="n">
        <v>0.026886334336055</v>
      </c>
      <c r="AK32" s="91" t="n">
        <v>0.134431671680275</v>
      </c>
      <c r="AL32" s="91" t="n">
        <v>0.026886334336055</v>
      </c>
      <c r="AM32" s="91" t="n">
        <v>0.134431671680275</v>
      </c>
      <c r="AN32" s="91" t="n">
        <v>0.026886334336055</v>
      </c>
      <c r="AO32" s="91" t="n">
        <v>0.080659003008165</v>
      </c>
      <c r="AP32" s="91" t="n">
        <v>0</v>
      </c>
      <c r="AQ32" s="91" t="n">
        <v>0.026886334336055</v>
      </c>
      <c r="AR32" s="91" t="n">
        <v>0.026886334336055</v>
      </c>
      <c r="AS32" s="87" t="n">
        <v>0.05377266867211</v>
      </c>
      <c r="AT32" s="87" t="n">
        <v>0.026886334336055</v>
      </c>
      <c r="AU32" s="87" t="n">
        <v>1.3174303824667</v>
      </c>
      <c r="AV32" s="87" t="n">
        <v>0.026886334336055</v>
      </c>
      <c r="AW32" s="87" t="n">
        <v>0.026886334336055</v>
      </c>
      <c r="AX32" s="87" t="n">
        <v>0.026886334336055</v>
      </c>
      <c r="AY32" s="91" t="n">
        <v>0.188204340352385</v>
      </c>
      <c r="AZ32" s="91" t="n">
        <v>0.134431671680275</v>
      </c>
      <c r="BA32" s="87" t="n">
        <v>0.134431671680275</v>
      </c>
      <c r="BB32" s="87" t="n">
        <v>0.241977009024495</v>
      </c>
      <c r="BC32" s="91" t="n">
        <v>0.510840352385045</v>
      </c>
      <c r="BD32" s="91" t="n">
        <v>0.994794370434035</v>
      </c>
    </row>
    <row r="33" customFormat="false" ht="13.8" hidden="false" customHeight="false" outlineLevel="0" collapsed="false">
      <c r="A33" s="97" t="s">
        <v>210</v>
      </c>
      <c r="B33" s="56" t="s">
        <v>113</v>
      </c>
      <c r="C33" s="98" t="s">
        <v>209</v>
      </c>
      <c r="D33" s="84" t="s">
        <v>199</v>
      </c>
      <c r="F33" s="91" t="n">
        <v>0.779703695745595</v>
      </c>
      <c r="G33" s="91" t="n">
        <v>3226.3601203266</v>
      </c>
      <c r="H33" s="91" t="n">
        <v>-29.6825131070047</v>
      </c>
      <c r="I33" s="91" t="n">
        <v>148.762087881392</v>
      </c>
      <c r="J33" s="87" t="n">
        <v>0.403295015040825</v>
      </c>
      <c r="K33" s="91" t="n">
        <v>85.7136338633434</v>
      </c>
      <c r="L33" s="91" t="n">
        <v>36.6191873657069</v>
      </c>
      <c r="M33" s="91" t="n">
        <v>66.9200861624409</v>
      </c>
      <c r="N33" s="91" t="n">
        <v>611.12637945853</v>
      </c>
      <c r="O33" s="86" t="n">
        <v>1.10233970777825</v>
      </c>
      <c r="P33" s="86" t="n">
        <v>10.1630343790288</v>
      </c>
      <c r="Q33" s="87" t="n">
        <v>-6.53337924366137</v>
      </c>
      <c r="R33" s="87" t="n">
        <v>6.1569705629566</v>
      </c>
      <c r="S33" s="87" t="n">
        <v>0.672158358401375</v>
      </c>
      <c r="T33" s="87" t="n">
        <v>0.403295015040825</v>
      </c>
      <c r="U33" s="87" t="n">
        <v>0</v>
      </c>
      <c r="V33" s="87" t="n">
        <v>2.93061044263</v>
      </c>
      <c r="W33" s="91" t="n">
        <v>0.026886334336055</v>
      </c>
      <c r="X33" s="91" t="n">
        <v>0.188204340352385</v>
      </c>
      <c r="Y33" s="91" t="n">
        <v>-0.295749677696605</v>
      </c>
      <c r="Z33" s="87" t="n">
        <v>1.88204340352385</v>
      </c>
      <c r="AA33" s="87" t="n">
        <v>0.05377266867211</v>
      </c>
      <c r="AB33" s="87" t="n">
        <v>1.34431671680275</v>
      </c>
      <c r="AC33" s="87" t="n">
        <v>0.48395401804899</v>
      </c>
      <c r="AD33" s="87" t="n">
        <v>0.05377266867211</v>
      </c>
      <c r="AE33" s="91" t="n">
        <v>2.25845208422862</v>
      </c>
      <c r="AF33" s="91" t="n">
        <v>1.64006639449935</v>
      </c>
      <c r="AG33" s="91" t="n">
        <v>0.10754533734422</v>
      </c>
      <c r="AH33" s="91" t="n">
        <v>0.564613021057155</v>
      </c>
      <c r="AI33" s="91" t="n">
        <v>0.134431671680275</v>
      </c>
      <c r="AJ33" s="91" t="n">
        <v>0.026886334336055</v>
      </c>
      <c r="AK33" s="91" t="n">
        <v>0.16131800601633</v>
      </c>
      <c r="AL33" s="91" t="n">
        <v>0.026886334336055</v>
      </c>
      <c r="AM33" s="91" t="n">
        <v>0.134431671680275</v>
      </c>
      <c r="AN33" s="91" t="n">
        <v>0.026886334336055</v>
      </c>
      <c r="AO33" s="91" t="n">
        <v>0.080659003008165</v>
      </c>
      <c r="AP33" s="91" t="n">
        <v>0.026886334336055</v>
      </c>
      <c r="AQ33" s="91" t="n">
        <v>0.05377266867211</v>
      </c>
      <c r="AR33" s="91" t="n">
        <v>0</v>
      </c>
      <c r="AS33" s="87" t="n">
        <v>0.05377266867211</v>
      </c>
      <c r="AT33" s="87" t="n">
        <v>0</v>
      </c>
      <c r="AU33" s="87" t="n">
        <v>1.04856703910615</v>
      </c>
      <c r="AV33" s="87" t="n">
        <v>0.026886334336055</v>
      </c>
      <c r="AW33" s="87" t="n">
        <v>0.026886334336055</v>
      </c>
      <c r="AX33" s="87" t="n">
        <v>0.026886334336055</v>
      </c>
      <c r="AY33" s="91" t="n">
        <v>0.21509067468844</v>
      </c>
      <c r="AZ33" s="91" t="n">
        <v>0.134431671680275</v>
      </c>
      <c r="BA33" s="87" t="n">
        <v>0.10754533734422</v>
      </c>
      <c r="BB33" s="87" t="n">
        <v>0.188204340352385</v>
      </c>
      <c r="BC33" s="91" t="n">
        <v>0.59149935539321</v>
      </c>
      <c r="BD33" s="91" t="n">
        <v>1.02168070477009</v>
      </c>
    </row>
    <row r="34" customFormat="false" ht="13.8" hidden="false" customHeight="false" outlineLevel="0" collapsed="false">
      <c r="A34" s="97" t="s">
        <v>211</v>
      </c>
      <c r="B34" s="56" t="s">
        <v>116</v>
      </c>
      <c r="C34" s="98" t="s">
        <v>209</v>
      </c>
      <c r="D34" s="84" t="s">
        <v>199</v>
      </c>
      <c r="F34" s="91" t="n">
        <v>5.01418378378379</v>
      </c>
      <c r="G34" s="91" t="n">
        <v>5585.69290322581</v>
      </c>
      <c r="H34" s="91" t="n">
        <v>-134.250727114211</v>
      </c>
      <c r="I34" s="91" t="n">
        <v>108.964144376635</v>
      </c>
      <c r="J34" s="87" t="n">
        <v>0.161747863993025</v>
      </c>
      <c r="K34" s="91" t="n">
        <v>103.141221272886</v>
      </c>
      <c r="L34" s="91" t="n">
        <v>52.5680557977333</v>
      </c>
      <c r="M34" s="91" t="n">
        <v>106.322262598082</v>
      </c>
      <c r="N34" s="91" t="n">
        <v>778.007225806452</v>
      </c>
      <c r="O34" s="86" t="n">
        <v>1.18615100261552</v>
      </c>
      <c r="P34" s="86" t="n">
        <v>13.3172408020924</v>
      </c>
      <c r="Q34" s="87" t="n">
        <v>2.64188177855275</v>
      </c>
      <c r="R34" s="87" t="n">
        <v>6.5777464690497</v>
      </c>
      <c r="S34" s="87" t="n">
        <v>0.646991455972102</v>
      </c>
      <c r="T34" s="87" t="n">
        <v>0.539159546643418</v>
      </c>
      <c r="U34" s="87" t="n">
        <v>0</v>
      </c>
      <c r="V34" s="87" t="n">
        <v>4.79851996512642</v>
      </c>
      <c r="W34" s="91" t="n">
        <v>0</v>
      </c>
      <c r="X34" s="91" t="n">
        <v>0.862655274629469</v>
      </c>
      <c r="Y34" s="91" t="n">
        <v>-0.539159546643418</v>
      </c>
      <c r="Z34" s="87" t="n">
        <v>4.259360418483</v>
      </c>
      <c r="AA34" s="87" t="n">
        <v>1.02440313862249</v>
      </c>
      <c r="AB34" s="87" t="n">
        <v>7.60214960767219</v>
      </c>
      <c r="AC34" s="87" t="n">
        <v>0.269579773321709</v>
      </c>
      <c r="AD34" s="87" t="n">
        <v>0</v>
      </c>
      <c r="AE34" s="91" t="n">
        <v>1.83314245858762</v>
      </c>
      <c r="AF34" s="91" t="n">
        <v>1.56356268526591</v>
      </c>
      <c r="AG34" s="91" t="n">
        <v>0.107831909328684</v>
      </c>
      <c r="AH34" s="91" t="n">
        <v>0.539159546643418</v>
      </c>
      <c r="AI34" s="91" t="n">
        <v>0.161747863993025</v>
      </c>
      <c r="AJ34" s="91" t="n">
        <v>0.0539159546643418</v>
      </c>
      <c r="AK34" s="91" t="n">
        <v>0.107831909328684</v>
      </c>
      <c r="AL34" s="91" t="n">
        <v>0.0539159546643418</v>
      </c>
      <c r="AM34" s="91" t="n">
        <v>0.161747863993025</v>
      </c>
      <c r="AN34" s="91" t="n">
        <v>0</v>
      </c>
      <c r="AO34" s="91" t="n">
        <v>0.0539159546643418</v>
      </c>
      <c r="AP34" s="91" t="n">
        <v>0</v>
      </c>
      <c r="AQ34" s="91" t="n">
        <v>0</v>
      </c>
      <c r="AR34" s="91" t="n">
        <v>0</v>
      </c>
      <c r="AS34" s="87" t="n">
        <v>0.107831909328684</v>
      </c>
      <c r="AT34" s="87" t="n">
        <v>0.0539159546643418</v>
      </c>
      <c r="AU34" s="87" t="n">
        <v>0.754823365300785</v>
      </c>
      <c r="AV34" s="87" t="n">
        <v>0</v>
      </c>
      <c r="AW34" s="87" t="n">
        <v>0.161747863993025</v>
      </c>
      <c r="AX34" s="87" t="n">
        <v>0.0539159546643418</v>
      </c>
      <c r="AY34" s="91" t="n">
        <v>1.72531054925894</v>
      </c>
      <c r="AZ34" s="91" t="n">
        <v>0.377411682650393</v>
      </c>
      <c r="BA34" s="87" t="n">
        <v>0.269579773321709</v>
      </c>
      <c r="BB34" s="87" t="n">
        <v>0.323495727986051</v>
      </c>
      <c r="BC34" s="91" t="n">
        <v>0.970487183958152</v>
      </c>
      <c r="BD34" s="91" t="n">
        <v>2.74971368788143</v>
      </c>
    </row>
    <row r="35" customFormat="false" ht="13.8" hidden="false" customHeight="false" outlineLevel="0" collapsed="false">
      <c r="A35" s="97" t="s">
        <v>211</v>
      </c>
      <c r="B35" s="56" t="s">
        <v>116</v>
      </c>
      <c r="C35" s="98" t="s">
        <v>209</v>
      </c>
      <c r="D35" s="84" t="s">
        <v>199</v>
      </c>
      <c r="F35" s="91" t="n">
        <v>2.53404986922406</v>
      </c>
      <c r="G35" s="91" t="n">
        <v>5574.90971229294</v>
      </c>
      <c r="H35" s="91" t="n">
        <v>-59.3614660854403</v>
      </c>
      <c r="I35" s="91" t="n">
        <v>118.022024760244</v>
      </c>
      <c r="J35" s="87" t="n">
        <v>0.215663818657367</v>
      </c>
      <c r="K35" s="91" t="n">
        <v>74.6735972101134</v>
      </c>
      <c r="L35" s="91" t="n">
        <v>51.8132324324325</v>
      </c>
      <c r="M35" s="91" t="n">
        <v>107.023170008718</v>
      </c>
      <c r="N35" s="91" t="n">
        <v>770.998151700088</v>
      </c>
      <c r="O35" s="86" t="n">
        <v>1.13223504795118</v>
      </c>
      <c r="P35" s="86" t="n">
        <v>12.6702493461203</v>
      </c>
      <c r="Q35" s="87" t="n">
        <v>-12.0771738448126</v>
      </c>
      <c r="R35" s="87" t="n">
        <v>6.30816669572799</v>
      </c>
      <c r="S35" s="87" t="n">
        <v>0.59307550130776</v>
      </c>
      <c r="T35" s="87" t="n">
        <v>0.59307550130776</v>
      </c>
      <c r="U35" s="87" t="n">
        <v>0</v>
      </c>
      <c r="V35" s="87" t="n">
        <v>4.04369659982564</v>
      </c>
      <c r="W35" s="91" t="n">
        <v>0.107831909328684</v>
      </c>
      <c r="X35" s="91" t="n">
        <v>0.916571229293811</v>
      </c>
      <c r="Y35" s="91" t="n">
        <v>0</v>
      </c>
      <c r="Z35" s="87" t="n">
        <v>2.58796582388841</v>
      </c>
      <c r="AA35" s="87" t="n">
        <v>0.862655274629469</v>
      </c>
      <c r="AB35" s="87" t="n">
        <v>7.76389747166522</v>
      </c>
      <c r="AC35" s="87" t="n">
        <v>0.0539159546643418</v>
      </c>
      <c r="AD35" s="87" t="n">
        <v>0.107831909328684</v>
      </c>
      <c r="AE35" s="91" t="n">
        <v>1.88705841325196</v>
      </c>
      <c r="AF35" s="91" t="n">
        <v>1.50964673060157</v>
      </c>
      <c r="AG35" s="91" t="n">
        <v>0.161747863993025</v>
      </c>
      <c r="AH35" s="91" t="n">
        <v>0.539159546643418</v>
      </c>
      <c r="AI35" s="91" t="n">
        <v>0.107831909328684</v>
      </c>
      <c r="AJ35" s="91" t="n">
        <v>0.0539159546643418</v>
      </c>
      <c r="AK35" s="91" t="n">
        <v>0.161747863993025</v>
      </c>
      <c r="AL35" s="91" t="n">
        <v>0</v>
      </c>
      <c r="AM35" s="91" t="n">
        <v>0.107831909328684</v>
      </c>
      <c r="AN35" s="91" t="n">
        <v>0</v>
      </c>
      <c r="AO35" s="91" t="n">
        <v>0.0539159546643418</v>
      </c>
      <c r="AP35" s="91" t="n">
        <v>0</v>
      </c>
      <c r="AQ35" s="91" t="n">
        <v>0</v>
      </c>
      <c r="AR35" s="91" t="n">
        <v>0</v>
      </c>
      <c r="AS35" s="87" t="n">
        <v>0.0539159546643418</v>
      </c>
      <c r="AT35" s="87" t="n">
        <v>0.215663818657367</v>
      </c>
      <c r="AU35" s="87" t="n">
        <v>0.431327637314734</v>
      </c>
      <c r="AV35" s="87" t="n">
        <v>0</v>
      </c>
      <c r="AW35" s="87" t="n">
        <v>0</v>
      </c>
      <c r="AX35" s="87" t="n">
        <v>0.0539159546643418</v>
      </c>
      <c r="AY35" s="91" t="n">
        <v>0.485243591979076</v>
      </c>
      <c r="AZ35" s="91" t="n">
        <v>0.215663818657367</v>
      </c>
      <c r="BA35" s="87" t="n">
        <v>0.215663818657367</v>
      </c>
      <c r="BB35" s="87" t="n">
        <v>0.269579773321709</v>
      </c>
      <c r="BC35" s="91" t="n">
        <v>0.970487183958152</v>
      </c>
      <c r="BD35" s="91" t="n">
        <v>2.69579773321709</v>
      </c>
    </row>
    <row r="36" customFormat="false" ht="13.8" hidden="false" customHeight="false" outlineLevel="0" collapsed="false">
      <c r="A36" s="97" t="s">
        <v>211</v>
      </c>
      <c r="B36" s="56" t="s">
        <v>116</v>
      </c>
      <c r="C36" s="98" t="s">
        <v>209</v>
      </c>
      <c r="D36" s="84" t="s">
        <v>199</v>
      </c>
      <c r="F36" s="91" t="n">
        <v>1.45573077593723</v>
      </c>
      <c r="G36" s="91" t="n">
        <v>5645.00045335659</v>
      </c>
      <c r="H36" s="91" t="n">
        <v>-122.011805405406</v>
      </c>
      <c r="I36" s="91" t="n">
        <v>109.071976285963</v>
      </c>
      <c r="J36" s="87" t="n">
        <v>0.646991455972102</v>
      </c>
      <c r="K36" s="91" t="n">
        <v>112.738261203139</v>
      </c>
      <c r="L36" s="91" t="n">
        <v>52.2984760244116</v>
      </c>
      <c r="M36" s="91" t="n">
        <v>108.424984829991</v>
      </c>
      <c r="N36" s="91" t="n">
        <v>788.251257192677</v>
      </c>
      <c r="O36" s="91" t="n">
        <v>1.13223504795118</v>
      </c>
      <c r="P36" s="87" t="n">
        <v>12.9937450741064</v>
      </c>
      <c r="Q36" s="87" t="n">
        <v>-7.81781342632956</v>
      </c>
      <c r="R36" s="87" t="n">
        <v>6.46991455972102</v>
      </c>
      <c r="S36" s="87" t="n">
        <v>0.646991455972102</v>
      </c>
      <c r="T36" s="87" t="n">
        <v>0.539159546643418</v>
      </c>
      <c r="U36" s="87" t="n">
        <v>0</v>
      </c>
      <c r="V36" s="87" t="n">
        <v>3.72020087183958</v>
      </c>
      <c r="W36" s="91" t="n">
        <v>0</v>
      </c>
      <c r="X36" s="91" t="n">
        <v>0.862655274629469</v>
      </c>
      <c r="Y36" s="91" t="n">
        <v>-0.646991455972102</v>
      </c>
      <c r="Z36" s="87" t="n">
        <v>2.04880627724499</v>
      </c>
      <c r="AA36" s="87" t="n">
        <v>0.916571229293811</v>
      </c>
      <c r="AB36" s="87" t="n">
        <v>7.38648578901483</v>
      </c>
      <c r="AC36" s="87" t="n">
        <v>-0.431327637314734</v>
      </c>
      <c r="AD36" s="87" t="n">
        <v>0.0539159546643418</v>
      </c>
      <c r="AE36" s="91" t="n">
        <v>2.04880627724499</v>
      </c>
      <c r="AF36" s="91" t="n">
        <v>1.50964673060157</v>
      </c>
      <c r="AG36" s="91" t="n">
        <v>0.161747863993025</v>
      </c>
      <c r="AH36" s="91" t="n">
        <v>0.539159546643418</v>
      </c>
      <c r="AI36" s="91" t="n">
        <v>0.161747863993025</v>
      </c>
      <c r="AJ36" s="91" t="n">
        <v>0</v>
      </c>
      <c r="AK36" s="91" t="n">
        <v>0.215663818657367</v>
      </c>
      <c r="AL36" s="91" t="n">
        <v>0</v>
      </c>
      <c r="AM36" s="91" t="n">
        <v>0.0539159546643418</v>
      </c>
      <c r="AN36" s="91" t="n">
        <v>0</v>
      </c>
      <c r="AO36" s="91" t="n">
        <v>0.0539159546643418</v>
      </c>
      <c r="AP36" s="91" t="n">
        <v>0</v>
      </c>
      <c r="AQ36" s="91" t="n">
        <v>0</v>
      </c>
      <c r="AR36" s="91" t="n">
        <v>0</v>
      </c>
      <c r="AS36" s="87" t="n">
        <v>0.0539159546643418</v>
      </c>
      <c r="AT36" s="87" t="n">
        <v>0</v>
      </c>
      <c r="AU36" s="87" t="n">
        <v>0.377411682650393</v>
      </c>
      <c r="AV36" s="87" t="n">
        <v>0</v>
      </c>
      <c r="AW36" s="87" t="n">
        <v>0</v>
      </c>
      <c r="AX36" s="87" t="n">
        <v>0</v>
      </c>
      <c r="AY36" s="91" t="n">
        <v>0.646991455972102</v>
      </c>
      <c r="AZ36" s="91" t="n">
        <v>0.107831909328684</v>
      </c>
      <c r="BA36" s="87" t="n">
        <v>0.161747863993025</v>
      </c>
      <c r="BB36" s="87" t="n">
        <v>0.269579773321709</v>
      </c>
      <c r="BC36" s="91" t="n">
        <v>0.970487183958152</v>
      </c>
      <c r="BD36" s="91" t="n">
        <v>2.42621795989538</v>
      </c>
    </row>
    <row r="41" customFormat="false" ht="12.8" hidden="false" customHeight="false" outlineLevel="0" collapsed="false">
      <c r="B41" s="99"/>
    </row>
    <row r="42" customFormat="false" ht="27.25" hidden="false" customHeight="true" outlineLevel="0" collapsed="false">
      <c r="A42" s="100" t="s">
        <v>212</v>
      </c>
      <c r="B42" s="100"/>
      <c r="C42" s="100"/>
      <c r="D42" s="100"/>
    </row>
    <row r="43" customFormat="false" ht="12.8" hidden="false" customHeight="true" outlineLevel="0" collapsed="false">
      <c r="A43" s="100" t="s">
        <v>213</v>
      </c>
      <c r="B43" s="100"/>
      <c r="C43" s="100"/>
      <c r="D43" s="100"/>
    </row>
  </sheetData>
  <mergeCells count="7">
    <mergeCell ref="A1:K1"/>
    <mergeCell ref="A2:A3"/>
    <mergeCell ref="B2:B3"/>
    <mergeCell ref="C2:C3"/>
    <mergeCell ref="D2:D3"/>
    <mergeCell ref="A42:D42"/>
    <mergeCell ref="A43:D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2023-01-16T11:06:20Z</dcterms:created>
  <dc:creator>mv</dc:creator>
  <dc:description/>
  <dc:language>en-US</dc:language>
  <cp:lastModifiedBy/>
  <cp:lastPrinted>2023-03-21T16:06:34Z</cp:lastPrinted>
  <dcterms:modified xsi:type="dcterms:W3CDTF">2025-03-11T15:55:55Z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