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135" windowHeight="8130" activeTab="2"/>
  </bookViews>
  <sheets>
    <sheet name="Roughness" sheetId="1" r:id="rId1"/>
    <sheet name="Tolerances" sheetId="2" r:id="rId2"/>
    <sheet name="MIN DETAIL" sheetId="3" r:id="rId3"/>
  </sheets>
  <calcPr calcId="124519"/>
</workbook>
</file>

<file path=xl/calcChain.xml><?xml version="1.0" encoding="utf-8"?>
<calcChain xmlns="http://schemas.openxmlformats.org/spreadsheetml/2006/main">
  <c r="K8" i="3"/>
  <c r="K9"/>
  <c r="K10"/>
  <c r="K11"/>
  <c r="K12"/>
  <c r="K13"/>
  <c r="K14"/>
  <c r="K15"/>
  <c r="K16"/>
  <c r="K17"/>
  <c r="K18"/>
  <c r="J9"/>
  <c r="J10"/>
  <c r="J11"/>
  <c r="J12"/>
  <c r="J13"/>
  <c r="J14"/>
  <c r="J15"/>
  <c r="J16"/>
  <c r="J17"/>
  <c r="J18"/>
  <c r="J8"/>
  <c r="H13" i="2"/>
  <c r="H14"/>
  <c r="H15"/>
  <c r="H16"/>
  <c r="H17"/>
  <c r="H18"/>
  <c r="H20"/>
  <c r="G13"/>
  <c r="G14"/>
  <c r="G16"/>
  <c r="G17"/>
  <c r="G18"/>
  <c r="G20"/>
  <c r="D19"/>
  <c r="H19" s="1"/>
  <c r="C19"/>
  <c r="G19" s="1"/>
  <c r="D21"/>
  <c r="H21" s="1"/>
  <c r="C21"/>
  <c r="G21" s="1"/>
  <c r="D12"/>
  <c r="H12" s="1"/>
  <c r="C12"/>
  <c r="G12" s="1"/>
  <c r="D11"/>
  <c r="H11" s="1"/>
  <c r="C11"/>
  <c r="G11" s="1"/>
  <c r="C15"/>
  <c r="G15" s="1"/>
</calcChain>
</file>

<file path=xl/sharedStrings.xml><?xml version="1.0" encoding="utf-8"?>
<sst xmlns="http://schemas.openxmlformats.org/spreadsheetml/2006/main" count="88" uniqueCount="44">
  <si>
    <t>Según datos de Dieter</t>
  </si>
  <si>
    <t>Typical values for Surface Roughness</t>
  </si>
  <si>
    <t>Description</t>
  </si>
  <si>
    <t>N-value</t>
  </si>
  <si>
    <t>Ra µin</t>
  </si>
  <si>
    <t>Ra µm</t>
  </si>
  <si>
    <t>Typical Application in design</t>
  </si>
  <si>
    <t>FT =  [0 0 0.055 0.15; 0 0.12 0.2 0.26; 0 0.27 1 1.55];</t>
  </si>
  <si>
    <t>Fuzzy membership inicial</t>
  </si>
  <si>
    <t>De la guía de GRANTA EDUPACK</t>
  </si>
  <si>
    <t>DMLS</t>
  </si>
  <si>
    <t>EBM</t>
  </si>
  <si>
    <t>ENV</t>
  </si>
  <si>
    <t>FDM</t>
  </si>
  <si>
    <t>LC</t>
  </si>
  <si>
    <t>LENS</t>
  </si>
  <si>
    <t>OBJET</t>
  </si>
  <si>
    <t>SLA</t>
  </si>
  <si>
    <t>SLM</t>
  </si>
  <si>
    <t>SLS</t>
  </si>
  <si>
    <t>3DP</t>
  </si>
  <si>
    <t>mm</t>
  </si>
  <si>
    <t>min</t>
  </si>
  <si>
    <t>max</t>
  </si>
  <si>
    <t>m</t>
  </si>
  <si>
    <t>Process</t>
  </si>
  <si>
    <t>Min</t>
  </si>
  <si>
    <t>avg</t>
  </si>
  <si>
    <t>Max</t>
  </si>
  <si>
    <t>Envisiontec</t>
  </si>
  <si>
    <t>Laser cusing</t>
  </si>
  <si>
    <t>Object</t>
  </si>
  <si>
    <t>Base de acces</t>
  </si>
  <si>
    <t>Excel de caracteriza 2</t>
  </si>
  <si>
    <t>%</t>
  </si>
  <si>
    <t>Definitiva</t>
  </si>
  <si>
    <t xml:space="preserve">FT= [0 0 0.095 0.15; 0 0 0.2 0.3; 0 0 1 1.55] </t>
  </si>
  <si>
    <t xml:space="preserve">FT= [0 0 0.095 0.15; 0 0 0.2 0.3; 0 0 2 2.55] </t>
  </si>
  <si>
    <t>ORIGINAL</t>
  </si>
  <si>
    <t>del excel</t>
  </si>
  <si>
    <t>granta</t>
  </si>
  <si>
    <t>metros!!!</t>
  </si>
  <si>
    <t>Defi</t>
  </si>
  <si>
    <t xml:space="preserve">FTH= [0 0 0.45 0.55; 0 0 1.7 2; 0 0 3.5 4]; 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</si>
</sst>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2" fillId="2" borderId="6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right" wrapText="1"/>
    </xf>
    <xf numFmtId="0" fontId="2" fillId="0" borderId="8" xfId="1" applyFont="1" applyFill="1" applyBorder="1" applyAlignment="1">
      <alignment horizontal="right" wrapText="1"/>
    </xf>
    <xf numFmtId="0" fontId="2" fillId="0" borderId="9" xfId="1" applyFont="1" applyFill="1" applyBorder="1" applyAlignment="1">
      <alignment horizontal="right" wrapText="1"/>
    </xf>
    <xf numFmtId="0" fontId="0" fillId="0" borderId="3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 wrapText="1"/>
    </xf>
    <xf numFmtId="0" fontId="5" fillId="0" borderId="0" xfId="0" applyFont="1"/>
    <xf numFmtId="0" fontId="2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1" applyFont="1" applyFill="1" applyBorder="1" applyAlignment="1">
      <alignment horizontal="right" wrapText="1"/>
    </xf>
    <xf numFmtId="0" fontId="2" fillId="3" borderId="7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2" applyFont="1" applyFill="1" applyBorder="1" applyAlignment="1">
      <alignment horizontal="right" wrapText="1"/>
    </xf>
    <xf numFmtId="0" fontId="2" fillId="2" borderId="17" xfId="2" applyFont="1" applyFill="1" applyBorder="1" applyAlignment="1">
      <alignment horizontal="center"/>
    </xf>
    <xf numFmtId="0" fontId="2" fillId="0" borderId="18" xfId="2" applyFont="1" applyFill="1" applyBorder="1" applyAlignment="1">
      <alignment horizontal="right" wrapText="1"/>
    </xf>
    <xf numFmtId="0" fontId="2" fillId="0" borderId="19" xfId="2" applyFont="1" applyFill="1" applyBorder="1" applyAlignment="1">
      <alignment horizontal="right" wrapText="1"/>
    </xf>
    <xf numFmtId="0" fontId="2" fillId="0" borderId="11" xfId="2" applyFont="1" applyFill="1" applyBorder="1" applyAlignment="1">
      <alignment horizontal="right" wrapText="1"/>
    </xf>
    <xf numFmtId="0" fontId="2" fillId="0" borderId="10" xfId="2" applyFont="1" applyFill="1" applyBorder="1" applyAlignment="1">
      <alignment horizontal="right" wrapText="1"/>
    </xf>
    <xf numFmtId="0" fontId="2" fillId="0" borderId="20" xfId="2" applyFont="1" applyFill="1" applyBorder="1" applyAlignment="1">
      <alignment horizontal="right" wrapText="1"/>
    </xf>
    <xf numFmtId="0" fontId="2" fillId="0" borderId="21" xfId="2" applyFont="1" applyFill="1" applyBorder="1" applyAlignment="1">
      <alignment horizontal="right" wrapText="1"/>
    </xf>
    <xf numFmtId="0" fontId="2" fillId="0" borderId="14" xfId="2" applyFont="1" applyFill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</cellXfs>
  <cellStyles count="3">
    <cellStyle name="Normal" xfId="0" builtinId="0"/>
    <cellStyle name="Normal_MIN DETAIL" xfId="2"/>
    <cellStyle name="Normal_Tolerance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7</xdr:row>
      <xdr:rowOff>71437</xdr:rowOff>
    </xdr:from>
    <xdr:to>
      <xdr:col>6</xdr:col>
      <xdr:colOff>261938</xdr:colOff>
      <xdr:row>43</xdr:row>
      <xdr:rowOff>61912</xdr:rowOff>
    </xdr:to>
    <xdr:pic>
      <xdr:nvPicPr>
        <xdr:cNvPr id="2" name="1 Imagen" descr="dieter.jpg"/>
        <xdr:cNvPicPr>
          <a:picLocks noChangeAspect="1"/>
        </xdr:cNvPicPr>
      </xdr:nvPicPr>
      <xdr:blipFill>
        <a:blip xmlns:r="http://schemas.openxmlformats.org/officeDocument/2006/relationships" r:embed="rId1"/>
        <a:srcRect t="6776" r="23869" b="28120"/>
        <a:stretch>
          <a:fillRect/>
        </a:stretch>
      </xdr:blipFill>
      <xdr:spPr>
        <a:xfrm rot="5400000">
          <a:off x="-409575" y="1781175"/>
          <a:ext cx="5819775" cy="46672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14</xdr:col>
      <xdr:colOff>152400</xdr:colOff>
      <xdr:row>62</xdr:row>
      <xdr:rowOff>8001</xdr:rowOff>
    </xdr:to>
    <xdr:pic>
      <xdr:nvPicPr>
        <xdr:cNvPr id="3" name="2 Imagen" descr="dieter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781175"/>
          <a:ext cx="5486400" cy="8266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5"/>
  <sheetViews>
    <sheetView topLeftCell="A9" workbookViewId="0">
      <selection activeCell="J5" sqref="J5"/>
    </sheetView>
  </sheetViews>
  <sheetFormatPr baseColWidth="10" defaultRowHeight="12.75"/>
  <sheetData>
    <row r="2" spans="1:5">
      <c r="A2" t="s">
        <v>0</v>
      </c>
    </row>
    <row r="4" spans="1:5">
      <c r="B4" s="1" t="s">
        <v>1</v>
      </c>
    </row>
    <row r="5" spans="1:5" s="1" customForma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Q35"/>
  <sheetViews>
    <sheetView topLeftCell="A13" workbookViewId="0">
      <selection activeCell="B23" sqref="B23"/>
    </sheetView>
  </sheetViews>
  <sheetFormatPr baseColWidth="10" defaultRowHeight="12.75"/>
  <cols>
    <col min="2" max="2" width="11.85546875" customWidth="1"/>
    <col min="3" max="4" width="0" hidden="1" customWidth="1"/>
    <col min="5" max="5" width="2.5703125" hidden="1" customWidth="1"/>
    <col min="6" max="6" width="6.42578125" customWidth="1"/>
    <col min="7" max="7" width="5.28515625" customWidth="1"/>
    <col min="8" max="8" width="5.85546875" customWidth="1"/>
    <col min="9" max="9" width="6.28515625" customWidth="1"/>
    <col min="10" max="10" width="6.140625" bestFit="1" customWidth="1"/>
    <col min="11" max="11" width="7.28515625" bestFit="1" customWidth="1"/>
    <col min="12" max="12" width="6.140625" bestFit="1" customWidth="1"/>
    <col min="14" max="14" width="6.42578125" customWidth="1"/>
    <col min="15" max="15" width="7.28515625" customWidth="1"/>
    <col min="16" max="16" width="5.5703125" customWidth="1"/>
    <col min="17" max="17" width="6.42578125" customWidth="1"/>
  </cols>
  <sheetData>
    <row r="4" spans="2:17">
      <c r="B4" t="s">
        <v>36</v>
      </c>
    </row>
    <row r="5" spans="2:17">
      <c r="B5" t="s">
        <v>8</v>
      </c>
    </row>
    <row r="6" spans="2:17">
      <c r="B6" s="1" t="s">
        <v>7</v>
      </c>
    </row>
    <row r="8" spans="2:17" ht="15.75" thickBot="1">
      <c r="B8" s="5" t="s">
        <v>9</v>
      </c>
    </row>
    <row r="9" spans="2:17">
      <c r="J9" s="29" t="s">
        <v>32</v>
      </c>
      <c r="K9" s="29"/>
      <c r="L9" s="30"/>
    </row>
    <row r="10" spans="2:17" ht="15" thickBot="1">
      <c r="C10" t="s">
        <v>22</v>
      </c>
      <c r="D10" t="s">
        <v>23</v>
      </c>
      <c r="J10" s="3" t="s">
        <v>26</v>
      </c>
      <c r="K10" s="3" t="s">
        <v>27</v>
      </c>
      <c r="L10" s="8" t="s">
        <v>28</v>
      </c>
      <c r="N10" s="19" t="s">
        <v>33</v>
      </c>
      <c r="P10" s="19" t="s">
        <v>34</v>
      </c>
      <c r="Q10" t="s">
        <v>34</v>
      </c>
    </row>
    <row r="11" spans="2:17" ht="14.25">
      <c r="B11" t="s">
        <v>20</v>
      </c>
      <c r="C11">
        <f>0.0003</f>
        <v>2.9999999999999997E-4</v>
      </c>
      <c r="D11">
        <f>0.002</f>
        <v>2E-3</v>
      </c>
      <c r="E11" t="s">
        <v>24</v>
      </c>
      <c r="G11" s="12">
        <f>C11*1000</f>
        <v>0.3</v>
      </c>
      <c r="H11" s="6">
        <f>D11*1000</f>
        <v>2</v>
      </c>
      <c r="I11" s="7" t="s">
        <v>21</v>
      </c>
      <c r="J11" s="24">
        <v>0.63500000000000001</v>
      </c>
      <c r="K11" s="24">
        <v>0.63500000000000001</v>
      </c>
      <c r="L11" s="25">
        <v>0.63500000000000001</v>
      </c>
      <c r="M11" s="22">
        <v>0.63500000000000001</v>
      </c>
      <c r="N11" s="23"/>
      <c r="O11" s="23"/>
      <c r="P11" s="23">
        <v>1</v>
      </c>
      <c r="Q11" s="23">
        <v>4</v>
      </c>
    </row>
    <row r="12" spans="2:17" ht="14.25">
      <c r="B12" t="s">
        <v>10</v>
      </c>
      <c r="C12">
        <f>0.0002</f>
        <v>2.0000000000000001E-4</v>
      </c>
      <c r="D12">
        <f>0.0008</f>
        <v>8.0000000000000004E-4</v>
      </c>
      <c r="E12" t="s">
        <v>24</v>
      </c>
      <c r="G12" s="13">
        <f t="shared" ref="G12:H21" si="0">C12*1000</f>
        <v>0.2</v>
      </c>
      <c r="H12" s="14">
        <f t="shared" si="0"/>
        <v>0.8</v>
      </c>
      <c r="I12" s="15" t="s">
        <v>21</v>
      </c>
      <c r="J12" s="4">
        <v>0.02</v>
      </c>
      <c r="K12" s="4">
        <v>4.5000000000000005E-2</v>
      </c>
      <c r="L12" s="9">
        <v>7.0000000000000007E-2</v>
      </c>
      <c r="M12" s="23"/>
      <c r="N12" s="23"/>
      <c r="O12" s="23"/>
      <c r="P12" s="23"/>
      <c r="Q12" s="23"/>
    </row>
    <row r="13" spans="2:17" ht="14.25">
      <c r="B13" t="s">
        <v>11</v>
      </c>
      <c r="E13" t="s">
        <v>24</v>
      </c>
      <c r="G13" s="13">
        <f t="shared" si="0"/>
        <v>0</v>
      </c>
      <c r="H13" s="14">
        <f t="shared" si="0"/>
        <v>0</v>
      </c>
      <c r="I13" s="15" t="s">
        <v>21</v>
      </c>
      <c r="J13" s="4">
        <v>0.3</v>
      </c>
      <c r="K13" s="4">
        <v>0.35</v>
      </c>
      <c r="L13" s="9">
        <v>0.4</v>
      </c>
      <c r="M13" s="22">
        <v>0.3</v>
      </c>
      <c r="N13" s="22">
        <v>0.4</v>
      </c>
      <c r="O13" s="23"/>
      <c r="P13" s="22">
        <v>0.16</v>
      </c>
      <c r="Q13" s="23"/>
    </row>
    <row r="14" spans="2:17" ht="14.25">
      <c r="B14" t="s">
        <v>12</v>
      </c>
      <c r="E14" t="s">
        <v>24</v>
      </c>
      <c r="G14" s="13">
        <f t="shared" si="0"/>
        <v>0</v>
      </c>
      <c r="H14" s="14">
        <f t="shared" si="0"/>
        <v>0</v>
      </c>
      <c r="I14" s="15" t="s">
        <v>21</v>
      </c>
      <c r="J14" s="4">
        <v>0.02</v>
      </c>
      <c r="K14" s="4">
        <v>8.4999999999999992E-2</v>
      </c>
      <c r="L14" s="9">
        <v>0.15</v>
      </c>
      <c r="M14" s="22">
        <v>2.5000000000000001E-2</v>
      </c>
      <c r="N14" s="23"/>
      <c r="O14" s="23"/>
      <c r="P14" s="23"/>
      <c r="Q14" s="23"/>
    </row>
    <row r="15" spans="2:17" ht="14.25">
      <c r="B15" t="s">
        <v>13</v>
      </c>
      <c r="C15">
        <f>0.0001</f>
        <v>1E-4</v>
      </c>
      <c r="D15" s="2">
        <v>2E-3</v>
      </c>
      <c r="E15" t="s">
        <v>24</v>
      </c>
      <c r="G15" s="13">
        <f t="shared" si="0"/>
        <v>0.1</v>
      </c>
      <c r="H15" s="14">
        <f t="shared" si="0"/>
        <v>2</v>
      </c>
      <c r="I15" s="15" t="s">
        <v>21</v>
      </c>
      <c r="J15" s="4">
        <v>0.05</v>
      </c>
      <c r="K15" s="4">
        <v>0.19999999999999998</v>
      </c>
      <c r="L15" s="9">
        <v>0.35000000000000003</v>
      </c>
      <c r="M15" s="22">
        <v>0.127</v>
      </c>
      <c r="N15" s="22">
        <v>0.35</v>
      </c>
      <c r="O15" s="23"/>
      <c r="P15" s="22">
        <v>0.2</v>
      </c>
      <c r="Q15" s="23"/>
    </row>
    <row r="16" spans="2:17" ht="14.25">
      <c r="B16" t="s">
        <v>14</v>
      </c>
      <c r="E16" t="s">
        <v>24</v>
      </c>
      <c r="G16" s="13">
        <f t="shared" si="0"/>
        <v>0</v>
      </c>
      <c r="H16" s="14">
        <f t="shared" si="0"/>
        <v>0</v>
      </c>
      <c r="I16" s="15" t="s">
        <v>21</v>
      </c>
      <c r="J16" s="4">
        <v>0.05</v>
      </c>
      <c r="K16" s="4">
        <v>0.05</v>
      </c>
      <c r="L16" s="9">
        <v>0.05</v>
      </c>
      <c r="M16" s="22">
        <v>0.05</v>
      </c>
      <c r="N16" s="23"/>
      <c r="O16" s="23"/>
      <c r="P16" s="23"/>
      <c r="Q16" s="23"/>
    </row>
    <row r="17" spans="2:17" ht="14.25">
      <c r="B17" t="s">
        <v>15</v>
      </c>
      <c r="E17" t="s">
        <v>24</v>
      </c>
      <c r="G17" s="13">
        <f t="shared" si="0"/>
        <v>0</v>
      </c>
      <c r="H17" s="14">
        <f t="shared" si="0"/>
        <v>0</v>
      </c>
      <c r="I17" s="15" t="s">
        <v>21</v>
      </c>
      <c r="J17" s="4">
        <v>0.125</v>
      </c>
      <c r="K17" s="4">
        <v>0.1875</v>
      </c>
      <c r="L17" s="9">
        <v>0.25</v>
      </c>
      <c r="M17" s="22">
        <v>0.125</v>
      </c>
      <c r="N17" s="22">
        <v>0.25</v>
      </c>
      <c r="O17" s="23"/>
      <c r="P17" s="23"/>
      <c r="Q17" s="23"/>
    </row>
    <row r="18" spans="2:17" ht="14.25">
      <c r="B18" t="s">
        <v>16</v>
      </c>
      <c r="E18" t="s">
        <v>24</v>
      </c>
      <c r="G18" s="13">
        <f t="shared" si="0"/>
        <v>0</v>
      </c>
      <c r="H18" s="14">
        <f t="shared" si="0"/>
        <v>0</v>
      </c>
      <c r="I18" s="15" t="s">
        <v>21</v>
      </c>
      <c r="J18" s="4">
        <v>0.05</v>
      </c>
      <c r="K18" s="4">
        <v>8.8499999999999995E-2</v>
      </c>
      <c r="L18" s="9">
        <v>0.127</v>
      </c>
      <c r="M18" s="23"/>
      <c r="N18" s="23"/>
      <c r="O18" s="23"/>
      <c r="P18" s="23"/>
      <c r="Q18" s="23"/>
    </row>
    <row r="19" spans="2:17" ht="14.25">
      <c r="B19" t="s">
        <v>17</v>
      </c>
      <c r="C19">
        <f>0.0001</f>
        <v>1E-4</v>
      </c>
      <c r="D19">
        <f>0.002</f>
        <v>2E-3</v>
      </c>
      <c r="E19" t="s">
        <v>24</v>
      </c>
      <c r="G19" s="13">
        <f t="shared" si="0"/>
        <v>0.1</v>
      </c>
      <c r="H19" s="14">
        <f t="shared" si="0"/>
        <v>2</v>
      </c>
      <c r="I19" s="15" t="s">
        <v>21</v>
      </c>
      <c r="J19" s="4">
        <v>0.05</v>
      </c>
      <c r="K19" s="4">
        <v>0.1</v>
      </c>
      <c r="L19" s="9">
        <v>0.15</v>
      </c>
      <c r="M19" s="22">
        <v>0.2</v>
      </c>
      <c r="N19" s="23"/>
      <c r="O19" s="23" t="s">
        <v>21</v>
      </c>
      <c r="P19" s="22">
        <v>0.5</v>
      </c>
      <c r="Q19" s="22">
        <v>1</v>
      </c>
    </row>
    <row r="20" spans="2:17" ht="14.25">
      <c r="B20" t="s">
        <v>18</v>
      </c>
      <c r="E20" t="s">
        <v>24</v>
      </c>
      <c r="G20" s="13">
        <f t="shared" si="0"/>
        <v>0</v>
      </c>
      <c r="H20" s="14">
        <f t="shared" si="0"/>
        <v>0</v>
      </c>
      <c r="I20" s="15" t="s">
        <v>21</v>
      </c>
      <c r="J20" s="4">
        <v>0.1</v>
      </c>
      <c r="K20" s="4">
        <v>0.1</v>
      </c>
      <c r="L20" s="9">
        <v>0.1</v>
      </c>
      <c r="M20" s="22">
        <v>0.1</v>
      </c>
      <c r="N20" s="23"/>
      <c r="O20" s="23"/>
      <c r="P20" s="22">
        <v>0.2</v>
      </c>
      <c r="Q20" s="23"/>
    </row>
    <row r="21" spans="2:17" ht="15" thickBot="1">
      <c r="B21" t="s">
        <v>19</v>
      </c>
      <c r="C21">
        <f>0.0002</f>
        <v>2.0000000000000001E-4</v>
      </c>
      <c r="D21">
        <f>0.0008</f>
        <v>8.0000000000000004E-4</v>
      </c>
      <c r="E21" t="s">
        <v>24</v>
      </c>
      <c r="G21" s="16">
        <f t="shared" si="0"/>
        <v>0.2</v>
      </c>
      <c r="H21" s="17">
        <f t="shared" si="0"/>
        <v>0.8</v>
      </c>
      <c r="I21" s="18" t="s">
        <v>21</v>
      </c>
      <c r="J21" s="10">
        <v>7.0000000000000007E-2</v>
      </c>
      <c r="K21" s="10">
        <v>0.16</v>
      </c>
      <c r="L21" s="11">
        <v>0.25</v>
      </c>
      <c r="M21" s="22">
        <v>0.05</v>
      </c>
      <c r="N21" s="22">
        <v>0.25</v>
      </c>
      <c r="O21" s="23"/>
      <c r="P21" s="22">
        <v>0.5</v>
      </c>
      <c r="Q21" s="22">
        <v>1</v>
      </c>
    </row>
    <row r="23" spans="2:17">
      <c r="B23" t="s">
        <v>37</v>
      </c>
    </row>
    <row r="24" spans="2:17">
      <c r="B24" s="21" t="s">
        <v>35</v>
      </c>
    </row>
    <row r="25" spans="2:17" ht="14.25">
      <c r="B25" t="s">
        <v>20</v>
      </c>
      <c r="F25" s="24">
        <v>0.63500000000000001</v>
      </c>
      <c r="G25" s="24">
        <v>0.63500000000000001</v>
      </c>
      <c r="H25" s="25">
        <v>2</v>
      </c>
    </row>
    <row r="26" spans="2:17">
      <c r="B26" t="s">
        <v>10</v>
      </c>
      <c r="F26">
        <v>0.1</v>
      </c>
      <c r="G26">
        <v>0.1</v>
      </c>
      <c r="H26">
        <v>0.8</v>
      </c>
    </row>
    <row r="27" spans="2:17" ht="14.25">
      <c r="B27" t="s">
        <v>11</v>
      </c>
      <c r="F27" s="4">
        <v>0.3</v>
      </c>
      <c r="G27" s="4">
        <v>0.3</v>
      </c>
      <c r="H27" s="9">
        <v>0.4</v>
      </c>
    </row>
    <row r="28" spans="2:17" ht="14.25">
      <c r="B28" t="s">
        <v>12</v>
      </c>
      <c r="F28" s="4">
        <v>0.02</v>
      </c>
      <c r="G28" s="4">
        <v>0.02</v>
      </c>
      <c r="H28" s="9">
        <v>0.15</v>
      </c>
    </row>
    <row r="29" spans="2:17" ht="14.25">
      <c r="B29" t="s">
        <v>13</v>
      </c>
      <c r="F29" s="22">
        <v>0.127</v>
      </c>
      <c r="G29" s="22">
        <v>0.127</v>
      </c>
      <c r="H29">
        <v>2</v>
      </c>
    </row>
    <row r="30" spans="2:17" ht="14.25">
      <c r="B30" t="s">
        <v>14</v>
      </c>
      <c r="F30" s="4">
        <v>0.05</v>
      </c>
      <c r="G30" s="4">
        <v>0.05</v>
      </c>
      <c r="H30" s="9">
        <v>0.05</v>
      </c>
    </row>
    <row r="31" spans="2:17" ht="14.25">
      <c r="B31" t="s">
        <v>15</v>
      </c>
      <c r="F31" s="4">
        <v>0.125</v>
      </c>
      <c r="G31" s="4">
        <v>0.125</v>
      </c>
      <c r="H31" s="9">
        <v>0.25</v>
      </c>
    </row>
    <row r="32" spans="2:17" ht="14.25">
      <c r="B32" t="s">
        <v>16</v>
      </c>
      <c r="F32" s="4">
        <v>0.05</v>
      </c>
      <c r="G32" s="4">
        <v>0.05</v>
      </c>
      <c r="H32" s="9">
        <v>0.127</v>
      </c>
    </row>
    <row r="33" spans="2:8" ht="16.5" customHeight="1">
      <c r="B33" t="s">
        <v>17</v>
      </c>
      <c r="F33" s="20">
        <v>0.05</v>
      </c>
      <c r="G33" s="20">
        <v>0.05</v>
      </c>
      <c r="H33" s="20">
        <v>0.5</v>
      </c>
    </row>
    <row r="34" spans="2:8" ht="14.25">
      <c r="B34" t="s">
        <v>18</v>
      </c>
      <c r="F34" s="20">
        <v>0.1</v>
      </c>
      <c r="G34" s="20">
        <v>0.1</v>
      </c>
      <c r="H34" s="20">
        <v>0.2</v>
      </c>
    </row>
    <row r="35" spans="2:8" ht="14.25">
      <c r="B35" t="s">
        <v>19</v>
      </c>
      <c r="F35" s="20">
        <v>0.2</v>
      </c>
      <c r="G35" s="20">
        <v>0.2</v>
      </c>
      <c r="H35" s="20">
        <v>0.8</v>
      </c>
    </row>
  </sheetData>
  <mergeCells count="1">
    <mergeCell ref="J9:L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18"/>
  <sheetViews>
    <sheetView tabSelected="1" workbookViewId="0">
      <selection activeCell="O10" sqref="O10"/>
    </sheetView>
  </sheetViews>
  <sheetFormatPr baseColWidth="10" defaultRowHeight="12.75"/>
  <cols>
    <col min="3" max="3" width="6.140625" bestFit="1" customWidth="1"/>
    <col min="4" max="4" width="7.28515625" bestFit="1" customWidth="1"/>
    <col min="5" max="5" width="5" bestFit="1" customWidth="1"/>
    <col min="6" max="6" width="8.42578125" bestFit="1" customWidth="1"/>
    <col min="7" max="7" width="5" bestFit="1" customWidth="1"/>
    <col min="9" max="9" width="8" bestFit="1" customWidth="1"/>
    <col min="10" max="10" width="4.5703125" bestFit="1" customWidth="1"/>
    <col min="11" max="11" width="6.5703125" bestFit="1" customWidth="1"/>
  </cols>
  <sheetData>
    <row r="2" spans="2:12">
      <c r="B2" t="s">
        <v>38</v>
      </c>
    </row>
    <row r="3" spans="2:12">
      <c r="B3" t="s">
        <v>43</v>
      </c>
    </row>
    <row r="6" spans="2:12" ht="13.5" thickBot="1">
      <c r="F6" t="s">
        <v>39</v>
      </c>
      <c r="H6" t="s">
        <v>40</v>
      </c>
      <c r="I6" t="s">
        <v>41</v>
      </c>
      <c r="L6" s="40" t="s">
        <v>42</v>
      </c>
    </row>
    <row r="7" spans="2:12" ht="14.25">
      <c r="B7" s="26" t="s">
        <v>25</v>
      </c>
      <c r="C7" s="26" t="s">
        <v>26</v>
      </c>
      <c r="D7" s="26" t="s">
        <v>27</v>
      </c>
      <c r="E7" s="32" t="s">
        <v>28</v>
      </c>
      <c r="F7" s="12"/>
      <c r="G7" s="7"/>
      <c r="J7" s="12"/>
      <c r="K7" s="7"/>
    </row>
    <row r="8" spans="2:12" ht="14.25">
      <c r="B8" s="27" t="s">
        <v>20</v>
      </c>
      <c r="C8" s="28">
        <v>8.8999999999999996E-2</v>
      </c>
      <c r="D8" s="28">
        <v>0.14450000000000002</v>
      </c>
      <c r="E8" s="33">
        <v>0.2</v>
      </c>
      <c r="F8" s="34">
        <v>0.75</v>
      </c>
      <c r="G8" s="35">
        <v>1.52</v>
      </c>
      <c r="H8" s="2">
        <v>1.23E-3</v>
      </c>
      <c r="I8" s="31">
        <v>0.1</v>
      </c>
      <c r="J8" s="41">
        <f>H8*1000</f>
        <v>1.23</v>
      </c>
      <c r="K8" s="42">
        <f>I8*1000</f>
        <v>100</v>
      </c>
      <c r="L8">
        <v>0.75</v>
      </c>
    </row>
    <row r="9" spans="2:12" ht="14.25">
      <c r="B9" s="27" t="s">
        <v>10</v>
      </c>
      <c r="C9" s="28">
        <v>0.02</v>
      </c>
      <c r="D9" s="28">
        <v>0.16</v>
      </c>
      <c r="E9" s="33">
        <v>0.3</v>
      </c>
      <c r="F9" s="34">
        <v>0.3</v>
      </c>
      <c r="G9" s="35">
        <v>0.6</v>
      </c>
      <c r="H9" s="2">
        <v>8.0000000000000004E-4</v>
      </c>
      <c r="I9" s="31">
        <v>0.1</v>
      </c>
      <c r="J9" s="41">
        <f t="shared" ref="J9:K18" si="0">H9*1000</f>
        <v>0.8</v>
      </c>
      <c r="K9" s="42">
        <f t="shared" si="0"/>
        <v>100</v>
      </c>
      <c r="L9">
        <v>0.5</v>
      </c>
    </row>
    <row r="10" spans="2:12" ht="14.25">
      <c r="B10" s="27" t="s">
        <v>11</v>
      </c>
      <c r="C10" s="28">
        <v>0.05</v>
      </c>
      <c r="D10" s="28">
        <v>0.125</v>
      </c>
      <c r="E10" s="33">
        <v>0.2</v>
      </c>
      <c r="F10" s="34">
        <v>0.25</v>
      </c>
      <c r="G10" s="15"/>
      <c r="J10" s="41">
        <f t="shared" si="0"/>
        <v>0</v>
      </c>
      <c r="K10" s="42">
        <f t="shared" si="0"/>
        <v>0</v>
      </c>
      <c r="L10">
        <v>0.25</v>
      </c>
    </row>
    <row r="11" spans="2:12" ht="28.5">
      <c r="B11" s="27" t="s">
        <v>29</v>
      </c>
      <c r="C11" s="28">
        <v>0.1</v>
      </c>
      <c r="D11" s="28">
        <v>0.3</v>
      </c>
      <c r="E11" s="33">
        <v>0.5</v>
      </c>
      <c r="F11" s="13"/>
      <c r="G11" s="15"/>
      <c r="J11" s="41">
        <f t="shared" si="0"/>
        <v>0</v>
      </c>
      <c r="K11" s="42">
        <f t="shared" si="0"/>
        <v>0</v>
      </c>
      <c r="L11">
        <v>0.21</v>
      </c>
    </row>
    <row r="12" spans="2:12" ht="14.25">
      <c r="B12" s="27" t="s">
        <v>13</v>
      </c>
      <c r="C12" s="28">
        <v>0.18</v>
      </c>
      <c r="D12" s="28">
        <v>0.23</v>
      </c>
      <c r="E12" s="33">
        <v>0.33</v>
      </c>
      <c r="F12" s="36">
        <v>0.4</v>
      </c>
      <c r="G12" s="35">
        <v>0.61</v>
      </c>
      <c r="H12" s="2">
        <v>5.0000000000000001E-4</v>
      </c>
      <c r="I12" s="31">
        <v>0.1</v>
      </c>
      <c r="J12" s="41">
        <f t="shared" si="0"/>
        <v>0.5</v>
      </c>
      <c r="K12" s="42">
        <f t="shared" si="0"/>
        <v>100</v>
      </c>
      <c r="L12">
        <v>0.6</v>
      </c>
    </row>
    <row r="13" spans="2:12" ht="28.5">
      <c r="B13" s="27" t="s">
        <v>30</v>
      </c>
      <c r="C13" s="28">
        <v>0.02</v>
      </c>
      <c r="D13" s="28">
        <v>0.16</v>
      </c>
      <c r="E13" s="33">
        <v>0.3</v>
      </c>
      <c r="F13" s="34">
        <v>0.4</v>
      </c>
      <c r="G13" s="15"/>
      <c r="J13" s="41">
        <f t="shared" si="0"/>
        <v>0</v>
      </c>
      <c r="K13" s="42">
        <f t="shared" si="0"/>
        <v>0</v>
      </c>
      <c r="L13">
        <v>0.4</v>
      </c>
    </row>
    <row r="14" spans="2:12" ht="14.25">
      <c r="B14" s="27" t="s">
        <v>15</v>
      </c>
      <c r="C14" s="28">
        <v>0.5</v>
      </c>
      <c r="D14" s="28">
        <v>0.65</v>
      </c>
      <c r="E14" s="33">
        <v>0.8</v>
      </c>
      <c r="F14" s="34">
        <v>0.51</v>
      </c>
      <c r="G14" s="15"/>
      <c r="J14" s="41">
        <f t="shared" si="0"/>
        <v>0</v>
      </c>
      <c r="K14" s="42">
        <f t="shared" si="0"/>
        <v>0</v>
      </c>
      <c r="L14">
        <v>0.51</v>
      </c>
    </row>
    <row r="15" spans="2:12" ht="14.25">
      <c r="B15" s="27" t="s">
        <v>31</v>
      </c>
      <c r="C15" s="28">
        <v>1.6E-2</v>
      </c>
      <c r="D15" s="28">
        <v>2.3E-2</v>
      </c>
      <c r="E15" s="33">
        <v>0.03</v>
      </c>
      <c r="F15" s="13"/>
      <c r="G15" s="15"/>
      <c r="J15" s="41">
        <f t="shared" si="0"/>
        <v>0</v>
      </c>
      <c r="K15" s="42">
        <f t="shared" si="0"/>
        <v>0</v>
      </c>
      <c r="L15">
        <v>0.22</v>
      </c>
    </row>
    <row r="16" spans="2:12" ht="14.25">
      <c r="B16" s="27" t="s">
        <v>17</v>
      </c>
      <c r="C16" s="28">
        <v>0.05</v>
      </c>
      <c r="D16" s="28">
        <v>0.1</v>
      </c>
      <c r="E16" s="33">
        <v>0.15</v>
      </c>
      <c r="F16" s="36">
        <v>0.25</v>
      </c>
      <c r="G16" s="15"/>
      <c r="H16" s="2">
        <v>5.0000000000000001E-4</v>
      </c>
      <c r="I16" s="31">
        <v>0.1</v>
      </c>
      <c r="J16" s="41">
        <f t="shared" si="0"/>
        <v>0.5</v>
      </c>
      <c r="K16" s="42">
        <f t="shared" si="0"/>
        <v>100</v>
      </c>
      <c r="L16">
        <v>0.25</v>
      </c>
    </row>
    <row r="17" spans="2:12" ht="14.25">
      <c r="B17" s="27" t="s">
        <v>18</v>
      </c>
      <c r="C17" s="28">
        <v>0.05</v>
      </c>
      <c r="D17" s="28">
        <v>0.11</v>
      </c>
      <c r="E17" s="33">
        <v>0.2</v>
      </c>
      <c r="F17" s="13"/>
      <c r="G17" s="37">
        <v>0.2</v>
      </c>
      <c r="J17" s="41">
        <f t="shared" si="0"/>
        <v>0</v>
      </c>
      <c r="K17" s="42">
        <f t="shared" si="0"/>
        <v>0</v>
      </c>
      <c r="L17">
        <v>0.15</v>
      </c>
    </row>
    <row r="18" spans="2:12" ht="15" thickBot="1">
      <c r="B18" s="27" t="s">
        <v>19</v>
      </c>
      <c r="C18" s="28">
        <v>0.2</v>
      </c>
      <c r="D18" s="28">
        <v>0.8</v>
      </c>
      <c r="E18" s="33">
        <v>1</v>
      </c>
      <c r="F18" s="38">
        <v>0.6</v>
      </c>
      <c r="G18" s="39">
        <v>1</v>
      </c>
      <c r="H18" s="2">
        <v>8.0000000000000004E-4</v>
      </c>
      <c r="I18" s="31">
        <v>0.1</v>
      </c>
      <c r="J18" s="43">
        <f t="shared" si="0"/>
        <v>0.8</v>
      </c>
      <c r="K18" s="44">
        <f t="shared" si="0"/>
        <v>100</v>
      </c>
      <c r="L18">
        <v>0.25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Roughness</vt:lpstr>
      <vt:lpstr>Tolerances</vt:lpstr>
      <vt:lpstr>MIN DETAIL</vt:lpstr>
    </vt:vector>
  </TitlesOfParts>
  <Company>Los Tres en Burro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 Stilton</dc:creator>
  <cp:lastModifiedBy>Geronimo Stilton</cp:lastModifiedBy>
  <cp:lastPrinted>2008-10-25T12:47:08Z</cp:lastPrinted>
  <dcterms:created xsi:type="dcterms:W3CDTF">2008-10-25T12:21:45Z</dcterms:created>
  <dcterms:modified xsi:type="dcterms:W3CDTF">2008-10-28T14:20:30Z</dcterms:modified>
</cp:coreProperties>
</file>