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la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<sst xmlns="http://schemas.openxmlformats.org/spreadsheetml/2006/main" count="160" uniqueCount="45">
  <si>
    <t xml:space="preserve">Iscpu:</t>
  </si>
  <si>
    <t xml:space="preserve">CPU(s): 4</t>
  </si>
  <si>
    <t xml:space="preserve">Nombre del modelo:  Intel® Core(TM) i7-6700 @CPU 3.4 GHZ</t>
  </si>
  <si>
    <t xml:space="preserve">POPCOUNT:</t>
  </si>
  <si>
    <t xml:space="preserve">for i in 0 g 1 2; do
		printf "\n__OPTIM%1c__%48s\n" $i "" | tr " " "="
		rm ejer_4_1
		gcc ejer_4_1.c -o ejer_4_1 -O$i -D TEST=0
	for j in $(seq 0 10); do
		echo $j; ./ejer_4_1
	done | pr -11 -l 22 -w 80
Done</t>
  </si>
  <si>
    <t xml:space="preserve">OPTIMIZACIÓN -O0</t>
  </si>
  <si>
    <r>
      <rPr>
        <sz val="12"/>
        <color rgb="FF000000"/>
        <rFont val="Noto Sans Devanagari"/>
        <family val="2"/>
      </rPr>
      <t xml:space="preserve">﻿</t>
    </r>
    <r>
      <rPr>
        <sz val="12"/>
        <color rgb="FF000000"/>
        <rFont val="Calibri"/>
        <family val="2"/>
        <charset val="1"/>
      </rPr>
      <t xml:space="preserve">0</t>
    </r>
  </si>
  <si>
    <t xml:space="preserve">1</t>
  </si>
  <si>
    <t xml:space="preserve">2</t>
  </si>
  <si>
    <t xml:space="preserve">3</t>
  </si>
  <si>
    <t xml:space="preserve">4</t>
  </si>
  <si>
    <t xml:space="preserve">5</t>
  </si>
  <si>
    <t xml:space="preserve">6</t>
  </si>
  <si>
    <t xml:space="preserve">7</t>
  </si>
  <si>
    <t xml:space="preserve">8</t>
  </si>
  <si>
    <t xml:space="preserve">9</t>
  </si>
  <si>
    <t xml:space="preserve">10</t>
  </si>
  <si>
    <t xml:space="preserve">MEDIA</t>
  </si>
  <si>
    <r>
      <rPr>
        <b val="true"/>
        <sz val="14"/>
        <color rgb="FF000000"/>
        <rFont val="Noto Sans Devanagari"/>
        <family val="2"/>
      </rPr>
      <t xml:space="preserve">﻿</t>
    </r>
    <r>
      <rPr>
        <b val="true"/>
        <sz val="14"/>
        <color rgb="FF000000"/>
        <rFont val="Calibri"/>
        <family val="2"/>
        <charset val="1"/>
      </rPr>
      <t xml:space="preserve">popcount1 (lenguaje C -       for):</t>
    </r>
  </si>
  <si>
    <r>
      <rPr>
        <b val="true"/>
        <sz val="14"/>
        <color rgb="FF000000"/>
        <rFont val="Noto Sans Devanagari"/>
        <family val="2"/>
      </rPr>
      <t xml:space="preserve">﻿</t>
    </r>
    <r>
      <rPr>
        <b val="true"/>
        <sz val="14"/>
        <color rgb="FF000000"/>
        <rFont val="Calibri"/>
        <family val="2"/>
        <charset val="1"/>
      </rPr>
      <t xml:space="preserve">popcount2 (lenguaje C -     while)</t>
    </r>
  </si>
  <si>
    <r>
      <rPr>
        <b val="true"/>
        <sz val="14"/>
        <color rgb="FF000000"/>
        <rFont val="Noto Sans Devanagari"/>
        <family val="2"/>
      </rPr>
      <t xml:space="preserve">﻿</t>
    </r>
    <r>
      <rPr>
        <b val="true"/>
        <sz val="14"/>
        <color rgb="FF000000"/>
        <rFont val="Calibri"/>
        <family val="2"/>
        <charset val="1"/>
      </rPr>
      <t xml:space="preserve">popcount3 (leng.ASM-body while 4i)</t>
    </r>
  </si>
  <si>
    <r>
      <rPr>
        <b val="true"/>
        <sz val="14"/>
        <color rgb="FF000000"/>
        <rFont val="Noto Sans Devanagari"/>
        <family val="2"/>
      </rPr>
      <t xml:space="preserve">﻿</t>
    </r>
    <r>
      <rPr>
        <b val="true"/>
        <sz val="14"/>
        <color rgb="FF000000"/>
        <rFont val="Calibri"/>
        <family val="2"/>
        <charset val="1"/>
      </rPr>
      <t xml:space="preserve">popcount4 (leng.ASM-body while 3i)</t>
    </r>
  </si>
  <si>
    <r>
      <rPr>
        <b val="true"/>
        <sz val="14"/>
        <color rgb="FF000000"/>
        <rFont val="Noto Sans Devanagari"/>
        <family val="2"/>
      </rPr>
      <t xml:space="preserve">﻿</t>
    </r>
    <r>
      <rPr>
        <b val="true"/>
        <sz val="14"/>
        <color rgb="FF000000"/>
        <rFont val="Calibri"/>
        <family val="2"/>
        <charset val="1"/>
      </rPr>
      <t xml:space="preserve">popcount5 (CS:APP2e 3.49-group 8b)</t>
    </r>
  </si>
  <si>
    <r>
      <rPr>
        <b val="true"/>
        <sz val="14"/>
        <color rgb="FF000000"/>
        <rFont val="Noto Sans Devanagari"/>
        <family val="2"/>
      </rPr>
      <t xml:space="preserve">﻿</t>
    </r>
    <r>
      <rPr>
        <b val="true"/>
        <sz val="14"/>
        <color rgb="FF000000"/>
        <rFont val="Calibri"/>
        <family val="2"/>
        <charset val="1"/>
      </rPr>
      <t xml:space="preserve">popcount6 (Wikipedia- naive - 32b)</t>
    </r>
  </si>
  <si>
    <r>
      <rPr>
        <b val="true"/>
        <sz val="14"/>
        <color rgb="FF000000"/>
        <rFont val="Noto Sans Devanagari"/>
        <family val="2"/>
      </rPr>
      <t xml:space="preserve">﻿</t>
    </r>
    <r>
      <rPr>
        <b val="true"/>
        <sz val="14"/>
        <color rgb="FF000000"/>
        <rFont val="Calibri"/>
        <family val="2"/>
        <charset val="1"/>
      </rPr>
      <t xml:space="preserve">popcount7 (Wikipedia- naive -128b)</t>
    </r>
  </si>
  <si>
    <r>
      <rPr>
        <b val="true"/>
        <sz val="14"/>
        <color rgb="FF000000"/>
        <rFont val="Noto Sans Devanagari"/>
        <family val="2"/>
      </rPr>
      <t xml:space="preserve">﻿</t>
    </r>
    <r>
      <rPr>
        <b val="true"/>
        <sz val="14"/>
        <color rgb="FF000000"/>
        <rFont val="Calibri"/>
        <family val="2"/>
        <charset val="1"/>
      </rPr>
      <t xml:space="preserve">popcount8 (asm SSE3 - pshufb 128b)</t>
    </r>
  </si>
  <si>
    <r>
      <rPr>
        <b val="true"/>
        <sz val="14"/>
        <color rgb="FF000000"/>
        <rFont val="Noto Sans Devanagari"/>
        <family val="2"/>
      </rPr>
      <t xml:space="preserve">﻿</t>
    </r>
    <r>
      <rPr>
        <b val="true"/>
        <sz val="14"/>
        <color rgb="FF000000"/>
        <rFont val="Calibri"/>
        <family val="2"/>
        <charset val="1"/>
      </rPr>
      <t xml:space="preserve">popcount9 (asm SSE4- popcount 32b)</t>
    </r>
  </si>
  <si>
    <r>
      <rPr>
        <b val="true"/>
        <sz val="14"/>
        <color rgb="FF000000"/>
        <rFont val="Noto Sans Devanagari"/>
        <family val="2"/>
      </rPr>
      <t xml:space="preserve">﻿</t>
    </r>
    <r>
      <rPr>
        <b val="true"/>
        <sz val="14"/>
        <color rgb="FF000000"/>
        <rFont val="Calibri"/>
        <family val="2"/>
        <charset val="1"/>
      </rPr>
      <t xml:space="preserve">popcount10(asm SSE4- popcount128b)</t>
    </r>
  </si>
  <si>
    <t xml:space="preserve">OPTIMIZACIÓN -Og</t>
  </si>
  <si>
    <t xml:space="preserve">OPTIMIZACIÓN -O1</t>
  </si>
  <si>
    <t xml:space="preserve">OPTIMIZACIÓN -O2</t>
  </si>
  <si>
    <t xml:space="preserve"> -O0</t>
  </si>
  <si>
    <t xml:space="preserve"> -Og</t>
  </si>
  <si>
    <t xml:space="preserve"> -O1</t>
  </si>
  <si>
    <t xml:space="preserve"> -O2</t>
  </si>
  <si>
    <t xml:space="preserve">pcnt1</t>
  </si>
  <si>
    <t xml:space="preserve">pcnt2</t>
  </si>
  <si>
    <t xml:space="preserve">pcnt3</t>
  </si>
  <si>
    <t xml:space="preserve">pcnt4</t>
  </si>
  <si>
    <t xml:space="preserve">pcnt5</t>
  </si>
  <si>
    <t xml:space="preserve">pcnt6</t>
  </si>
  <si>
    <t xml:space="preserve">pcnt7</t>
  </si>
  <si>
    <t xml:space="preserve">pcnt8</t>
  </si>
  <si>
    <t xml:space="preserve">pcnt9</t>
  </si>
  <si>
    <t xml:space="preserve">pcnt10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</si>
</sst>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16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8"/>
      <color rgb="FF861141"/>
      <name val="Calibri"/>
      <family val="2"/>
      <charset val="1"/>
    </font>
    <font>
      <sz val="12"/>
      <color rgb="FF861141"/>
      <name val="Calibri"/>
      <family val="2"/>
      <charset val="1"/>
    </font>
    <font>
      <sz val="14"/>
      <color rgb="FF000000"/>
      <name val="Calibri"/>
      <family val="2"/>
      <charset val="1"/>
    </font>
    <font>
      <b val="true"/>
      <sz val="18"/>
      <color rgb="FF000000"/>
      <name val="Calibri"/>
      <family val="2"/>
      <charset val="1"/>
    </font>
    <font>
      <b val="true"/>
      <sz val="16"/>
      <color rgb="FF000000"/>
      <name val="Calibri (Cuerpo)"/>
      <family val="0"/>
      <charset val="1"/>
    </font>
    <font>
      <sz val="12"/>
      <color rgb="FF000000"/>
      <name val="Noto Sans Devanagari"/>
      <family val="2"/>
    </font>
    <font>
      <b val="true"/>
      <sz val="14"/>
      <color rgb="FF000000"/>
      <name val="Noto Sans Devanagari"/>
      <family val="2"/>
    </font>
    <font>
      <b val="true"/>
      <sz val="14"/>
      <color rgb="FF000000"/>
      <name val="Calibri"/>
      <family val="2"/>
      <charset val="1"/>
    </font>
    <font>
      <b val="true"/>
      <sz val="16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13"/>
      <name val="Arial"/>
      <family val="2"/>
    </font>
    <font>
      <sz val="10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rgb="FFB4C7DC"/>
        <bgColor rgb="FFB4C7E7"/>
      </patternFill>
    </fill>
    <fill>
      <patternFill patternType="solid">
        <fgColor rgb="FFED7D31"/>
        <bgColor rgb="FFFF950E"/>
      </patternFill>
    </fill>
    <fill>
      <patternFill patternType="solid">
        <fgColor rgb="FF999999"/>
        <bgColor rgb="FFB3B3B3"/>
      </patternFill>
    </fill>
    <fill>
      <patternFill patternType="solid">
        <fgColor rgb="FFF8CBAD"/>
        <bgColor rgb="FFFFE699"/>
      </patternFill>
    </fill>
    <fill>
      <patternFill patternType="solid">
        <fgColor rgb="FFFBE5D6"/>
        <bgColor rgb="FFFFF2CC"/>
      </patternFill>
    </fill>
    <fill>
      <patternFill patternType="solid">
        <fgColor rgb="FF4472C4"/>
        <bgColor rgb="FF666699"/>
      </patternFill>
    </fill>
    <fill>
      <patternFill patternType="solid">
        <fgColor rgb="FFB4C7E7"/>
        <bgColor rgb="FFB4C7DC"/>
      </patternFill>
    </fill>
    <fill>
      <patternFill patternType="solid">
        <fgColor rgb="FFDAE3F3"/>
        <bgColor rgb="FFE2F0D9"/>
      </patternFill>
    </fill>
    <fill>
      <patternFill patternType="solid">
        <fgColor rgb="FF70AD47"/>
        <bgColor rgb="FF579D1C"/>
      </patternFill>
    </fill>
    <fill>
      <patternFill patternType="solid">
        <fgColor rgb="FFC5E0B4"/>
        <bgColor rgb="FFCCCCCC"/>
      </patternFill>
    </fill>
    <fill>
      <patternFill patternType="solid">
        <fgColor rgb="FFE2F0D9"/>
        <bgColor rgb="FFDAE3F3"/>
      </patternFill>
    </fill>
    <fill>
      <patternFill patternType="solid">
        <fgColor rgb="FFFFC000"/>
        <bgColor rgb="FFFFD320"/>
      </patternFill>
    </fill>
    <fill>
      <patternFill patternType="solid">
        <fgColor rgb="FFFFE699"/>
        <bgColor rgb="FFFFF2CC"/>
      </patternFill>
    </fill>
    <fill>
      <patternFill patternType="solid">
        <fgColor rgb="FFFFF2CC"/>
        <bgColor rgb="FFFBE5D6"/>
      </patternFill>
    </fill>
    <fill>
      <patternFill patternType="solid">
        <fgColor rgb="FFC9211E"/>
        <bgColor rgb="FF993366"/>
      </patternFill>
    </fill>
    <fill>
      <patternFill patternType="solid">
        <fgColor rgb="FFFFA6A6"/>
        <bgColor rgb="FFF8CBAD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8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0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0" fillId="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2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0" fillId="11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0" fillId="1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0" fillId="1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1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1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1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1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420E"/>
      <rgbColor rgb="FF00FF00"/>
      <rgbColor rgb="FF0000FF"/>
      <rgbColor rgb="FFFFD320"/>
      <rgbColor rgb="FFFF00FF"/>
      <rgbColor rgb="FF00FFFF"/>
      <rgbColor rgb="FF7E0021"/>
      <rgbColor rgb="FF008000"/>
      <rgbColor rgb="FF000080"/>
      <rgbColor rgb="FF808000"/>
      <rgbColor rgb="FF861141"/>
      <rgbColor rgb="FF008080"/>
      <rgbColor rgb="FFCCCCCC"/>
      <rgbColor rgb="FF70AD47"/>
      <rgbColor rgb="FFB4C7DC"/>
      <rgbColor rgb="FF993366"/>
      <rgbColor rgb="FFFFF2CC"/>
      <rgbColor rgb="FFDAE3F3"/>
      <rgbColor rgb="FF660066"/>
      <rgbColor rgb="FFFF8080"/>
      <rgbColor rgb="FF0066CC"/>
      <rgbColor rgb="FFB4C7E7"/>
      <rgbColor rgb="FF000080"/>
      <rgbColor rgb="FFFF00FF"/>
      <rgbColor rgb="FFFBE5D6"/>
      <rgbColor rgb="FF00FFFF"/>
      <rgbColor rgb="FF800080"/>
      <rgbColor rgb="FF800000"/>
      <rgbColor rgb="FF008080"/>
      <rgbColor rgb="FF0000FF"/>
      <rgbColor rgb="FF00CCFF"/>
      <rgbColor rgb="FFC5E0B4"/>
      <rgbColor rgb="FFE2F0D9"/>
      <rgbColor rgb="FFFFE699"/>
      <rgbColor rgb="FF83CAFF"/>
      <rgbColor rgb="FFFFA6A6"/>
      <rgbColor rgb="FFB3B3B3"/>
      <rgbColor rgb="FFF8CBAD"/>
      <rgbColor rgb="FF4472C4"/>
      <rgbColor rgb="FF33CCCC"/>
      <rgbColor rgb="FFAECF00"/>
      <rgbColor rgb="FFFFC000"/>
      <rgbColor rgb="FFFF950E"/>
      <rgbColor rgb="FFED7D31"/>
      <rgbColor rgb="FF666699"/>
      <rgbColor rgb="FF999999"/>
      <rgbColor rgb="FF004586"/>
      <rgbColor rgb="FF579D1C"/>
      <rgbColor rgb="FF003300"/>
      <rgbColor rgb="FF314004"/>
      <rgbColor rgb="FFC9211E"/>
      <rgbColor rgb="FF993366"/>
      <rgbColor rgb="FF4B1F6F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Bucles for/while</a:t>
            </a:r>
          </a:p>
        </c:rich>
      </c:tx>
      <c:overlay val="0"/>
      <c:spPr>
        <a:noFill/>
        <a:ln w="0">
          <a:noFill/>
        </a:ln>
      </c:spPr>
    </c:title>
    <c:autoTitleDeleted val="0"/>
    <c:view3D>
      <c:rotX val="11"/>
      <c:rotY val="25"/>
      <c:rAngAx val="1"/>
      <c:perspective val="40"/>
    </c:view3D>
    <c:floor>
      <c:spPr>
        <a:solidFill>
          <a:srgbClr val="cccccc"/>
        </a:solidFill>
        <a:ln w="0">
          <a:noFill/>
        </a:ln>
      </c:spPr>
    </c:floor>
    <c:sideWall>
      <c:spPr>
        <a:noFill/>
        <a:ln w="0">
          <a:solidFill>
            <a:srgbClr val="b3b3b3"/>
          </a:solidFill>
        </a:ln>
      </c:spPr>
    </c:sideWall>
    <c:backWall>
      <c:spPr>
        <a:noFill/>
        <a:ln w="0">
          <a:solidFill>
            <a:srgbClr val="b3b3b3"/>
          </a:solidFill>
        </a:ln>
      </c:spPr>
    </c:backWall>
    <c:plotArea>
      <c:bar3DChart>
        <c:barDir val="col"/>
        <c:grouping val="standard"/>
        <c:varyColors val="0"/>
        <c:ser>
          <c:idx val="0"/>
          <c:order val="0"/>
          <c:tx>
            <c:strRef>
              <c:f>Tabla1!$A$81</c:f>
              <c:strCache>
                <c:ptCount val="1"/>
                <c:pt idx="0">
                  <c:v>pcnt10</c:v>
                </c:pt>
              </c:strCache>
            </c:strRef>
          </c:tx>
          <c:spPr>
            <a:solidFill>
              <a:srgbClr val="ff950e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Tabla1!$B$71:$E$71</c:f>
              <c:strCache>
                <c:ptCount val="4"/>
                <c:pt idx="0">
                  <c:v> -O0</c:v>
                </c:pt>
                <c:pt idx="1">
                  <c:v> -Og</c:v>
                </c:pt>
                <c:pt idx="2">
                  <c:v> -O1</c:v>
                </c:pt>
                <c:pt idx="3">
                  <c:v> -O2</c:v>
                </c:pt>
              </c:strCache>
            </c:strRef>
          </c:cat>
          <c:val>
            <c:numRef>
              <c:f>Tabla1!$B$81:$E$81</c:f>
              <c:numCache>
                <c:formatCode>General</c:formatCode>
                <c:ptCount val="4"/>
                <c:pt idx="0">
                  <c:v>1692.5</c:v>
                </c:pt>
                <c:pt idx="1">
                  <c:v>687.9</c:v>
                </c:pt>
                <c:pt idx="2">
                  <c:v>632.1</c:v>
                </c:pt>
                <c:pt idx="3">
                  <c:v>625.2</c:v>
                </c:pt>
              </c:numCache>
            </c:numRef>
          </c:val>
        </c:ser>
        <c:ser>
          <c:idx val="1"/>
          <c:order val="1"/>
          <c:tx>
            <c:strRef>
              <c:f>Tabla1!$A$80</c:f>
              <c:strCache>
                <c:ptCount val="1"/>
                <c:pt idx="0">
                  <c:v>pcnt9</c:v>
                </c:pt>
              </c:strCache>
            </c:strRef>
          </c:tx>
          <c:spPr>
            <a:solidFill>
              <a:srgbClr val="4b1f6f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Tabla1!$B$71:$E$71</c:f>
              <c:strCache>
                <c:ptCount val="4"/>
                <c:pt idx="0">
                  <c:v> -O0</c:v>
                </c:pt>
                <c:pt idx="1">
                  <c:v> -Og</c:v>
                </c:pt>
                <c:pt idx="2">
                  <c:v> -O1</c:v>
                </c:pt>
                <c:pt idx="3">
                  <c:v> -O2</c:v>
                </c:pt>
              </c:strCache>
            </c:strRef>
          </c:cat>
          <c:val>
            <c:numRef>
              <c:f>Tabla1!$B$80:$E$80</c:f>
              <c:numCache>
                <c:formatCode>General</c:formatCode>
                <c:ptCount val="4"/>
                <c:pt idx="0">
                  <c:v>2445.1</c:v>
                </c:pt>
                <c:pt idx="1">
                  <c:v>634.1</c:v>
                </c:pt>
                <c:pt idx="2">
                  <c:v>578</c:v>
                </c:pt>
                <c:pt idx="3">
                  <c:v>506.3</c:v>
                </c:pt>
              </c:numCache>
            </c:numRef>
          </c:val>
        </c:ser>
        <c:ser>
          <c:idx val="2"/>
          <c:order val="2"/>
          <c:tx>
            <c:strRef>
              <c:f>Tabla1!$A$79</c:f>
              <c:strCache>
                <c:ptCount val="1"/>
                <c:pt idx="0">
                  <c:v>pcnt8</c:v>
                </c:pt>
              </c:strCache>
            </c:strRef>
          </c:tx>
          <c:spPr>
            <a:solidFill>
              <a:srgbClr val="aecf00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Tabla1!$B$71:$E$71</c:f>
              <c:strCache>
                <c:ptCount val="4"/>
                <c:pt idx="0">
                  <c:v> -O0</c:v>
                </c:pt>
                <c:pt idx="1">
                  <c:v> -Og</c:v>
                </c:pt>
                <c:pt idx="2">
                  <c:v> -O1</c:v>
                </c:pt>
                <c:pt idx="3">
                  <c:v> -O2</c:v>
                </c:pt>
              </c:strCache>
            </c:strRef>
          </c:cat>
          <c:val>
            <c:numRef>
              <c:f>Tabla1!$B$79:$E$79</c:f>
              <c:numCache>
                <c:formatCode>General</c:formatCode>
                <c:ptCount val="4"/>
                <c:pt idx="0">
                  <c:v>844.1</c:v>
                </c:pt>
                <c:pt idx="1">
                  <c:v>529.7</c:v>
                </c:pt>
                <c:pt idx="2">
                  <c:v>542.3</c:v>
                </c:pt>
                <c:pt idx="3">
                  <c:v>462</c:v>
                </c:pt>
              </c:numCache>
            </c:numRef>
          </c:val>
        </c:ser>
        <c:ser>
          <c:idx val="3"/>
          <c:order val="3"/>
          <c:tx>
            <c:strRef>
              <c:f>Tabla1!$A$78</c:f>
              <c:strCache>
                <c:ptCount val="1"/>
                <c:pt idx="0">
                  <c:v>pcnt7</c:v>
                </c:pt>
              </c:strCache>
            </c:strRef>
          </c:tx>
          <c:spPr>
            <a:solidFill>
              <a:srgbClr val="314004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Tabla1!$B$71:$E$71</c:f>
              <c:strCache>
                <c:ptCount val="4"/>
                <c:pt idx="0">
                  <c:v> -O0</c:v>
                </c:pt>
                <c:pt idx="1">
                  <c:v> -Og</c:v>
                </c:pt>
                <c:pt idx="2">
                  <c:v> -O1</c:v>
                </c:pt>
                <c:pt idx="3">
                  <c:v> -O2</c:v>
                </c:pt>
              </c:strCache>
            </c:strRef>
          </c:cat>
          <c:val>
            <c:numRef>
              <c:f>Tabla1!$B$78:$E$78</c:f>
              <c:numCache>
                <c:formatCode>General</c:formatCode>
                <c:ptCount val="4"/>
                <c:pt idx="0">
                  <c:v>6043.1</c:v>
                </c:pt>
                <c:pt idx="1">
                  <c:v>2899.2</c:v>
                </c:pt>
                <c:pt idx="2">
                  <c:v>2382.2</c:v>
                </c:pt>
                <c:pt idx="3">
                  <c:v>2509.6</c:v>
                </c:pt>
              </c:numCache>
            </c:numRef>
          </c:val>
        </c:ser>
        <c:ser>
          <c:idx val="4"/>
          <c:order val="4"/>
          <c:tx>
            <c:strRef>
              <c:f>Tabla1!$A$77</c:f>
              <c:strCache>
                <c:ptCount val="1"/>
                <c:pt idx="0">
                  <c:v>pcnt6</c:v>
                </c:pt>
              </c:strCache>
            </c:strRef>
          </c:tx>
          <c:spPr>
            <a:solidFill>
              <a:srgbClr val="83caff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Tabla1!$B$71:$E$71</c:f>
              <c:strCache>
                <c:ptCount val="4"/>
                <c:pt idx="0">
                  <c:v> -O0</c:v>
                </c:pt>
                <c:pt idx="1">
                  <c:v> -Og</c:v>
                </c:pt>
                <c:pt idx="2">
                  <c:v> -O1</c:v>
                </c:pt>
                <c:pt idx="3">
                  <c:v> -O2</c:v>
                </c:pt>
              </c:strCache>
            </c:strRef>
          </c:cat>
          <c:val>
            <c:numRef>
              <c:f>Tabla1!$B$77:$E$77</c:f>
              <c:numCache>
                <c:formatCode>General</c:formatCode>
                <c:ptCount val="4"/>
                <c:pt idx="0">
                  <c:v>7467.1</c:v>
                </c:pt>
                <c:pt idx="1">
                  <c:v>2645.2</c:v>
                </c:pt>
                <c:pt idx="2">
                  <c:v>2665.8</c:v>
                </c:pt>
                <c:pt idx="3">
                  <c:v>2398.9</c:v>
                </c:pt>
              </c:numCache>
            </c:numRef>
          </c:val>
        </c:ser>
        <c:ser>
          <c:idx val="5"/>
          <c:order val="5"/>
          <c:tx>
            <c:strRef>
              <c:f>Tabla1!$A$76</c:f>
              <c:strCache>
                <c:ptCount val="1"/>
                <c:pt idx="0">
                  <c:v>pcnt5</c:v>
                </c:pt>
              </c:strCache>
            </c:strRef>
          </c:tx>
          <c:spPr>
            <a:solidFill>
              <a:srgbClr val="7e0021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Tabla1!$B$71:$E$71</c:f>
              <c:strCache>
                <c:ptCount val="4"/>
                <c:pt idx="0">
                  <c:v> -O0</c:v>
                </c:pt>
                <c:pt idx="1">
                  <c:v> -Og</c:v>
                </c:pt>
                <c:pt idx="2">
                  <c:v> -O1</c:v>
                </c:pt>
                <c:pt idx="3">
                  <c:v> -O2</c:v>
                </c:pt>
              </c:strCache>
            </c:strRef>
          </c:cat>
          <c:val>
            <c:numRef>
              <c:f>Tabla1!$B$76:$E$76</c:f>
              <c:numCache>
                <c:formatCode>General</c:formatCode>
                <c:ptCount val="4"/>
                <c:pt idx="0">
                  <c:v>20019</c:v>
                </c:pt>
                <c:pt idx="1">
                  <c:v>4654.81818181818</c:v>
                </c:pt>
                <c:pt idx="2">
                  <c:v>4539.8</c:v>
                </c:pt>
                <c:pt idx="3">
                  <c:v>5375.3</c:v>
                </c:pt>
              </c:numCache>
            </c:numRef>
          </c:val>
        </c:ser>
        <c:ser>
          <c:idx val="6"/>
          <c:order val="6"/>
          <c:tx>
            <c:strRef>
              <c:f>Tabla1!$A$75</c:f>
              <c:strCache>
                <c:ptCount val="1"/>
                <c:pt idx="0">
                  <c:v>pcnt4</c:v>
                </c:pt>
              </c:strCache>
            </c:strRef>
          </c:tx>
          <c:spPr>
            <a:solidFill>
              <a:srgbClr val="579d1c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Tabla1!$B$71:$E$71</c:f>
              <c:strCache>
                <c:ptCount val="4"/>
                <c:pt idx="0">
                  <c:v> -O0</c:v>
                </c:pt>
                <c:pt idx="1">
                  <c:v> -Og</c:v>
                </c:pt>
                <c:pt idx="2">
                  <c:v> -O1</c:v>
                </c:pt>
                <c:pt idx="3">
                  <c:v> -O2</c:v>
                </c:pt>
              </c:strCache>
            </c:strRef>
          </c:cat>
          <c:val>
            <c:numRef>
              <c:f>Tabla1!$B$75:$E$75</c:f>
              <c:numCache>
                <c:formatCode>General</c:formatCode>
                <c:ptCount val="4"/>
                <c:pt idx="0">
                  <c:v>11185.5</c:v>
                </c:pt>
                <c:pt idx="1">
                  <c:v>12662.5</c:v>
                </c:pt>
                <c:pt idx="2">
                  <c:v>9915</c:v>
                </c:pt>
                <c:pt idx="3">
                  <c:v>9471.5</c:v>
                </c:pt>
              </c:numCache>
            </c:numRef>
          </c:val>
        </c:ser>
        <c:ser>
          <c:idx val="7"/>
          <c:order val="7"/>
          <c:tx>
            <c:strRef>
              <c:f>Tabla1!$A$74</c:f>
              <c:strCache>
                <c:ptCount val="1"/>
                <c:pt idx="0">
                  <c:v>pcnt3</c:v>
                </c:pt>
              </c:strCache>
            </c:strRef>
          </c:tx>
          <c:spPr>
            <a:solidFill>
              <a:srgbClr val="ffd320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Tabla1!$B$71:$E$71</c:f>
              <c:strCache>
                <c:ptCount val="4"/>
                <c:pt idx="0">
                  <c:v> -O0</c:v>
                </c:pt>
                <c:pt idx="1">
                  <c:v> -Og</c:v>
                </c:pt>
                <c:pt idx="2">
                  <c:v> -O1</c:v>
                </c:pt>
                <c:pt idx="3">
                  <c:v> -O2</c:v>
                </c:pt>
              </c:strCache>
            </c:strRef>
          </c:cat>
          <c:val>
            <c:numRef>
              <c:f>Tabla1!$B$74:$E$74</c:f>
              <c:numCache>
                <c:formatCode>General</c:formatCode>
                <c:ptCount val="4"/>
                <c:pt idx="0">
                  <c:v>11596</c:v>
                </c:pt>
                <c:pt idx="1">
                  <c:v>10101.9</c:v>
                </c:pt>
                <c:pt idx="2">
                  <c:v>10103.6</c:v>
                </c:pt>
                <c:pt idx="3">
                  <c:v>10277.9</c:v>
                </c:pt>
              </c:numCache>
            </c:numRef>
          </c:val>
        </c:ser>
        <c:ser>
          <c:idx val="8"/>
          <c:order val="8"/>
          <c:tx>
            <c:strRef>
              <c:f>Tabla1!$A$73</c:f>
              <c:strCache>
                <c:ptCount val="1"/>
                <c:pt idx="0">
                  <c:v>pcnt2</c:v>
                </c:pt>
              </c:strCache>
            </c:strRef>
          </c:tx>
          <c:spPr>
            <a:solidFill>
              <a:srgbClr val="ff420e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Tabla1!$B$71:$E$71</c:f>
              <c:strCache>
                <c:ptCount val="4"/>
                <c:pt idx="0">
                  <c:v> -O0</c:v>
                </c:pt>
                <c:pt idx="1">
                  <c:v> -Og</c:v>
                </c:pt>
                <c:pt idx="2">
                  <c:v> -O1</c:v>
                </c:pt>
                <c:pt idx="3">
                  <c:v> -O2</c:v>
                </c:pt>
              </c:strCache>
            </c:strRef>
          </c:cat>
          <c:val>
            <c:numRef>
              <c:f>Tabla1!$B$73:$E$73</c:f>
              <c:numCache>
                <c:formatCode>General</c:formatCode>
                <c:ptCount val="4"/>
                <c:pt idx="0">
                  <c:v>42076.1</c:v>
                </c:pt>
                <c:pt idx="1">
                  <c:v>8806.5</c:v>
                </c:pt>
                <c:pt idx="2">
                  <c:v>8448.4</c:v>
                </c:pt>
                <c:pt idx="3">
                  <c:v>8300</c:v>
                </c:pt>
              </c:numCache>
            </c:numRef>
          </c:val>
        </c:ser>
        <c:ser>
          <c:idx val="9"/>
          <c:order val="9"/>
          <c:tx>
            <c:strRef>
              <c:f>Tabla1!$A$72</c:f>
              <c:strCache>
                <c:ptCount val="1"/>
                <c:pt idx="0">
                  <c:v>pcnt1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Tabla1!$B$71:$E$71</c:f>
              <c:strCache>
                <c:ptCount val="4"/>
                <c:pt idx="0">
                  <c:v> -O0</c:v>
                </c:pt>
                <c:pt idx="1">
                  <c:v> -Og</c:v>
                </c:pt>
                <c:pt idx="2">
                  <c:v> -O1</c:v>
                </c:pt>
                <c:pt idx="3">
                  <c:v> -O2</c:v>
                </c:pt>
              </c:strCache>
            </c:strRef>
          </c:cat>
          <c:val>
            <c:numRef>
              <c:f>Tabla1!$B$72:$E$72</c:f>
              <c:numCache>
                <c:formatCode>General</c:formatCode>
                <c:ptCount val="4"/>
                <c:pt idx="0">
                  <c:v>147763.2</c:v>
                </c:pt>
                <c:pt idx="1">
                  <c:v>31025.2</c:v>
                </c:pt>
                <c:pt idx="2">
                  <c:v>25499.4</c:v>
                </c:pt>
                <c:pt idx="3">
                  <c:v>25882</c:v>
                </c:pt>
              </c:numCache>
            </c:numRef>
          </c:val>
        </c:ser>
        <c:gapWidth val="100"/>
        <c:shape val="box"/>
        <c:axId val="93164589"/>
        <c:axId val="11128527"/>
        <c:axId val="55471196"/>
      </c:bar3DChart>
      <c:catAx>
        <c:axId val="9316458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1128527"/>
        <c:crosses val="autoZero"/>
        <c:auto val="1"/>
        <c:lblAlgn val="ctr"/>
        <c:lblOffset val="100"/>
        <c:noMultiLvlLbl val="0"/>
      </c:catAx>
      <c:valAx>
        <c:axId val="11128527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0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3164589"/>
        <c:crosses val="autoZero"/>
        <c:crossBetween val="between"/>
      </c:valAx>
      <c:serAx>
        <c:axId val="55471196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1128527"/>
        <c:crosses val="autoZero"/>
      </c:serAx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Sumas en árbol</a:t>
            </a:r>
          </a:p>
        </c:rich>
      </c:tx>
      <c:overlay val="0"/>
      <c:spPr>
        <a:noFill/>
        <a:ln w="0">
          <a:noFill/>
        </a:ln>
      </c:spPr>
    </c:title>
    <c:autoTitleDeleted val="0"/>
    <c:view3D>
      <c:rotX val="11"/>
      <c:rotY val="25"/>
      <c:rAngAx val="1"/>
      <c:perspective val="40"/>
    </c:view3D>
    <c:floor>
      <c:spPr>
        <a:solidFill>
          <a:srgbClr val="cccccc"/>
        </a:solidFill>
        <a:ln w="0">
          <a:noFill/>
        </a:ln>
      </c:spPr>
    </c:floor>
    <c:sideWall>
      <c:spPr>
        <a:noFill/>
        <a:ln w="0">
          <a:solidFill>
            <a:srgbClr val="b3b3b3"/>
          </a:solidFill>
        </a:ln>
      </c:spPr>
    </c:sideWall>
    <c:backWall>
      <c:spPr>
        <a:noFill/>
        <a:ln w="0">
          <a:solidFill>
            <a:srgbClr val="b3b3b3"/>
          </a:solidFill>
        </a:ln>
      </c:spPr>
    </c:backWall>
    <c:plotArea>
      <c:bar3DChart>
        <c:barDir val="col"/>
        <c:grouping val="standard"/>
        <c:varyColors val="0"/>
        <c:ser>
          <c:idx val="0"/>
          <c:order val="0"/>
          <c:tx>
            <c:strRef>
              <c:f>Tabla1!$A$81</c:f>
              <c:strCache>
                <c:ptCount val="1"/>
                <c:pt idx="0">
                  <c:v>pcnt10</c:v>
                </c:pt>
              </c:strCache>
            </c:strRef>
          </c:tx>
          <c:spPr>
            <a:solidFill>
              <a:srgbClr val="ff950e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Tabla1!$B$71:$E$71</c:f>
              <c:strCache>
                <c:ptCount val="4"/>
                <c:pt idx="0">
                  <c:v> -O0</c:v>
                </c:pt>
                <c:pt idx="1">
                  <c:v> -Og</c:v>
                </c:pt>
                <c:pt idx="2">
                  <c:v> -O1</c:v>
                </c:pt>
                <c:pt idx="3">
                  <c:v> -O2</c:v>
                </c:pt>
              </c:strCache>
            </c:strRef>
          </c:cat>
          <c:val>
            <c:numRef>
              <c:f>Tabla1!$B$81:$E$81</c:f>
              <c:numCache>
                <c:formatCode>General</c:formatCode>
                <c:ptCount val="4"/>
                <c:pt idx="0">
                  <c:v>1692.5</c:v>
                </c:pt>
                <c:pt idx="1">
                  <c:v>687.9</c:v>
                </c:pt>
                <c:pt idx="2">
                  <c:v>632.1</c:v>
                </c:pt>
                <c:pt idx="3">
                  <c:v>625.2</c:v>
                </c:pt>
              </c:numCache>
            </c:numRef>
          </c:val>
        </c:ser>
        <c:ser>
          <c:idx val="1"/>
          <c:order val="1"/>
          <c:tx>
            <c:strRef>
              <c:f>Tabla1!$A$80</c:f>
              <c:strCache>
                <c:ptCount val="1"/>
                <c:pt idx="0">
                  <c:v>pcnt9</c:v>
                </c:pt>
              </c:strCache>
            </c:strRef>
          </c:tx>
          <c:spPr>
            <a:solidFill>
              <a:srgbClr val="4b1f6f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Tabla1!$B$71:$E$71</c:f>
              <c:strCache>
                <c:ptCount val="4"/>
                <c:pt idx="0">
                  <c:v> -O0</c:v>
                </c:pt>
                <c:pt idx="1">
                  <c:v> -Og</c:v>
                </c:pt>
                <c:pt idx="2">
                  <c:v> -O1</c:v>
                </c:pt>
                <c:pt idx="3">
                  <c:v> -O2</c:v>
                </c:pt>
              </c:strCache>
            </c:strRef>
          </c:cat>
          <c:val>
            <c:numRef>
              <c:f>Tabla1!$B$80:$E$80</c:f>
              <c:numCache>
                <c:formatCode>General</c:formatCode>
                <c:ptCount val="4"/>
                <c:pt idx="0">
                  <c:v>2445.1</c:v>
                </c:pt>
                <c:pt idx="1">
                  <c:v>634.1</c:v>
                </c:pt>
                <c:pt idx="2">
                  <c:v>578</c:v>
                </c:pt>
                <c:pt idx="3">
                  <c:v>506.3</c:v>
                </c:pt>
              </c:numCache>
            </c:numRef>
          </c:val>
        </c:ser>
        <c:ser>
          <c:idx val="2"/>
          <c:order val="2"/>
          <c:tx>
            <c:strRef>
              <c:f>Tabla1!$A$79</c:f>
              <c:strCache>
                <c:ptCount val="1"/>
                <c:pt idx="0">
                  <c:v>pcnt8</c:v>
                </c:pt>
              </c:strCache>
            </c:strRef>
          </c:tx>
          <c:spPr>
            <a:solidFill>
              <a:srgbClr val="aecf00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Tabla1!$B$71:$E$71</c:f>
              <c:strCache>
                <c:ptCount val="4"/>
                <c:pt idx="0">
                  <c:v> -O0</c:v>
                </c:pt>
                <c:pt idx="1">
                  <c:v> -Og</c:v>
                </c:pt>
                <c:pt idx="2">
                  <c:v> -O1</c:v>
                </c:pt>
                <c:pt idx="3">
                  <c:v> -O2</c:v>
                </c:pt>
              </c:strCache>
            </c:strRef>
          </c:cat>
          <c:val>
            <c:numRef>
              <c:f>Tabla1!$B$79:$E$79</c:f>
              <c:numCache>
                <c:formatCode>General</c:formatCode>
                <c:ptCount val="4"/>
                <c:pt idx="0">
                  <c:v>844.1</c:v>
                </c:pt>
                <c:pt idx="1">
                  <c:v>529.7</c:v>
                </c:pt>
                <c:pt idx="2">
                  <c:v>542.3</c:v>
                </c:pt>
                <c:pt idx="3">
                  <c:v>462</c:v>
                </c:pt>
              </c:numCache>
            </c:numRef>
          </c:val>
        </c:ser>
        <c:ser>
          <c:idx val="3"/>
          <c:order val="3"/>
          <c:tx>
            <c:strRef>
              <c:f>Tabla1!$A$78</c:f>
              <c:strCache>
                <c:ptCount val="1"/>
                <c:pt idx="0">
                  <c:v>pcnt7</c:v>
                </c:pt>
              </c:strCache>
            </c:strRef>
          </c:tx>
          <c:spPr>
            <a:solidFill>
              <a:srgbClr val="314004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Tabla1!$B$71:$E$71</c:f>
              <c:strCache>
                <c:ptCount val="4"/>
                <c:pt idx="0">
                  <c:v> -O0</c:v>
                </c:pt>
                <c:pt idx="1">
                  <c:v> -Og</c:v>
                </c:pt>
                <c:pt idx="2">
                  <c:v> -O1</c:v>
                </c:pt>
                <c:pt idx="3">
                  <c:v> -O2</c:v>
                </c:pt>
              </c:strCache>
            </c:strRef>
          </c:cat>
          <c:val>
            <c:numRef>
              <c:f>Tabla1!$B$78:$E$78</c:f>
              <c:numCache>
                <c:formatCode>General</c:formatCode>
                <c:ptCount val="4"/>
                <c:pt idx="0">
                  <c:v>6043.1</c:v>
                </c:pt>
                <c:pt idx="1">
                  <c:v>2899.2</c:v>
                </c:pt>
                <c:pt idx="2">
                  <c:v>2382.2</c:v>
                </c:pt>
                <c:pt idx="3">
                  <c:v>2509.6</c:v>
                </c:pt>
              </c:numCache>
            </c:numRef>
          </c:val>
        </c:ser>
        <c:ser>
          <c:idx val="4"/>
          <c:order val="4"/>
          <c:tx>
            <c:strRef>
              <c:f>Tabla1!$A$77</c:f>
              <c:strCache>
                <c:ptCount val="1"/>
                <c:pt idx="0">
                  <c:v>pcnt6</c:v>
                </c:pt>
              </c:strCache>
            </c:strRef>
          </c:tx>
          <c:spPr>
            <a:solidFill>
              <a:srgbClr val="83caff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Tabla1!$B$71:$E$71</c:f>
              <c:strCache>
                <c:ptCount val="4"/>
                <c:pt idx="0">
                  <c:v> -O0</c:v>
                </c:pt>
                <c:pt idx="1">
                  <c:v> -Og</c:v>
                </c:pt>
                <c:pt idx="2">
                  <c:v> -O1</c:v>
                </c:pt>
                <c:pt idx="3">
                  <c:v> -O2</c:v>
                </c:pt>
              </c:strCache>
            </c:strRef>
          </c:cat>
          <c:val>
            <c:numRef>
              <c:f>Tabla1!$B$77:$E$77</c:f>
              <c:numCache>
                <c:formatCode>General</c:formatCode>
                <c:ptCount val="4"/>
                <c:pt idx="0">
                  <c:v>7467.1</c:v>
                </c:pt>
                <c:pt idx="1">
                  <c:v>2645.2</c:v>
                </c:pt>
                <c:pt idx="2">
                  <c:v>2665.8</c:v>
                </c:pt>
                <c:pt idx="3">
                  <c:v>2398.9</c:v>
                </c:pt>
              </c:numCache>
            </c:numRef>
          </c:val>
        </c:ser>
        <c:ser>
          <c:idx val="5"/>
          <c:order val="5"/>
          <c:tx>
            <c:strRef>
              <c:f>Tabla1!$A$76</c:f>
              <c:strCache>
                <c:ptCount val="1"/>
                <c:pt idx="0">
                  <c:v>pcnt5</c:v>
                </c:pt>
              </c:strCache>
            </c:strRef>
          </c:tx>
          <c:spPr>
            <a:solidFill>
              <a:srgbClr val="7e0021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Tabla1!$B$71:$E$71</c:f>
              <c:strCache>
                <c:ptCount val="4"/>
                <c:pt idx="0">
                  <c:v> -O0</c:v>
                </c:pt>
                <c:pt idx="1">
                  <c:v> -Og</c:v>
                </c:pt>
                <c:pt idx="2">
                  <c:v> -O1</c:v>
                </c:pt>
                <c:pt idx="3">
                  <c:v> -O2</c:v>
                </c:pt>
              </c:strCache>
            </c:strRef>
          </c:cat>
          <c:val>
            <c:numRef>
              <c:f>Tabla1!$B$76:$E$76</c:f>
              <c:numCache>
                <c:formatCode>General</c:formatCode>
                <c:ptCount val="4"/>
                <c:pt idx="0">
                  <c:v>20019</c:v>
                </c:pt>
                <c:pt idx="1">
                  <c:v>4654.81818181818</c:v>
                </c:pt>
                <c:pt idx="2">
                  <c:v>4539.8</c:v>
                </c:pt>
                <c:pt idx="3">
                  <c:v>5375.3</c:v>
                </c:pt>
              </c:numCache>
            </c:numRef>
          </c:val>
        </c:ser>
        <c:gapWidth val="100"/>
        <c:shape val="box"/>
        <c:axId val="16258228"/>
        <c:axId val="25540025"/>
        <c:axId val="10602201"/>
      </c:bar3DChart>
      <c:catAx>
        <c:axId val="162582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5540025"/>
        <c:crosses val="autoZero"/>
        <c:auto val="1"/>
        <c:lblAlgn val="ctr"/>
        <c:lblOffset val="100"/>
        <c:noMultiLvlLbl val="0"/>
      </c:catAx>
      <c:valAx>
        <c:axId val="2554002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0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6258228"/>
        <c:crosses val="autoZero"/>
        <c:crossBetween val="between"/>
      </c:valAx>
      <c:serAx>
        <c:axId val="10602201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5540025"/>
        <c:crosses val="autoZero"/>
      </c:serAx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Repertorio multimedial</a:t>
            </a:r>
          </a:p>
        </c:rich>
      </c:tx>
      <c:overlay val="0"/>
      <c:spPr>
        <a:noFill/>
        <a:ln w="0">
          <a:noFill/>
        </a:ln>
      </c:spPr>
    </c:title>
    <c:autoTitleDeleted val="0"/>
    <c:view3D>
      <c:rotX val="11"/>
      <c:rotY val="25"/>
      <c:rAngAx val="1"/>
      <c:perspective val="40"/>
    </c:view3D>
    <c:floor>
      <c:spPr>
        <a:solidFill>
          <a:srgbClr val="cccccc"/>
        </a:solidFill>
        <a:ln w="0">
          <a:noFill/>
        </a:ln>
      </c:spPr>
    </c:floor>
    <c:sideWall>
      <c:spPr>
        <a:noFill/>
        <a:ln w="0">
          <a:solidFill>
            <a:srgbClr val="b3b3b3"/>
          </a:solidFill>
        </a:ln>
      </c:spPr>
    </c:sideWall>
    <c:backWall>
      <c:spPr>
        <a:noFill/>
        <a:ln w="0">
          <a:solidFill>
            <a:srgbClr val="b3b3b3"/>
          </a:solidFill>
        </a:ln>
      </c:spPr>
    </c:backWall>
    <c:plotArea>
      <c:bar3DChart>
        <c:barDir val="col"/>
        <c:grouping val="standard"/>
        <c:varyColors val="0"/>
        <c:ser>
          <c:idx val="0"/>
          <c:order val="0"/>
          <c:tx>
            <c:strRef>
              <c:f>Tabla1!$A$81</c:f>
              <c:strCache>
                <c:ptCount val="1"/>
                <c:pt idx="0">
                  <c:v>pcnt10</c:v>
                </c:pt>
              </c:strCache>
            </c:strRef>
          </c:tx>
          <c:spPr>
            <a:solidFill>
              <a:srgbClr val="ff950e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Tabla1!$B$71:$E$71</c:f>
              <c:strCache>
                <c:ptCount val="4"/>
                <c:pt idx="0">
                  <c:v> -O0</c:v>
                </c:pt>
                <c:pt idx="1">
                  <c:v> -Og</c:v>
                </c:pt>
                <c:pt idx="2">
                  <c:v> -O1</c:v>
                </c:pt>
                <c:pt idx="3">
                  <c:v> -O2</c:v>
                </c:pt>
              </c:strCache>
            </c:strRef>
          </c:cat>
          <c:val>
            <c:numRef>
              <c:f>Tabla1!$B$81:$E$81</c:f>
              <c:numCache>
                <c:formatCode>General</c:formatCode>
                <c:ptCount val="4"/>
                <c:pt idx="0">
                  <c:v>1692.5</c:v>
                </c:pt>
                <c:pt idx="1">
                  <c:v>687.9</c:v>
                </c:pt>
                <c:pt idx="2">
                  <c:v>632.1</c:v>
                </c:pt>
                <c:pt idx="3">
                  <c:v>625.2</c:v>
                </c:pt>
              </c:numCache>
            </c:numRef>
          </c:val>
        </c:ser>
        <c:ser>
          <c:idx val="1"/>
          <c:order val="1"/>
          <c:tx>
            <c:strRef>
              <c:f>Tabla1!$A$80</c:f>
              <c:strCache>
                <c:ptCount val="1"/>
                <c:pt idx="0">
                  <c:v>pcnt9</c:v>
                </c:pt>
              </c:strCache>
            </c:strRef>
          </c:tx>
          <c:spPr>
            <a:solidFill>
              <a:srgbClr val="4b1f6f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Tabla1!$B$71:$E$71</c:f>
              <c:strCache>
                <c:ptCount val="4"/>
                <c:pt idx="0">
                  <c:v> -O0</c:v>
                </c:pt>
                <c:pt idx="1">
                  <c:v> -Og</c:v>
                </c:pt>
                <c:pt idx="2">
                  <c:v> -O1</c:v>
                </c:pt>
                <c:pt idx="3">
                  <c:v> -O2</c:v>
                </c:pt>
              </c:strCache>
            </c:strRef>
          </c:cat>
          <c:val>
            <c:numRef>
              <c:f>Tabla1!$B$80:$E$80</c:f>
              <c:numCache>
                <c:formatCode>General</c:formatCode>
                <c:ptCount val="4"/>
                <c:pt idx="0">
                  <c:v>2445.1</c:v>
                </c:pt>
                <c:pt idx="1">
                  <c:v>634.1</c:v>
                </c:pt>
                <c:pt idx="2">
                  <c:v>578</c:v>
                </c:pt>
                <c:pt idx="3">
                  <c:v>506.3</c:v>
                </c:pt>
              </c:numCache>
            </c:numRef>
          </c:val>
        </c:ser>
        <c:ser>
          <c:idx val="2"/>
          <c:order val="2"/>
          <c:tx>
            <c:strRef>
              <c:f>Tabla1!$A$79</c:f>
              <c:strCache>
                <c:ptCount val="1"/>
                <c:pt idx="0">
                  <c:v>pcnt8</c:v>
                </c:pt>
              </c:strCache>
            </c:strRef>
          </c:tx>
          <c:spPr>
            <a:solidFill>
              <a:srgbClr val="aecf00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Tabla1!$B$71:$E$71</c:f>
              <c:strCache>
                <c:ptCount val="4"/>
                <c:pt idx="0">
                  <c:v> -O0</c:v>
                </c:pt>
                <c:pt idx="1">
                  <c:v> -Og</c:v>
                </c:pt>
                <c:pt idx="2">
                  <c:v> -O1</c:v>
                </c:pt>
                <c:pt idx="3">
                  <c:v> -O2</c:v>
                </c:pt>
              </c:strCache>
            </c:strRef>
          </c:cat>
          <c:val>
            <c:numRef>
              <c:f>Tabla1!$B$79:$E$79</c:f>
              <c:numCache>
                <c:formatCode>General</c:formatCode>
                <c:ptCount val="4"/>
                <c:pt idx="0">
                  <c:v>844.1</c:v>
                </c:pt>
                <c:pt idx="1">
                  <c:v>529.7</c:v>
                </c:pt>
                <c:pt idx="2">
                  <c:v>542.3</c:v>
                </c:pt>
                <c:pt idx="3">
                  <c:v>462</c:v>
                </c:pt>
              </c:numCache>
            </c:numRef>
          </c:val>
        </c:ser>
        <c:gapWidth val="100"/>
        <c:shape val="box"/>
        <c:axId val="93068271"/>
        <c:axId val="79320672"/>
        <c:axId val="64611185"/>
      </c:bar3DChart>
      <c:catAx>
        <c:axId val="930682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9320672"/>
        <c:crosses val="autoZero"/>
        <c:auto val="1"/>
        <c:lblAlgn val="ctr"/>
        <c:lblOffset val="100"/>
        <c:noMultiLvlLbl val="0"/>
      </c:catAx>
      <c:valAx>
        <c:axId val="79320672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0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3068271"/>
        <c:crosses val="autoZero"/>
        <c:crossBetween val="between"/>
      </c:valAx>
      <c:serAx>
        <c:axId val="64611185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9320672"/>
        <c:crosses val="autoZero"/>
      </c:serAx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478080</xdr:colOff>
      <xdr:row>84</xdr:row>
      <xdr:rowOff>65160</xdr:rowOff>
    </xdr:from>
    <xdr:to>
      <xdr:col>7</xdr:col>
      <xdr:colOff>638640</xdr:colOff>
      <xdr:row>109</xdr:row>
      <xdr:rowOff>11880</xdr:rowOff>
    </xdr:to>
    <xdr:graphicFrame>
      <xdr:nvGraphicFramePr>
        <xdr:cNvPr id="0" name=""/>
        <xdr:cNvGraphicFramePr/>
      </xdr:nvGraphicFramePr>
      <xdr:xfrm>
        <a:off x="478080" y="19128240"/>
        <a:ext cx="8404560" cy="4709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776160</xdr:colOff>
      <xdr:row>83</xdr:row>
      <xdr:rowOff>137160</xdr:rowOff>
    </xdr:from>
    <xdr:to>
      <xdr:col>18</xdr:col>
      <xdr:colOff>731880</xdr:colOff>
      <xdr:row>108</xdr:row>
      <xdr:rowOff>83880</xdr:rowOff>
    </xdr:to>
    <xdr:graphicFrame>
      <xdr:nvGraphicFramePr>
        <xdr:cNvPr id="1" name=""/>
        <xdr:cNvGraphicFramePr/>
      </xdr:nvGraphicFramePr>
      <xdr:xfrm>
        <a:off x="9871560" y="19009800"/>
        <a:ext cx="8404560" cy="4709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19</xdr:col>
      <xdr:colOff>751320</xdr:colOff>
      <xdr:row>83</xdr:row>
      <xdr:rowOff>61920</xdr:rowOff>
    </xdr:from>
    <xdr:to>
      <xdr:col>29</xdr:col>
      <xdr:colOff>161640</xdr:colOff>
      <xdr:row>108</xdr:row>
      <xdr:rowOff>8640</xdr:rowOff>
    </xdr:to>
    <xdr:graphicFrame>
      <xdr:nvGraphicFramePr>
        <xdr:cNvPr id="2" name=""/>
        <xdr:cNvGraphicFramePr/>
      </xdr:nvGraphicFramePr>
      <xdr:xfrm>
        <a:off x="19133640" y="18934560"/>
        <a:ext cx="8404560" cy="4709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a27" displayName="Tabla27" ref="B44:M54" headerRowCount="1" totalsRowCount="0" totalsRowShown="0">
  <autoFilter ref="B44:M54"/>
  <tableColumns count="12">
    <tableColumn id="1" name="﻿0"/>
    <tableColumn id="2" name="1"/>
    <tableColumn id="3" name="2"/>
    <tableColumn id="4" name="3"/>
    <tableColumn id="5" name="4"/>
    <tableColumn id="6" name="5"/>
    <tableColumn id="7" name="6"/>
    <tableColumn id="8" name="7"/>
    <tableColumn id="9" name="8"/>
    <tableColumn id="10" name="9"/>
    <tableColumn id="11" name="10"/>
    <tableColumn id="12" name="MEDIA"/>
  </tableColumns>
</table>
</file>

<file path=xl/tables/table2.xml><?xml version="1.0" encoding="utf-8"?>
<table xmlns="http://schemas.openxmlformats.org/spreadsheetml/2006/main" id="2" name="Tabla32" displayName="Tabla32" ref="B30:M40" headerRowCount="1" totalsRowCount="0" totalsRowShown="0">
  <autoFilter ref="B30:M40"/>
  <tableColumns count="12">
    <tableColumn id="1" name="﻿0"/>
    <tableColumn id="2" name="1"/>
    <tableColumn id="3" name="2"/>
    <tableColumn id="4" name="3"/>
    <tableColumn id="5" name="4"/>
    <tableColumn id="6" name="5"/>
    <tableColumn id="7" name="6"/>
    <tableColumn id="8" name="7"/>
    <tableColumn id="9" name="8"/>
    <tableColumn id="10" name="9"/>
    <tableColumn id="11" name="10"/>
    <tableColumn id="12" name="MEDIA"/>
  </tableColumns>
</table>
</file>

<file path=xl/tables/table3.xml><?xml version="1.0" encoding="utf-8"?>
<table xmlns="http://schemas.openxmlformats.org/spreadsheetml/2006/main" id="3" name="Tabla4" displayName="Tabla4" ref="B16:M26" headerRowCount="1" totalsRowCount="0" totalsRowShown="0">
  <autoFilter ref="B16:M26"/>
  <tableColumns count="12">
    <tableColumn id="1" name="﻿0"/>
    <tableColumn id="2" name="1"/>
    <tableColumn id="3" name="2"/>
    <tableColumn id="4" name="3"/>
    <tableColumn id="5" name="4"/>
    <tableColumn id="6" name="5"/>
    <tableColumn id="7" name="6"/>
    <tableColumn id="8" name="7"/>
    <tableColumn id="9" name="8"/>
    <tableColumn id="10" name="9"/>
    <tableColumn id="11" name="10"/>
    <tableColumn id="12" name="MEDIA"/>
  </tableColumns>
</table>
</file>

<file path=xl/tables/table4.xml><?xml version="1.0" encoding="utf-8"?>
<table xmlns="http://schemas.openxmlformats.org/spreadsheetml/2006/main" id="4" name="Tabla58" displayName="Tabla58" ref="B58:M68" headerRowCount="1" totalsRowCount="0" totalsRowShown="0">
  <autoFilter ref="B58:M68"/>
  <tableColumns count="12">
    <tableColumn id="1" name="﻿0"/>
    <tableColumn id="2" name="1"/>
    <tableColumn id="3" name="2"/>
    <tableColumn id="4" name="3"/>
    <tableColumn id="5" name="4"/>
    <tableColumn id="6" name="5"/>
    <tableColumn id="7" name="6"/>
    <tableColumn id="8" name="7"/>
    <tableColumn id="9" name="8"/>
    <tableColumn id="10" name="9"/>
    <tableColumn id="11" name="10"/>
    <tableColumn id="12" name="MEDIA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Relationship Id="rId3" Type="http://schemas.openxmlformats.org/officeDocument/2006/relationships/table" Target="../tables/table2.xml"/><Relationship Id="rId4" Type="http://schemas.openxmlformats.org/officeDocument/2006/relationships/table" Target="../tables/table3.xml"/><Relationship Id="rId5" Type="http://schemas.openxmlformats.org/officeDocument/2006/relationships/table" Target="../tables/table4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D7D31"/>
    <pageSetUpPr fitToPage="false"/>
  </sheetPr>
  <dimension ref="A1:AB82"/>
  <sheetViews>
    <sheetView showFormulas="false" showGridLines="true" showRowColHeaders="true" showZeros="true" rightToLeft="false" tabSelected="true" showOutlineSymbols="true" defaultGridColor="true" view="normal" topLeftCell="A4" colorId="64" zoomScale="65" zoomScaleNormal="65" zoomScalePageLayoutView="100" workbookViewId="0">
      <selection pane="topLeft" activeCell="AG80" activeCellId="0" sqref="AG80"/>
    </sheetView>
  </sheetViews>
  <sheetFormatPr defaultColWidth="10.8203125" defaultRowHeight="15" zeroHeight="false" outlineLevelRow="0" outlineLevelCol="0"/>
  <cols>
    <col collapsed="false" customWidth="true" hidden="false" outlineLevel="0" max="1" min="1" style="1" width="39.5"/>
    <col collapsed="false" customWidth="true" hidden="false" outlineLevel="0" max="3" min="2" style="1" width="11.5"/>
    <col collapsed="false" customWidth="true" hidden="false" outlineLevel="0" max="13" min="4" style="1" width="11"/>
    <col collapsed="false" customWidth="false" hidden="false" outlineLevel="0" max="26" min="14" style="1" width="10.83"/>
    <col collapsed="false" customWidth="true" hidden="false" outlineLevel="0" max="27" min="27" style="1" width="9.74"/>
    <col collapsed="false" customWidth="true" hidden="false" outlineLevel="0" max="28" min="28" style="1" width="15.66"/>
    <col collapsed="false" customWidth="true" hidden="false" outlineLevel="0" max="29" min="29" style="1" width="15"/>
    <col collapsed="false" customWidth="true" hidden="false" outlineLevel="0" max="30" min="30" style="1" width="15.66"/>
    <col collapsed="false" customWidth="true" hidden="false" outlineLevel="0" max="31" min="31" style="1" width="15.33"/>
    <col collapsed="false" customWidth="false" hidden="false" outlineLevel="0" max="1024" min="32" style="1" width="10.83"/>
  </cols>
  <sheetData>
    <row r="1" customFormat="false" ht="15" hidden="false" customHeight="false" outlineLevel="0" collapsed="false">
      <c r="A1" s="2" t="s">
        <v>0</v>
      </c>
      <c r="B1" s="3" t="s">
        <v>1</v>
      </c>
      <c r="C1" s="3"/>
      <c r="D1" s="3"/>
      <c r="E1" s="3"/>
      <c r="F1" s="3"/>
      <c r="G1" s="0"/>
      <c r="H1" s="0"/>
      <c r="I1" s="0"/>
      <c r="J1" s="0"/>
      <c r="K1" s="0"/>
      <c r="L1" s="0"/>
      <c r="M1" s="0"/>
    </row>
    <row r="2" customFormat="false" ht="15" hidden="false" customHeight="false" outlineLevel="0" collapsed="false">
      <c r="A2" s="2"/>
      <c r="B2" s="3" t="s">
        <v>2</v>
      </c>
      <c r="C2" s="3"/>
      <c r="D2" s="3"/>
      <c r="E2" s="3"/>
      <c r="F2" s="3"/>
      <c r="G2" s="0"/>
      <c r="H2" s="0"/>
      <c r="I2" s="0"/>
      <c r="J2" s="0"/>
      <c r="K2" s="0"/>
      <c r="L2" s="0"/>
      <c r="M2" s="0"/>
    </row>
    <row r="3" customFormat="false" ht="17.35" hidden="false" customHeight="false" outlineLevel="0" collapsed="false">
      <c r="A3" s="2"/>
      <c r="B3" s="3"/>
      <c r="C3" s="3"/>
      <c r="D3" s="3"/>
      <c r="E3" s="3"/>
      <c r="F3" s="3"/>
      <c r="G3" s="0"/>
      <c r="H3" s="0"/>
      <c r="I3" s="0"/>
      <c r="J3" s="0"/>
      <c r="K3" s="0"/>
      <c r="L3" s="0"/>
      <c r="M3" s="0"/>
      <c r="AA3" s="4"/>
      <c r="AB3" s="5"/>
    </row>
    <row r="4" customFormat="false" ht="17.35" hidden="false" customHeight="false" outlineLevel="0" collapsed="false">
      <c r="A4" s="2"/>
      <c r="B4" s="3"/>
      <c r="C4" s="3"/>
      <c r="D4" s="3"/>
      <c r="E4" s="3"/>
      <c r="F4" s="3"/>
      <c r="G4" s="0"/>
      <c r="H4" s="0"/>
      <c r="I4" s="0"/>
      <c r="J4" s="0"/>
      <c r="K4" s="0"/>
      <c r="L4" s="0"/>
      <c r="M4" s="0"/>
      <c r="AA4" s="4"/>
      <c r="AB4" s="5"/>
    </row>
    <row r="5" customFormat="false" ht="17.35" hidden="false" customHeight="false" outlineLevel="0" collapsed="false">
      <c r="A5" s="2"/>
      <c r="B5" s="3"/>
      <c r="C5" s="3"/>
      <c r="D5" s="3"/>
      <c r="E5" s="3"/>
      <c r="F5" s="3"/>
      <c r="G5" s="0"/>
      <c r="H5" s="0"/>
      <c r="I5" s="0"/>
      <c r="J5" s="0"/>
      <c r="K5" s="0"/>
      <c r="L5" s="0"/>
      <c r="M5" s="0"/>
      <c r="AA5" s="4"/>
      <c r="AB5" s="5"/>
    </row>
    <row r="6" customFormat="false" ht="17.35" hidden="false" customHeight="false" outlineLevel="0" collapsed="false">
      <c r="A6" s="0"/>
      <c r="B6" s="0"/>
      <c r="C6" s="0"/>
      <c r="D6" s="0"/>
      <c r="E6" s="0"/>
      <c r="F6" s="0"/>
      <c r="G6" s="0"/>
      <c r="H6" s="0"/>
      <c r="I6" s="0"/>
      <c r="J6" s="0"/>
      <c r="K6" s="0"/>
      <c r="L6" s="0"/>
      <c r="M6" s="0"/>
      <c r="AA6" s="4"/>
      <c r="AB6" s="5"/>
    </row>
    <row r="7" customFormat="false" ht="17.35" hidden="false" customHeight="true" outlineLevel="0" collapsed="false">
      <c r="A7" s="6" t="s">
        <v>3</v>
      </c>
      <c r="B7" s="7" t="s">
        <v>4</v>
      </c>
      <c r="C7" s="7"/>
      <c r="D7" s="7"/>
      <c r="E7" s="7"/>
      <c r="F7" s="7"/>
      <c r="G7" s="0"/>
      <c r="H7" s="0"/>
      <c r="I7" s="0"/>
      <c r="J7" s="0"/>
      <c r="K7" s="0"/>
      <c r="L7" s="0"/>
      <c r="M7" s="0"/>
      <c r="AA7" s="4"/>
      <c r="AB7" s="5"/>
    </row>
    <row r="8" customFormat="false" ht="17.35" hidden="false" customHeight="false" outlineLevel="0" collapsed="false">
      <c r="A8" s="6"/>
      <c r="B8" s="6"/>
      <c r="C8" s="7"/>
      <c r="D8" s="7"/>
      <c r="E8" s="7"/>
      <c r="F8" s="7"/>
      <c r="G8" s="0"/>
      <c r="H8" s="0"/>
      <c r="I8" s="0"/>
      <c r="J8" s="0"/>
      <c r="K8" s="0"/>
      <c r="L8" s="0"/>
      <c r="M8" s="0"/>
      <c r="AA8" s="4"/>
      <c r="AB8" s="5"/>
    </row>
    <row r="9" customFormat="false" ht="17.35" hidden="false" customHeight="false" outlineLevel="0" collapsed="false">
      <c r="A9" s="6"/>
      <c r="B9" s="6"/>
      <c r="C9" s="7"/>
      <c r="D9" s="7"/>
      <c r="E9" s="7"/>
      <c r="F9" s="7"/>
      <c r="G9" s="0"/>
      <c r="H9" s="0"/>
      <c r="I9" s="0"/>
      <c r="J9" s="0"/>
      <c r="K9" s="0"/>
      <c r="L9" s="0"/>
      <c r="M9" s="0"/>
      <c r="AA9" s="4"/>
      <c r="AB9" s="5"/>
    </row>
    <row r="10" customFormat="false" ht="17.35" hidden="false" customHeight="false" outlineLevel="0" collapsed="false">
      <c r="A10" s="6"/>
      <c r="B10" s="6"/>
      <c r="C10" s="7"/>
      <c r="D10" s="7"/>
      <c r="E10" s="7"/>
      <c r="F10" s="7"/>
      <c r="G10" s="0"/>
      <c r="H10" s="0"/>
      <c r="I10" s="0"/>
      <c r="J10" s="0"/>
      <c r="K10" s="0"/>
      <c r="L10" s="0"/>
      <c r="M10" s="0"/>
      <c r="AA10" s="4"/>
      <c r="AB10" s="5"/>
    </row>
    <row r="11" customFormat="false" ht="17.35" hidden="false" customHeight="false" outlineLevel="0" collapsed="false">
      <c r="A11" s="6"/>
      <c r="B11" s="6"/>
      <c r="C11" s="7"/>
      <c r="D11" s="7"/>
      <c r="E11" s="7"/>
      <c r="F11" s="7"/>
      <c r="G11" s="0"/>
      <c r="H11" s="0"/>
      <c r="I11" s="0"/>
      <c r="J11" s="0"/>
      <c r="K11" s="0"/>
      <c r="L11" s="0"/>
      <c r="M11" s="0"/>
      <c r="AA11" s="4"/>
      <c r="AB11" s="5"/>
    </row>
    <row r="12" customFormat="false" ht="17.35" hidden="false" customHeight="false" outlineLevel="0" collapsed="false">
      <c r="A12" s="6"/>
      <c r="B12" s="6"/>
      <c r="C12" s="7"/>
      <c r="D12" s="7"/>
      <c r="E12" s="7"/>
      <c r="F12" s="7"/>
      <c r="G12" s="0"/>
      <c r="H12" s="0"/>
      <c r="I12" s="0"/>
      <c r="J12" s="0"/>
      <c r="K12" s="0"/>
      <c r="L12" s="0"/>
      <c r="M12" s="0"/>
      <c r="AA12" s="4"/>
      <c r="AB12" s="5"/>
    </row>
    <row r="13" customFormat="false" ht="15" hidden="false" customHeight="false" outlineLevel="0" collapsed="false">
      <c r="A13" s="0"/>
      <c r="B13" s="0"/>
      <c r="C13" s="0"/>
      <c r="D13" s="0"/>
      <c r="E13" s="0"/>
      <c r="F13" s="0"/>
      <c r="G13" s="0"/>
      <c r="H13" s="0"/>
      <c r="I13" s="0"/>
      <c r="J13" s="0"/>
      <c r="K13" s="0"/>
      <c r="L13" s="0"/>
      <c r="M13" s="0"/>
      <c r="AA13" s="5"/>
      <c r="AB13" s="5"/>
    </row>
    <row r="14" customFormat="false" ht="15" hidden="false" customHeight="false" outlineLevel="0" collapsed="false">
      <c r="A14" s="0"/>
      <c r="B14" s="0"/>
      <c r="C14" s="0"/>
      <c r="D14" s="0"/>
      <c r="E14" s="0"/>
      <c r="F14" s="0"/>
      <c r="G14" s="0"/>
      <c r="H14" s="0"/>
      <c r="I14" s="0"/>
      <c r="J14" s="0"/>
      <c r="K14" s="0"/>
      <c r="L14" s="0"/>
      <c r="M14" s="0"/>
    </row>
    <row r="15" customFormat="false" ht="19.7" hidden="false" customHeight="false" outlineLevel="0" collapsed="false">
      <c r="A15" s="8" t="s">
        <v>5</v>
      </c>
    </row>
    <row r="16" customFormat="false" ht="17.15" hidden="false" customHeight="false" outlineLevel="0" collapsed="false">
      <c r="B16" s="9" t="s">
        <v>6</v>
      </c>
      <c r="C16" s="10" t="s">
        <v>7</v>
      </c>
      <c r="D16" s="10" t="s">
        <v>8</v>
      </c>
      <c r="E16" s="10" t="s">
        <v>9</v>
      </c>
      <c r="F16" s="10" t="s">
        <v>10</v>
      </c>
      <c r="G16" s="10" t="s">
        <v>11</v>
      </c>
      <c r="H16" s="10" t="s">
        <v>12</v>
      </c>
      <c r="I16" s="10" t="s">
        <v>13</v>
      </c>
      <c r="J16" s="10" t="s">
        <v>14</v>
      </c>
      <c r="K16" s="10" t="s">
        <v>15</v>
      </c>
      <c r="L16" s="10" t="s">
        <v>16</v>
      </c>
      <c r="M16" s="10" t="s">
        <v>17</v>
      </c>
      <c r="O16" s="11" t="s">
        <v>17</v>
      </c>
      <c r="P16" s="12" t="s">
        <v>6</v>
      </c>
      <c r="Q16" s="11" t="s">
        <v>7</v>
      </c>
      <c r="R16" s="11" t="s">
        <v>8</v>
      </c>
      <c r="S16" s="11" t="s">
        <v>9</v>
      </c>
      <c r="T16" s="11" t="s">
        <v>10</v>
      </c>
      <c r="U16" s="11" t="s">
        <v>11</v>
      </c>
      <c r="V16" s="11" t="s">
        <v>12</v>
      </c>
      <c r="W16" s="11" t="s">
        <v>13</v>
      </c>
      <c r="X16" s="11" t="s">
        <v>14</v>
      </c>
      <c r="Y16" s="11" t="s">
        <v>15</v>
      </c>
      <c r="Z16" s="11" t="s">
        <v>16</v>
      </c>
    </row>
    <row r="17" customFormat="false" ht="20.1" hidden="false" customHeight="false" outlineLevel="0" collapsed="false">
      <c r="A17" s="13" t="s">
        <v>18</v>
      </c>
      <c r="B17" s="1" t="n">
        <v>144613</v>
      </c>
      <c r="C17" s="1" t="n">
        <v>145308</v>
      </c>
      <c r="D17" s="1" t="n">
        <v>152130</v>
      </c>
      <c r="E17" s="1" t="n">
        <v>146932</v>
      </c>
      <c r="F17" s="1" t="n">
        <v>146596</v>
      </c>
      <c r="G17" s="1" t="n">
        <v>146664</v>
      </c>
      <c r="H17" s="1" t="n">
        <v>146615</v>
      </c>
      <c r="I17" s="1" t="n">
        <v>153080</v>
      </c>
      <c r="J17" s="1" t="n">
        <v>147665</v>
      </c>
      <c r="K17" s="1" t="n">
        <v>146321</v>
      </c>
      <c r="L17" s="1" t="n">
        <v>146321</v>
      </c>
      <c r="M17" s="1" t="n">
        <f aca="false">AVERAGE(C17,D17,E17,F17,G17,H17,I17,J17,K17,L17)</f>
        <v>147763.2</v>
      </c>
      <c r="O17" s="11" t="n">
        <f aca="false">AVERAGE(Q17:Z17)</f>
        <v>137035.3</v>
      </c>
      <c r="P17" s="11" t="n">
        <v>147156</v>
      </c>
      <c r="Q17" s="11" t="n">
        <v>133095</v>
      </c>
      <c r="R17" s="11" t="n">
        <v>142562</v>
      </c>
      <c r="S17" s="11" t="n">
        <v>144784</v>
      </c>
      <c r="T17" s="11" t="n">
        <v>135957</v>
      </c>
      <c r="U17" s="11" t="n">
        <v>132120</v>
      </c>
      <c r="V17" s="11" t="n">
        <v>140157</v>
      </c>
      <c r="W17" s="11" t="n">
        <v>148022</v>
      </c>
      <c r="X17" s="11" t="n">
        <v>131395</v>
      </c>
      <c r="Y17" s="11" t="n">
        <v>131977</v>
      </c>
      <c r="Z17" s="11" t="n">
        <v>130284</v>
      </c>
    </row>
    <row r="18" customFormat="false" ht="20.1" hidden="false" customHeight="false" outlineLevel="0" collapsed="false">
      <c r="A18" s="14" t="s">
        <v>19</v>
      </c>
      <c r="B18" s="1" t="n">
        <v>39953</v>
      </c>
      <c r="C18" s="1" t="n">
        <v>43053</v>
      </c>
      <c r="D18" s="1" t="n">
        <v>46200</v>
      </c>
      <c r="E18" s="1" t="n">
        <v>45339</v>
      </c>
      <c r="F18" s="1" t="n">
        <v>39697</v>
      </c>
      <c r="G18" s="1" t="n">
        <v>39292</v>
      </c>
      <c r="H18" s="1" t="n">
        <v>38080</v>
      </c>
      <c r="I18" s="1" t="n">
        <v>46671</v>
      </c>
      <c r="J18" s="1" t="n">
        <v>43953</v>
      </c>
      <c r="K18" s="1" t="n">
        <v>37939</v>
      </c>
      <c r="L18" s="1" t="n">
        <v>40537</v>
      </c>
      <c r="M18" s="1" t="n">
        <f aca="false">AVERAGE(C18,D18,E18,F18,G18,H18,I18,J18,K18,L18)</f>
        <v>42076.1</v>
      </c>
      <c r="O18" s="11" t="n">
        <f aca="false">AVERAGE(P18:Z18)</f>
        <v>42424.6363636364</v>
      </c>
      <c r="P18" s="11" t="n">
        <v>43009</v>
      </c>
      <c r="Q18" s="11" t="n">
        <v>39190</v>
      </c>
      <c r="R18" s="11" t="n">
        <v>36543</v>
      </c>
      <c r="S18" s="11" t="n">
        <v>75169</v>
      </c>
      <c r="T18" s="11" t="n">
        <v>39907</v>
      </c>
      <c r="U18" s="11" t="n">
        <v>39155</v>
      </c>
      <c r="V18" s="11" t="n">
        <v>41366</v>
      </c>
      <c r="W18" s="11" t="n">
        <v>41668</v>
      </c>
      <c r="X18" s="11" t="n">
        <v>33811</v>
      </c>
      <c r="Y18" s="11" t="n">
        <v>38095</v>
      </c>
      <c r="Z18" s="11" t="n">
        <v>38758</v>
      </c>
    </row>
    <row r="19" customFormat="false" ht="18.35" hidden="false" customHeight="false" outlineLevel="0" collapsed="false">
      <c r="A19" s="13" t="s">
        <v>20</v>
      </c>
      <c r="B19" s="1" t="n">
        <v>10501</v>
      </c>
      <c r="C19" s="1" t="n">
        <v>11174</v>
      </c>
      <c r="D19" s="1" t="n">
        <v>11135</v>
      </c>
      <c r="E19" s="1" t="n">
        <v>11785</v>
      </c>
      <c r="F19" s="1" t="n">
        <v>11994</v>
      </c>
      <c r="G19" s="1" t="n">
        <v>12787</v>
      </c>
      <c r="H19" s="1" t="n">
        <v>11144</v>
      </c>
      <c r="I19" s="1" t="n">
        <v>11307</v>
      </c>
      <c r="J19" s="1" t="n">
        <v>11616</v>
      </c>
      <c r="K19" s="1" t="n">
        <v>11259</v>
      </c>
      <c r="L19" s="1" t="n">
        <v>11759</v>
      </c>
      <c r="M19" s="1" t="n">
        <f aca="false">AVERAGE(C19,D19,E19,F19,G19,H19,I19,J19,K19,L19)</f>
        <v>11596</v>
      </c>
      <c r="O19" s="11" t="n">
        <f aca="false">AVERAGE(Q19:Z19)</f>
        <v>10203.2</v>
      </c>
      <c r="P19" s="11" t="n">
        <v>11708</v>
      </c>
      <c r="Q19" s="11" t="n">
        <v>9591</v>
      </c>
      <c r="R19" s="11" t="n">
        <v>11147</v>
      </c>
      <c r="S19" s="11" t="n">
        <v>10549</v>
      </c>
      <c r="T19" s="11" t="n">
        <v>9852</v>
      </c>
      <c r="U19" s="11" t="n">
        <v>9885</v>
      </c>
      <c r="V19" s="11" t="n">
        <v>10524</v>
      </c>
      <c r="W19" s="11" t="n">
        <v>9690</v>
      </c>
      <c r="X19" s="11" t="n">
        <v>11476</v>
      </c>
      <c r="Y19" s="11" t="n">
        <v>9565</v>
      </c>
      <c r="Z19" s="11" t="n">
        <v>9753</v>
      </c>
    </row>
    <row r="20" customFormat="false" ht="20.1" hidden="false" customHeight="false" outlineLevel="0" collapsed="false">
      <c r="A20" s="14" t="s">
        <v>21</v>
      </c>
      <c r="B20" s="1" t="n">
        <v>10507</v>
      </c>
      <c r="C20" s="1" t="n">
        <v>10992</v>
      </c>
      <c r="D20" s="1" t="n">
        <v>11470</v>
      </c>
      <c r="E20" s="1" t="n">
        <v>11023</v>
      </c>
      <c r="F20" s="1" t="n">
        <v>10549</v>
      </c>
      <c r="G20" s="1" t="n">
        <v>11468</v>
      </c>
      <c r="H20" s="1" t="n">
        <v>11787</v>
      </c>
      <c r="I20" s="1" t="n">
        <v>11997</v>
      </c>
      <c r="J20" s="1" t="n">
        <v>10634</v>
      </c>
      <c r="K20" s="1" t="n">
        <v>9629</v>
      </c>
      <c r="L20" s="1" t="n">
        <v>12306</v>
      </c>
      <c r="M20" s="1" t="n">
        <f aca="false">AVERAGE(C20,D20,E20,F20,G20,H20,I20,J20,K20,L20)</f>
        <v>11185.5</v>
      </c>
      <c r="O20" s="11" t="n">
        <f aca="false">AVERAGE(Q20:Z20)</f>
        <v>9320.1</v>
      </c>
      <c r="P20" s="11" t="n">
        <v>10653</v>
      </c>
      <c r="Q20" s="11" t="n">
        <v>8880</v>
      </c>
      <c r="R20" s="11" t="n">
        <v>9407</v>
      </c>
      <c r="S20" s="11" t="n">
        <v>10692</v>
      </c>
      <c r="T20" s="11" t="n">
        <v>8923</v>
      </c>
      <c r="U20" s="11" t="n">
        <v>8874</v>
      </c>
      <c r="V20" s="11" t="n">
        <v>10472</v>
      </c>
      <c r="W20" s="11" t="n">
        <v>8866</v>
      </c>
      <c r="X20" s="11" t="n">
        <v>9450</v>
      </c>
      <c r="Y20" s="11" t="n">
        <v>8840</v>
      </c>
      <c r="Z20" s="11" t="n">
        <v>8797</v>
      </c>
    </row>
    <row r="21" customFormat="false" ht="20.1" hidden="false" customHeight="false" outlineLevel="0" collapsed="false">
      <c r="A21" s="13" t="s">
        <v>22</v>
      </c>
      <c r="B21" s="1" t="n">
        <v>18694</v>
      </c>
      <c r="C21" s="1" t="n">
        <v>19851</v>
      </c>
      <c r="D21" s="1" t="n">
        <v>21579</v>
      </c>
      <c r="E21" s="1" t="n">
        <v>18766</v>
      </c>
      <c r="F21" s="1" t="n">
        <v>22813</v>
      </c>
      <c r="G21" s="1" t="n">
        <v>19415</v>
      </c>
      <c r="H21" s="1" t="n">
        <v>21233</v>
      </c>
      <c r="I21" s="1" t="n">
        <v>19592</v>
      </c>
      <c r="J21" s="1" t="n">
        <v>18483</v>
      </c>
      <c r="K21" s="1" t="n">
        <v>19212</v>
      </c>
      <c r="L21" s="1" t="n">
        <v>19246</v>
      </c>
      <c r="M21" s="1" t="n">
        <f aca="false">AVERAGE(C21,D21,E21,F21,G21,H21,I21,J21,K21,L21)</f>
        <v>20019</v>
      </c>
      <c r="O21" s="11" t="n">
        <f aca="false">AVERAGE(Q21:Z21)</f>
        <v>17964.3</v>
      </c>
      <c r="P21" s="11" t="n">
        <v>18487</v>
      </c>
      <c r="Q21" s="11" t="n">
        <v>18473</v>
      </c>
      <c r="R21" s="11" t="n">
        <v>18748</v>
      </c>
      <c r="S21" s="11" t="n">
        <v>20289</v>
      </c>
      <c r="T21" s="11" t="n">
        <v>17187</v>
      </c>
      <c r="U21" s="11" t="n">
        <v>16961</v>
      </c>
      <c r="V21" s="11" t="n">
        <v>19104</v>
      </c>
      <c r="W21" s="11" t="n">
        <v>17243</v>
      </c>
      <c r="X21" s="11" t="n">
        <v>17473</v>
      </c>
      <c r="Y21" s="11" t="n">
        <v>16972</v>
      </c>
      <c r="Z21" s="11" t="n">
        <v>17193</v>
      </c>
    </row>
    <row r="22" customFormat="false" ht="20.1" hidden="false" customHeight="false" outlineLevel="0" collapsed="false">
      <c r="A22" s="14" t="s">
        <v>23</v>
      </c>
      <c r="B22" s="1" t="n">
        <v>6771</v>
      </c>
      <c r="C22" s="1" t="n">
        <v>8345</v>
      </c>
      <c r="D22" s="1" t="n">
        <v>8347</v>
      </c>
      <c r="E22" s="1" t="n">
        <v>7190</v>
      </c>
      <c r="F22" s="1" t="n">
        <v>7306</v>
      </c>
      <c r="G22" s="1" t="n">
        <v>7598</v>
      </c>
      <c r="H22" s="1" t="n">
        <v>7005</v>
      </c>
      <c r="I22" s="1" t="n">
        <v>6908</v>
      </c>
      <c r="J22" s="1" t="n">
        <v>7537</v>
      </c>
      <c r="K22" s="1" t="n">
        <v>7566</v>
      </c>
      <c r="L22" s="1" t="n">
        <v>6869</v>
      </c>
      <c r="M22" s="1" t="n">
        <f aca="false">AVERAGE(C22,D22,E22,F22,G22,H22,I22,J22,K22,L22)</f>
        <v>7467.1</v>
      </c>
      <c r="O22" s="11" t="n">
        <f aca="false">AVERAGE(Q22:Z22)</f>
        <v>6360.7</v>
      </c>
      <c r="P22" s="11" t="n">
        <v>6355</v>
      </c>
      <c r="Q22" s="11" t="n">
        <v>6718</v>
      </c>
      <c r="R22" s="11" t="n">
        <v>6414</v>
      </c>
      <c r="S22" s="11" t="n">
        <v>7037</v>
      </c>
      <c r="T22" s="11" t="n">
        <v>6086</v>
      </c>
      <c r="U22" s="11" t="n">
        <v>6019</v>
      </c>
      <c r="V22" s="11" t="n">
        <v>6969</v>
      </c>
      <c r="W22" s="11" t="n">
        <v>6096</v>
      </c>
      <c r="X22" s="11" t="n">
        <v>6189</v>
      </c>
      <c r="Y22" s="11" t="n">
        <v>6031</v>
      </c>
      <c r="Z22" s="11" t="n">
        <v>6048</v>
      </c>
    </row>
    <row r="23" customFormat="false" ht="20.1" hidden="false" customHeight="false" outlineLevel="0" collapsed="false">
      <c r="A23" s="13" t="s">
        <v>24</v>
      </c>
      <c r="B23" s="1" t="n">
        <v>6010</v>
      </c>
      <c r="C23" s="1" t="n">
        <v>6474</v>
      </c>
      <c r="D23" s="1" t="n">
        <v>5823</v>
      </c>
      <c r="E23" s="1" t="n">
        <v>5964</v>
      </c>
      <c r="F23" s="1" t="n">
        <v>6081</v>
      </c>
      <c r="G23" s="1" t="n">
        <v>6480</v>
      </c>
      <c r="H23" s="1" t="n">
        <v>7259</v>
      </c>
      <c r="I23" s="1" t="n">
        <v>5621</v>
      </c>
      <c r="J23" s="1" t="n">
        <v>5654</v>
      </c>
      <c r="K23" s="1" t="n">
        <v>5632</v>
      </c>
      <c r="L23" s="1" t="n">
        <v>5443</v>
      </c>
      <c r="M23" s="1" t="n">
        <f aca="false">AVERAGE(C23,D23,E23,F23,G23,H23,I23,J23,K23,L23)</f>
        <v>6043.1</v>
      </c>
      <c r="O23" s="11" t="n">
        <f aca="false">AVERAGE(Q23:Z23)</f>
        <v>5089.3</v>
      </c>
      <c r="P23" s="11" t="n">
        <v>5461</v>
      </c>
      <c r="Q23" s="11" t="n">
        <v>5341</v>
      </c>
      <c r="R23" s="11" t="n">
        <v>6273</v>
      </c>
      <c r="S23" s="11" t="n">
        <v>5741</v>
      </c>
      <c r="T23" s="11" t="n">
        <v>5182</v>
      </c>
      <c r="U23" s="11" t="n">
        <v>5195</v>
      </c>
      <c r="V23" s="11" t="n">
        <v>5635</v>
      </c>
      <c r="W23" s="11" t="n">
        <v>5169</v>
      </c>
      <c r="X23" s="11" t="n">
        <v>5137</v>
      </c>
      <c r="Y23" s="11" t="n">
        <v>5113</v>
      </c>
      <c r="Z23" s="11" t="n">
        <v>2107</v>
      </c>
    </row>
    <row r="24" customFormat="false" ht="20.1" hidden="false" customHeight="false" outlineLevel="0" collapsed="false">
      <c r="A24" s="14" t="s">
        <v>25</v>
      </c>
      <c r="B24" s="1" t="n">
        <v>754</v>
      </c>
      <c r="C24" s="1" t="n">
        <v>723</v>
      </c>
      <c r="D24" s="1" t="n">
        <v>810</v>
      </c>
      <c r="E24" s="1" t="n">
        <v>803</v>
      </c>
      <c r="F24" s="1" t="n">
        <v>688</v>
      </c>
      <c r="G24" s="1" t="n">
        <v>668</v>
      </c>
      <c r="H24" s="1" t="n">
        <v>1677</v>
      </c>
      <c r="I24" s="1" t="n">
        <v>713</v>
      </c>
      <c r="J24" s="1" t="n">
        <v>698</v>
      </c>
      <c r="K24" s="1" t="n">
        <v>742</v>
      </c>
      <c r="L24" s="1" t="n">
        <v>919</v>
      </c>
      <c r="M24" s="1" t="n">
        <f aca="false">AVERAGE(C24,D24,E24,F24,G24,H24,I24,J24,K24,L24)</f>
        <v>844.1</v>
      </c>
      <c r="O24" s="11" t="n">
        <f aca="false">AVERAGE(Q24:Z24)</f>
        <v>682.1</v>
      </c>
      <c r="P24" s="11" t="n">
        <v>677</v>
      </c>
      <c r="Q24" s="11" t="n">
        <v>657</v>
      </c>
      <c r="R24" s="11" t="n">
        <v>1065</v>
      </c>
      <c r="S24" s="11" t="n">
        <v>690</v>
      </c>
      <c r="T24" s="11" t="n">
        <v>637</v>
      </c>
      <c r="U24" s="11" t="n">
        <v>611</v>
      </c>
      <c r="V24" s="11" t="n">
        <v>752</v>
      </c>
      <c r="W24" s="11" t="n">
        <v>602</v>
      </c>
      <c r="X24" s="11" t="n">
        <v>605</v>
      </c>
      <c r="Y24" s="11" t="n">
        <v>600</v>
      </c>
      <c r="Z24" s="11" t="n">
        <v>602</v>
      </c>
    </row>
    <row r="25" customFormat="false" ht="20.1" hidden="false" customHeight="false" outlineLevel="0" collapsed="false">
      <c r="A25" s="13" t="s">
        <v>26</v>
      </c>
      <c r="B25" s="1" t="n">
        <v>2302</v>
      </c>
      <c r="C25" s="1" t="n">
        <v>2453</v>
      </c>
      <c r="D25" s="1" t="n">
        <v>2378</v>
      </c>
      <c r="E25" s="1" t="n">
        <v>2535</v>
      </c>
      <c r="F25" s="1" t="n">
        <v>2632</v>
      </c>
      <c r="G25" s="1" t="n">
        <v>2307</v>
      </c>
      <c r="H25" s="1" t="n">
        <v>2489</v>
      </c>
      <c r="I25" s="1" t="n">
        <v>2365</v>
      </c>
      <c r="J25" s="1" t="n">
        <v>2265</v>
      </c>
      <c r="K25" s="1" t="n">
        <v>2502</v>
      </c>
      <c r="L25" s="1" t="n">
        <v>2525</v>
      </c>
      <c r="M25" s="1" t="n">
        <f aca="false">AVERAGE(C25,D25,E25,F25,G25,H25,I25,J25,K25,L25)</f>
        <v>2445.1</v>
      </c>
      <c r="O25" s="11" t="n">
        <f aca="false">AVERAGE(Q25:Z25)</f>
        <v>2291.4</v>
      </c>
      <c r="P25" s="11" t="n">
        <v>2518</v>
      </c>
      <c r="Q25" s="11" t="n">
        <v>2304</v>
      </c>
      <c r="R25" s="11" t="n">
        <v>2520</v>
      </c>
      <c r="S25" s="11" t="n">
        <v>2393</v>
      </c>
      <c r="T25" s="11" t="n">
        <v>2189</v>
      </c>
      <c r="U25" s="11" t="n">
        <v>2160</v>
      </c>
      <c r="V25" s="11" t="n">
        <v>2615</v>
      </c>
      <c r="W25" s="11" t="n">
        <v>2193</v>
      </c>
      <c r="X25" s="11" t="n">
        <v>2178</v>
      </c>
      <c r="Y25" s="11" t="n">
        <v>2203</v>
      </c>
      <c r="Z25" s="11" t="n">
        <v>2159</v>
      </c>
    </row>
    <row r="26" customFormat="false" ht="20.1" hidden="false" customHeight="false" outlineLevel="0" collapsed="false">
      <c r="A26" s="14" t="s">
        <v>27</v>
      </c>
      <c r="B26" s="1" t="n">
        <v>1460</v>
      </c>
      <c r="C26" s="1" t="n">
        <v>1524</v>
      </c>
      <c r="D26" s="1" t="n">
        <v>1935</v>
      </c>
      <c r="E26" s="1" t="n">
        <v>1503</v>
      </c>
      <c r="F26" s="1" t="n">
        <v>1581</v>
      </c>
      <c r="G26" s="1" t="n">
        <v>2130</v>
      </c>
      <c r="H26" s="1" t="n">
        <v>1425</v>
      </c>
      <c r="I26" s="1" t="n">
        <v>1485</v>
      </c>
      <c r="J26" s="1" t="n">
        <v>1695</v>
      </c>
      <c r="K26" s="1" t="n">
        <v>1794</v>
      </c>
      <c r="L26" s="1" t="n">
        <v>1853</v>
      </c>
      <c r="M26" s="1" t="n">
        <f aca="false">AVERAGE(C26,D26,E26,F26,G26,H26,I26,J26,K26,L26)</f>
        <v>1692.5</v>
      </c>
      <c r="O26" s="11" t="n">
        <f aca="false">AVERAGE(Q26:Z26)</f>
        <v>1465.1</v>
      </c>
      <c r="P26" s="11" t="n">
        <v>1507</v>
      </c>
      <c r="Q26" s="11" t="n">
        <v>1625</v>
      </c>
      <c r="R26" s="11" t="n">
        <v>1528</v>
      </c>
      <c r="S26" s="11" t="n">
        <v>1506</v>
      </c>
      <c r="T26" s="11" t="n">
        <v>1364</v>
      </c>
      <c r="U26" s="11" t="n">
        <v>1350</v>
      </c>
      <c r="V26" s="11" t="n">
        <v>1421</v>
      </c>
      <c r="W26" s="11" t="n">
        <v>1348</v>
      </c>
      <c r="X26" s="11" t="n">
        <v>1806</v>
      </c>
      <c r="Y26" s="11" t="n">
        <v>1350</v>
      </c>
      <c r="Z26" s="11" t="n">
        <v>1353</v>
      </c>
    </row>
    <row r="29" customFormat="false" ht="19.7" hidden="false" customHeight="false" outlineLevel="0" collapsed="false">
      <c r="A29" s="15" t="s">
        <v>28</v>
      </c>
    </row>
    <row r="30" customFormat="false" ht="16.45" hidden="false" customHeight="false" outlineLevel="0" collapsed="false">
      <c r="B30" s="9" t="s">
        <v>6</v>
      </c>
      <c r="C30" s="10" t="s">
        <v>7</v>
      </c>
      <c r="D30" s="10" t="s">
        <v>8</v>
      </c>
      <c r="E30" s="10" t="s">
        <v>9</v>
      </c>
      <c r="F30" s="10" t="s">
        <v>10</v>
      </c>
      <c r="G30" s="10" t="s">
        <v>11</v>
      </c>
      <c r="H30" s="10" t="s">
        <v>12</v>
      </c>
      <c r="I30" s="10" t="s">
        <v>13</v>
      </c>
      <c r="J30" s="10" t="s">
        <v>14</v>
      </c>
      <c r="K30" s="10" t="s">
        <v>15</v>
      </c>
      <c r="L30" s="10" t="s">
        <v>16</v>
      </c>
      <c r="M30" s="10" t="s">
        <v>17</v>
      </c>
      <c r="O30" s="11" t="s">
        <v>17</v>
      </c>
      <c r="P30" s="12" t="s">
        <v>6</v>
      </c>
      <c r="Q30" s="11" t="s">
        <v>7</v>
      </c>
      <c r="R30" s="11" t="s">
        <v>8</v>
      </c>
      <c r="S30" s="11" t="s">
        <v>9</v>
      </c>
      <c r="T30" s="11" t="s">
        <v>10</v>
      </c>
      <c r="U30" s="11" t="s">
        <v>11</v>
      </c>
      <c r="V30" s="11" t="s">
        <v>12</v>
      </c>
      <c r="W30" s="11" t="s">
        <v>13</v>
      </c>
      <c r="X30" s="11" t="s">
        <v>14</v>
      </c>
      <c r="Y30" s="11" t="s">
        <v>15</v>
      </c>
      <c r="Z30" s="11" t="s">
        <v>16</v>
      </c>
    </row>
    <row r="31" customFormat="false" ht="19.6" hidden="false" customHeight="false" outlineLevel="0" collapsed="false">
      <c r="A31" s="16" t="s">
        <v>18</v>
      </c>
      <c r="B31" s="1" t="n">
        <v>29880</v>
      </c>
      <c r="C31" s="1" t="n">
        <v>30408</v>
      </c>
      <c r="D31" s="1" t="n">
        <v>32421</v>
      </c>
      <c r="E31" s="1" t="n">
        <v>30444</v>
      </c>
      <c r="F31" s="1" t="n">
        <v>30336</v>
      </c>
      <c r="G31" s="1" t="n">
        <v>30869</v>
      </c>
      <c r="H31" s="1" t="n">
        <v>30941</v>
      </c>
      <c r="I31" s="1" t="n">
        <v>30921</v>
      </c>
      <c r="J31" s="1" t="n">
        <v>32863</v>
      </c>
      <c r="K31" s="1" t="n">
        <v>29890</v>
      </c>
      <c r="L31" s="1" t="n">
        <v>31159</v>
      </c>
      <c r="M31" s="1" t="n">
        <f aca="false">AVERAGE(C31,D31,E31,F31,G31,H31,I31,J31,K31,L31)</f>
        <v>31025.2</v>
      </c>
      <c r="O31" s="11" t="n">
        <f aca="false">AVERAGE(Q31:Z31)</f>
        <v>28149.6</v>
      </c>
      <c r="P31" s="11" t="n">
        <v>28436</v>
      </c>
      <c r="Q31" s="11" t="n">
        <v>29477</v>
      </c>
      <c r="R31" s="11" t="n">
        <v>29599</v>
      </c>
      <c r="S31" s="11" t="n">
        <v>28087</v>
      </c>
      <c r="T31" s="11" t="n">
        <v>27429</v>
      </c>
      <c r="U31" s="11" t="n">
        <v>27173</v>
      </c>
      <c r="V31" s="11" t="n">
        <v>27876</v>
      </c>
      <c r="W31" s="11" t="n">
        <v>27225</v>
      </c>
      <c r="X31" s="11" t="n">
        <v>29208</v>
      </c>
      <c r="Y31" s="11" t="n">
        <v>27451</v>
      </c>
      <c r="Z31" s="11" t="n">
        <v>27971</v>
      </c>
    </row>
    <row r="32" customFormat="false" ht="19.6" hidden="false" customHeight="false" outlineLevel="0" collapsed="false">
      <c r="A32" s="17" t="s">
        <v>19</v>
      </c>
      <c r="B32" s="1" t="n">
        <v>7631</v>
      </c>
      <c r="C32" s="1" t="n">
        <v>7769</v>
      </c>
      <c r="D32" s="1" t="n">
        <v>9380</v>
      </c>
      <c r="E32" s="1" t="n">
        <v>9540</v>
      </c>
      <c r="F32" s="1" t="n">
        <v>7858</v>
      </c>
      <c r="G32" s="1" t="n">
        <v>8664</v>
      </c>
      <c r="H32" s="1" t="n">
        <v>8215</v>
      </c>
      <c r="I32" s="1" t="n">
        <v>9956</v>
      </c>
      <c r="J32" s="1" t="n">
        <v>10957</v>
      </c>
      <c r="K32" s="1" t="n">
        <v>8250</v>
      </c>
      <c r="L32" s="1" t="n">
        <v>7476</v>
      </c>
      <c r="M32" s="1" t="n">
        <f aca="false">AVERAGE(C32,D32,E32,F32,G32,H32,I32,J32,K32,L32)</f>
        <v>8806.5</v>
      </c>
      <c r="O32" s="11" t="n">
        <f aca="false">AVERAGE(P32:Z32)</f>
        <v>7445.18181818182</v>
      </c>
      <c r="P32" s="11" t="n">
        <v>7632</v>
      </c>
      <c r="Q32" s="11" t="n">
        <v>8539</v>
      </c>
      <c r="R32" s="11" t="n">
        <v>7587</v>
      </c>
      <c r="S32" s="11" t="n">
        <v>7238</v>
      </c>
      <c r="T32" s="11" t="n">
        <v>7111</v>
      </c>
      <c r="U32" s="11" t="n">
        <v>7033</v>
      </c>
      <c r="V32" s="11" t="n">
        <v>7008</v>
      </c>
      <c r="W32" s="11" t="n">
        <v>7714</v>
      </c>
      <c r="X32" s="11" t="n">
        <v>7202</v>
      </c>
      <c r="Y32" s="11" t="n">
        <v>7246</v>
      </c>
      <c r="Z32" s="11" t="n">
        <v>7587</v>
      </c>
    </row>
    <row r="33" customFormat="false" ht="19.6" hidden="false" customHeight="false" outlineLevel="0" collapsed="false">
      <c r="A33" s="16" t="s">
        <v>20</v>
      </c>
      <c r="B33" s="1" t="n">
        <v>12191</v>
      </c>
      <c r="C33" s="1" t="n">
        <v>10501</v>
      </c>
      <c r="D33" s="1" t="n">
        <v>9500</v>
      </c>
      <c r="E33" s="1" t="n">
        <v>10039</v>
      </c>
      <c r="F33" s="1" t="n">
        <v>10407</v>
      </c>
      <c r="G33" s="1" t="n">
        <v>9981</v>
      </c>
      <c r="H33" s="1" t="n">
        <v>9877</v>
      </c>
      <c r="I33" s="1" t="n">
        <v>10887</v>
      </c>
      <c r="J33" s="1" t="n">
        <v>10099</v>
      </c>
      <c r="K33" s="1" t="n">
        <v>9511</v>
      </c>
      <c r="L33" s="1" t="n">
        <v>10217</v>
      </c>
      <c r="M33" s="1" t="n">
        <f aca="false">AVERAGE(C33,D33,E33,F33,G33,H33,I33,J33,K33,L33)</f>
        <v>10101.9</v>
      </c>
      <c r="O33" s="11" t="n">
        <f aca="false">AVERAGE(Q33:Z33)</f>
        <v>9160.3</v>
      </c>
      <c r="P33" s="11" t="n">
        <v>9536</v>
      </c>
      <c r="Q33" s="11" t="n">
        <v>9792</v>
      </c>
      <c r="R33" s="11" t="n">
        <v>9493</v>
      </c>
      <c r="S33" s="11" t="n">
        <v>9248</v>
      </c>
      <c r="T33" s="11" t="n">
        <v>8860</v>
      </c>
      <c r="U33" s="11" t="n">
        <v>8742</v>
      </c>
      <c r="V33" s="11" t="n">
        <v>8891</v>
      </c>
      <c r="W33" s="11" t="n">
        <v>8960</v>
      </c>
      <c r="X33" s="11" t="n">
        <v>9022</v>
      </c>
      <c r="Y33" s="11" t="n">
        <v>9678</v>
      </c>
      <c r="Z33" s="11" t="n">
        <v>8917</v>
      </c>
    </row>
    <row r="34" customFormat="false" ht="19.6" hidden="false" customHeight="false" outlineLevel="0" collapsed="false">
      <c r="A34" s="17" t="s">
        <v>21</v>
      </c>
      <c r="B34" s="1" t="n">
        <v>13039</v>
      </c>
      <c r="C34" s="1" t="n">
        <v>12494</v>
      </c>
      <c r="D34" s="1" t="n">
        <v>13176</v>
      </c>
      <c r="E34" s="1" t="n">
        <v>12492</v>
      </c>
      <c r="F34" s="1" t="n">
        <v>11683</v>
      </c>
      <c r="G34" s="1" t="n">
        <v>13090</v>
      </c>
      <c r="H34" s="1" t="n">
        <v>12449</v>
      </c>
      <c r="I34" s="1" t="n">
        <v>11681</v>
      </c>
      <c r="J34" s="1" t="n">
        <v>15848</v>
      </c>
      <c r="K34" s="1" t="n">
        <v>12333</v>
      </c>
      <c r="L34" s="1" t="n">
        <v>11379</v>
      </c>
      <c r="M34" s="1" t="n">
        <f aca="false">AVERAGE(C34,D34,E34,F34,G34,H34,I34,J34,K34,L34)</f>
        <v>12662.5</v>
      </c>
      <c r="O34" s="11" t="n">
        <f aca="false">AVERAGE(Q34:Z34)</f>
        <v>11089.9</v>
      </c>
      <c r="P34" s="11" t="n">
        <v>11617</v>
      </c>
      <c r="Q34" s="11" t="n">
        <v>11933</v>
      </c>
      <c r="R34" s="11" t="n">
        <v>11499</v>
      </c>
      <c r="S34" s="11" t="n">
        <v>10726</v>
      </c>
      <c r="T34" s="11" t="n">
        <v>10613</v>
      </c>
      <c r="U34" s="11" t="n">
        <v>10674</v>
      </c>
      <c r="V34" s="11" t="n">
        <v>10757</v>
      </c>
      <c r="W34" s="11" t="n">
        <v>10559</v>
      </c>
      <c r="X34" s="11" t="n">
        <v>11068</v>
      </c>
      <c r="Y34" s="11" t="n">
        <v>12441</v>
      </c>
      <c r="Z34" s="11" t="n">
        <v>10629</v>
      </c>
    </row>
    <row r="35" customFormat="false" ht="19.6" hidden="false" customHeight="false" outlineLevel="0" collapsed="false">
      <c r="A35" s="16" t="s">
        <v>22</v>
      </c>
      <c r="B35" s="1" t="n">
        <v>6869</v>
      </c>
      <c r="C35" s="1" t="n">
        <v>5574</v>
      </c>
      <c r="D35" s="1" t="n">
        <v>5409</v>
      </c>
      <c r="E35" s="1" t="n">
        <v>4696</v>
      </c>
      <c r="F35" s="1" t="n">
        <v>5112</v>
      </c>
      <c r="G35" s="1" t="n">
        <v>4982</v>
      </c>
      <c r="H35" s="1" t="n">
        <v>4664</v>
      </c>
      <c r="I35" s="1" t="n">
        <v>5157</v>
      </c>
      <c r="J35" s="1" t="n">
        <v>5531</v>
      </c>
      <c r="K35" s="1" t="n">
        <v>4794</v>
      </c>
      <c r="L35" s="1" t="n">
        <v>5284</v>
      </c>
      <c r="M35" s="1" t="n">
        <f aca="false">AVERAGE(,C35,D35,E35,F35,G35,H35,I35,J35,K35,L35)</f>
        <v>4654.81818181818</v>
      </c>
      <c r="O35" s="11" t="n">
        <f aca="false">AVERAGE(Q35:Z35)</f>
        <v>4444.5</v>
      </c>
      <c r="P35" s="11" t="n">
        <v>4733</v>
      </c>
      <c r="Q35" s="11" t="n">
        <v>4766</v>
      </c>
      <c r="R35" s="11" t="n">
        <v>4623</v>
      </c>
      <c r="S35" s="11" t="n">
        <v>4297</v>
      </c>
      <c r="T35" s="11" t="n">
        <v>4308</v>
      </c>
      <c r="U35" s="11" t="n">
        <v>4225</v>
      </c>
      <c r="V35" s="11" t="n">
        <v>4361</v>
      </c>
      <c r="W35" s="11" t="n">
        <v>4357</v>
      </c>
      <c r="X35" s="11" t="n">
        <v>4283</v>
      </c>
      <c r="Y35" s="11" t="n">
        <v>4902</v>
      </c>
      <c r="Z35" s="11" t="n">
        <v>4323</v>
      </c>
    </row>
    <row r="36" customFormat="false" ht="19.6" hidden="false" customHeight="false" outlineLevel="0" collapsed="false">
      <c r="A36" s="17" t="s">
        <v>23</v>
      </c>
      <c r="B36" s="1" t="n">
        <v>2501</v>
      </c>
      <c r="C36" s="1" t="n">
        <v>2334</v>
      </c>
      <c r="D36" s="1" t="n">
        <v>2432</v>
      </c>
      <c r="E36" s="1" t="n">
        <v>2527</v>
      </c>
      <c r="F36" s="1" t="n">
        <v>2344</v>
      </c>
      <c r="G36" s="1" t="n">
        <v>3281</v>
      </c>
      <c r="H36" s="1" t="n">
        <v>2416</v>
      </c>
      <c r="I36" s="1" t="n">
        <v>2250</v>
      </c>
      <c r="J36" s="1" t="n">
        <v>3060</v>
      </c>
      <c r="K36" s="1" t="n">
        <v>2340</v>
      </c>
      <c r="L36" s="1" t="n">
        <v>3468</v>
      </c>
      <c r="M36" s="1" t="n">
        <f aca="false">AVERAGE(C36,D36,E36,F36,G36,H36,I36,J36,K36,L36)</f>
        <v>2645.2</v>
      </c>
      <c r="O36" s="11" t="n">
        <f aca="false">AVERAGE(Q36:Z36)</f>
        <v>2172.2</v>
      </c>
      <c r="P36" s="11" t="n">
        <v>2589</v>
      </c>
      <c r="Q36" s="11" t="n">
        <v>2269</v>
      </c>
      <c r="R36" s="11" t="n">
        <v>2313</v>
      </c>
      <c r="S36" s="11" t="n">
        <v>2099</v>
      </c>
      <c r="T36" s="11" t="n">
        <v>2071</v>
      </c>
      <c r="U36" s="11" t="n">
        <v>2116</v>
      </c>
      <c r="V36" s="11" t="n">
        <v>2069</v>
      </c>
      <c r="W36" s="11" t="n">
        <v>2114</v>
      </c>
      <c r="X36" s="11" t="n">
        <v>2157</v>
      </c>
      <c r="Y36" s="11" t="n">
        <v>2318</v>
      </c>
      <c r="Z36" s="11" t="n">
        <v>2196</v>
      </c>
    </row>
    <row r="37" customFormat="false" ht="19.6" hidden="false" customHeight="false" outlineLevel="0" collapsed="false">
      <c r="A37" s="16" t="s">
        <v>24</v>
      </c>
      <c r="B37" s="1" t="n">
        <v>2678</v>
      </c>
      <c r="C37" s="1" t="n">
        <v>2229</v>
      </c>
      <c r="D37" s="1" t="n">
        <v>3925</v>
      </c>
      <c r="E37" s="1" t="n">
        <v>2475</v>
      </c>
      <c r="F37" s="1" t="n">
        <v>2218</v>
      </c>
      <c r="G37" s="1" t="n">
        <v>2203</v>
      </c>
      <c r="H37" s="1" t="n">
        <v>2861</v>
      </c>
      <c r="I37" s="1" t="n">
        <v>2224</v>
      </c>
      <c r="J37" s="1" t="n">
        <v>2811</v>
      </c>
      <c r="K37" s="1" t="n">
        <v>2853</v>
      </c>
      <c r="L37" s="1" t="n">
        <v>5193</v>
      </c>
      <c r="M37" s="1" t="n">
        <f aca="false">AVERAGE(C37,D37,E37,F37,G37,H37,I37,J37,K37,L37)</f>
        <v>2899.2</v>
      </c>
      <c r="O37" s="11" t="n">
        <f aca="false">AVERAGE(Q37:Z37)</f>
        <v>1996.8</v>
      </c>
      <c r="P37" s="11" t="n">
        <v>2362</v>
      </c>
      <c r="Q37" s="11" t="n">
        <v>2360</v>
      </c>
      <c r="R37" s="11" t="n">
        <v>2132</v>
      </c>
      <c r="S37" s="11" t="n">
        <v>1962</v>
      </c>
      <c r="T37" s="11" t="n">
        <v>2193</v>
      </c>
      <c r="U37" s="11" t="n">
        <v>2138</v>
      </c>
      <c r="V37" s="11" t="n">
        <v>2011</v>
      </c>
      <c r="W37" s="11" t="n">
        <v>1957</v>
      </c>
      <c r="X37" s="11" t="n">
        <v>2102</v>
      </c>
      <c r="Y37" s="11" t="n">
        <v>1092</v>
      </c>
      <c r="Z37" s="11" t="n">
        <v>2021</v>
      </c>
    </row>
    <row r="38" customFormat="false" ht="19.6" hidden="false" customHeight="false" outlineLevel="0" collapsed="false">
      <c r="A38" s="17" t="s">
        <v>25</v>
      </c>
      <c r="B38" s="1" t="n">
        <v>428</v>
      </c>
      <c r="C38" s="1" t="n">
        <v>513</v>
      </c>
      <c r="D38" s="1" t="n">
        <v>367</v>
      </c>
      <c r="E38" s="1" t="n">
        <v>425</v>
      </c>
      <c r="F38" s="1" t="n">
        <v>367</v>
      </c>
      <c r="G38" s="1" t="n">
        <v>430</v>
      </c>
      <c r="H38" s="1" t="n">
        <v>415</v>
      </c>
      <c r="I38" s="1" t="n">
        <v>405</v>
      </c>
      <c r="J38" s="1" t="n">
        <v>406</v>
      </c>
      <c r="K38" s="1" t="n">
        <v>755</v>
      </c>
      <c r="L38" s="1" t="n">
        <v>1214</v>
      </c>
      <c r="M38" s="1" t="n">
        <f aca="false">AVERAGE(C38,D38,E38,F38,G38,H38,I38,J38,K38,L38)</f>
        <v>529.7</v>
      </c>
      <c r="O38" s="11" t="n">
        <f aca="false">AVERAGE(Q38:Z38)</f>
        <v>360</v>
      </c>
      <c r="P38" s="11" t="n">
        <v>630</v>
      </c>
      <c r="Q38" s="11" t="n">
        <v>392</v>
      </c>
      <c r="R38" s="11" t="n">
        <v>415</v>
      </c>
      <c r="S38" s="11" t="n">
        <v>338</v>
      </c>
      <c r="T38" s="11" t="n">
        <v>357</v>
      </c>
      <c r="U38" s="11" t="n">
        <v>343</v>
      </c>
      <c r="V38" s="11" t="n">
        <v>341</v>
      </c>
      <c r="W38" s="11" t="n">
        <v>342</v>
      </c>
      <c r="X38" s="11" t="n">
        <v>357</v>
      </c>
      <c r="Y38" s="11" t="n">
        <v>364</v>
      </c>
      <c r="Z38" s="11" t="n">
        <v>351</v>
      </c>
    </row>
    <row r="39" customFormat="false" ht="19.6" hidden="false" customHeight="false" outlineLevel="0" collapsed="false">
      <c r="A39" s="16" t="s">
        <v>26</v>
      </c>
      <c r="B39" s="1" t="n">
        <v>558</v>
      </c>
      <c r="C39" s="1" t="n">
        <v>440</v>
      </c>
      <c r="D39" s="1" t="n">
        <v>1165</v>
      </c>
      <c r="E39" s="1" t="n">
        <v>499</v>
      </c>
      <c r="F39" s="1" t="n">
        <v>428</v>
      </c>
      <c r="G39" s="1" t="n">
        <v>555</v>
      </c>
      <c r="H39" s="1" t="n">
        <v>491</v>
      </c>
      <c r="I39" s="1" t="n">
        <v>444</v>
      </c>
      <c r="J39" s="1" t="n">
        <v>424</v>
      </c>
      <c r="K39" s="1" t="n">
        <v>734</v>
      </c>
      <c r="L39" s="1" t="n">
        <v>1161</v>
      </c>
      <c r="M39" s="1" t="n">
        <f aca="false">AVERAGE(C39,D39,E39,F39,G39,H39,I39,J39,K39,L39)</f>
        <v>634.1</v>
      </c>
      <c r="O39" s="11" t="n">
        <f aca="false">AVERAGE(Q39:Z39)</f>
        <v>470.5</v>
      </c>
      <c r="P39" s="11" t="n">
        <v>588</v>
      </c>
      <c r="Q39" s="11" t="n">
        <v>475</v>
      </c>
      <c r="R39" s="11" t="n">
        <v>470</v>
      </c>
      <c r="S39" s="11" t="n">
        <v>407</v>
      </c>
      <c r="T39" s="11" t="n">
        <v>443</v>
      </c>
      <c r="U39" s="11" t="n">
        <v>433</v>
      </c>
      <c r="V39" s="11" t="n">
        <v>418</v>
      </c>
      <c r="W39" s="11" t="n">
        <v>668</v>
      </c>
      <c r="X39" s="11" t="n">
        <v>415</v>
      </c>
      <c r="Y39" s="11" t="n">
        <v>461</v>
      </c>
      <c r="Z39" s="11" t="n">
        <v>515</v>
      </c>
    </row>
    <row r="40" customFormat="false" ht="19.6" hidden="false" customHeight="false" outlineLevel="0" collapsed="false">
      <c r="A40" s="17" t="s">
        <v>27</v>
      </c>
      <c r="B40" s="1" t="n">
        <v>606</v>
      </c>
      <c r="C40" s="1" t="n">
        <v>598</v>
      </c>
      <c r="D40" s="1" t="n">
        <v>884</v>
      </c>
      <c r="E40" s="1" t="n">
        <v>627</v>
      </c>
      <c r="F40" s="1" t="n">
        <v>610</v>
      </c>
      <c r="G40" s="1" t="n">
        <v>885</v>
      </c>
      <c r="H40" s="1" t="n">
        <v>570</v>
      </c>
      <c r="I40" s="1" t="n">
        <v>573</v>
      </c>
      <c r="J40" s="1" t="n">
        <v>609</v>
      </c>
      <c r="K40" s="1" t="n">
        <v>728</v>
      </c>
      <c r="L40" s="1" t="n">
        <v>795</v>
      </c>
      <c r="M40" s="1" t="n">
        <f aca="false">AVERAGE(C40,D40,E40,F40,G40,H40,I40,J40,K40,L40)</f>
        <v>687.9</v>
      </c>
      <c r="O40" s="11" t="n">
        <f aca="false">AVERAGE(Q40:Z40)</f>
        <v>559.1</v>
      </c>
      <c r="P40" s="11" t="n">
        <v>669</v>
      </c>
      <c r="Q40" s="11" t="n">
        <v>557</v>
      </c>
      <c r="R40" s="11" t="n">
        <v>592</v>
      </c>
      <c r="S40" s="11" t="n">
        <v>526</v>
      </c>
      <c r="T40" s="11" t="n">
        <v>529</v>
      </c>
      <c r="U40" s="11" t="n">
        <v>573</v>
      </c>
      <c r="V40" s="11" t="n">
        <v>530</v>
      </c>
      <c r="W40" s="11" t="n">
        <v>583</v>
      </c>
      <c r="X40" s="11" t="n">
        <v>536</v>
      </c>
      <c r="Y40" s="11" t="n">
        <v>632</v>
      </c>
      <c r="Z40" s="11" t="n">
        <v>533</v>
      </c>
    </row>
    <row r="43" customFormat="false" ht="19.7" hidden="false" customHeight="false" outlineLevel="0" collapsed="false">
      <c r="A43" s="18" t="s">
        <v>29</v>
      </c>
    </row>
    <row r="44" customFormat="false" ht="16.45" hidden="false" customHeight="false" outlineLevel="0" collapsed="false">
      <c r="B44" s="9" t="s">
        <v>6</v>
      </c>
      <c r="C44" s="10" t="s">
        <v>7</v>
      </c>
      <c r="D44" s="10" t="s">
        <v>8</v>
      </c>
      <c r="E44" s="10" t="s">
        <v>9</v>
      </c>
      <c r="F44" s="10" t="s">
        <v>10</v>
      </c>
      <c r="G44" s="10" t="s">
        <v>11</v>
      </c>
      <c r="H44" s="10" t="s">
        <v>12</v>
      </c>
      <c r="I44" s="10" t="s">
        <v>13</v>
      </c>
      <c r="J44" s="10" t="s">
        <v>14</v>
      </c>
      <c r="K44" s="10" t="s">
        <v>15</v>
      </c>
      <c r="L44" s="10" t="s">
        <v>16</v>
      </c>
      <c r="M44" s="10" t="s">
        <v>17</v>
      </c>
      <c r="O44" s="11" t="s">
        <v>17</v>
      </c>
      <c r="P44" s="12" t="s">
        <v>6</v>
      </c>
      <c r="Q44" s="11" t="s">
        <v>7</v>
      </c>
      <c r="R44" s="11" t="s">
        <v>8</v>
      </c>
      <c r="S44" s="11" t="s">
        <v>9</v>
      </c>
      <c r="T44" s="11" t="s">
        <v>10</v>
      </c>
      <c r="U44" s="11" t="s">
        <v>11</v>
      </c>
      <c r="V44" s="11" t="s">
        <v>12</v>
      </c>
      <c r="W44" s="11" t="s">
        <v>13</v>
      </c>
      <c r="X44" s="11" t="s">
        <v>14</v>
      </c>
      <c r="Y44" s="11" t="s">
        <v>15</v>
      </c>
      <c r="Z44" s="11" t="s">
        <v>16</v>
      </c>
    </row>
    <row r="45" customFormat="false" ht="20.1" hidden="false" customHeight="false" outlineLevel="0" collapsed="false">
      <c r="A45" s="19" t="s">
        <v>18</v>
      </c>
      <c r="B45" s="1" t="n">
        <v>24979</v>
      </c>
      <c r="C45" s="1" t="n">
        <v>28936</v>
      </c>
      <c r="D45" s="1" t="n">
        <v>27485</v>
      </c>
      <c r="E45" s="1" t="n">
        <v>24527</v>
      </c>
      <c r="F45" s="1" t="n">
        <v>24607</v>
      </c>
      <c r="G45" s="1" t="n">
        <v>25453</v>
      </c>
      <c r="H45" s="1" t="n">
        <v>24762</v>
      </c>
      <c r="I45" s="1" t="n">
        <v>24644</v>
      </c>
      <c r="J45" s="1" t="n">
        <v>25047</v>
      </c>
      <c r="K45" s="1" t="n">
        <v>25008</v>
      </c>
      <c r="L45" s="1" t="n">
        <v>24525</v>
      </c>
      <c r="M45" s="1" t="n">
        <f aca="false">AVERAGE(C45,D45,E45,F45,G45,H45,I45,J45,K45,L45)</f>
        <v>25499.4</v>
      </c>
      <c r="O45" s="11" t="n">
        <f aca="false">AVERAGE(Q45:Z45)</f>
        <v>22212</v>
      </c>
      <c r="P45" s="11" t="n">
        <v>21946</v>
      </c>
      <c r="Q45" s="20" t="n">
        <v>21807</v>
      </c>
      <c r="R45" s="11" t="n">
        <v>21770</v>
      </c>
      <c r="S45" s="11" t="n">
        <v>21675</v>
      </c>
      <c r="T45" s="11" t="n">
        <v>25080</v>
      </c>
      <c r="U45" s="11" t="n">
        <v>22309</v>
      </c>
      <c r="V45" s="11" t="n">
        <v>21741</v>
      </c>
      <c r="W45" s="11" t="n">
        <v>22125</v>
      </c>
      <c r="X45" s="11" t="n">
        <v>21858</v>
      </c>
      <c r="Y45" s="20" t="n">
        <v>21840</v>
      </c>
      <c r="Z45" s="11" t="n">
        <v>21915</v>
      </c>
    </row>
    <row r="46" customFormat="false" ht="20.1" hidden="false" customHeight="false" outlineLevel="0" collapsed="false">
      <c r="A46" s="21" t="s">
        <v>19</v>
      </c>
      <c r="B46" s="1" t="n">
        <v>7632</v>
      </c>
      <c r="C46" s="1" t="n">
        <v>7400</v>
      </c>
      <c r="D46" s="1" t="n">
        <v>8338</v>
      </c>
      <c r="E46" s="1" t="n">
        <v>7819</v>
      </c>
      <c r="F46" s="1" t="n">
        <v>8293</v>
      </c>
      <c r="G46" s="1" t="n">
        <v>8649</v>
      </c>
      <c r="H46" s="1" t="n">
        <v>7363</v>
      </c>
      <c r="I46" s="1" t="n">
        <v>11682</v>
      </c>
      <c r="J46" s="1" t="n">
        <v>8778</v>
      </c>
      <c r="K46" s="1" t="n">
        <v>8535</v>
      </c>
      <c r="L46" s="1" t="n">
        <v>7627</v>
      </c>
      <c r="M46" s="1" t="n">
        <f aca="false">AVERAGE(C46,D46,E46,F46,G46,H46,I46,J46,K46,L46)</f>
        <v>8448.4</v>
      </c>
      <c r="O46" s="11" t="n">
        <f aca="false">AVERAGE(P46:Z46)</f>
        <v>7243.63636363636</v>
      </c>
      <c r="P46" s="11" t="n">
        <v>6996</v>
      </c>
      <c r="Q46" s="20" t="n">
        <v>6847</v>
      </c>
      <c r="R46" s="11" t="n">
        <v>7239</v>
      </c>
      <c r="S46" s="11" t="n">
        <v>8348</v>
      </c>
      <c r="T46" s="11" t="n">
        <v>7702</v>
      </c>
      <c r="U46" s="11" t="n">
        <v>7032</v>
      </c>
      <c r="V46" s="11" t="n">
        <v>7094</v>
      </c>
      <c r="W46" s="11" t="n">
        <v>6997</v>
      </c>
      <c r="X46" s="11" t="n">
        <v>7119</v>
      </c>
      <c r="Y46" s="20" t="n">
        <v>7085</v>
      </c>
      <c r="Z46" s="11" t="n">
        <v>7221</v>
      </c>
    </row>
    <row r="47" customFormat="false" ht="20.1" hidden="false" customHeight="false" outlineLevel="0" collapsed="false">
      <c r="A47" s="19" t="s">
        <v>20</v>
      </c>
      <c r="B47" s="1" t="n">
        <v>11044</v>
      </c>
      <c r="C47" s="1" t="n">
        <v>10296</v>
      </c>
      <c r="D47" s="1" t="n">
        <v>11680</v>
      </c>
      <c r="E47" s="1" t="n">
        <v>9374</v>
      </c>
      <c r="F47" s="1" t="n">
        <v>9336</v>
      </c>
      <c r="G47" s="1" t="n">
        <v>9617</v>
      </c>
      <c r="H47" s="1" t="n">
        <v>10141</v>
      </c>
      <c r="I47" s="1" t="n">
        <v>12079</v>
      </c>
      <c r="J47" s="1" t="n">
        <v>9316</v>
      </c>
      <c r="K47" s="1" t="n">
        <v>9701</v>
      </c>
      <c r="L47" s="1" t="n">
        <v>9496</v>
      </c>
      <c r="M47" s="1" t="n">
        <f aca="false">AVERAGE(C47,D47,E47,F47,G47,H47,I47,J47,K47,L47)</f>
        <v>10103.6</v>
      </c>
      <c r="O47" s="11" t="n">
        <f aca="false">AVERAGE(Q47:Z47)</f>
        <v>8932.2</v>
      </c>
      <c r="P47" s="11" t="n">
        <v>8737</v>
      </c>
      <c r="Q47" s="20" t="n">
        <v>8716</v>
      </c>
      <c r="R47" s="11" t="n">
        <v>8815</v>
      </c>
      <c r="S47" s="11" t="n">
        <v>8639</v>
      </c>
      <c r="T47" s="11" t="n">
        <v>10428</v>
      </c>
      <c r="U47" s="11" t="n">
        <v>8900</v>
      </c>
      <c r="V47" s="11" t="n">
        <v>8753</v>
      </c>
      <c r="W47" s="11" t="n">
        <v>8907</v>
      </c>
      <c r="X47" s="11" t="n">
        <v>8712</v>
      </c>
      <c r="Y47" s="20" t="n">
        <v>8624</v>
      </c>
      <c r="Z47" s="11" t="n">
        <v>8828</v>
      </c>
    </row>
    <row r="48" customFormat="false" ht="20.1" hidden="false" customHeight="false" outlineLevel="0" collapsed="false">
      <c r="A48" s="21" t="s">
        <v>21</v>
      </c>
      <c r="B48" s="1" t="n">
        <v>8873</v>
      </c>
      <c r="C48" s="1" t="n">
        <v>9153</v>
      </c>
      <c r="D48" s="1" t="n">
        <v>9874</v>
      </c>
      <c r="E48" s="1" t="n">
        <v>9476</v>
      </c>
      <c r="F48" s="1" t="n">
        <v>9502</v>
      </c>
      <c r="G48" s="1" t="n">
        <v>9475</v>
      </c>
      <c r="H48" s="1" t="n">
        <v>9756</v>
      </c>
      <c r="I48" s="1" t="n">
        <v>11038</v>
      </c>
      <c r="J48" s="1" t="n">
        <v>9585</v>
      </c>
      <c r="K48" s="1" t="n">
        <v>11555</v>
      </c>
      <c r="L48" s="1" t="n">
        <v>9736</v>
      </c>
      <c r="M48" s="1" t="n">
        <f aca="false">AVERAGE(C48,D48,E48,F48,G48,H48,I48,J48,K48,L48)</f>
        <v>9915</v>
      </c>
      <c r="O48" s="11" t="n">
        <f aca="false">AVERAGE(Q48:Z48)</f>
        <v>8430.6</v>
      </c>
      <c r="P48" s="11" t="n">
        <v>8388</v>
      </c>
      <c r="Q48" s="20" t="n">
        <v>8391</v>
      </c>
      <c r="R48" s="11" t="n">
        <v>8294</v>
      </c>
      <c r="S48" s="11" t="n">
        <v>8148</v>
      </c>
      <c r="T48" s="11" t="n">
        <v>9369</v>
      </c>
      <c r="U48" s="11" t="n">
        <v>8311</v>
      </c>
      <c r="V48" s="11" t="n">
        <v>8240</v>
      </c>
      <c r="W48" s="11" t="n">
        <v>8344</v>
      </c>
      <c r="X48" s="11" t="n">
        <v>8339</v>
      </c>
      <c r="Y48" s="20" t="n">
        <v>8611</v>
      </c>
      <c r="Z48" s="11" t="n">
        <v>8259</v>
      </c>
    </row>
    <row r="49" customFormat="false" ht="20.1" hidden="false" customHeight="false" outlineLevel="0" collapsed="false">
      <c r="A49" s="19" t="s">
        <v>22</v>
      </c>
      <c r="B49" s="1" t="n">
        <v>5004</v>
      </c>
      <c r="C49" s="1" t="n">
        <v>4713</v>
      </c>
      <c r="D49" s="1" t="n">
        <v>5829</v>
      </c>
      <c r="E49" s="1" t="n">
        <v>5324</v>
      </c>
      <c r="F49" s="1" t="n">
        <v>4404</v>
      </c>
      <c r="G49" s="1" t="n">
        <v>4100</v>
      </c>
      <c r="H49" s="1" t="n">
        <v>4174</v>
      </c>
      <c r="I49" s="1" t="n">
        <v>4781</v>
      </c>
      <c r="J49" s="1" t="n">
        <v>4090</v>
      </c>
      <c r="K49" s="1" t="n">
        <v>4143</v>
      </c>
      <c r="L49" s="1" t="n">
        <v>3840</v>
      </c>
      <c r="M49" s="1" t="n">
        <f aca="false">AVERAGE(C49,D49,E49,F49,G49,H49,I49,J49,K49,L49)</f>
        <v>4539.8</v>
      </c>
      <c r="O49" s="11" t="n">
        <f aca="false">AVERAGE(Q49:Z49)</f>
        <v>4246.8</v>
      </c>
      <c r="P49" s="11" t="n">
        <v>3748</v>
      </c>
      <c r="Q49" s="20" t="n">
        <v>3602</v>
      </c>
      <c r="R49" s="11" t="n">
        <v>3622</v>
      </c>
      <c r="S49" s="11" t="n">
        <v>3599</v>
      </c>
      <c r="T49" s="11" t="n">
        <v>9765</v>
      </c>
      <c r="U49" s="11" t="n">
        <v>3649</v>
      </c>
      <c r="V49" s="11" t="n">
        <v>3659</v>
      </c>
      <c r="W49" s="11" t="n">
        <v>3849</v>
      </c>
      <c r="X49" s="11" t="n">
        <v>3562</v>
      </c>
      <c r="Y49" s="20" t="n">
        <v>3600</v>
      </c>
      <c r="Z49" s="11" t="n">
        <v>3561</v>
      </c>
    </row>
    <row r="50" customFormat="false" ht="20.1" hidden="false" customHeight="false" outlineLevel="0" collapsed="false">
      <c r="A50" s="21" t="s">
        <v>23</v>
      </c>
      <c r="B50" s="1" t="n">
        <v>2495</v>
      </c>
      <c r="C50" s="1" t="n">
        <v>2334</v>
      </c>
      <c r="D50" s="1" t="n">
        <v>2352</v>
      </c>
      <c r="E50" s="1" t="n">
        <v>5335</v>
      </c>
      <c r="F50" s="1" t="n">
        <v>2333</v>
      </c>
      <c r="G50" s="1" t="n">
        <v>2302</v>
      </c>
      <c r="H50" s="1" t="n">
        <v>2282</v>
      </c>
      <c r="I50" s="1" t="n">
        <v>2267</v>
      </c>
      <c r="J50" s="1" t="n">
        <v>2359</v>
      </c>
      <c r="K50" s="1" t="n">
        <v>2306</v>
      </c>
      <c r="L50" s="1" t="n">
        <v>2788</v>
      </c>
      <c r="M50" s="1" t="n">
        <f aca="false">AVERAGE(C50,D50,E50,F50,G50,H50,I50,J50,K50,L50)</f>
        <v>2665.8</v>
      </c>
      <c r="O50" s="11" t="n">
        <f aca="false">AVERAGE(Q50:Z50)</f>
        <v>2098.4</v>
      </c>
      <c r="P50" s="11" t="n">
        <v>2087</v>
      </c>
      <c r="Q50" s="20" t="n">
        <v>2067</v>
      </c>
      <c r="R50" s="11" t="n">
        <v>2094</v>
      </c>
      <c r="S50" s="11" t="n">
        <v>2122</v>
      </c>
      <c r="T50" s="11" t="n">
        <v>2193</v>
      </c>
      <c r="U50" s="11" t="n">
        <v>2065</v>
      </c>
      <c r="V50" s="11" t="n">
        <v>2097</v>
      </c>
      <c r="W50" s="11" t="n">
        <v>2123</v>
      </c>
      <c r="X50" s="11" t="n">
        <v>2067</v>
      </c>
      <c r="Y50" s="20" t="n">
        <v>2064</v>
      </c>
      <c r="Z50" s="11" t="n">
        <v>2092</v>
      </c>
    </row>
    <row r="51" customFormat="false" ht="20.1" hidden="false" customHeight="false" outlineLevel="0" collapsed="false">
      <c r="A51" s="19" t="s">
        <v>24</v>
      </c>
      <c r="B51" s="1" t="n">
        <v>2184</v>
      </c>
      <c r="C51" s="1" t="n">
        <v>2115</v>
      </c>
      <c r="D51" s="1" t="n">
        <v>2113</v>
      </c>
      <c r="E51" s="1" t="n">
        <v>2036</v>
      </c>
      <c r="F51" s="1" t="n">
        <v>2488</v>
      </c>
      <c r="G51" s="1" t="n">
        <v>2434</v>
      </c>
      <c r="H51" s="1" t="n">
        <v>2158</v>
      </c>
      <c r="I51" s="1" t="n">
        <v>2211</v>
      </c>
      <c r="J51" s="1" t="n">
        <v>2498</v>
      </c>
      <c r="K51" s="1" t="n">
        <v>3188</v>
      </c>
      <c r="L51" s="1" t="n">
        <v>2581</v>
      </c>
      <c r="M51" s="1" t="n">
        <f aca="false">AVERAGE(C51,D51,E51,F51,G51,H51,I51,J51,K51,L51)</f>
        <v>2382.2</v>
      </c>
      <c r="O51" s="11" t="n">
        <f aca="false">AVERAGE(Q51:Z51)</f>
        <v>1941.8</v>
      </c>
      <c r="P51" s="11" t="n">
        <v>1973</v>
      </c>
      <c r="Q51" s="20" t="n">
        <v>2017</v>
      </c>
      <c r="R51" s="11" t="n">
        <v>1964</v>
      </c>
      <c r="S51" s="11" t="n">
        <v>1944</v>
      </c>
      <c r="T51" s="11" t="n">
        <v>1945</v>
      </c>
      <c r="U51" s="11" t="n">
        <v>2056</v>
      </c>
      <c r="V51" s="11" t="n">
        <v>1933</v>
      </c>
      <c r="W51" s="11" t="n">
        <v>1696</v>
      </c>
      <c r="X51" s="11" t="n">
        <v>1967</v>
      </c>
      <c r="Y51" s="20" t="n">
        <v>1957</v>
      </c>
      <c r="Z51" s="11" t="n">
        <v>1939</v>
      </c>
    </row>
    <row r="52" customFormat="false" ht="20.1" hidden="false" customHeight="false" outlineLevel="0" collapsed="false">
      <c r="A52" s="21" t="s">
        <v>25</v>
      </c>
      <c r="B52" s="1" t="n">
        <v>400</v>
      </c>
      <c r="C52" s="1" t="n">
        <v>367</v>
      </c>
      <c r="D52" s="1" t="n">
        <v>388</v>
      </c>
      <c r="E52" s="1" t="n">
        <v>422</v>
      </c>
      <c r="F52" s="1" t="n">
        <v>423</v>
      </c>
      <c r="G52" s="1" t="n">
        <v>455</v>
      </c>
      <c r="H52" s="1" t="n">
        <v>391</v>
      </c>
      <c r="I52" s="1" t="n">
        <v>765</v>
      </c>
      <c r="J52" s="1" t="n">
        <v>715</v>
      </c>
      <c r="K52" s="1" t="n">
        <v>586</v>
      </c>
      <c r="L52" s="1" t="n">
        <v>911</v>
      </c>
      <c r="M52" s="1" t="n">
        <f aca="false">AVERAGE(C52,D52,E52,F52,G52,H52,I52,J52,K52,L52)</f>
        <v>542.3</v>
      </c>
      <c r="O52" s="11" t="n">
        <f aca="false">AVERAGE(Q52:Z52)</f>
        <v>356.6</v>
      </c>
      <c r="P52" s="11" t="n">
        <v>339</v>
      </c>
      <c r="Q52" s="20" t="n">
        <v>338</v>
      </c>
      <c r="R52" s="11" t="n">
        <v>338</v>
      </c>
      <c r="S52" s="11" t="n">
        <v>369</v>
      </c>
      <c r="T52" s="11" t="n">
        <v>401</v>
      </c>
      <c r="U52" s="11" t="n">
        <v>339</v>
      </c>
      <c r="V52" s="11" t="n">
        <v>338</v>
      </c>
      <c r="W52" s="11" t="n">
        <v>380</v>
      </c>
      <c r="X52" s="11" t="n">
        <v>336</v>
      </c>
      <c r="Y52" s="20" t="n">
        <v>336</v>
      </c>
      <c r="Z52" s="11" t="n">
        <v>391</v>
      </c>
    </row>
    <row r="53" customFormat="false" ht="20.1" hidden="false" customHeight="false" outlineLevel="0" collapsed="false">
      <c r="A53" s="19" t="s">
        <v>26</v>
      </c>
      <c r="B53" s="1" t="n">
        <v>422</v>
      </c>
      <c r="C53" s="1" t="n">
        <v>415</v>
      </c>
      <c r="D53" s="1" t="n">
        <v>399</v>
      </c>
      <c r="E53" s="1" t="n">
        <v>625</v>
      </c>
      <c r="F53" s="1" t="n">
        <v>465</v>
      </c>
      <c r="G53" s="1" t="n">
        <v>439</v>
      </c>
      <c r="H53" s="1" t="n">
        <v>419</v>
      </c>
      <c r="I53" s="1" t="n">
        <v>932</v>
      </c>
      <c r="J53" s="1" t="n">
        <v>778</v>
      </c>
      <c r="K53" s="1" t="n">
        <v>687</v>
      </c>
      <c r="L53" s="1" t="n">
        <v>621</v>
      </c>
      <c r="M53" s="1" t="n">
        <f aca="false">AVERAGE(C53,D53,E53,F53,G53,H53,I53,J53,K53,L53)</f>
        <v>578</v>
      </c>
      <c r="O53" s="11" t="n">
        <f aca="false">AVERAGE(Q53:Z53)</f>
        <v>395.1</v>
      </c>
      <c r="P53" s="11" t="n">
        <v>389</v>
      </c>
      <c r="Q53" s="20" t="n">
        <v>393</v>
      </c>
      <c r="R53" s="11" t="n">
        <v>391</v>
      </c>
      <c r="S53" s="11" t="n">
        <v>388</v>
      </c>
      <c r="T53" s="11" t="n">
        <v>387</v>
      </c>
      <c r="U53" s="11" t="n">
        <v>386</v>
      </c>
      <c r="V53" s="11" t="n">
        <v>391</v>
      </c>
      <c r="W53" s="11" t="n">
        <v>385</v>
      </c>
      <c r="X53" s="11" t="n">
        <v>385</v>
      </c>
      <c r="Y53" s="20" t="n">
        <v>385</v>
      </c>
      <c r="Z53" s="11" t="n">
        <v>460</v>
      </c>
    </row>
    <row r="54" customFormat="false" ht="20.1" hidden="false" customHeight="false" outlineLevel="0" collapsed="false">
      <c r="A54" s="21" t="s">
        <v>27</v>
      </c>
      <c r="B54" s="1" t="n">
        <v>571</v>
      </c>
      <c r="C54" s="1" t="n">
        <v>569</v>
      </c>
      <c r="D54" s="1" t="n">
        <v>540</v>
      </c>
      <c r="E54" s="1" t="n">
        <v>585</v>
      </c>
      <c r="F54" s="1" t="n">
        <v>550</v>
      </c>
      <c r="G54" s="1" t="n">
        <v>567</v>
      </c>
      <c r="H54" s="1" t="n">
        <v>556</v>
      </c>
      <c r="I54" s="1" t="n">
        <v>923</v>
      </c>
      <c r="J54" s="1" t="n">
        <v>727</v>
      </c>
      <c r="K54" s="1" t="n">
        <v>703</v>
      </c>
      <c r="L54" s="1" t="n">
        <v>601</v>
      </c>
      <c r="M54" s="1" t="n">
        <f aca="false">AVERAGE(C54,D54,E54,F54,G54,H54,I54,J54,K54,L54)</f>
        <v>632.1</v>
      </c>
      <c r="O54" s="11" t="n">
        <f aca="false">AVERAGE(Q54:Z54)</f>
        <v>539.8</v>
      </c>
      <c r="P54" s="11" t="n">
        <v>569</v>
      </c>
      <c r="Q54" s="20" t="n">
        <v>527</v>
      </c>
      <c r="R54" s="11" t="n">
        <v>534</v>
      </c>
      <c r="S54" s="11" t="n">
        <v>527</v>
      </c>
      <c r="T54" s="11" t="n">
        <v>528</v>
      </c>
      <c r="U54" s="11" t="n">
        <v>527</v>
      </c>
      <c r="V54" s="11" t="n">
        <v>651</v>
      </c>
      <c r="W54" s="11" t="n">
        <v>526</v>
      </c>
      <c r="X54" s="11" t="n">
        <v>526</v>
      </c>
      <c r="Y54" s="20" t="n">
        <v>526</v>
      </c>
      <c r="Z54" s="11" t="n">
        <v>526</v>
      </c>
    </row>
    <row r="57" customFormat="false" ht="19.7" hidden="false" customHeight="false" outlineLevel="0" collapsed="false">
      <c r="A57" s="22" t="s">
        <v>30</v>
      </c>
    </row>
    <row r="58" customFormat="false" ht="16.45" hidden="false" customHeight="false" outlineLevel="0" collapsed="false">
      <c r="B58" s="9" t="s">
        <v>6</v>
      </c>
      <c r="C58" s="10" t="s">
        <v>7</v>
      </c>
      <c r="D58" s="10" t="s">
        <v>8</v>
      </c>
      <c r="E58" s="10" t="s">
        <v>9</v>
      </c>
      <c r="F58" s="10" t="s">
        <v>10</v>
      </c>
      <c r="G58" s="10" t="s">
        <v>11</v>
      </c>
      <c r="H58" s="10" t="s">
        <v>12</v>
      </c>
      <c r="I58" s="10" t="s">
        <v>13</v>
      </c>
      <c r="J58" s="10" t="s">
        <v>14</v>
      </c>
      <c r="K58" s="10" t="s">
        <v>15</v>
      </c>
      <c r="L58" s="10" t="s">
        <v>16</v>
      </c>
      <c r="M58" s="10" t="s">
        <v>17</v>
      </c>
      <c r="O58" s="11" t="s">
        <v>17</v>
      </c>
      <c r="P58" s="12" t="s">
        <v>6</v>
      </c>
      <c r="Q58" s="11" t="s">
        <v>7</v>
      </c>
      <c r="R58" s="11" t="s">
        <v>8</v>
      </c>
      <c r="S58" s="11" t="s">
        <v>9</v>
      </c>
      <c r="T58" s="11" t="s">
        <v>10</v>
      </c>
      <c r="U58" s="11" t="s">
        <v>11</v>
      </c>
      <c r="V58" s="11" t="s">
        <v>12</v>
      </c>
      <c r="W58" s="11" t="s">
        <v>13</v>
      </c>
      <c r="X58" s="11" t="s">
        <v>14</v>
      </c>
      <c r="Y58" s="11" t="s">
        <v>15</v>
      </c>
      <c r="Z58" s="11" t="s">
        <v>16</v>
      </c>
    </row>
    <row r="59" customFormat="false" ht="19.6" hidden="false" customHeight="false" outlineLevel="0" collapsed="false">
      <c r="A59" s="23" t="s">
        <v>18</v>
      </c>
      <c r="B59" s="1" t="n">
        <v>26279</v>
      </c>
      <c r="C59" s="1" t="n">
        <v>24850</v>
      </c>
      <c r="D59" s="1" t="n">
        <v>23679</v>
      </c>
      <c r="E59" s="1" t="n">
        <v>31674</v>
      </c>
      <c r="F59" s="1" t="n">
        <v>24557</v>
      </c>
      <c r="G59" s="1" t="n">
        <v>25359</v>
      </c>
      <c r="H59" s="1" t="n">
        <v>25548</v>
      </c>
      <c r="I59" s="1" t="n">
        <v>24387</v>
      </c>
      <c r="J59" s="1" t="n">
        <v>24217</v>
      </c>
      <c r="K59" s="1" t="n">
        <v>24563</v>
      </c>
      <c r="L59" s="1" t="n">
        <v>29986</v>
      </c>
      <c r="M59" s="1" t="n">
        <f aca="false">AVERAGE(C59,D59,E59,F59,G59,H59,I59,J59,K59,L59)</f>
        <v>25882</v>
      </c>
      <c r="O59" s="11" t="n">
        <f aca="false">AVERAGE(Q59:Z59)</f>
        <v>22743.3</v>
      </c>
      <c r="P59" s="11" t="n">
        <v>23882</v>
      </c>
      <c r="Q59" s="11" t="n">
        <v>23705</v>
      </c>
      <c r="R59" s="11" t="n">
        <v>25547</v>
      </c>
      <c r="S59" s="11" t="n">
        <v>22224</v>
      </c>
      <c r="T59" s="11" t="n">
        <v>21833</v>
      </c>
      <c r="U59" s="11" t="n">
        <v>21966</v>
      </c>
      <c r="V59" s="11" t="n">
        <v>21678</v>
      </c>
      <c r="W59" s="11" t="n">
        <v>21915</v>
      </c>
      <c r="X59" s="11" t="n">
        <v>21970</v>
      </c>
      <c r="Y59" s="11" t="n">
        <v>23840</v>
      </c>
      <c r="Z59" s="11" t="n">
        <v>22755</v>
      </c>
    </row>
    <row r="60" customFormat="false" ht="19.6" hidden="false" customHeight="false" outlineLevel="0" collapsed="false">
      <c r="A60" s="24" t="s">
        <v>19</v>
      </c>
      <c r="B60" s="1" t="n">
        <v>7361</v>
      </c>
      <c r="C60" s="1" t="n">
        <v>8166</v>
      </c>
      <c r="D60" s="1" t="n">
        <v>7861</v>
      </c>
      <c r="E60" s="1" t="n">
        <v>7791</v>
      </c>
      <c r="F60" s="1" t="n">
        <v>10275</v>
      </c>
      <c r="G60" s="1" t="n">
        <v>7927</v>
      </c>
      <c r="H60" s="1" t="n">
        <v>7654</v>
      </c>
      <c r="I60" s="1" t="n">
        <v>7618</v>
      </c>
      <c r="J60" s="1" t="n">
        <v>7888</v>
      </c>
      <c r="K60" s="1" t="n">
        <v>7964</v>
      </c>
      <c r="L60" s="1" t="n">
        <v>9856</v>
      </c>
      <c r="M60" s="1" t="n">
        <f aca="false">AVERAGE(C60,D60,E60,F60,G60,H60,I60,J60,K60,L60)</f>
        <v>8300</v>
      </c>
      <c r="O60" s="11" t="n">
        <f aca="false">AVERAGE(P60:Z60)</f>
        <v>7130.72727272727</v>
      </c>
      <c r="P60" s="11" t="n">
        <v>8075</v>
      </c>
      <c r="Q60" s="11" t="n">
        <v>7501</v>
      </c>
      <c r="R60" s="11" t="n">
        <v>7510</v>
      </c>
      <c r="S60" s="11" t="n">
        <v>6983</v>
      </c>
      <c r="T60" s="11" t="n">
        <v>6794</v>
      </c>
      <c r="U60" s="11" t="n">
        <v>6918</v>
      </c>
      <c r="V60" s="11" t="n">
        <v>7045</v>
      </c>
      <c r="W60" s="11" t="n">
        <v>6757</v>
      </c>
      <c r="X60" s="11" t="n">
        <v>6894</v>
      </c>
      <c r="Y60" s="11" t="n">
        <v>7064</v>
      </c>
      <c r="Z60" s="11" t="n">
        <v>6897</v>
      </c>
    </row>
    <row r="61" customFormat="false" ht="19.6" hidden="false" customHeight="false" outlineLevel="0" collapsed="false">
      <c r="A61" s="23" t="s">
        <v>20</v>
      </c>
      <c r="B61" s="1" t="n">
        <v>10442</v>
      </c>
      <c r="C61" s="1" t="n">
        <v>12429</v>
      </c>
      <c r="D61" s="1" t="n">
        <v>10374</v>
      </c>
      <c r="E61" s="1" t="n">
        <v>9779</v>
      </c>
      <c r="F61" s="1" t="n">
        <v>10717</v>
      </c>
      <c r="G61" s="1" t="n">
        <v>10106</v>
      </c>
      <c r="H61" s="1" t="n">
        <v>10087</v>
      </c>
      <c r="I61" s="1" t="n">
        <v>10149</v>
      </c>
      <c r="J61" s="1" t="n">
        <v>9806</v>
      </c>
      <c r="K61" s="1" t="n">
        <v>9069</v>
      </c>
      <c r="L61" s="1" t="n">
        <v>10263</v>
      </c>
      <c r="M61" s="1" t="n">
        <f aca="false">AVERAGE(C61,D61,E61,F61,G61,H61,I61,J61,K61,L61)</f>
        <v>10277.9</v>
      </c>
      <c r="O61" s="11" t="n">
        <f aca="false">AVERAGE(Q61:Z61)</f>
        <v>8917.4</v>
      </c>
      <c r="P61" s="11" t="n">
        <v>9381</v>
      </c>
      <c r="Q61" s="11" t="n">
        <v>9192</v>
      </c>
      <c r="R61" s="11" t="n">
        <v>9266</v>
      </c>
      <c r="S61" s="11" t="n">
        <v>8691</v>
      </c>
      <c r="T61" s="11" t="n">
        <v>8709</v>
      </c>
      <c r="U61" s="11" t="n">
        <v>9581</v>
      </c>
      <c r="V61" s="11" t="n">
        <v>8566</v>
      </c>
      <c r="W61" s="11" t="n">
        <v>8719</v>
      </c>
      <c r="X61" s="11" t="n">
        <v>8693</v>
      </c>
      <c r="Y61" s="11" t="n">
        <v>8825</v>
      </c>
      <c r="Z61" s="11" t="n">
        <v>8932</v>
      </c>
    </row>
    <row r="62" customFormat="false" ht="19.6" hidden="false" customHeight="false" outlineLevel="0" collapsed="false">
      <c r="A62" s="24" t="s">
        <v>21</v>
      </c>
      <c r="B62" s="1" t="n">
        <v>9028</v>
      </c>
      <c r="C62" s="1" t="n">
        <v>11438</v>
      </c>
      <c r="D62" s="1" t="n">
        <v>9439</v>
      </c>
      <c r="E62" s="1" t="n">
        <v>9276</v>
      </c>
      <c r="F62" s="1" t="n">
        <v>9105</v>
      </c>
      <c r="G62" s="1" t="n">
        <v>9142</v>
      </c>
      <c r="H62" s="1" t="n">
        <v>9275</v>
      </c>
      <c r="I62" s="1" t="n">
        <v>9567</v>
      </c>
      <c r="J62" s="1" t="n">
        <v>8996</v>
      </c>
      <c r="K62" s="1" t="n">
        <v>9887</v>
      </c>
      <c r="L62" s="1" t="n">
        <v>8590</v>
      </c>
      <c r="M62" s="1" t="n">
        <f aca="false">AVERAGE(C62,D62,E62,F62,G62,H62,I62,J62,K62,L62)</f>
        <v>9471.5</v>
      </c>
      <c r="O62" s="11" t="n">
        <f aca="false">AVERAGE(Q62:Z62)</f>
        <v>8640.3</v>
      </c>
      <c r="P62" s="11" t="n">
        <v>9170</v>
      </c>
      <c r="Q62" s="11" t="n">
        <v>9001</v>
      </c>
      <c r="R62" s="11" t="n">
        <v>9014</v>
      </c>
      <c r="S62" s="11" t="n">
        <v>8333</v>
      </c>
      <c r="T62" s="11" t="n">
        <v>8351</v>
      </c>
      <c r="U62" s="11" t="n">
        <v>8268</v>
      </c>
      <c r="V62" s="11" t="n">
        <v>8164</v>
      </c>
      <c r="W62" s="11" t="n">
        <v>8132</v>
      </c>
      <c r="X62" s="11" t="n">
        <v>9500</v>
      </c>
      <c r="Y62" s="11" t="n">
        <v>8380</v>
      </c>
      <c r="Z62" s="11" t="n">
        <v>9260</v>
      </c>
    </row>
    <row r="63" customFormat="false" ht="19.6" hidden="false" customHeight="false" outlineLevel="0" collapsed="false">
      <c r="A63" s="23" t="s">
        <v>22</v>
      </c>
      <c r="B63" s="1" t="n">
        <v>5627</v>
      </c>
      <c r="C63" s="1" t="n">
        <v>6242</v>
      </c>
      <c r="D63" s="1" t="n">
        <v>4963</v>
      </c>
      <c r="E63" s="1" t="n">
        <v>4833</v>
      </c>
      <c r="F63" s="1" t="n">
        <v>5788</v>
      </c>
      <c r="G63" s="1" t="n">
        <v>5391</v>
      </c>
      <c r="H63" s="1" t="n">
        <v>5803</v>
      </c>
      <c r="I63" s="1" t="n">
        <v>5241</v>
      </c>
      <c r="J63" s="1" t="n">
        <v>5008</v>
      </c>
      <c r="K63" s="1" t="n">
        <v>4963</v>
      </c>
      <c r="L63" s="1" t="n">
        <v>5521</v>
      </c>
      <c r="M63" s="1" t="n">
        <f aca="false">AVERAGE(C63,D63,E63,F63,G63,H63,I63,J63,K63,L63)</f>
        <v>5375.3</v>
      </c>
      <c r="O63" s="11" t="n">
        <f aca="false">AVERAGE(Q63:Z63)</f>
        <v>4974.4</v>
      </c>
      <c r="P63" s="11" t="n">
        <v>5138</v>
      </c>
      <c r="Q63" s="11" t="n">
        <v>5036</v>
      </c>
      <c r="R63" s="11" t="n">
        <v>4967</v>
      </c>
      <c r="S63" s="11" t="n">
        <v>5052</v>
      </c>
      <c r="T63" s="11" t="n">
        <v>4565</v>
      </c>
      <c r="U63" s="11" t="n">
        <v>4792</v>
      </c>
      <c r="V63" s="11" t="n">
        <v>4580</v>
      </c>
      <c r="W63" s="11" t="n">
        <v>4602</v>
      </c>
      <c r="X63" s="11" t="n">
        <v>6572</v>
      </c>
      <c r="Y63" s="11" t="n">
        <v>4615</v>
      </c>
      <c r="Z63" s="11" t="n">
        <v>4963</v>
      </c>
    </row>
    <row r="64" customFormat="false" ht="19.6" hidden="false" customHeight="false" outlineLevel="0" collapsed="false">
      <c r="A64" s="24" t="s">
        <v>23</v>
      </c>
      <c r="B64" s="1" t="n">
        <v>2134</v>
      </c>
      <c r="C64" s="1" t="n">
        <v>3888</v>
      </c>
      <c r="D64" s="1" t="n">
        <v>2253</v>
      </c>
      <c r="E64" s="1" t="n">
        <v>2501</v>
      </c>
      <c r="F64" s="1" t="n">
        <v>2415</v>
      </c>
      <c r="G64" s="1" t="n">
        <v>2124</v>
      </c>
      <c r="H64" s="1" t="n">
        <v>2090</v>
      </c>
      <c r="I64" s="1" t="n">
        <v>2238</v>
      </c>
      <c r="J64" s="1" t="n">
        <v>2432</v>
      </c>
      <c r="K64" s="1" t="n">
        <v>1967</v>
      </c>
      <c r="L64" s="1" t="n">
        <v>2081</v>
      </c>
      <c r="M64" s="1" t="n">
        <f aca="false">AVERAGE(C64,D64,E64,F64,G64,H64,I64,J64,K64,L64)</f>
        <v>2398.9</v>
      </c>
      <c r="O64" s="11" t="n">
        <f aca="false">AVERAGE(Q64:Z64)</f>
        <v>1993.2</v>
      </c>
      <c r="P64" s="11" t="n">
        <v>2152</v>
      </c>
      <c r="Q64" s="11" t="n">
        <v>2108</v>
      </c>
      <c r="R64" s="11" t="n">
        <v>2047</v>
      </c>
      <c r="S64" s="11" t="n">
        <v>2008</v>
      </c>
      <c r="T64" s="11" t="n">
        <v>1875</v>
      </c>
      <c r="U64" s="11" t="n">
        <v>1910</v>
      </c>
      <c r="V64" s="11" t="n">
        <v>2027</v>
      </c>
      <c r="W64" s="11" t="n">
        <v>1870</v>
      </c>
      <c r="X64" s="11" t="n">
        <v>2136</v>
      </c>
      <c r="Y64" s="11" t="n">
        <v>1994</v>
      </c>
      <c r="Z64" s="11" t="n">
        <v>1957</v>
      </c>
    </row>
    <row r="65" customFormat="false" ht="19.6" hidden="false" customHeight="false" outlineLevel="0" collapsed="false">
      <c r="A65" s="23" t="s">
        <v>24</v>
      </c>
      <c r="B65" s="1" t="n">
        <v>2103</v>
      </c>
      <c r="C65" s="1" t="n">
        <v>3927</v>
      </c>
      <c r="D65" s="1" t="n">
        <v>1938</v>
      </c>
      <c r="E65" s="1" t="n">
        <v>2435</v>
      </c>
      <c r="F65" s="1" t="n">
        <v>2122</v>
      </c>
      <c r="G65" s="1" t="n">
        <v>2546</v>
      </c>
      <c r="H65" s="1" t="n">
        <v>2657</v>
      </c>
      <c r="I65" s="1" t="n">
        <v>2362</v>
      </c>
      <c r="J65" s="1" t="n">
        <v>2327</v>
      </c>
      <c r="K65" s="1" t="n">
        <v>2780</v>
      </c>
      <c r="L65" s="1" t="n">
        <v>2002</v>
      </c>
      <c r="M65" s="1" t="n">
        <f aca="false">AVERAGE(C65,D65,E65,F65,G65,H65,I65,J65,K65,L65)</f>
        <v>2509.6</v>
      </c>
      <c r="O65" s="11" t="n">
        <f aca="false">AVERAGE(Q65:Z65)</f>
        <v>1959.5</v>
      </c>
      <c r="P65" s="11" t="n">
        <v>2331</v>
      </c>
      <c r="Q65" s="11" t="n">
        <v>2099</v>
      </c>
      <c r="R65" s="11" t="n">
        <v>2016</v>
      </c>
      <c r="S65" s="11" t="n">
        <v>1960</v>
      </c>
      <c r="T65" s="11" t="n">
        <v>1860</v>
      </c>
      <c r="U65" s="11" t="n">
        <v>1883</v>
      </c>
      <c r="V65" s="11" t="n">
        <v>1968</v>
      </c>
      <c r="W65" s="11" t="n">
        <v>1888</v>
      </c>
      <c r="X65" s="11" t="n">
        <v>2057</v>
      </c>
      <c r="Y65" s="11" t="n">
        <v>1893</v>
      </c>
      <c r="Z65" s="11" t="n">
        <v>1971</v>
      </c>
    </row>
    <row r="66" customFormat="false" ht="19.6" hidden="false" customHeight="false" outlineLevel="0" collapsed="false">
      <c r="A66" s="24" t="s">
        <v>25</v>
      </c>
      <c r="B66" s="1" t="n">
        <v>426</v>
      </c>
      <c r="C66" s="1" t="n">
        <v>830</v>
      </c>
      <c r="D66" s="1" t="n">
        <v>360</v>
      </c>
      <c r="E66" s="1" t="n">
        <v>453</v>
      </c>
      <c r="F66" s="1" t="n">
        <v>415</v>
      </c>
      <c r="G66" s="1" t="n">
        <v>441</v>
      </c>
      <c r="H66" s="1" t="n">
        <v>414</v>
      </c>
      <c r="I66" s="1" t="n">
        <v>432</v>
      </c>
      <c r="J66" s="1" t="n">
        <v>461</v>
      </c>
      <c r="K66" s="1" t="n">
        <v>427</v>
      </c>
      <c r="L66" s="1" t="n">
        <v>387</v>
      </c>
      <c r="M66" s="1" t="n">
        <f aca="false">AVERAGE(C66,D66,E66,F66,G66,H66,I66,J66,K66,L66)</f>
        <v>462</v>
      </c>
      <c r="O66" s="11" t="n">
        <f aca="false">AVERAGE(Q66:Z66)</f>
        <v>393.3</v>
      </c>
      <c r="P66" s="11" t="n">
        <v>418</v>
      </c>
      <c r="Q66" s="11" t="n">
        <v>361</v>
      </c>
      <c r="R66" s="11" t="n">
        <v>366</v>
      </c>
      <c r="S66" s="11" t="n">
        <v>375</v>
      </c>
      <c r="T66" s="11" t="n">
        <v>338</v>
      </c>
      <c r="U66" s="11" t="n">
        <v>339</v>
      </c>
      <c r="V66" s="11" t="n">
        <v>364</v>
      </c>
      <c r="W66" s="11" t="n">
        <v>340</v>
      </c>
      <c r="X66" s="11" t="n">
        <v>441</v>
      </c>
      <c r="Y66" s="11" t="n">
        <v>348</v>
      </c>
      <c r="Z66" s="11" t="n">
        <v>661</v>
      </c>
    </row>
    <row r="67" customFormat="false" ht="19.6" hidden="false" customHeight="false" outlineLevel="0" collapsed="false">
      <c r="A67" s="23" t="s">
        <v>26</v>
      </c>
      <c r="B67" s="1" t="n">
        <v>426</v>
      </c>
      <c r="C67" s="1" t="n">
        <v>909</v>
      </c>
      <c r="D67" s="1" t="n">
        <v>413</v>
      </c>
      <c r="E67" s="1" t="n">
        <v>490</v>
      </c>
      <c r="F67" s="1" t="n">
        <v>431</v>
      </c>
      <c r="G67" s="1" t="n">
        <v>423</v>
      </c>
      <c r="H67" s="1" t="n">
        <v>448</v>
      </c>
      <c r="I67" s="1" t="n">
        <v>481</v>
      </c>
      <c r="J67" s="1" t="n">
        <v>468</v>
      </c>
      <c r="K67" s="1" t="n">
        <v>587</v>
      </c>
      <c r="L67" s="1" t="n">
        <v>413</v>
      </c>
      <c r="M67" s="1" t="n">
        <f aca="false">AVERAGE(C67,D67,E67,F67,G67,H67,I67,J67,K67,L67)</f>
        <v>506.3</v>
      </c>
      <c r="O67" s="11" t="n">
        <f aca="false">AVERAGE(Q67:Z67)</f>
        <v>438.5</v>
      </c>
      <c r="P67" s="11" t="n">
        <v>426</v>
      </c>
      <c r="Q67" s="11" t="n">
        <v>406</v>
      </c>
      <c r="R67" s="11" t="n">
        <v>413</v>
      </c>
      <c r="S67" s="11" t="n">
        <v>392</v>
      </c>
      <c r="T67" s="11" t="n">
        <v>390</v>
      </c>
      <c r="U67" s="11" t="n">
        <v>391</v>
      </c>
      <c r="V67" s="11" t="n">
        <v>406</v>
      </c>
      <c r="W67" s="11" t="n">
        <v>393</v>
      </c>
      <c r="X67" s="11" t="n">
        <v>452</v>
      </c>
      <c r="Y67" s="11" t="n">
        <v>483</v>
      </c>
      <c r="Z67" s="11" t="n">
        <v>659</v>
      </c>
    </row>
    <row r="68" customFormat="false" ht="19.6" hidden="false" customHeight="false" outlineLevel="0" collapsed="false">
      <c r="A68" s="24" t="s">
        <v>27</v>
      </c>
      <c r="B68" s="1" t="n">
        <v>580</v>
      </c>
      <c r="C68" s="1" t="n">
        <v>751</v>
      </c>
      <c r="D68" s="1" t="n">
        <v>614</v>
      </c>
      <c r="E68" s="1" t="n">
        <v>576</v>
      </c>
      <c r="F68" s="1" t="n">
        <v>569</v>
      </c>
      <c r="G68" s="1" t="n">
        <v>589</v>
      </c>
      <c r="H68" s="1" t="n">
        <v>575</v>
      </c>
      <c r="I68" s="1" t="n">
        <v>578</v>
      </c>
      <c r="J68" s="1" t="n">
        <v>595</v>
      </c>
      <c r="K68" s="1" t="n">
        <v>846</v>
      </c>
      <c r="L68" s="1" t="n">
        <v>559</v>
      </c>
      <c r="M68" s="1" t="n">
        <f aca="false">AVERAGE(C68,D68,E68,F68,G68,H68,I68,J68,K68,L68)</f>
        <v>625.2</v>
      </c>
      <c r="O68" s="11" t="n">
        <f aca="false">AVERAGE(Q68:Z68)</f>
        <v>548.4</v>
      </c>
      <c r="P68" s="11" t="n">
        <v>598</v>
      </c>
      <c r="Q68" s="11" t="n">
        <v>542</v>
      </c>
      <c r="R68" s="11" t="n">
        <v>554</v>
      </c>
      <c r="S68" s="11" t="n">
        <v>527</v>
      </c>
      <c r="T68" s="11" t="n">
        <v>529</v>
      </c>
      <c r="U68" s="11" t="n">
        <v>527</v>
      </c>
      <c r="V68" s="11" t="n">
        <v>535</v>
      </c>
      <c r="W68" s="11" t="n">
        <v>526</v>
      </c>
      <c r="X68" s="11" t="n">
        <v>539</v>
      </c>
      <c r="Y68" s="11" t="n">
        <v>620</v>
      </c>
      <c r="Z68" s="11" t="n">
        <v>585</v>
      </c>
    </row>
    <row r="69" customFormat="false" ht="15" hidden="false" customHeight="false" outlineLevel="0" collapsed="false">
      <c r="A69" s="0"/>
      <c r="B69" s="0"/>
      <c r="C69" s="0"/>
      <c r="D69" s="0"/>
      <c r="E69" s="0"/>
      <c r="F69" s="0"/>
      <c r="G69" s="0"/>
      <c r="H69" s="0"/>
      <c r="I69" s="0"/>
      <c r="J69" s="0"/>
      <c r="K69" s="0"/>
      <c r="L69" s="0"/>
      <c r="M69" s="0"/>
    </row>
    <row r="70" customFormat="false" ht="15" hidden="false" customHeight="false" outlineLevel="0" collapsed="false">
      <c r="A70" s="0"/>
      <c r="B70" s="0"/>
      <c r="C70" s="0"/>
      <c r="D70" s="0"/>
      <c r="E70" s="0"/>
      <c r="F70" s="0"/>
      <c r="G70" s="0"/>
      <c r="H70" s="0"/>
      <c r="I70" s="0"/>
      <c r="J70" s="0"/>
      <c r="K70" s="0"/>
      <c r="L70" s="0"/>
      <c r="M70" s="0"/>
    </row>
    <row r="71" customFormat="false" ht="15" hidden="false" customHeight="false" outlineLevel="0" collapsed="false">
      <c r="A71" s="25" t="s">
        <v>3</v>
      </c>
      <c r="B71" s="25" t="s">
        <v>31</v>
      </c>
      <c r="C71" s="25" t="s">
        <v>32</v>
      </c>
      <c r="D71" s="25" t="s">
        <v>33</v>
      </c>
      <c r="E71" s="25" t="s">
        <v>34</v>
      </c>
      <c r="F71" s="0"/>
      <c r="G71" s="0"/>
      <c r="H71" s="0"/>
      <c r="I71" s="0"/>
      <c r="J71" s="0"/>
      <c r="K71" s="0"/>
      <c r="L71" s="0"/>
      <c r="M71" s="0"/>
    </row>
    <row r="72" customFormat="false" ht="15" hidden="false" customHeight="false" outlineLevel="0" collapsed="false">
      <c r="A72" s="26" t="s">
        <v>35</v>
      </c>
      <c r="B72" s="27" t="n">
        <f aca="false">M17</f>
        <v>147763.2</v>
      </c>
      <c r="C72" s="27" t="n">
        <f aca="false">M31</f>
        <v>31025.2</v>
      </c>
      <c r="D72" s="27" t="n">
        <f aca="false">M45</f>
        <v>25499.4</v>
      </c>
      <c r="E72" s="27" t="n">
        <f aca="false">M59</f>
        <v>25882</v>
      </c>
      <c r="F72" s="0"/>
      <c r="G72" s="0"/>
      <c r="H72" s="0"/>
      <c r="I72" s="0"/>
      <c r="J72" s="0"/>
      <c r="K72" s="0"/>
      <c r="L72" s="0"/>
      <c r="M72" s="0"/>
    </row>
    <row r="73" customFormat="false" ht="15" hidden="false" customHeight="false" outlineLevel="0" collapsed="false">
      <c r="A73" s="26" t="s">
        <v>36</v>
      </c>
      <c r="B73" s="27" t="n">
        <f aca="false">M18</f>
        <v>42076.1</v>
      </c>
      <c r="C73" s="27" t="n">
        <f aca="false">M32</f>
        <v>8806.5</v>
      </c>
      <c r="D73" s="27" t="n">
        <f aca="false">M46</f>
        <v>8448.4</v>
      </c>
      <c r="E73" s="27" t="n">
        <f aca="false">M60</f>
        <v>8300</v>
      </c>
      <c r="F73" s="0"/>
      <c r="G73" s="0"/>
      <c r="H73" s="0"/>
      <c r="I73" s="0"/>
      <c r="J73" s="0"/>
      <c r="K73" s="0"/>
      <c r="L73" s="0"/>
      <c r="M73" s="0"/>
    </row>
    <row r="74" customFormat="false" ht="15" hidden="false" customHeight="false" outlineLevel="0" collapsed="false">
      <c r="A74" s="26" t="s">
        <v>37</v>
      </c>
      <c r="B74" s="27" t="n">
        <f aca="false">M19</f>
        <v>11596</v>
      </c>
      <c r="C74" s="27" t="n">
        <f aca="false">M33</f>
        <v>10101.9</v>
      </c>
      <c r="D74" s="27" t="n">
        <f aca="false">M47</f>
        <v>10103.6</v>
      </c>
      <c r="E74" s="27" t="n">
        <f aca="false">M61</f>
        <v>10277.9</v>
      </c>
      <c r="F74" s="0"/>
      <c r="G74" s="0"/>
      <c r="H74" s="0"/>
      <c r="I74" s="0"/>
      <c r="J74" s="0"/>
      <c r="K74" s="0"/>
      <c r="L74" s="0"/>
      <c r="M74" s="0"/>
    </row>
    <row r="75" customFormat="false" ht="15" hidden="false" customHeight="false" outlineLevel="0" collapsed="false">
      <c r="A75" s="28" t="s">
        <v>38</v>
      </c>
      <c r="B75" s="28" t="n">
        <f aca="false">M20</f>
        <v>11185.5</v>
      </c>
      <c r="C75" s="28" t="n">
        <f aca="false">M34</f>
        <v>12662.5</v>
      </c>
      <c r="D75" s="28" t="n">
        <f aca="false">M48</f>
        <v>9915</v>
      </c>
      <c r="E75" s="28" t="n">
        <f aca="false">M62</f>
        <v>9471.5</v>
      </c>
    </row>
    <row r="76" customFormat="false" ht="15" hidden="false" customHeight="false" outlineLevel="0" collapsed="false">
      <c r="A76" s="28" t="s">
        <v>39</v>
      </c>
      <c r="B76" s="28" t="n">
        <f aca="false">M21</f>
        <v>20019</v>
      </c>
      <c r="C76" s="28" t="n">
        <f aca="false">M35</f>
        <v>4654.81818181818</v>
      </c>
      <c r="D76" s="28" t="n">
        <f aca="false">M49</f>
        <v>4539.8</v>
      </c>
      <c r="E76" s="28" t="n">
        <f aca="false">M63</f>
        <v>5375.3</v>
      </c>
    </row>
    <row r="77" customFormat="false" ht="15" hidden="false" customHeight="false" outlineLevel="0" collapsed="false">
      <c r="A77" s="28" t="s">
        <v>40</v>
      </c>
      <c r="B77" s="28" t="n">
        <f aca="false">M22</f>
        <v>7467.1</v>
      </c>
      <c r="C77" s="28" t="n">
        <f aca="false">M36</f>
        <v>2645.2</v>
      </c>
      <c r="D77" s="28" t="n">
        <f aca="false">M50</f>
        <v>2665.8</v>
      </c>
      <c r="E77" s="28" t="n">
        <f aca="false">M64</f>
        <v>2398.9</v>
      </c>
    </row>
    <row r="78" customFormat="false" ht="15" hidden="false" customHeight="false" outlineLevel="0" collapsed="false">
      <c r="A78" s="28" t="s">
        <v>41</v>
      </c>
      <c r="B78" s="28" t="n">
        <f aca="false">M23</f>
        <v>6043.1</v>
      </c>
      <c r="C78" s="28" t="n">
        <f aca="false">M37</f>
        <v>2899.2</v>
      </c>
      <c r="D78" s="28" t="n">
        <f aca="false">M51</f>
        <v>2382.2</v>
      </c>
      <c r="E78" s="28" t="n">
        <f aca="false">M65</f>
        <v>2509.6</v>
      </c>
    </row>
    <row r="79" customFormat="false" ht="15" hidden="false" customHeight="false" outlineLevel="0" collapsed="false">
      <c r="A79" s="28" t="s">
        <v>42</v>
      </c>
      <c r="B79" s="28" t="n">
        <f aca="false">M24</f>
        <v>844.1</v>
      </c>
      <c r="C79" s="28" t="n">
        <f aca="false">M38</f>
        <v>529.7</v>
      </c>
      <c r="D79" s="28" t="n">
        <f aca="false">M52</f>
        <v>542.3</v>
      </c>
      <c r="E79" s="28" t="n">
        <f aca="false">M66</f>
        <v>462</v>
      </c>
    </row>
    <row r="80" customFormat="false" ht="15" hidden="false" customHeight="false" outlineLevel="0" collapsed="false">
      <c r="A80" s="28" t="s">
        <v>43</v>
      </c>
      <c r="B80" s="28" t="n">
        <f aca="false">M25</f>
        <v>2445.1</v>
      </c>
      <c r="C80" s="28" t="n">
        <f aca="false">M39</f>
        <v>634.1</v>
      </c>
      <c r="D80" s="28" t="n">
        <f aca="false">M53</f>
        <v>578</v>
      </c>
      <c r="E80" s="28" t="n">
        <f aca="false">M67</f>
        <v>506.3</v>
      </c>
    </row>
    <row r="81" customFormat="false" ht="15" hidden="false" customHeight="false" outlineLevel="0" collapsed="false">
      <c r="A81" s="28" t="s">
        <v>44</v>
      </c>
      <c r="B81" s="28" t="n">
        <f aca="false">M26</f>
        <v>1692.5</v>
      </c>
      <c r="C81" s="28" t="n">
        <f aca="false">M40</f>
        <v>687.9</v>
      </c>
      <c r="D81" s="28" t="n">
        <f aca="false">M54</f>
        <v>632.1</v>
      </c>
      <c r="E81" s="28" t="n">
        <f aca="false">M68</f>
        <v>625.2</v>
      </c>
    </row>
    <row r="82" customFormat="false" ht="15" hidden="false" customHeight="false" outlineLevel="0" collapsed="false">
      <c r="A82" s="0"/>
    </row>
  </sheetData>
  <mergeCells count="5">
    <mergeCell ref="A1:A5"/>
    <mergeCell ref="B1:C1"/>
    <mergeCell ref="B2:F2"/>
    <mergeCell ref="A7:A12"/>
    <mergeCell ref="B7:F1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  <tableParts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LibreOffice/7.1.4.2$Linux_X86_64 LibreOffice_project/a529a4fab45b75fefc5b6226684193eb000654f6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2020-11-27T09:15:53Z</dcterms:created>
  <dc:creator>Microsoft Office User</dc:creator>
  <dc:description/>
  <dc:language>en-US</dc:language>
  <cp:lastModifiedBy/>
  <dcterms:modified xsi:type="dcterms:W3CDTF">2021-11-09T12:58:56Z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