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p\Documents\Proyecto\100g\"/>
    </mc:Choice>
  </mc:AlternateContent>
  <xr:revisionPtr revIDLastSave="0" documentId="8_{9A3B73B5-2A41-49B2-9884-E29C0D2FC52D}" xr6:coauthVersionLast="47" xr6:coauthVersionMax="47" xr10:uidLastSave="{00000000-0000-0000-0000-000000000000}"/>
  <bookViews>
    <workbookView xWindow="-110" yWindow="-110" windowWidth="19420" windowHeight="10300" xr2:uid="{73660C92-3D8C-4685-8E93-BE63AE4B116A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<sst xmlns="http://schemas.openxmlformats.org/spreadsheetml/2006/main" count="79" uniqueCount="38">
  <si>
    <t>Producto</t>
  </si>
  <si>
    <t>Kevin Bacon</t>
  </si>
  <si>
    <t>M30</t>
  </si>
  <si>
    <t>Baby Yankee</t>
  </si>
  <si>
    <t>Yankee</t>
  </si>
  <si>
    <t>Bomba Sexy</t>
  </si>
  <si>
    <t>Kiki</t>
  </si>
  <si>
    <t>Pigma</t>
  </si>
  <si>
    <t>Chipotle</t>
  </si>
  <si>
    <t>Carne Extra (unidad)</t>
  </si>
  <si>
    <t>Tequeños</t>
  </si>
  <si>
    <t>Patatas Rusticas</t>
  </si>
  <si>
    <t>Nachos</t>
  </si>
  <si>
    <t>crispy pollo wings</t>
  </si>
  <si>
    <t>Aros de cebolla</t>
  </si>
  <si>
    <t>Chicken Tenders</t>
  </si>
  <si>
    <t>Cesar Bowl</t>
  </si>
  <si>
    <t>Thai Chicken Bowl</t>
  </si>
  <si>
    <t>Goiko Shake</t>
  </si>
  <si>
    <t>Frozen Goiko (menu)</t>
  </si>
  <si>
    <t>Frozen Goiko</t>
  </si>
  <si>
    <t>Goiko Cookie</t>
  </si>
  <si>
    <t>Frozen Bomb ( menu )</t>
  </si>
  <si>
    <t>Frozen Bomb</t>
  </si>
  <si>
    <t>Restaurante</t>
  </si>
  <si>
    <t>Goiko</t>
  </si>
  <si>
    <t>Tipo</t>
  </si>
  <si>
    <t>Principal</t>
  </si>
  <si>
    <t>Complemento</t>
  </si>
  <si>
    <t>Entrante</t>
  </si>
  <si>
    <t>Postre</t>
  </si>
  <si>
    <t>Calorias_100g</t>
  </si>
  <si>
    <t>Proteina_100g</t>
  </si>
  <si>
    <t>Hidratos_Carbono_100g</t>
  </si>
  <si>
    <t>Azucares_100g</t>
  </si>
  <si>
    <t>Grasas_100g</t>
  </si>
  <si>
    <t>Grasas_Saturadas_100g</t>
  </si>
  <si>
    <t>Sal_100g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</si>
</sst>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2" fontId="0" fillId="0" borderId="3" xfId="0" applyNumberFormat="1" applyFont="1" applyBorder="1"/>
    <xf numFmtId="2" fontId="0" fillId="0" borderId="4" xfId="0" applyNumberFormat="1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p/Documents/Proyecto/Racion/GoikoBue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E6E0-48EC-4CBA-9DBE-D43695D8B729}">
  <dimension ref="A1:J24"/>
  <sheetViews>
    <sheetView tabSelected="1" topLeftCell="A13" workbookViewId="0">
      <selection activeCell="H6" sqref="H6"/>
    </sheetView>
  </sheetViews>
  <sheetFormatPr baseColWidth="10" defaultRowHeight="14.5" x14ac:dyDescent="0.35"/>
  <cols>
    <col min="1" max="1" width="21.26953125" customWidth="1"/>
  </cols>
  <sheetData>
    <row r="1" spans="1:10" x14ac:dyDescent="0.35">
      <c r="A1" s="1" t="s">
        <v>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5" t="s">
        <v>24</v>
      </c>
      <c r="J1" s="10" t="s">
        <v>26</v>
      </c>
    </row>
    <row r="2" spans="1:10" x14ac:dyDescent="0.35">
      <c r="A2" s="2" t="s">
        <v>1</v>
      </c>
      <c r="B2" s="6">
        <f>100*[1]!Tabla1[[#This Row],[Calorias]]/[1]!Tabla1[[#This Row],[Peso]]</f>
        <v>237.77173913043478</v>
      </c>
      <c r="C2" s="6">
        <f>100*[1]!Tabla1[[#This Row],[Proteina]]/[1]!Tabla1[[#This Row],[Peso]]</f>
        <v>12.663043478260869</v>
      </c>
      <c r="D2" s="6">
        <f>100*[1]!Tabla1[[#This Row],[Hidratos_Carbono]]/[1]!Tabla1[[#This Row],[Peso]]</f>
        <v>14.021739130434783</v>
      </c>
      <c r="E2" s="6">
        <f>100*[1]!Tabla1[[#This Row],[Azucares]]/[1]!Tabla1[[#This Row],[Peso]]</f>
        <v>1.9565217391304348</v>
      </c>
      <c r="F2" s="6">
        <f>100*[1]!Tabla1[[#This Row],[Grasas]]/[1]!Tabla1[[#This Row],[Peso]]</f>
        <v>12.309782608695652</v>
      </c>
      <c r="G2" s="6">
        <f>100*[1]!Tabla1[[#This Row],[Grasas_Saturadas]]/[1]!Tabla1[[#This Row],[Peso]]</f>
        <v>5.2989130434782608</v>
      </c>
      <c r="H2" s="7">
        <f>100*[1]!Tabla1[[#This Row],[Sal]]/[1]!Tabla1[[#This Row],[Peso]]</f>
        <v>1.6847826086956521</v>
      </c>
      <c r="I2" t="s">
        <v>25</v>
      </c>
      <c r="J2" t="s">
        <v>27</v>
      </c>
    </row>
    <row r="3" spans="1:10" x14ac:dyDescent="0.35">
      <c r="A3" s="2" t="s">
        <v>2</v>
      </c>
      <c r="B3" s="6">
        <f>100*[1]!Tabla1[[#This Row],[Calorias]]/[1]!Tabla1[[#This Row],[Peso]]</f>
        <v>202.03488372093022</v>
      </c>
      <c r="C3" s="6">
        <f>100*[1]!Tabla1[[#This Row],[Proteina]]/[1]!Tabla1[[#This Row],[Peso]]</f>
        <v>14.418604651162791</v>
      </c>
      <c r="D3" s="6">
        <f>100*[1]!Tabla1[[#This Row],[Hidratos_Carbono]]/[1]!Tabla1[[#This Row],[Peso]]</f>
        <v>13.69186046511628</v>
      </c>
      <c r="E3" s="6">
        <f>100*[1]!Tabla1[[#This Row],[Azucares]]/[1]!Tabla1[[#This Row],[Peso]]</f>
        <v>1.8313953488372092</v>
      </c>
      <c r="F3" s="6">
        <f>100*[1]!Tabla1[[#This Row],[Grasas]]/[1]!Tabla1[[#This Row],[Peso]]</f>
        <v>8.5465116279069768</v>
      </c>
      <c r="G3" s="6">
        <f>100*[1]!Tabla1[[#This Row],[Grasas_Saturadas]]/[1]!Tabla1[[#This Row],[Peso]]</f>
        <v>4.4767441860465116</v>
      </c>
      <c r="H3" s="7">
        <f>100*[1]!Tabla1[[#This Row],[Sal]]/[1]!Tabla1[[#This Row],[Peso]]</f>
        <v>1.2674418604651165</v>
      </c>
      <c r="I3" t="s">
        <v>25</v>
      </c>
      <c r="J3" t="s">
        <v>27</v>
      </c>
    </row>
    <row r="4" spans="1:10" x14ac:dyDescent="0.35">
      <c r="A4" s="2" t="s">
        <v>3</v>
      </c>
      <c r="B4" s="6">
        <f>100*[1]!Tabla1[[#This Row],[Calorias]]/[1]!Tabla1[[#This Row],[Peso]]</f>
        <v>354.94186046511629</v>
      </c>
      <c r="C4" s="6">
        <f>100*[1]!Tabla1[[#This Row],[Proteina]]/[1]!Tabla1[[#This Row],[Peso]]</f>
        <v>15.232558139534884</v>
      </c>
      <c r="D4" s="6">
        <f>100*[1]!Tabla1[[#This Row],[Hidratos_Carbono]]/[1]!Tabla1[[#This Row],[Peso]]</f>
        <v>19.127906976744185</v>
      </c>
      <c r="E4" s="6">
        <f>100*[1]!Tabla1[[#This Row],[Azucares]]/[1]!Tabla1[[#This Row],[Peso]]</f>
        <v>7.6453488372093021</v>
      </c>
      <c r="F4" s="6">
        <f>100*[1]!Tabla1[[#This Row],[Grasas]]/[1]!Tabla1[[#This Row],[Peso]]</f>
        <v>23.662790697674421</v>
      </c>
      <c r="G4" s="6">
        <f>100*[1]!Tabla1[[#This Row],[Grasas_Saturadas]]/[1]!Tabla1[[#This Row],[Peso]]</f>
        <v>9.0697674418604652</v>
      </c>
      <c r="H4" s="7">
        <f>100*[1]!Tabla1[[#This Row],[Sal]]/[1]!Tabla1[[#This Row],[Peso]]</f>
        <v>1.5494186046511629</v>
      </c>
      <c r="I4" t="s">
        <v>25</v>
      </c>
      <c r="J4" t="s">
        <v>27</v>
      </c>
    </row>
    <row r="5" spans="1:10" x14ac:dyDescent="0.35">
      <c r="A5" s="2" t="s">
        <v>4</v>
      </c>
      <c r="B5" s="6">
        <f>100*[1]!Tabla1[[#This Row],[Calorias]]/[1]!Tabla1[[#This Row],[Peso]]</f>
        <v>274.90636704119851</v>
      </c>
      <c r="C5" s="6">
        <f>100*[1]!Tabla1[[#This Row],[Proteina]]/[1]!Tabla1[[#This Row],[Peso]]</f>
        <v>16.573033707865168</v>
      </c>
      <c r="D5" s="6">
        <f>100*[1]!Tabla1[[#This Row],[Hidratos_Carbono]]/[1]!Tabla1[[#This Row],[Peso]]</f>
        <v>12.509363295880149</v>
      </c>
      <c r="E5" s="6">
        <f>100*[1]!Tabla1[[#This Row],[Azucares]]/[1]!Tabla1[[#This Row],[Peso]]</f>
        <v>4.9250936329588013</v>
      </c>
      <c r="F5" s="6">
        <f>100*[1]!Tabla1[[#This Row],[Grasas]]/[1]!Tabla1[[#This Row],[Peso]]</f>
        <v>17.340823970037452</v>
      </c>
      <c r="G5" s="6">
        <f>100*[1]!Tabla1[[#This Row],[Grasas_Saturadas]]/[1]!Tabla1[[#This Row],[Peso]]</f>
        <v>6.7977528089887631</v>
      </c>
      <c r="H5" s="7">
        <f>100*[1]!Tabla1[[#This Row],[Sal]]/[1]!Tabla1[[#This Row],[Peso]]</f>
        <v>1.5318352059925093</v>
      </c>
      <c r="I5" t="s">
        <v>25</v>
      </c>
      <c r="J5" t="s">
        <v>27</v>
      </c>
    </row>
    <row r="6" spans="1:10" x14ac:dyDescent="0.35">
      <c r="A6" s="2" t="s">
        <v>5</v>
      </c>
      <c r="B6" s="6">
        <f>100*[1]!Tabla1[[#This Row],[Calorias]]/[1]!Tabla1[[#This Row],[Peso]]</f>
        <v>286.4376130198915</v>
      </c>
      <c r="C6" s="6">
        <f>100*[1]!Tabla1[[#This Row],[Proteina]]/[1]!Tabla1[[#This Row],[Peso]]</f>
        <v>14.828209764918626</v>
      </c>
      <c r="D6" s="6">
        <f>100*[1]!Tabla1[[#This Row],[Hidratos_Carbono]]/[1]!Tabla1[[#This Row],[Peso]]</f>
        <v>17.974683544303797</v>
      </c>
      <c r="E6" s="6">
        <f>100*[1]!Tabla1[[#This Row],[Azucares]]/[1]!Tabla1[[#This Row],[Peso]]</f>
        <v>0.95840867992766732</v>
      </c>
      <c r="F6" s="6">
        <f>100*[1]!Tabla1[[#This Row],[Grasas]]/[1]!Tabla1[[#This Row],[Peso]]</f>
        <v>15.370705244122966</v>
      </c>
      <c r="G6" s="6">
        <f>100*[1]!Tabla1[[#This Row],[Grasas_Saturadas]]/[1]!Tabla1[[#This Row],[Peso]]</f>
        <v>5.3526220614828208</v>
      </c>
      <c r="H6" s="7">
        <f>100*[1]!Tabla1[[#This Row],[Sal]]/[1]!Tabla1[[#This Row],[Peso]]</f>
        <v>1.3960216998191681</v>
      </c>
      <c r="I6" t="s">
        <v>25</v>
      </c>
      <c r="J6" t="s">
        <v>27</v>
      </c>
    </row>
    <row r="7" spans="1:10" x14ac:dyDescent="0.35">
      <c r="A7" s="2" t="s">
        <v>6</v>
      </c>
      <c r="B7" s="6">
        <f>100*[1]!Tabla1[[#This Row],[Calorias]]/[1]!Tabla1[[#This Row],[Peso]]</f>
        <v>245.82338902147973</v>
      </c>
      <c r="C7" s="6">
        <f>100*[1]!Tabla1[[#This Row],[Proteina]]/[1]!Tabla1[[#This Row],[Peso]]</f>
        <v>12.725536992840096</v>
      </c>
      <c r="D7" s="6">
        <f>100*[1]!Tabla1[[#This Row],[Hidratos_Carbono]]/[1]!Tabla1[[#This Row],[Peso]]</f>
        <v>19.007159904534607</v>
      </c>
      <c r="E7" s="6">
        <f>100*[1]!Tabla1[[#This Row],[Azucares]]/[1]!Tabla1[[#This Row],[Peso]]</f>
        <v>3.2768496420047732</v>
      </c>
      <c r="F7" s="6">
        <f>100*[1]!Tabla1[[#This Row],[Grasas]]/[1]!Tabla1[[#This Row],[Peso]]</f>
        <v>12.961813842482099</v>
      </c>
      <c r="G7" s="6">
        <f>100*[1]!Tabla1[[#This Row],[Grasas_Saturadas]]/[1]!Tabla1[[#This Row],[Peso]]</f>
        <v>5.9379474940334127</v>
      </c>
      <c r="H7" s="7">
        <f>100*[1]!Tabla1[[#This Row],[Sal]]/[1]!Tabla1[[#This Row],[Peso]]</f>
        <v>1.6563245823389021</v>
      </c>
      <c r="I7" t="s">
        <v>25</v>
      </c>
      <c r="J7" t="s">
        <v>27</v>
      </c>
    </row>
    <row r="8" spans="1:10" x14ac:dyDescent="0.35">
      <c r="A8" s="2" t="s">
        <v>7</v>
      </c>
      <c r="B8" s="6">
        <f>100*[1]!Tabla1[[#This Row],[Calorias]]/[1]!Tabla1[[#This Row],[Peso]]</f>
        <v>217.42243436754177</v>
      </c>
      <c r="C8" s="6">
        <f>100*[1]!Tabla1[[#This Row],[Proteina]]/[1]!Tabla1[[#This Row],[Peso]]</f>
        <v>13.484486873508354</v>
      </c>
      <c r="D8" s="6">
        <f>100*[1]!Tabla1[[#This Row],[Hidratos_Carbono]]/[1]!Tabla1[[#This Row],[Peso]]</f>
        <v>10.119331742243437</v>
      </c>
      <c r="E8" s="6">
        <f>100*[1]!Tabla1[[#This Row],[Azucares]]/[1]!Tabla1[[#This Row],[Peso]]</f>
        <v>1.0023866348448687</v>
      </c>
      <c r="F8" s="6">
        <f>100*[1]!Tabla1[[#This Row],[Grasas]]/[1]!Tabla1[[#This Row],[Peso]]</f>
        <v>11.121718377088305</v>
      </c>
      <c r="G8" s="6">
        <f>100*[1]!Tabla1[[#This Row],[Grasas_Saturadas]]/[1]!Tabla1[[#This Row],[Peso]]</f>
        <v>3.7231503579952268</v>
      </c>
      <c r="H8" s="7">
        <f>100*[1]!Tabla1[[#This Row],[Sal]]/[1]!Tabla1[[#This Row],[Peso]]</f>
        <v>1.5560859188544154</v>
      </c>
      <c r="I8" t="s">
        <v>25</v>
      </c>
      <c r="J8" t="s">
        <v>27</v>
      </c>
    </row>
    <row r="9" spans="1:10" x14ac:dyDescent="0.35">
      <c r="A9" s="2" t="s">
        <v>8</v>
      </c>
      <c r="B9" s="6">
        <f>100*[1]!Tabla1[[#This Row],[Calorias]]/[1]!Tabla1[[#This Row],[Peso]]</f>
        <v>170.90301003344482</v>
      </c>
      <c r="C9" s="6">
        <f>100*[1]!Tabla1[[#This Row],[Proteina]]/[1]!Tabla1[[#This Row],[Peso]]</f>
        <v>13.779264214046822</v>
      </c>
      <c r="D9" s="6">
        <f>100*[1]!Tabla1[[#This Row],[Hidratos_Carbono]]/[1]!Tabla1[[#This Row],[Peso]]</f>
        <v>13.411371237458194</v>
      </c>
      <c r="E9" s="6">
        <f>100*[1]!Tabla1[[#This Row],[Azucares]]/[1]!Tabla1[[#This Row],[Peso]]</f>
        <v>0.90301003344481601</v>
      </c>
      <c r="F9" s="6">
        <f>100*[1]!Tabla1[[#This Row],[Grasas]]/[1]!Tabla1[[#This Row],[Peso]]</f>
        <v>6.7892976588628766</v>
      </c>
      <c r="G9" s="6">
        <f>100*[1]!Tabla1[[#This Row],[Grasas_Saturadas]]/[1]!Tabla1[[#This Row],[Peso]]</f>
        <v>2.3745819397993313</v>
      </c>
      <c r="H9" s="7">
        <f>100*[1]!Tabla1[[#This Row],[Sal]]/[1]!Tabla1[[#This Row],[Peso]]</f>
        <v>1.2775919732441472</v>
      </c>
      <c r="I9" t="s">
        <v>25</v>
      </c>
      <c r="J9" t="s">
        <v>27</v>
      </c>
    </row>
    <row r="10" spans="1:10" x14ac:dyDescent="0.35">
      <c r="A10" s="2" t="s">
        <v>9</v>
      </c>
      <c r="B10" s="6">
        <f>100*[1]!Tabla1[[#This Row],[Calorias]]/[1]!Tabla1[[#This Row],[Peso]]</f>
        <v>130</v>
      </c>
      <c r="C10" s="6">
        <f>100*[1]!Tabla1[[#This Row],[Proteina]]/[1]!Tabla1[[#This Row],[Peso]]</f>
        <v>19</v>
      </c>
      <c r="D10" s="6">
        <f>100*[1]!Tabla1[[#This Row],[Hidratos_Carbono]]/[1]!Tabla1[[#This Row],[Peso]]</f>
        <v>0.52631578947368418</v>
      </c>
      <c r="E10" s="6">
        <f>100*[1]!Tabla1[[#This Row],[Azucares]]/[1]!Tabla1[[#This Row],[Peso]]</f>
        <v>0</v>
      </c>
      <c r="F10" s="6">
        <f>100*[1]!Tabla1[[#This Row],[Grasas]]/[1]!Tabla1[[#This Row],[Peso]]</f>
        <v>5.8947368421052628</v>
      </c>
      <c r="G10" s="6">
        <f>100*[1]!Tabla1[[#This Row],[Grasas_Saturadas]]/[1]!Tabla1[[#This Row],[Peso]]</f>
        <v>2.6842105263157894</v>
      </c>
      <c r="H10" s="7">
        <f>100*[1]!Tabla1[[#This Row],[Sal]]/[1]!Tabla1[[#This Row],[Peso]]</f>
        <v>1.5</v>
      </c>
      <c r="I10" t="s">
        <v>25</v>
      </c>
      <c r="J10" t="s">
        <v>28</v>
      </c>
    </row>
    <row r="11" spans="1:10" x14ac:dyDescent="0.35">
      <c r="A11" s="2" t="s">
        <v>10</v>
      </c>
      <c r="B11" s="6">
        <f>100*[1]!Tabla1[[#This Row],[Calorias]]/[1]!Tabla1[[#This Row],[Peso]]</f>
        <v>398</v>
      </c>
      <c r="C11" s="6">
        <f>100*[1]!Tabla1[[#This Row],[Proteina]]/[1]!Tabla1[[#This Row],[Peso]]</f>
        <v>10.7</v>
      </c>
      <c r="D11" s="6">
        <f>100*[1]!Tabla1[[#This Row],[Hidratos_Carbono]]/[1]!Tabla1[[#This Row],[Peso]]</f>
        <v>27.033333333333331</v>
      </c>
      <c r="E11" s="6">
        <f>100*[1]!Tabla1[[#This Row],[Azucares]]/[1]!Tabla1[[#This Row],[Peso]]</f>
        <v>4.4333333333333336</v>
      </c>
      <c r="F11" s="6">
        <f>100*[1]!Tabla1[[#This Row],[Grasas]]/[1]!Tabla1[[#This Row],[Peso]]</f>
        <v>26.933333333333334</v>
      </c>
      <c r="G11" s="6">
        <f>100*[1]!Tabla1[[#This Row],[Grasas_Saturadas]]/[1]!Tabla1[[#This Row],[Peso]]</f>
        <v>9.6999999999999993</v>
      </c>
      <c r="H11" s="7">
        <f>100*[1]!Tabla1[[#This Row],[Sal]]/[1]!Tabla1[[#This Row],[Peso]]</f>
        <v>0.13</v>
      </c>
      <c r="I11" t="s">
        <v>25</v>
      </c>
      <c r="J11" t="s">
        <v>29</v>
      </c>
    </row>
    <row r="12" spans="1:10" x14ac:dyDescent="0.35">
      <c r="A12" s="2" t="s">
        <v>11</v>
      </c>
      <c r="B12" s="6">
        <f>100*[1]!Tabla1[[#This Row],[Calorias]]/[1]!Tabla1[[#This Row],[Peso]]</f>
        <v>291.77215189873419</v>
      </c>
      <c r="C12" s="6">
        <f>100*[1]!Tabla1[[#This Row],[Proteina]]/[1]!Tabla1[[#This Row],[Peso]]</f>
        <v>1.6139240506329111</v>
      </c>
      <c r="D12" s="6">
        <f>100*[1]!Tabla1[[#This Row],[Hidratos_Carbono]]/[1]!Tabla1[[#This Row],[Peso]]</f>
        <v>11.139240506329115</v>
      </c>
      <c r="E12" s="6">
        <f>100*[1]!Tabla1[[#This Row],[Azucares]]/[1]!Tabla1[[#This Row],[Peso]]</f>
        <v>0.66455696202531644</v>
      </c>
      <c r="F12" s="6">
        <f>100*[1]!Tabla1[[#This Row],[Grasas]]/[1]!Tabla1[[#This Row],[Peso]]</f>
        <v>26.803797468354432</v>
      </c>
      <c r="G12" s="6">
        <f>100*[1]!Tabla1[[#This Row],[Grasas_Saturadas]]/[1]!Tabla1[[#This Row],[Peso]]</f>
        <v>3.1012658227848107</v>
      </c>
      <c r="H12" s="7">
        <f>100*[1]!Tabla1[[#This Row],[Sal]]/[1]!Tabla1[[#This Row],[Peso]]</f>
        <v>2.5316455696202531E-2</v>
      </c>
      <c r="I12" t="s">
        <v>25</v>
      </c>
      <c r="J12" t="s">
        <v>29</v>
      </c>
    </row>
    <row r="13" spans="1:10" x14ac:dyDescent="0.35">
      <c r="A13" s="2" t="s">
        <v>12</v>
      </c>
      <c r="B13" s="6">
        <f>100*[1]!Tabla1[[#This Row],[Calorias]]/[1]!Tabla1[[#This Row],[Peso]]</f>
        <v>285.95317725752506</v>
      </c>
      <c r="C13" s="6">
        <f>100*[1]!Tabla1[[#This Row],[Proteina]]/[1]!Tabla1[[#This Row],[Peso]]</f>
        <v>7.8093645484949832</v>
      </c>
      <c r="D13" s="6">
        <f>100*[1]!Tabla1[[#This Row],[Hidratos_Carbono]]/[1]!Tabla1[[#This Row],[Peso]]</f>
        <v>19.933110367892976</v>
      </c>
      <c r="E13" s="6">
        <f>100*[1]!Tabla1[[#This Row],[Azucares]]/[1]!Tabla1[[#This Row],[Peso]]</f>
        <v>2.9096989966555182</v>
      </c>
      <c r="F13" s="6">
        <f>100*[1]!Tabla1[[#This Row],[Grasas]]/[1]!Tabla1[[#This Row],[Peso]]</f>
        <v>19.180602006688964</v>
      </c>
      <c r="G13" s="6">
        <f>100*[1]!Tabla1[[#This Row],[Grasas_Saturadas]]/[1]!Tabla1[[#This Row],[Peso]]</f>
        <v>9.0468227424749159</v>
      </c>
      <c r="H13" s="7">
        <f>100*[1]!Tabla1[[#This Row],[Sal]]/[1]!Tabla1[[#This Row],[Peso]]</f>
        <v>0.98160535117056857</v>
      </c>
      <c r="I13" t="s">
        <v>25</v>
      </c>
      <c r="J13" t="s">
        <v>29</v>
      </c>
    </row>
    <row r="14" spans="1:10" x14ac:dyDescent="0.35">
      <c r="A14" s="2" t="s">
        <v>13</v>
      </c>
      <c r="B14" s="6">
        <f>100*[1]!Tabla1[[#This Row],[Calorias]]/[1]!Tabla1[[#This Row],[Peso]]</f>
        <v>313.23529411764707</v>
      </c>
      <c r="C14" s="6">
        <f>100*[1]!Tabla1[[#This Row],[Proteina]]/[1]!Tabla1[[#This Row],[Peso]]</f>
        <v>11.323529411764707</v>
      </c>
      <c r="D14" s="6">
        <f>100*[1]!Tabla1[[#This Row],[Hidratos_Carbono]]/[1]!Tabla1[[#This Row],[Peso]]</f>
        <v>10.470588235294118</v>
      </c>
      <c r="E14" s="6">
        <f>100*[1]!Tabla1[[#This Row],[Azucares]]/[1]!Tabla1[[#This Row],[Peso]]</f>
        <v>0.52941176470588236</v>
      </c>
      <c r="F14" s="6">
        <f>100*[1]!Tabla1[[#This Row],[Grasas]]/[1]!Tabla1[[#This Row],[Peso]]</f>
        <v>25</v>
      </c>
      <c r="G14" s="6">
        <f>100*[1]!Tabla1[[#This Row],[Grasas_Saturadas]]/[1]!Tabla1[[#This Row],[Peso]]</f>
        <v>4.0882352941176467</v>
      </c>
      <c r="H14" s="7">
        <f>100*[1]!Tabla1[[#This Row],[Sal]]/[1]!Tabla1[[#This Row],[Peso]]</f>
        <v>0.87058823529411766</v>
      </c>
      <c r="I14" t="s">
        <v>25</v>
      </c>
      <c r="J14" t="s">
        <v>29</v>
      </c>
    </row>
    <row r="15" spans="1:10" x14ac:dyDescent="0.35">
      <c r="A15" s="2" t="s">
        <v>14</v>
      </c>
      <c r="B15" s="6">
        <f>100*[1]!Tabla1[[#This Row],[Calorias]]/[1]!Tabla1[[#This Row],[Peso]]</f>
        <v>528.66666666666663</v>
      </c>
      <c r="C15" s="6">
        <f>100*[1]!Tabla1[[#This Row],[Proteina]]/[1]!Tabla1[[#This Row],[Peso]]</f>
        <v>11.733333333333334</v>
      </c>
      <c r="D15" s="6">
        <f>100*[1]!Tabla1[[#This Row],[Hidratos_Carbono]]/[1]!Tabla1[[#This Row],[Peso]]</f>
        <v>36.233333333333334</v>
      </c>
      <c r="E15" s="6">
        <f>100*[1]!Tabla1[[#This Row],[Azucares]]/[1]!Tabla1[[#This Row],[Peso]]</f>
        <v>7.2333333333333334</v>
      </c>
      <c r="F15" s="6">
        <f>100*[1]!Tabla1[[#This Row],[Grasas]]/[1]!Tabla1[[#This Row],[Peso]]</f>
        <v>40.133333333333333</v>
      </c>
      <c r="G15" s="6">
        <f>100*[1]!Tabla1[[#This Row],[Grasas_Saturadas]]/[1]!Tabla1[[#This Row],[Peso]]</f>
        <v>4.7</v>
      </c>
      <c r="H15" s="7">
        <f>100*[1]!Tabla1[[#This Row],[Sal]]/[1]!Tabla1[[#This Row],[Peso]]</f>
        <v>1.3766666666666667</v>
      </c>
      <c r="I15" t="s">
        <v>25</v>
      </c>
      <c r="J15" t="s">
        <v>29</v>
      </c>
    </row>
    <row r="16" spans="1:10" x14ac:dyDescent="0.35">
      <c r="A16" s="2" t="s">
        <v>15</v>
      </c>
      <c r="B16" s="6">
        <f>100*[1]!Tabla1[[#This Row],[Calorias]]/[1]!Tabla1[[#This Row],[Peso]]</f>
        <v>253.8235294117647</v>
      </c>
      <c r="C16" s="6">
        <f>100*[1]!Tabla1[[#This Row],[Proteina]]/[1]!Tabla1[[#This Row],[Peso]]</f>
        <v>13.441176470588236</v>
      </c>
      <c r="D16" s="6">
        <f>100*[1]!Tabla1[[#This Row],[Hidratos_Carbono]]/[1]!Tabla1[[#This Row],[Peso]]</f>
        <v>13.558823529411764</v>
      </c>
      <c r="E16" s="6">
        <f>100*[1]!Tabla1[[#This Row],[Azucares]]/[1]!Tabla1[[#This Row],[Peso]]</f>
        <v>0.67647058823529405</v>
      </c>
      <c r="F16" s="6">
        <f>100*[1]!Tabla1[[#This Row],[Grasas]]/[1]!Tabla1[[#This Row],[Peso]]</f>
        <v>16.058823529411764</v>
      </c>
      <c r="G16" s="6">
        <f>100*[1]!Tabla1[[#This Row],[Grasas_Saturadas]]/[1]!Tabla1[[#This Row],[Peso]]</f>
        <v>2.4705882352941178</v>
      </c>
      <c r="H16" s="7">
        <f>100*[1]!Tabla1[[#This Row],[Sal]]/[1]!Tabla1[[#This Row],[Peso]]</f>
        <v>2.0323529411764705</v>
      </c>
      <c r="I16" t="s">
        <v>25</v>
      </c>
      <c r="J16" t="s">
        <v>29</v>
      </c>
    </row>
    <row r="17" spans="1:10" x14ac:dyDescent="0.35">
      <c r="A17" s="2" t="s">
        <v>16</v>
      </c>
      <c r="B17" s="6">
        <f>100*[1]!Tabla1[[#This Row],[Calorias]]/[1]!Tabla1[[#This Row],[Peso]]</f>
        <v>180.61538461538461</v>
      </c>
      <c r="C17" s="6">
        <f>100*[1]!Tabla1[[#This Row],[Proteina]]/[1]!Tabla1[[#This Row],[Peso]]</f>
        <v>9.384615384615385</v>
      </c>
      <c r="D17" s="6">
        <f>100*[1]!Tabla1[[#This Row],[Hidratos_Carbono]]/[1]!Tabla1[[#This Row],[Peso]]</f>
        <v>11.692307692307692</v>
      </c>
      <c r="E17" s="6">
        <f>100*[1]!Tabla1[[#This Row],[Azucares]]/[1]!Tabla1[[#This Row],[Peso]]</f>
        <v>0.7384615384615385</v>
      </c>
      <c r="F17" s="6">
        <f>100*[1]!Tabla1[[#This Row],[Grasas]]/[1]!Tabla1[[#This Row],[Peso]]</f>
        <v>10.061538461538463</v>
      </c>
      <c r="G17" s="6">
        <f>100*[1]!Tabla1[[#This Row],[Grasas_Saturadas]]/[1]!Tabla1[[#This Row],[Peso]]</f>
        <v>2.9230769230769229</v>
      </c>
      <c r="H17" s="7">
        <f>100*[1]!Tabla1[[#This Row],[Sal]]/[1]!Tabla1[[#This Row],[Peso]]</f>
        <v>0.88923076923076927</v>
      </c>
      <c r="I17" t="s">
        <v>25</v>
      </c>
      <c r="J17" t="s">
        <v>27</v>
      </c>
    </row>
    <row r="18" spans="1:10" x14ac:dyDescent="0.35">
      <c r="A18" s="2" t="s">
        <v>17</v>
      </c>
      <c r="B18" s="6">
        <f>100*[1]!Tabla1[[#This Row],[Calorias]]/[1]!Tabla1[[#This Row],[Peso]]</f>
        <v>79.341317365269461</v>
      </c>
      <c r="C18" s="6">
        <f>100*[1]!Tabla1[[#This Row],[Proteina]]/[1]!Tabla1[[#This Row],[Peso]]</f>
        <v>9.1766467065868262</v>
      </c>
      <c r="D18" s="6">
        <f>100*[1]!Tabla1[[#This Row],[Hidratos_Carbono]]/[1]!Tabla1[[#This Row],[Peso]]</f>
        <v>7.544910179640719</v>
      </c>
      <c r="E18" s="6">
        <f>100*[1]!Tabla1[[#This Row],[Azucares]]/[1]!Tabla1[[#This Row],[Peso]]</f>
        <v>1.721556886227545</v>
      </c>
      <c r="F18" s="6">
        <f>100*[1]!Tabla1[[#This Row],[Grasas]]/[1]!Tabla1[[#This Row],[Peso]]</f>
        <v>1.4820359281437125</v>
      </c>
      <c r="G18" s="6">
        <f>100*[1]!Tabla1[[#This Row],[Grasas_Saturadas]]/[1]!Tabla1[[#This Row],[Peso]]</f>
        <v>0.40419161676646709</v>
      </c>
      <c r="H18" s="7">
        <f>100*[1]!Tabla1[[#This Row],[Sal]]/[1]!Tabla1[[#This Row],[Peso]]</f>
        <v>0.57035928143712578</v>
      </c>
      <c r="I18" t="s">
        <v>25</v>
      </c>
      <c r="J18" t="s">
        <v>27</v>
      </c>
    </row>
    <row r="19" spans="1:10" x14ac:dyDescent="0.35">
      <c r="A19" s="2" t="s">
        <v>18</v>
      </c>
      <c r="B19" s="6">
        <f>100*[1]!Tabla1[[#This Row],[Calorias]]/[1]!Tabla1[[#This Row],[Peso]]</f>
        <v>218.96162528216703</v>
      </c>
      <c r="C19" s="6">
        <f>100*[1]!Tabla1[[#This Row],[Proteina]]/[1]!Tabla1[[#This Row],[Peso]]</f>
        <v>3.4988713318284423</v>
      </c>
      <c r="D19" s="6">
        <f>100*[1]!Tabla1[[#This Row],[Hidratos_Carbono]]/[1]!Tabla1[[#This Row],[Peso]]</f>
        <v>25.191873589164786</v>
      </c>
      <c r="E19" s="6">
        <f>100*[1]!Tabla1[[#This Row],[Azucares]]/[1]!Tabla1[[#This Row],[Peso]]</f>
        <v>5.8916478555304739</v>
      </c>
      <c r="F19" s="6">
        <f>100*[1]!Tabla1[[#This Row],[Grasas]]/[1]!Tabla1[[#This Row],[Peso]]</f>
        <v>11.309255079006771</v>
      </c>
      <c r="G19" s="6">
        <f>100*[1]!Tabla1[[#This Row],[Grasas_Saturadas]]/[1]!Tabla1[[#This Row],[Peso]]</f>
        <v>5.8916478555304739</v>
      </c>
      <c r="H19" s="7">
        <f>100*[1]!Tabla1[[#This Row],[Sal]]/[1]!Tabla1[[#This Row],[Peso]]</f>
        <v>0.2325056433408578</v>
      </c>
      <c r="I19" t="s">
        <v>25</v>
      </c>
      <c r="J19" t="s">
        <v>30</v>
      </c>
    </row>
    <row r="20" spans="1:10" x14ac:dyDescent="0.35">
      <c r="A20" s="2" t="s">
        <v>19</v>
      </c>
      <c r="B20" s="6">
        <f>100*[1]!Tabla1[[#This Row],[Calorias]]/[1]!Tabla1[[#This Row],[Peso]]</f>
        <v>316</v>
      </c>
      <c r="C20" s="6">
        <f>100*[1]!Tabla1[[#This Row],[Proteina]]/[1]!Tabla1[[#This Row],[Peso]]</f>
        <v>6</v>
      </c>
      <c r="D20" s="6">
        <f>100*[1]!Tabla1[[#This Row],[Hidratos_Carbono]]/[1]!Tabla1[[#This Row],[Peso]]</f>
        <v>48.2</v>
      </c>
      <c r="E20" s="6">
        <f>100*[1]!Tabla1[[#This Row],[Azucares]]/[1]!Tabla1[[#This Row],[Peso]]</f>
        <v>38.4</v>
      </c>
      <c r="F20" s="6">
        <f>100*[1]!Tabla1[[#This Row],[Grasas]]/[1]!Tabla1[[#This Row],[Peso]]</f>
        <v>11.3</v>
      </c>
      <c r="G20" s="6">
        <f>100*[1]!Tabla1[[#This Row],[Grasas_Saturadas]]/[1]!Tabla1[[#This Row],[Peso]]</f>
        <v>5.9</v>
      </c>
      <c r="H20" s="7">
        <f>100*[1]!Tabla1[[#This Row],[Sal]]/[1]!Tabla1[[#This Row],[Peso]]</f>
        <v>0.13</v>
      </c>
      <c r="I20" t="s">
        <v>25</v>
      </c>
      <c r="J20" t="s">
        <v>30</v>
      </c>
    </row>
    <row r="21" spans="1:10" x14ac:dyDescent="0.35">
      <c r="A21" s="2" t="s">
        <v>20</v>
      </c>
      <c r="B21" s="6">
        <f>100*[1]!Tabla1[[#This Row],[Calorias]]/[1]!Tabla1[[#This Row],[Peso]]</f>
        <v>316</v>
      </c>
      <c r="C21" s="6">
        <f>100*[1]!Tabla1[[#This Row],[Proteina]]/[1]!Tabla1[[#This Row],[Peso]]</f>
        <v>6</v>
      </c>
      <c r="D21" s="6">
        <f>100*[1]!Tabla1[[#This Row],[Hidratos_Carbono]]/[1]!Tabla1[[#This Row],[Peso]]</f>
        <v>48.2</v>
      </c>
      <c r="E21" s="6">
        <f>100*[1]!Tabla1[[#This Row],[Azucares]]/[1]!Tabla1[[#This Row],[Peso]]</f>
        <v>38.4</v>
      </c>
      <c r="F21" s="6">
        <f>100*[1]!Tabla1[[#This Row],[Grasas]]/[1]!Tabla1[[#This Row],[Peso]]</f>
        <v>11.3</v>
      </c>
      <c r="G21" s="6">
        <f>100*[1]!Tabla1[[#This Row],[Grasas_Saturadas]]/[1]!Tabla1[[#This Row],[Peso]]</f>
        <v>5.9</v>
      </c>
      <c r="H21" s="7">
        <f>100*[1]!Tabla1[[#This Row],[Sal]]/[1]!Tabla1[[#This Row],[Peso]]</f>
        <v>0.13</v>
      </c>
      <c r="I21" t="s">
        <v>25</v>
      </c>
      <c r="J21" t="s">
        <v>30</v>
      </c>
    </row>
    <row r="22" spans="1:10" x14ac:dyDescent="0.35">
      <c r="A22" s="2" t="s">
        <v>21</v>
      </c>
      <c r="B22" s="6">
        <f>100*[1]!Tabla1[[#This Row],[Calorias]]/[1]!Tabla1[[#This Row],[Peso]]</f>
        <v>328.515625</v>
      </c>
      <c r="C22" s="6">
        <f>100*[1]!Tabla1[[#This Row],[Proteina]]/[1]!Tabla1[[#This Row],[Peso]]</f>
        <v>3.90625</v>
      </c>
      <c r="D22" s="6">
        <f>100*[1]!Tabla1[[#This Row],[Hidratos_Carbono]]/[1]!Tabla1[[#This Row],[Peso]]</f>
        <v>51.249999999999993</v>
      </c>
      <c r="E22" s="6">
        <f>100*[1]!Tabla1[[#This Row],[Azucares]]/[1]!Tabla1[[#This Row],[Peso]]</f>
        <v>13.4375</v>
      </c>
      <c r="F22" s="6">
        <f>100*[1]!Tabla1[[#This Row],[Grasas]]/[1]!Tabla1[[#This Row],[Peso]]</f>
        <v>11.8359375</v>
      </c>
      <c r="G22" s="6">
        <f>100*[1]!Tabla1[[#This Row],[Grasas_Saturadas]]/[1]!Tabla1[[#This Row],[Peso]]</f>
        <v>7.5</v>
      </c>
      <c r="H22" s="7">
        <f>100*[1]!Tabla1[[#This Row],[Sal]]/[1]!Tabla1[[#This Row],[Peso]]</f>
        <v>0.1015625</v>
      </c>
      <c r="I22" t="s">
        <v>25</v>
      </c>
      <c r="J22" t="s">
        <v>30</v>
      </c>
    </row>
    <row r="23" spans="1:10" x14ac:dyDescent="0.35">
      <c r="A23" s="2" t="s">
        <v>22</v>
      </c>
      <c r="B23" s="6">
        <f>100*[1]!Tabla1[[#This Row],[Calorias]]/[1]!Tabla1[[#This Row],[Peso]]</f>
        <v>316</v>
      </c>
      <c r="C23" s="6">
        <f>100*[1]!Tabla1[[#This Row],[Proteina]]/[1]!Tabla1[[#This Row],[Peso]]</f>
        <v>6</v>
      </c>
      <c r="D23" s="6">
        <f>100*[1]!Tabla1[[#This Row],[Hidratos_Carbono]]/[1]!Tabla1[[#This Row],[Peso]]</f>
        <v>48.2</v>
      </c>
      <c r="E23" s="6">
        <f>100*[1]!Tabla1[[#This Row],[Azucares]]/[1]!Tabla1[[#This Row],[Peso]]</f>
        <v>38.4</v>
      </c>
      <c r="F23" s="6">
        <f>100*[1]!Tabla1[[#This Row],[Grasas]]/[1]!Tabla1[[#This Row],[Peso]]</f>
        <v>11.3</v>
      </c>
      <c r="G23" s="6">
        <f>100*[1]!Tabla1[[#This Row],[Grasas_Saturadas]]/[1]!Tabla1[[#This Row],[Peso]]</f>
        <v>5.9</v>
      </c>
      <c r="H23" s="7">
        <f>100*[1]!Tabla1[[#This Row],[Sal]]/[1]!Tabla1[[#This Row],[Peso]]</f>
        <v>0.13</v>
      </c>
      <c r="I23" t="s">
        <v>25</v>
      </c>
      <c r="J23" t="s">
        <v>30</v>
      </c>
    </row>
    <row r="24" spans="1:10" x14ac:dyDescent="0.35">
      <c r="A24" s="3" t="s">
        <v>23</v>
      </c>
      <c r="B24" s="8">
        <f>100*[1]!Tabla1[[#This Row],[Calorias]]/[1]!Tabla1[[#This Row],[Peso]]</f>
        <v>316</v>
      </c>
      <c r="C24" s="8">
        <f>100*[1]!Tabla1[[#This Row],[Proteina]]/[1]!Tabla1[[#This Row],[Peso]]</f>
        <v>6</v>
      </c>
      <c r="D24" s="8">
        <f>100*[1]!Tabla1[[#This Row],[Hidratos_Carbono]]/[1]!Tabla1[[#This Row],[Peso]]</f>
        <v>48.2</v>
      </c>
      <c r="E24" s="8">
        <f>100*[1]!Tabla1[[#This Row],[Azucares]]/[1]!Tabla1[[#This Row],[Peso]]</f>
        <v>38.4</v>
      </c>
      <c r="F24" s="8">
        <f>100*[1]!Tabla1[[#This Row],[Grasas]]/[1]!Tabla1[[#This Row],[Peso]]</f>
        <v>11.3</v>
      </c>
      <c r="G24" s="8">
        <f>100*[1]!Tabla1[[#This Row],[Grasas_Saturadas]]/[1]!Tabla1[[#This Row],[Peso]]</f>
        <v>5.9</v>
      </c>
      <c r="H24" s="9">
        <f>100*[1]!Tabla1[[#This Row],[Sal]]/[1]!Tabla1[[#This Row],[Peso]]</f>
        <v>0.13</v>
      </c>
      <c r="I24" t="s">
        <v>25</v>
      </c>
      <c r="J2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javip</dc:creator>
  <cp:lastModifiedBy>javip</cp:lastModifiedBy>
  <dcterms:created xsi:type="dcterms:W3CDTF">2022-07-01T07:37:43Z</dcterms:created>
  <dcterms:modified xsi:type="dcterms:W3CDTF">2022-07-01T07:52:08Z</dcterms:modified>
</cp:coreProperties>
</file>