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8_{5382B03C-1949-5549-8A71-5A43D32352B1}" xr6:coauthVersionLast="45" xr6:coauthVersionMax="45" xr10:uidLastSave="{00000000-0000-0000-0000-000000000000}"/>
  <bookViews>
    <workbookView xWindow="0" yWindow="0" windowWidth="28800" windowHeight="18000" xr2:uid="{AC194CBE-83C3-374B-AD63-05262FD0B4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" l="1"/>
  <c r="C8" i="1"/>
  <c r="D8" i="1" s="1"/>
  <c r="B5" i="1"/>
  <c r="E8" i="1" l="1"/>
  <c r="F8" i="1" s="1"/>
  <c r="B9" i="1" s="1"/>
  <c r="C9" i="1" l="1"/>
  <c r="D9" i="1" s="1"/>
  <c r="E9" i="1" l="1"/>
  <c r="F9" i="1" s="1"/>
  <c r="B10" i="1" s="1"/>
  <c r="C10" i="1" l="1"/>
  <c r="D10" i="1" s="1"/>
  <c r="E10" i="1" l="1"/>
  <c r="F10" i="1" s="1"/>
  <c r="B11" i="1" s="1"/>
  <c r="C11" i="1" l="1"/>
  <c r="D11" i="1" s="1"/>
  <c r="E11" i="1" l="1"/>
  <c r="F11" i="1" s="1"/>
  <c r="B12" i="1" s="1"/>
  <c r="C12" i="1" l="1"/>
  <c r="D12" i="1" s="1"/>
  <c r="E12" i="1" l="1"/>
  <c r="F12" i="1" s="1"/>
  <c r="B13" i="1" s="1"/>
  <c r="C13" i="1" l="1"/>
  <c r="D13" i="1" s="1"/>
  <c r="E13" i="1" l="1"/>
  <c r="F13" i="1"/>
  <c r="B14" i="1" s="1"/>
  <c r="C14" i="1" l="1"/>
  <c r="D14" i="1" s="1"/>
  <c r="E14" i="1" l="1"/>
  <c r="F14" i="1" s="1"/>
  <c r="B15" i="1" s="1"/>
  <c r="C15" i="1" l="1"/>
  <c r="D15" i="1" s="1"/>
  <c r="E15" i="1" l="1"/>
  <c r="F15" i="1" s="1"/>
  <c r="B16" i="1" s="1"/>
  <c r="C16" i="1" l="1"/>
  <c r="D16" i="1"/>
  <c r="E16" i="1" l="1"/>
  <c r="F16" i="1"/>
  <c r="B17" i="1" s="1"/>
  <c r="C17" i="1" l="1"/>
  <c r="D17" i="1" s="1"/>
  <c r="E17" i="1" l="1"/>
  <c r="F17" i="1"/>
  <c r="B18" i="1" s="1"/>
  <c r="C18" i="1" l="1"/>
  <c r="D18" i="1" s="1"/>
  <c r="E18" i="1" l="1"/>
  <c r="F18" i="1" s="1"/>
  <c r="B19" i="1" s="1"/>
  <c r="C19" i="1" l="1"/>
  <c r="D19" i="1"/>
  <c r="E19" i="1" l="1"/>
  <c r="F19" i="1" s="1"/>
  <c r="B20" i="1" s="1"/>
  <c r="C20" i="1" l="1"/>
  <c r="D20" i="1" s="1"/>
  <c r="E20" i="1" l="1"/>
  <c r="F20" i="1" s="1"/>
  <c r="B21" i="1" s="1"/>
  <c r="C21" i="1" l="1"/>
  <c r="D21" i="1" s="1"/>
  <c r="E21" i="1" l="1"/>
  <c r="F21" i="1" s="1"/>
  <c r="B22" i="1" s="1"/>
  <c r="C22" i="1" l="1"/>
  <c r="D22" i="1" s="1"/>
  <c r="E22" i="1" l="1"/>
  <c r="F22" i="1" s="1"/>
  <c r="B23" i="1" s="1"/>
  <c r="C23" i="1" l="1"/>
  <c r="D23" i="1" s="1"/>
  <c r="E23" i="1" l="1"/>
  <c r="F23" i="1" s="1"/>
  <c r="B24" i="1" s="1"/>
  <c r="C24" i="1" l="1"/>
  <c r="D24" i="1" s="1"/>
  <c r="E24" i="1" l="1"/>
  <c r="F24" i="1"/>
  <c r="B25" i="1" s="1"/>
  <c r="C25" i="1" l="1"/>
  <c r="D25" i="1" s="1"/>
  <c r="E25" i="1" l="1"/>
  <c r="F25" i="1"/>
  <c r="B26" i="1" s="1"/>
  <c r="C26" i="1" l="1"/>
  <c r="D26" i="1"/>
  <c r="E26" i="1" l="1"/>
  <c r="F26" i="1" s="1"/>
  <c r="B27" i="1" s="1"/>
  <c r="C27" i="1" l="1"/>
  <c r="D27" i="1"/>
  <c r="E27" i="1" l="1"/>
  <c r="F27" i="1" s="1"/>
  <c r="B28" i="1" s="1"/>
  <c r="C28" i="1" l="1"/>
  <c r="D28" i="1" s="1"/>
  <c r="E28" i="1" l="1"/>
  <c r="F28" i="1" s="1"/>
  <c r="B29" i="1" s="1"/>
  <c r="C29" i="1" l="1"/>
  <c r="D29" i="1" s="1"/>
  <c r="E29" i="1" l="1"/>
  <c r="F29" i="1" s="1"/>
  <c r="B30" i="1" s="1"/>
  <c r="C30" i="1" l="1"/>
  <c r="D30" i="1" s="1"/>
  <c r="E30" i="1" l="1"/>
  <c r="F30" i="1" s="1"/>
  <c r="B31" i="1" s="1"/>
  <c r="C31" i="1" l="1"/>
  <c r="D31" i="1" s="1"/>
  <c r="E31" i="1" l="1"/>
  <c r="F31" i="1" s="1"/>
</calcChain>
</file>

<file path=xl/sharedStrings.xml><?xml version="1.0" encoding="utf-8"?>
<sst xmlns="http://schemas.openxmlformats.org/spreadsheetml/2006/main" count="14" uniqueCount="13">
  <si>
    <t>APR</t>
  </si>
  <si>
    <t>Min Payment</t>
  </si>
  <si>
    <t>Begin Balance</t>
  </si>
  <si>
    <t>End Balance</t>
  </si>
  <si>
    <t>Difference</t>
  </si>
  <si>
    <t>Monthly Charges</t>
  </si>
  <si>
    <t>Or</t>
  </si>
  <si>
    <t>Monthly Interest</t>
  </si>
  <si>
    <t>Months</t>
  </si>
  <si>
    <t>Balance after Payment</t>
  </si>
  <si>
    <t>Interest Monthly</t>
  </si>
  <si>
    <t>Balance at 24% APR</t>
  </si>
  <si>
    <t>Balance at 15% 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</si>
</sst>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0" borderId="0" xfId="0" applyAlignment="1">
      <alignment wrapText="1"/>
    </xf>
    <xf numFmtId="44" fontId="0" fillId="0" borderId="0" xfId="2" applyFont="1"/>
    <xf numFmtId="44" fontId="0" fillId="0" borderId="0" xfId="0" applyNumberFormat="1"/>
    <xf numFmtId="44" fontId="0" fillId="0" borderId="0" xfId="2" applyFont="1" applyFill="1"/>
    <xf numFmtId="9" fontId="0" fillId="0" borderId="0" xfId="1" applyFont="1" applyFill="1"/>
    <xf numFmtId="0" fontId="0" fillId="0" borderId="0" xfId="0" applyFill="1"/>
    <xf numFmtId="44" fontId="0" fillId="0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2B28-E50C-824B-87C5-7D3228128834}">
  <dimension ref="A1:F35"/>
  <sheetViews>
    <sheetView tabSelected="1" workbookViewId="0">
      <selection activeCell="D17" sqref="D17"/>
    </sheetView>
  </sheetViews>
  <sheetFormatPr baseColWidth="10" defaultColWidth="8.83203125" defaultRowHeight="16" x14ac:dyDescent="0.2"/>
  <cols>
    <col min="1" max="1" width="18.33203125" bestFit="1" customWidth="1"/>
    <col min="2" max="2" width="11.5" bestFit="1" customWidth="1"/>
    <col min="6" max="6" width="11.5" bestFit="1" customWidth="1"/>
  </cols>
  <sheetData>
    <row r="1" spans="1:6" x14ac:dyDescent="0.2">
      <c r="A1" t="s">
        <v>5</v>
      </c>
      <c r="B1" s="5">
        <v>400</v>
      </c>
    </row>
    <row r="2" spans="1:6" x14ac:dyDescent="0.2">
      <c r="A2" t="s">
        <v>0</v>
      </c>
      <c r="B2" s="6">
        <v>0.15</v>
      </c>
    </row>
    <row r="3" spans="1:6" x14ac:dyDescent="0.2">
      <c r="A3" t="s">
        <v>1</v>
      </c>
      <c r="B3" s="5">
        <v>30</v>
      </c>
    </row>
    <row r="4" spans="1:6" x14ac:dyDescent="0.2">
      <c r="A4" t="s">
        <v>6</v>
      </c>
      <c r="B4" s="6">
        <v>1.4999999999999999E-2</v>
      </c>
    </row>
    <row r="5" spans="1:6" x14ac:dyDescent="0.2">
      <c r="A5" t="s">
        <v>7</v>
      </c>
      <c r="B5" s="1">
        <f>B2/12</f>
        <v>1.2499999999999999E-2</v>
      </c>
    </row>
    <row r="7" spans="1:6" ht="51" x14ac:dyDescent="0.2">
      <c r="A7" t="s">
        <v>8</v>
      </c>
      <c r="B7" s="2" t="s">
        <v>2</v>
      </c>
      <c r="C7" s="2" t="s">
        <v>1</v>
      </c>
      <c r="D7" s="2" t="s">
        <v>9</v>
      </c>
      <c r="E7" s="2" t="s">
        <v>10</v>
      </c>
      <c r="F7" s="2" t="s">
        <v>3</v>
      </c>
    </row>
    <row r="8" spans="1:6" x14ac:dyDescent="0.2">
      <c r="A8">
        <v>1</v>
      </c>
      <c r="B8">
        <v>400</v>
      </c>
      <c r="C8">
        <f>IF(B8*$B$4&gt;$B$3,B8*$B$4,$B$3)</f>
        <v>30</v>
      </c>
      <c r="D8">
        <f>B8-C8</f>
        <v>370</v>
      </c>
      <c r="E8" s="3">
        <f>D8*$B$5</f>
        <v>4.625</v>
      </c>
      <c r="F8" s="3">
        <f>D8+E8</f>
        <v>374.625</v>
      </c>
    </row>
    <row r="9" spans="1:6" x14ac:dyDescent="0.2">
      <c r="A9">
        <v>2</v>
      </c>
      <c r="B9" s="4">
        <f>$B$1+F8</f>
        <v>774.625</v>
      </c>
      <c r="C9">
        <f t="shared" ref="C9:C31" si="0">IF(B9*$B$4&gt;$B$3,B9*$B$4,$B$3)</f>
        <v>30</v>
      </c>
      <c r="D9">
        <f t="shared" ref="D9:D31" si="1">B9-C9</f>
        <v>744.625</v>
      </c>
      <c r="E9" s="3">
        <f t="shared" ref="E9:E31" si="2">D9*$B$5</f>
        <v>9.3078124999999989</v>
      </c>
      <c r="F9" s="3">
        <f t="shared" ref="F9:F31" si="3">D9+E9</f>
        <v>753.93281249999995</v>
      </c>
    </row>
    <row r="10" spans="1:6" x14ac:dyDescent="0.2">
      <c r="A10">
        <v>3</v>
      </c>
      <c r="B10" s="4">
        <f t="shared" ref="B10:B31" si="4">$B$1+F9</f>
        <v>1153.9328125</v>
      </c>
      <c r="C10">
        <f t="shared" si="0"/>
        <v>30</v>
      </c>
      <c r="D10">
        <f t="shared" si="1"/>
        <v>1123.9328125</v>
      </c>
      <c r="E10" s="3">
        <f t="shared" si="2"/>
        <v>14.049160156249998</v>
      </c>
      <c r="F10" s="3">
        <f t="shared" si="3"/>
        <v>1137.98197265625</v>
      </c>
    </row>
    <row r="11" spans="1:6" x14ac:dyDescent="0.2">
      <c r="A11">
        <v>4</v>
      </c>
      <c r="B11" s="4">
        <f t="shared" si="4"/>
        <v>1537.98197265625</v>
      </c>
      <c r="C11">
        <f t="shared" si="0"/>
        <v>30</v>
      </c>
      <c r="D11">
        <f t="shared" si="1"/>
        <v>1507.98197265625</v>
      </c>
      <c r="E11" s="3">
        <f t="shared" si="2"/>
        <v>18.849774658203124</v>
      </c>
      <c r="F11" s="3">
        <f t="shared" si="3"/>
        <v>1526.8317473144532</v>
      </c>
    </row>
    <row r="12" spans="1:6" x14ac:dyDescent="0.2">
      <c r="A12">
        <v>5</v>
      </c>
      <c r="B12" s="4">
        <f t="shared" si="4"/>
        <v>1926.8317473144532</v>
      </c>
      <c r="C12">
        <f t="shared" si="0"/>
        <v>30</v>
      </c>
      <c r="D12">
        <f t="shared" si="1"/>
        <v>1896.8317473144532</v>
      </c>
      <c r="E12" s="3">
        <f t="shared" si="2"/>
        <v>23.710396841430661</v>
      </c>
      <c r="F12" s="3">
        <f t="shared" si="3"/>
        <v>1920.5421441558838</v>
      </c>
    </row>
    <row r="13" spans="1:6" x14ac:dyDescent="0.2">
      <c r="A13">
        <v>6</v>
      </c>
      <c r="B13" s="4">
        <f t="shared" si="4"/>
        <v>2320.5421441558838</v>
      </c>
      <c r="C13">
        <f t="shared" si="0"/>
        <v>34.808132162338254</v>
      </c>
      <c r="D13">
        <f t="shared" si="1"/>
        <v>2285.7340119935457</v>
      </c>
      <c r="E13" s="3">
        <f t="shared" si="2"/>
        <v>28.571675149919319</v>
      </c>
      <c r="F13" s="3">
        <f t="shared" si="3"/>
        <v>2314.3056871434651</v>
      </c>
    </row>
    <row r="14" spans="1:6" x14ac:dyDescent="0.2">
      <c r="A14">
        <v>7</v>
      </c>
      <c r="B14" s="4">
        <f t="shared" si="4"/>
        <v>2714.3056871434651</v>
      </c>
      <c r="C14">
        <f t="shared" si="0"/>
        <v>40.714585307151978</v>
      </c>
      <c r="D14">
        <f t="shared" si="1"/>
        <v>2673.5911018363131</v>
      </c>
      <c r="E14" s="3">
        <f t="shared" si="2"/>
        <v>33.419888772953911</v>
      </c>
      <c r="F14" s="3">
        <f t="shared" si="3"/>
        <v>2707.0109906092671</v>
      </c>
    </row>
    <row r="15" spans="1:6" x14ac:dyDescent="0.2">
      <c r="A15">
        <v>8</v>
      </c>
      <c r="B15" s="4">
        <f t="shared" si="4"/>
        <v>3107.0109906092671</v>
      </c>
      <c r="C15">
        <f t="shared" si="0"/>
        <v>46.605164859139002</v>
      </c>
      <c r="D15">
        <f t="shared" si="1"/>
        <v>3060.4058257501279</v>
      </c>
      <c r="E15" s="3">
        <f t="shared" si="2"/>
        <v>38.255072821876595</v>
      </c>
      <c r="F15" s="3">
        <f t="shared" si="3"/>
        <v>3098.6608985720045</v>
      </c>
    </row>
    <row r="16" spans="1:6" x14ac:dyDescent="0.2">
      <c r="A16">
        <v>9</v>
      </c>
      <c r="B16" s="4">
        <f t="shared" si="4"/>
        <v>3498.6608985720045</v>
      </c>
      <c r="C16">
        <f t="shared" si="0"/>
        <v>52.479913478580066</v>
      </c>
      <c r="D16">
        <f t="shared" si="1"/>
        <v>3446.1809850934246</v>
      </c>
      <c r="E16" s="3">
        <f t="shared" si="2"/>
        <v>43.077262313667802</v>
      </c>
      <c r="F16" s="3">
        <f t="shared" si="3"/>
        <v>3489.2582474070923</v>
      </c>
    </row>
    <row r="17" spans="1:6" x14ac:dyDescent="0.2">
      <c r="A17">
        <v>10</v>
      </c>
      <c r="B17" s="4">
        <f t="shared" si="4"/>
        <v>3889.2582474070923</v>
      </c>
      <c r="C17">
        <f t="shared" si="0"/>
        <v>58.33887371110638</v>
      </c>
      <c r="D17">
        <f t="shared" si="1"/>
        <v>3830.919373695986</v>
      </c>
      <c r="E17" s="3">
        <f t="shared" si="2"/>
        <v>47.886492171199819</v>
      </c>
      <c r="F17" s="3">
        <f t="shared" si="3"/>
        <v>3878.8058658671857</v>
      </c>
    </row>
    <row r="18" spans="1:6" x14ac:dyDescent="0.2">
      <c r="A18">
        <v>11</v>
      </c>
      <c r="B18" s="4">
        <f t="shared" si="4"/>
        <v>4278.8058658671853</v>
      </c>
      <c r="C18">
        <f t="shared" si="0"/>
        <v>64.18208798800778</v>
      </c>
      <c r="D18">
        <f t="shared" si="1"/>
        <v>4214.6237778791774</v>
      </c>
      <c r="E18" s="3">
        <f t="shared" si="2"/>
        <v>52.682797223489715</v>
      </c>
      <c r="F18" s="3">
        <f t="shared" si="3"/>
        <v>4267.306575102667</v>
      </c>
    </row>
    <row r="19" spans="1:6" x14ac:dyDescent="0.2">
      <c r="A19">
        <v>12</v>
      </c>
      <c r="B19" s="4">
        <f t="shared" si="4"/>
        <v>4667.306575102667</v>
      </c>
      <c r="C19">
        <f t="shared" si="0"/>
        <v>70.009598626539997</v>
      </c>
      <c r="D19">
        <f t="shared" si="1"/>
        <v>4597.2969764761274</v>
      </c>
      <c r="E19" s="3">
        <f t="shared" si="2"/>
        <v>57.466212205951585</v>
      </c>
      <c r="F19" s="3">
        <f t="shared" si="3"/>
        <v>4654.7631886820791</v>
      </c>
    </row>
    <row r="20" spans="1:6" x14ac:dyDescent="0.2">
      <c r="A20">
        <v>13</v>
      </c>
      <c r="B20" s="4">
        <f t="shared" si="4"/>
        <v>5054.7631886820791</v>
      </c>
      <c r="C20">
        <f t="shared" si="0"/>
        <v>75.821447830231179</v>
      </c>
      <c r="D20">
        <f t="shared" si="1"/>
        <v>4978.9417408518475</v>
      </c>
      <c r="E20" s="3">
        <f t="shared" si="2"/>
        <v>62.236771760648089</v>
      </c>
      <c r="F20" s="3">
        <f t="shared" si="3"/>
        <v>5041.178512612496</v>
      </c>
    </row>
    <row r="21" spans="1:6" x14ac:dyDescent="0.2">
      <c r="A21">
        <v>14</v>
      </c>
      <c r="B21" s="4">
        <f t="shared" si="4"/>
        <v>5441.178512612496</v>
      </c>
      <c r="C21">
        <f t="shared" si="0"/>
        <v>81.617677689187431</v>
      </c>
      <c r="D21">
        <f t="shared" si="1"/>
        <v>5359.5608349233089</v>
      </c>
      <c r="E21" s="3">
        <f t="shared" si="2"/>
        <v>66.994510436541361</v>
      </c>
      <c r="F21" s="3">
        <f t="shared" si="3"/>
        <v>5426.5553453598504</v>
      </c>
    </row>
    <row r="22" spans="1:6" x14ac:dyDescent="0.2">
      <c r="A22">
        <v>15</v>
      </c>
      <c r="B22" s="4">
        <f t="shared" si="4"/>
        <v>5826.5553453598504</v>
      </c>
      <c r="C22">
        <f t="shared" si="0"/>
        <v>87.39833018039775</v>
      </c>
      <c r="D22">
        <f t="shared" si="1"/>
        <v>5739.1570151794531</v>
      </c>
      <c r="E22" s="3">
        <f t="shared" si="2"/>
        <v>71.739462689743164</v>
      </c>
      <c r="F22" s="3">
        <f t="shared" si="3"/>
        <v>5810.8964778691961</v>
      </c>
    </row>
    <row r="23" spans="1:6" x14ac:dyDescent="0.2">
      <c r="A23">
        <v>16</v>
      </c>
      <c r="B23" s="4">
        <f t="shared" si="4"/>
        <v>6210.8964778691961</v>
      </c>
      <c r="C23">
        <f t="shared" si="0"/>
        <v>93.163447168037933</v>
      </c>
      <c r="D23">
        <f t="shared" si="1"/>
        <v>6117.733030701158</v>
      </c>
      <c r="E23" s="3">
        <f t="shared" si="2"/>
        <v>76.471662883764466</v>
      </c>
      <c r="F23" s="3">
        <f t="shared" si="3"/>
        <v>6194.2046935849221</v>
      </c>
    </row>
    <row r="24" spans="1:6" x14ac:dyDescent="0.2">
      <c r="A24">
        <v>17</v>
      </c>
      <c r="B24" s="4">
        <f t="shared" si="4"/>
        <v>6594.2046935849221</v>
      </c>
      <c r="C24">
        <f t="shared" si="0"/>
        <v>98.91307040377383</v>
      </c>
      <c r="D24">
        <f t="shared" si="1"/>
        <v>6495.2916231811487</v>
      </c>
      <c r="E24" s="3">
        <f t="shared" si="2"/>
        <v>81.19114528976435</v>
      </c>
      <c r="F24" s="3">
        <f t="shared" si="3"/>
        <v>6576.4827684709135</v>
      </c>
    </row>
    <row r="25" spans="1:6" x14ac:dyDescent="0.2">
      <c r="A25">
        <v>18</v>
      </c>
      <c r="B25" s="4">
        <f t="shared" si="4"/>
        <v>6976.4827684709135</v>
      </c>
      <c r="C25">
        <f t="shared" si="0"/>
        <v>104.6472415270637</v>
      </c>
      <c r="D25">
        <f t="shared" si="1"/>
        <v>6871.8355269438498</v>
      </c>
      <c r="E25" s="3">
        <f t="shared" si="2"/>
        <v>85.89794408679812</v>
      </c>
      <c r="F25" s="3">
        <f t="shared" si="3"/>
        <v>6957.7334710306477</v>
      </c>
    </row>
    <row r="26" spans="1:6" x14ac:dyDescent="0.2">
      <c r="A26">
        <v>19</v>
      </c>
      <c r="B26" s="4">
        <f t="shared" si="4"/>
        <v>7357.7334710306477</v>
      </c>
      <c r="C26">
        <f t="shared" si="0"/>
        <v>110.36600206545971</v>
      </c>
      <c r="D26">
        <f t="shared" si="1"/>
        <v>7247.367468965188</v>
      </c>
      <c r="E26" s="3">
        <f t="shared" si="2"/>
        <v>90.592093362064844</v>
      </c>
      <c r="F26" s="3">
        <f t="shared" si="3"/>
        <v>7337.9595623272526</v>
      </c>
    </row>
    <row r="27" spans="1:6" x14ac:dyDescent="0.2">
      <c r="A27">
        <v>20</v>
      </c>
      <c r="B27" s="4">
        <f t="shared" si="4"/>
        <v>7737.9595623272526</v>
      </c>
      <c r="C27">
        <f t="shared" si="0"/>
        <v>116.06939343490879</v>
      </c>
      <c r="D27">
        <f t="shared" si="1"/>
        <v>7621.8901688923434</v>
      </c>
      <c r="E27" s="3">
        <f t="shared" si="2"/>
        <v>95.273627111154283</v>
      </c>
      <c r="F27" s="3">
        <f t="shared" si="3"/>
        <v>7717.1637960034977</v>
      </c>
    </row>
    <row r="28" spans="1:6" x14ac:dyDescent="0.2">
      <c r="A28">
        <v>21</v>
      </c>
      <c r="B28" s="4">
        <f t="shared" si="4"/>
        <v>8117.1637960034977</v>
      </c>
      <c r="C28">
        <f t="shared" si="0"/>
        <v>121.75745694005246</v>
      </c>
      <c r="D28">
        <f t="shared" si="1"/>
        <v>7995.4063390634456</v>
      </c>
      <c r="E28" s="3">
        <f t="shared" si="2"/>
        <v>99.942579238293064</v>
      </c>
      <c r="F28" s="3">
        <f t="shared" si="3"/>
        <v>8095.3489183017382</v>
      </c>
    </row>
    <row r="29" spans="1:6" x14ac:dyDescent="0.2">
      <c r="A29">
        <v>22</v>
      </c>
      <c r="B29" s="4">
        <f t="shared" si="4"/>
        <v>8495.3489183017373</v>
      </c>
      <c r="C29">
        <f t="shared" si="0"/>
        <v>127.43023377452606</v>
      </c>
      <c r="D29">
        <f t="shared" si="1"/>
        <v>8367.9186845272106</v>
      </c>
      <c r="E29" s="3">
        <f t="shared" si="2"/>
        <v>104.59898355659013</v>
      </c>
      <c r="F29" s="3">
        <f t="shared" si="3"/>
        <v>8472.5176680838013</v>
      </c>
    </row>
    <row r="30" spans="1:6" x14ac:dyDescent="0.2">
      <c r="A30">
        <v>23</v>
      </c>
      <c r="B30" s="4">
        <f t="shared" si="4"/>
        <v>8872.5176680838013</v>
      </c>
      <c r="C30">
        <f t="shared" si="0"/>
        <v>133.08776502125701</v>
      </c>
      <c r="D30">
        <f t="shared" si="1"/>
        <v>8739.4299030625443</v>
      </c>
      <c r="E30" s="3">
        <f t="shared" si="2"/>
        <v>109.2428737882818</v>
      </c>
      <c r="F30" s="3">
        <f t="shared" si="3"/>
        <v>8848.6727768508263</v>
      </c>
    </row>
    <row r="31" spans="1:6" x14ac:dyDescent="0.2">
      <c r="A31">
        <v>24</v>
      </c>
      <c r="B31" s="4">
        <f t="shared" si="4"/>
        <v>9248.6727768508263</v>
      </c>
      <c r="C31">
        <f t="shared" si="0"/>
        <v>138.73009165276238</v>
      </c>
      <c r="D31">
        <f t="shared" si="1"/>
        <v>9109.9426851980643</v>
      </c>
      <c r="E31" s="3">
        <f t="shared" si="2"/>
        <v>113.8742835649758</v>
      </c>
      <c r="F31" s="3">
        <f t="shared" si="3"/>
        <v>9223.8169687630398</v>
      </c>
    </row>
    <row r="33" spans="1:2" x14ac:dyDescent="0.2">
      <c r="A33" t="s">
        <v>11</v>
      </c>
      <c r="B33" s="5">
        <v>10114.487859402801</v>
      </c>
    </row>
    <row r="34" spans="1:2" x14ac:dyDescent="0.2">
      <c r="A34" t="s">
        <v>12</v>
      </c>
      <c r="B34" s="7">
        <v>9223.8169687630398</v>
      </c>
    </row>
    <row r="35" spans="1:2" x14ac:dyDescent="0.2">
      <c r="A35" t="s">
        <v>4</v>
      </c>
      <c r="B35" s="8">
        <f>B33-B34</f>
        <v>890.67089063976164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Silva, Javier Emanuel</dc:creator>
  <cp:lastModifiedBy>Silva, Javier Emanuel</cp:lastModifiedBy>
  <dcterms:created xsi:type="dcterms:W3CDTF">2019-09-30T13:35:26Z</dcterms:created>
  <dcterms:modified xsi:type="dcterms:W3CDTF">2019-10-03T21:18:12Z</dcterms:modified>
</cp:coreProperties>
</file>