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 activeTab="1"/>
  </bookViews>
  <sheets>
    <sheet name="Sheet1" sheetId="1" r:id="rId1"/>
    <sheet name="stats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2" l="1"/>
  <c r="N9" i="2"/>
  <c r="P7" i="2"/>
  <c r="P5" i="2"/>
  <c r="G9" i="2"/>
  <c r="F9" i="2"/>
  <c r="E9" i="2"/>
  <c r="H7" i="2"/>
  <c r="G8" i="2" s="1"/>
  <c r="H5" i="2"/>
  <c r="O6" i="2" s="1"/>
  <c r="H6" i="2" l="1"/>
  <c r="N6" i="2"/>
  <c r="H8" i="2"/>
  <c r="G6" i="2"/>
  <c r="E6" i="2"/>
  <c r="F6" i="2"/>
  <c r="P6" i="2"/>
  <c r="H9" i="2"/>
  <c r="E8" i="2"/>
  <c r="N8" i="2"/>
  <c r="F8" i="2"/>
  <c r="O8" i="2"/>
  <c r="P9" i="2"/>
  <c r="P8" i="2"/>
  <c r="O10" i="2" l="1"/>
  <c r="H10" i="2"/>
  <c r="P10" i="2"/>
  <c r="F10" i="2"/>
  <c r="G10" i="2"/>
  <c r="N10" i="2"/>
  <c r="E10" i="2"/>
</calcChain>
</file>

<file path=xl/sharedStrings.xml><?xml version="1.0" encoding="utf-8"?>
<sst xmlns="http://schemas.openxmlformats.org/spreadsheetml/2006/main" count="90" uniqueCount="42">
  <si>
    <t>mean</t>
  </si>
  <si>
    <t>std</t>
  </si>
  <si>
    <t>min</t>
  </si>
  <si>
    <t>max</t>
  </si>
  <si>
    <t>Number</t>
  </si>
  <si>
    <t>Group</t>
  </si>
  <si>
    <t>Age</t>
  </si>
  <si>
    <t>Total</t>
  </si>
  <si>
    <t>Control</t>
  </si>
  <si>
    <t>Male</t>
  </si>
  <si>
    <t>Female</t>
  </si>
  <si>
    <t>Gender count</t>
  </si>
  <si>
    <t>Outcome</t>
  </si>
  <si>
    <t>Free</t>
  </si>
  <si>
    <t>Near</t>
  </si>
  <si>
    <t>Affected</t>
  </si>
  <si>
    <t>Navigation</t>
  </si>
  <si>
    <t>SUPERIOR</t>
  </si>
  <si>
    <t>INFERIOR</t>
  </si>
  <si>
    <t>MEDIAL</t>
  </si>
  <si>
    <t>LATERAL</t>
  </si>
  <si>
    <t>SUPERFICIAL</t>
  </si>
  <si>
    <t>PROFUNDO</t>
  </si>
  <si>
    <t>GROUP</t>
  </si>
  <si>
    <t>STUDY GROUP</t>
  </si>
  <si>
    <t>CONTROL GROUP</t>
  </si>
  <si>
    <t>TOTAL</t>
  </si>
  <si>
    <t>Re-count</t>
  </si>
  <si>
    <t>% in GROUP</t>
  </si>
  <si>
    <t>OUTCOME</t>
  </si>
  <si>
    <t>FREE</t>
  </si>
  <si>
    <t>NEAR</t>
  </si>
  <si>
    <t>AFFECTED</t>
  </si>
  <si>
    <t>OPCIÓN 1</t>
  </si>
  <si>
    <t>OPCIÓN 2</t>
  </si>
  <si>
    <t>Chi-square of Pearson</t>
  </si>
  <si>
    <t>Valor</t>
  </si>
  <si>
    <t>df</t>
  </si>
  <si>
    <t>Asymptotic Significance (bilateral)</t>
  </si>
  <si>
    <t>Exact Significance (bilateral)</t>
  </si>
  <si>
    <t>Exact Significance (unilateral)</t>
  </si>
  <si>
    <t>Fisher's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</si>
</sst>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</borders>
  <cellStyleXfs count="1">
    <xf numFmtId="0" fontId="0" fillId="0" borderId="0"/>
  </cellStyleXfs>
  <cellXfs count="40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9" fontId="1" fillId="0" borderId="2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5" xfId="0" applyBorder="1"/>
    <xf numFmtId="0" fontId="2" fillId="0" borderId="0" xfId="0" applyFont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13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5"/>
  <sheetViews>
    <sheetView workbookViewId="0">
      <selection activeCell="J9" sqref="J9:M25"/>
    </sheetView>
  </sheetViews>
  <sheetFormatPr baseColWidth="10" defaultColWidth="9.140625" defaultRowHeight="15" x14ac:dyDescent="0.25"/>
  <cols>
    <col min="3" max="3" width="11.140625" bestFit="1" customWidth="1"/>
    <col min="12" max="13" width="11.140625" bestFit="1" customWidth="1"/>
    <col min="18" max="18" width="12" bestFit="1" customWidth="1"/>
    <col min="21" max="21" width="10.5703125" bestFit="1" customWidth="1"/>
  </cols>
  <sheetData>
    <row r="2" spans="2:21" x14ac:dyDescent="0.25">
      <c r="B2" s="2"/>
      <c r="C2" s="2"/>
      <c r="D2" s="14" t="s">
        <v>6</v>
      </c>
      <c r="E2" s="14"/>
      <c r="F2" s="14"/>
      <c r="G2" s="14"/>
      <c r="H2" s="14"/>
      <c r="I2" s="14"/>
      <c r="J2" s="14"/>
      <c r="K2" s="14"/>
    </row>
    <row r="3" spans="2:21" x14ac:dyDescent="0.25">
      <c r="B3" s="2"/>
      <c r="C3" s="2"/>
      <c r="D3" s="5" t="s">
        <v>4</v>
      </c>
      <c r="E3" s="5" t="s">
        <v>0</v>
      </c>
      <c r="F3" s="5" t="s">
        <v>1</v>
      </c>
      <c r="G3" s="5" t="s">
        <v>2</v>
      </c>
      <c r="H3" s="6">
        <v>0.25</v>
      </c>
      <c r="I3" s="6">
        <v>0.5</v>
      </c>
      <c r="J3" s="6">
        <v>0.75</v>
      </c>
      <c r="K3" s="5" t="s">
        <v>3</v>
      </c>
    </row>
    <row r="4" spans="2:21" x14ac:dyDescent="0.25">
      <c r="B4" s="15" t="s">
        <v>5</v>
      </c>
      <c r="C4" s="9" t="s">
        <v>8</v>
      </c>
      <c r="D4" s="3">
        <v>20</v>
      </c>
      <c r="E4" s="3">
        <v>63.7</v>
      </c>
      <c r="F4" s="3">
        <v>14.8611113843799</v>
      </c>
      <c r="G4" s="3">
        <v>38</v>
      </c>
      <c r="H4" s="3">
        <v>55</v>
      </c>
      <c r="I4" s="3">
        <v>68.5</v>
      </c>
      <c r="J4" s="3">
        <v>74.75</v>
      </c>
      <c r="K4" s="3">
        <v>82</v>
      </c>
    </row>
    <row r="5" spans="2:21" x14ac:dyDescent="0.25">
      <c r="B5" s="15"/>
      <c r="C5" s="10" t="s">
        <v>16</v>
      </c>
      <c r="D5" s="4">
        <v>20</v>
      </c>
      <c r="E5" s="4">
        <v>61.15</v>
      </c>
      <c r="F5" s="4">
        <v>12.658573129867699</v>
      </c>
      <c r="G5" s="4">
        <v>26</v>
      </c>
      <c r="H5" s="4">
        <v>54</v>
      </c>
      <c r="I5" s="4">
        <v>62</v>
      </c>
      <c r="J5" s="4">
        <v>69.75</v>
      </c>
      <c r="K5" s="4">
        <v>78</v>
      </c>
    </row>
    <row r="6" spans="2:21" x14ac:dyDescent="0.25">
      <c r="B6" s="15"/>
      <c r="C6" s="9" t="s">
        <v>7</v>
      </c>
      <c r="D6" s="3">
        <v>40</v>
      </c>
      <c r="E6" s="3">
        <v>62.424999999999997</v>
      </c>
      <c r="F6" s="3">
        <v>13.686766020596799</v>
      </c>
      <c r="G6" s="3">
        <v>26</v>
      </c>
      <c r="H6" s="3">
        <v>55</v>
      </c>
      <c r="I6" s="3">
        <v>64</v>
      </c>
      <c r="J6" s="3">
        <v>74.25</v>
      </c>
      <c r="K6" s="3">
        <v>82</v>
      </c>
    </row>
    <row r="8" spans="2:21" x14ac:dyDescent="0.25">
      <c r="R8" s="13"/>
      <c r="S8" s="8" t="s">
        <v>7</v>
      </c>
      <c r="T8" s="8" t="s">
        <v>8</v>
      </c>
      <c r="U8" s="8" t="s">
        <v>16</v>
      </c>
    </row>
    <row r="9" spans="2:21" x14ac:dyDescent="0.25">
      <c r="D9" s="14" t="s">
        <v>11</v>
      </c>
      <c r="E9" s="14"/>
      <c r="J9" s="12"/>
      <c r="K9" s="12"/>
      <c r="L9" s="14" t="s">
        <v>5</v>
      </c>
      <c r="M9" s="14"/>
      <c r="R9" s="7" t="s">
        <v>17</v>
      </c>
      <c r="S9" s="3">
        <v>8</v>
      </c>
      <c r="T9" s="3">
        <v>7</v>
      </c>
      <c r="U9" s="3">
        <v>1</v>
      </c>
    </row>
    <row r="10" spans="2:21" x14ac:dyDescent="0.25">
      <c r="B10" s="2"/>
      <c r="C10" s="2"/>
      <c r="D10" s="5" t="s">
        <v>9</v>
      </c>
      <c r="E10" s="5" t="s">
        <v>10</v>
      </c>
      <c r="J10" s="11"/>
      <c r="K10" s="11"/>
      <c r="L10" s="8" t="s">
        <v>16</v>
      </c>
      <c r="M10" s="8" t="s">
        <v>8</v>
      </c>
      <c r="R10" s="8" t="s">
        <v>18</v>
      </c>
      <c r="S10" s="4">
        <v>0</v>
      </c>
      <c r="T10" s="4">
        <v>0</v>
      </c>
      <c r="U10" s="4">
        <v>0</v>
      </c>
    </row>
    <row r="11" spans="2:21" x14ac:dyDescent="0.25">
      <c r="B11" s="15" t="s">
        <v>5</v>
      </c>
      <c r="C11" s="9" t="s">
        <v>8</v>
      </c>
      <c r="D11" s="3">
        <v>11</v>
      </c>
      <c r="E11" s="3">
        <v>9</v>
      </c>
      <c r="J11" s="15" t="s">
        <v>12</v>
      </c>
      <c r="K11" s="7" t="s">
        <v>15</v>
      </c>
      <c r="L11" s="3">
        <v>11</v>
      </c>
      <c r="M11" s="3">
        <v>28</v>
      </c>
      <c r="R11" s="7" t="s">
        <v>19</v>
      </c>
      <c r="S11" s="3">
        <v>5</v>
      </c>
      <c r="T11" s="3">
        <v>2</v>
      </c>
      <c r="U11" s="3">
        <v>3</v>
      </c>
    </row>
    <row r="12" spans="2:21" x14ac:dyDescent="0.25">
      <c r="B12" s="15"/>
      <c r="C12" s="10" t="s">
        <v>16</v>
      </c>
      <c r="D12" s="4">
        <v>12</v>
      </c>
      <c r="E12" s="4">
        <v>8</v>
      </c>
      <c r="J12" s="15"/>
      <c r="K12" s="8" t="s">
        <v>14</v>
      </c>
      <c r="L12" s="4">
        <v>4</v>
      </c>
      <c r="M12" s="4">
        <v>2</v>
      </c>
      <c r="R12" s="8" t="s">
        <v>20</v>
      </c>
      <c r="S12" s="4">
        <v>8</v>
      </c>
      <c r="T12" s="4">
        <v>6</v>
      </c>
      <c r="U12" s="4">
        <v>2</v>
      </c>
    </row>
    <row r="13" spans="2:21" x14ac:dyDescent="0.25">
      <c r="B13" s="15"/>
      <c r="C13" s="9" t="s">
        <v>7</v>
      </c>
      <c r="D13" s="3">
        <v>23</v>
      </c>
      <c r="E13" s="3">
        <v>17</v>
      </c>
      <c r="J13" s="15"/>
      <c r="K13" s="7" t="s">
        <v>13</v>
      </c>
      <c r="L13" s="3">
        <v>105</v>
      </c>
      <c r="M13" s="3">
        <v>91</v>
      </c>
      <c r="R13" s="7" t="s">
        <v>21</v>
      </c>
      <c r="S13" s="3">
        <v>2</v>
      </c>
      <c r="T13" s="3">
        <v>1</v>
      </c>
      <c r="U13" s="3">
        <v>1</v>
      </c>
    </row>
    <row r="14" spans="2:21" x14ac:dyDescent="0.25">
      <c r="R14" s="8" t="s">
        <v>22</v>
      </c>
      <c r="S14" s="4">
        <v>22</v>
      </c>
      <c r="T14" s="4">
        <v>14</v>
      </c>
      <c r="U14" s="4">
        <v>8</v>
      </c>
    </row>
    <row r="17" spans="2:13" x14ac:dyDescent="0.25">
      <c r="J17" s="12"/>
      <c r="K17" s="12"/>
      <c r="L17" s="14" t="s">
        <v>5</v>
      </c>
      <c r="M17" s="14"/>
    </row>
    <row r="18" spans="2:13" x14ac:dyDescent="0.25">
      <c r="B18" s="1"/>
      <c r="J18" s="11"/>
      <c r="K18" s="11"/>
      <c r="L18" s="8" t="s">
        <v>16</v>
      </c>
      <c r="M18" s="8" t="s">
        <v>8</v>
      </c>
    </row>
    <row r="19" spans="2:13" x14ac:dyDescent="0.25">
      <c r="B19" s="1"/>
      <c r="J19" s="15" t="s">
        <v>12</v>
      </c>
      <c r="K19" s="7" t="s">
        <v>15</v>
      </c>
      <c r="L19" s="3">
        <v>11</v>
      </c>
      <c r="M19" s="3">
        <v>28</v>
      </c>
    </row>
    <row r="20" spans="2:13" x14ac:dyDescent="0.25">
      <c r="B20" s="1"/>
      <c r="J20" s="15"/>
      <c r="K20" s="8" t="s">
        <v>13</v>
      </c>
      <c r="L20" s="4">
        <v>105</v>
      </c>
      <c r="M20" s="4">
        <v>91</v>
      </c>
    </row>
    <row r="22" spans="2:13" x14ac:dyDescent="0.25">
      <c r="J22" s="12"/>
      <c r="K22" s="12"/>
      <c r="L22" s="14" t="s">
        <v>5</v>
      </c>
      <c r="M22" s="14"/>
    </row>
    <row r="23" spans="2:13" x14ac:dyDescent="0.25">
      <c r="J23" s="11"/>
      <c r="K23" s="11"/>
      <c r="L23" s="8" t="s">
        <v>16</v>
      </c>
      <c r="M23" s="8" t="s">
        <v>8</v>
      </c>
    </row>
    <row r="24" spans="2:13" x14ac:dyDescent="0.25">
      <c r="J24" s="15" t="s">
        <v>12</v>
      </c>
      <c r="K24" s="7" t="s">
        <v>15</v>
      </c>
      <c r="L24" s="3">
        <v>15</v>
      </c>
      <c r="M24" s="3">
        <v>30</v>
      </c>
    </row>
    <row r="25" spans="2:13" x14ac:dyDescent="0.25">
      <c r="J25" s="15"/>
      <c r="K25" s="8" t="s">
        <v>13</v>
      </c>
      <c r="L25" s="4">
        <v>105</v>
      </c>
      <c r="M25" s="4">
        <v>91</v>
      </c>
    </row>
  </sheetData>
  <mergeCells count="10">
    <mergeCell ref="B4:B6"/>
    <mergeCell ref="B11:B13"/>
    <mergeCell ref="D9:E9"/>
    <mergeCell ref="L9:M9"/>
    <mergeCell ref="J11:J13"/>
    <mergeCell ref="L17:M17"/>
    <mergeCell ref="J19:J20"/>
    <mergeCell ref="L22:M22"/>
    <mergeCell ref="J24:J25"/>
    <mergeCell ref="D2:K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2"/>
  <sheetViews>
    <sheetView showGridLines="0" tabSelected="1" topLeftCell="D1" workbookViewId="0">
      <selection activeCell="I11" sqref="I11"/>
    </sheetView>
  </sheetViews>
  <sheetFormatPr baseColWidth="10" defaultRowHeight="15" x14ac:dyDescent="0.25"/>
  <cols>
    <col min="3" max="3" width="16.28515625" bestFit="1" customWidth="1"/>
    <col min="12" max="12" width="16.42578125" bestFit="1" customWidth="1"/>
  </cols>
  <sheetData>
    <row r="2" spans="1:17" x14ac:dyDescent="0.25">
      <c r="B2" t="s">
        <v>33</v>
      </c>
      <c r="K2" t="s">
        <v>34</v>
      </c>
    </row>
    <row r="3" spans="1:17" x14ac:dyDescent="0.25">
      <c r="B3" s="17"/>
      <c r="C3" s="17"/>
      <c r="D3" s="17"/>
      <c r="E3" s="18" t="s">
        <v>29</v>
      </c>
      <c r="F3" s="19"/>
      <c r="G3" s="19"/>
      <c r="H3" s="20"/>
      <c r="K3" s="17"/>
      <c r="L3" s="17"/>
      <c r="M3" s="17"/>
      <c r="N3" s="35" t="s">
        <v>29</v>
      </c>
      <c r="O3" s="18"/>
      <c r="P3" s="36"/>
    </row>
    <row r="4" spans="1:17" x14ac:dyDescent="0.25">
      <c r="B4" s="21"/>
      <c r="C4" s="21"/>
      <c r="D4" s="21"/>
      <c r="E4" s="22" t="s">
        <v>30</v>
      </c>
      <c r="F4" s="23" t="s">
        <v>31</v>
      </c>
      <c r="G4" s="23" t="s">
        <v>32</v>
      </c>
      <c r="H4" s="24" t="s">
        <v>26</v>
      </c>
      <c r="K4" s="21"/>
      <c r="L4" s="21"/>
      <c r="M4" s="21"/>
      <c r="N4" s="22" t="s">
        <v>30</v>
      </c>
      <c r="O4" s="23" t="s">
        <v>32</v>
      </c>
      <c r="P4" s="24" t="s">
        <v>26</v>
      </c>
    </row>
    <row r="5" spans="1:17" x14ac:dyDescent="0.25">
      <c r="B5" s="25" t="s">
        <v>23</v>
      </c>
      <c r="C5" s="25" t="s">
        <v>24</v>
      </c>
      <c r="D5" s="26" t="s">
        <v>27</v>
      </c>
      <c r="E5" s="27">
        <v>105</v>
      </c>
      <c r="F5" s="28">
        <v>4</v>
      </c>
      <c r="G5" s="28">
        <v>11</v>
      </c>
      <c r="H5" s="29">
        <f>SUM(E5:G5)</f>
        <v>120</v>
      </c>
      <c r="K5" s="25" t="s">
        <v>23</v>
      </c>
      <c r="L5" s="25" t="s">
        <v>24</v>
      </c>
      <c r="M5" s="26" t="s">
        <v>27</v>
      </c>
      <c r="N5" s="27">
        <v>105</v>
      </c>
      <c r="O5" s="28">
        <v>15</v>
      </c>
      <c r="P5" s="29">
        <f>SUM(N5:O5)</f>
        <v>120</v>
      </c>
    </row>
    <row r="6" spans="1:17" x14ac:dyDescent="0.25">
      <c r="B6" s="25"/>
      <c r="C6" s="25"/>
      <c r="D6" s="26" t="s">
        <v>28</v>
      </c>
      <c r="E6" s="30">
        <f>E5/$H$5</f>
        <v>0.875</v>
      </c>
      <c r="F6" s="31">
        <f t="shared" ref="F6:H6" si="0">F5/$H$5</f>
        <v>3.3333333333333333E-2</v>
      </c>
      <c r="G6" s="31">
        <f t="shared" si="0"/>
        <v>9.166666666666666E-2</v>
      </c>
      <c r="H6" s="32">
        <f t="shared" si="0"/>
        <v>1</v>
      </c>
      <c r="K6" s="25"/>
      <c r="L6" s="25"/>
      <c r="M6" s="26" t="s">
        <v>28</v>
      </c>
      <c r="N6" s="30">
        <f>N5/$H$5</f>
        <v>0.875</v>
      </c>
      <c r="O6" s="31">
        <f t="shared" ref="O6" si="1">O5/$H$5</f>
        <v>0.125</v>
      </c>
      <c r="P6" s="32">
        <f t="shared" ref="P6" si="2">P5/$H$5</f>
        <v>1</v>
      </c>
    </row>
    <row r="7" spans="1:17" x14ac:dyDescent="0.25">
      <c r="B7" s="25"/>
      <c r="C7" s="25" t="s">
        <v>25</v>
      </c>
      <c r="D7" s="26" t="s">
        <v>27</v>
      </c>
      <c r="E7" s="27">
        <v>90</v>
      </c>
      <c r="F7" s="28">
        <v>2</v>
      </c>
      <c r="G7" s="28">
        <v>28</v>
      </c>
      <c r="H7" s="29">
        <f>SUM(E7:G7)</f>
        <v>120</v>
      </c>
      <c r="K7" s="25"/>
      <c r="L7" s="25" t="s">
        <v>25</v>
      </c>
      <c r="M7" s="26" t="s">
        <v>27</v>
      </c>
      <c r="N7" s="27">
        <v>90</v>
      </c>
      <c r="O7" s="28">
        <v>30</v>
      </c>
      <c r="P7" s="29">
        <f>SUM(N7:O7)</f>
        <v>120</v>
      </c>
    </row>
    <row r="8" spans="1:17" x14ac:dyDescent="0.25">
      <c r="B8" s="25"/>
      <c r="C8" s="25"/>
      <c r="D8" s="26" t="s">
        <v>28</v>
      </c>
      <c r="E8" s="30">
        <f>E7/$H$7</f>
        <v>0.75</v>
      </c>
      <c r="F8" s="31">
        <f t="shared" ref="F8:H8" si="3">F7/$H$7</f>
        <v>1.6666666666666666E-2</v>
      </c>
      <c r="G8" s="31">
        <f t="shared" si="3"/>
        <v>0.23333333333333334</v>
      </c>
      <c r="H8" s="32">
        <f t="shared" si="3"/>
        <v>1</v>
      </c>
      <c r="K8" s="25"/>
      <c r="L8" s="25"/>
      <c r="M8" s="26" t="s">
        <v>28</v>
      </c>
      <c r="N8" s="30">
        <f>N7/$H$7</f>
        <v>0.75</v>
      </c>
      <c r="O8" s="31">
        <f t="shared" ref="O8" si="4">O7/$H$7</f>
        <v>0.25</v>
      </c>
      <c r="P8" s="32">
        <f t="shared" ref="P8" si="5">P7/$H$7</f>
        <v>1</v>
      </c>
    </row>
    <row r="9" spans="1:17" x14ac:dyDescent="0.25">
      <c r="B9" s="33" t="s">
        <v>26</v>
      </c>
      <c r="C9" s="34"/>
      <c r="D9" s="26" t="s">
        <v>27</v>
      </c>
      <c r="E9" s="27">
        <f>SUM(E7,E5)</f>
        <v>195</v>
      </c>
      <c r="F9" s="28">
        <f t="shared" ref="F9:H9" si="6">SUM(F7,F5)</f>
        <v>6</v>
      </c>
      <c r="G9" s="28">
        <f t="shared" si="6"/>
        <v>39</v>
      </c>
      <c r="H9" s="29">
        <f t="shared" si="6"/>
        <v>240</v>
      </c>
      <c r="K9" s="33" t="s">
        <v>26</v>
      </c>
      <c r="L9" s="34"/>
      <c r="M9" s="26" t="s">
        <v>27</v>
      </c>
      <c r="N9" s="27">
        <f>SUM(N7,N5)</f>
        <v>195</v>
      </c>
      <c r="O9" s="28">
        <f>SUM(O7,O5)</f>
        <v>45</v>
      </c>
      <c r="P9" s="29">
        <f t="shared" ref="P9" si="7">SUM(P7,P5)</f>
        <v>240</v>
      </c>
    </row>
    <row r="10" spans="1:17" x14ac:dyDescent="0.25">
      <c r="B10" s="33"/>
      <c r="C10" s="34"/>
      <c r="D10" s="26" t="s">
        <v>28</v>
      </c>
      <c r="E10" s="30">
        <f>E9/$H$9</f>
        <v>0.8125</v>
      </c>
      <c r="F10" s="31">
        <f t="shared" ref="F10:H10" si="8">F9/$H$9</f>
        <v>2.5000000000000001E-2</v>
      </c>
      <c r="G10" s="31">
        <f t="shared" si="8"/>
        <v>0.16250000000000001</v>
      </c>
      <c r="H10" s="32">
        <f t="shared" si="8"/>
        <v>1</v>
      </c>
      <c r="K10" s="33"/>
      <c r="L10" s="34"/>
      <c r="M10" s="26" t="s">
        <v>28</v>
      </c>
      <c r="N10" s="30">
        <f>N9/$H$9</f>
        <v>0.8125</v>
      </c>
      <c r="O10" s="31">
        <f t="shared" ref="O10" si="9">O9/$H$9</f>
        <v>0.1875</v>
      </c>
      <c r="P10" s="32">
        <f t="shared" ref="P10" si="10">P9/$H$9</f>
        <v>1</v>
      </c>
    </row>
    <row r="11" spans="1:17" x14ac:dyDescent="0.25">
      <c r="A11" s="12"/>
      <c r="B11" s="16"/>
      <c r="C11" s="16"/>
      <c r="D11" s="16"/>
      <c r="E11" s="16"/>
      <c r="F11" s="16"/>
      <c r="G11" s="16"/>
      <c r="H11" s="16"/>
    </row>
    <row r="13" spans="1:17" ht="45" x14ac:dyDescent="0.25">
      <c r="B13" s="21"/>
      <c r="C13" s="21"/>
      <c r="D13" s="22" t="s">
        <v>36</v>
      </c>
      <c r="E13" s="23" t="s">
        <v>37</v>
      </c>
      <c r="F13" s="37" t="s">
        <v>38</v>
      </c>
      <c r="G13" s="37" t="s">
        <v>39</v>
      </c>
      <c r="H13" s="38" t="s">
        <v>40</v>
      </c>
      <c r="K13" s="21"/>
      <c r="L13" s="21"/>
      <c r="M13" s="22" t="s">
        <v>36</v>
      </c>
      <c r="N13" s="23" t="s">
        <v>37</v>
      </c>
      <c r="O13" s="37" t="s">
        <v>38</v>
      </c>
      <c r="P13" s="37" t="s">
        <v>39</v>
      </c>
      <c r="Q13" s="38" t="s">
        <v>40</v>
      </c>
    </row>
    <row r="14" spans="1:17" x14ac:dyDescent="0.25">
      <c r="B14" s="33" t="s">
        <v>35</v>
      </c>
      <c r="C14" s="39"/>
      <c r="D14" s="28">
        <v>9.2040000000000006</v>
      </c>
      <c r="E14" s="28">
        <v>2</v>
      </c>
      <c r="F14" s="28">
        <v>0.01</v>
      </c>
      <c r="G14" s="28"/>
      <c r="H14" s="29"/>
      <c r="K14" s="33" t="s">
        <v>35</v>
      </c>
      <c r="L14" s="39"/>
      <c r="M14" s="28">
        <v>6.1539999999999999</v>
      </c>
      <c r="N14" s="28">
        <v>1</v>
      </c>
      <c r="O14" s="28">
        <v>1.2999999999999999E-2</v>
      </c>
      <c r="P14" s="28"/>
      <c r="Q14" s="29"/>
    </row>
    <row r="15" spans="1:17" x14ac:dyDescent="0.25">
      <c r="B15" s="33" t="s">
        <v>41</v>
      </c>
      <c r="C15" s="39"/>
      <c r="D15" s="28"/>
      <c r="E15" s="28"/>
      <c r="F15" s="28"/>
      <c r="G15" s="28">
        <v>7.4000000000000003E-3</v>
      </c>
      <c r="H15" s="29">
        <v>7.4000000000000003E-3</v>
      </c>
      <c r="K15" s="33" t="s">
        <v>41</v>
      </c>
      <c r="L15" s="39"/>
      <c r="M15" s="28"/>
      <c r="N15" s="28"/>
      <c r="O15" s="28"/>
      <c r="P15" s="28">
        <v>0.02</v>
      </c>
      <c r="Q15" s="29">
        <v>0.01</v>
      </c>
    </row>
    <row r="19" spans="3:11" x14ac:dyDescent="0.25">
      <c r="K19" s="12"/>
    </row>
    <row r="20" spans="3:11" x14ac:dyDescent="0.25">
      <c r="K20" s="12"/>
    </row>
    <row r="22" spans="3:11" x14ac:dyDescent="0.25">
      <c r="C22" s="12"/>
    </row>
  </sheetData>
  <mergeCells count="14">
    <mergeCell ref="K5:K8"/>
    <mergeCell ref="L5:L6"/>
    <mergeCell ref="L7:L8"/>
    <mergeCell ref="K9:L10"/>
    <mergeCell ref="N3:O3"/>
    <mergeCell ref="B14:C14"/>
    <mergeCell ref="B15:C15"/>
    <mergeCell ref="K14:L14"/>
    <mergeCell ref="K15:L15"/>
    <mergeCell ref="B5:B8"/>
    <mergeCell ref="C5:C6"/>
    <mergeCell ref="C7:C8"/>
    <mergeCell ref="B9:C10"/>
    <mergeCell ref="E3:G3"/>
  </mergeCells>
  <pageMargins left="0.7" right="0.7" top="0.75" bottom="0.75" header="0.3" footer="0.3"/>
  <pageSetup paperSize="9" orientation="portrait" r:id="rId1"/>
  <ignoredErrors>
    <ignoredError sqref="H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stats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</dc:creator>
  <cp:lastModifiedBy>Javier</cp:lastModifiedBy>
  <dcterms:created xsi:type="dcterms:W3CDTF">2015-06-05T18:17:20Z</dcterms:created>
  <dcterms:modified xsi:type="dcterms:W3CDTF">2022-03-13T21:43:12Z</dcterms:modified>
</cp:coreProperties>
</file>