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ignaturas\2023-II\Ecología1\Semana 8\Taller en clase 2023-II\"/>
    </mc:Choice>
  </mc:AlternateContent>
  <xr:revisionPtr revIDLastSave="0" documentId="13_ncr:1_{517F8964-38B8-4FE8-A9CC-98CE41232F82}" xr6:coauthVersionLast="47" xr6:coauthVersionMax="47" xr10:uidLastSave="{00000000-0000-0000-0000-000000000000}"/>
  <bookViews>
    <workbookView xWindow="-108" yWindow="-108" windowWidth="23256" windowHeight="12576" tabRatio="682" xr2:uid="{00000000-000D-0000-FFFF-FFFF00000000}"/>
  </bookViews>
  <sheets>
    <sheet name="Ejercicio 1" sheetId="13" r:id="rId1"/>
    <sheet name="Ejercicio 2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4" i="13" l="1"/>
  <c r="J134" i="13"/>
  <c r="H134" i="13"/>
  <c r="H133" i="13"/>
  <c r="C134" i="13" a="1"/>
  <c r="E134" i="13" s="1"/>
  <c r="K133" i="13"/>
  <c r="D134" i="13" l="1"/>
  <c r="G134" i="13"/>
  <c r="C134" i="13"/>
  <c r="F134" i="13"/>
  <c r="I133" i="13" l="1"/>
  <c r="X93" i="13" l="1"/>
  <c r="W93" i="13"/>
  <c r="V93" i="13"/>
  <c r="U93" i="13"/>
  <c r="T93" i="13"/>
  <c r="S93" i="13"/>
  <c r="R93" i="13"/>
  <c r="Q93" i="13"/>
  <c r="P93" i="13"/>
  <c r="O93" i="13"/>
  <c r="D73" i="13"/>
  <c r="D72" i="13"/>
  <c r="D71" i="13"/>
  <c r="D70" i="13"/>
  <c r="D69" i="13"/>
  <c r="P44" i="13"/>
  <c r="O44" i="13"/>
  <c r="N44" i="13"/>
  <c r="M44" i="13"/>
  <c r="K44" i="13"/>
  <c r="J44" i="13"/>
  <c r="P96" i="10" l="1"/>
  <c r="P46" i="10"/>
  <c r="O46" i="10"/>
  <c r="N46" i="10"/>
  <c r="M46" i="10"/>
  <c r="K46" i="10"/>
  <c r="J46" i="10"/>
  <c r="D75" i="10"/>
  <c r="D74" i="10"/>
  <c r="D73" i="10"/>
  <c r="D72" i="10"/>
  <c r="D71" i="10"/>
  <c r="H116" i="10" l="1"/>
  <c r="H117" i="10" l="1"/>
  <c r="I116" i="10" s="1"/>
  <c r="Q96" i="10"/>
  <c r="P97" i="10" s="1"/>
  <c r="R96" i="10" l="1"/>
  <c r="Q97" i="10" s="1"/>
  <c r="S96" i="10" l="1"/>
  <c r="R97" i="10" s="1"/>
  <c r="T96" i="10" l="1"/>
  <c r="S97" i="10" s="1"/>
  <c r="Y96" i="10" l="1"/>
  <c r="U96" i="10" l="1"/>
  <c r="T97" i="10" s="1"/>
  <c r="V96" i="10" l="1"/>
  <c r="U97" i="10" s="1"/>
  <c r="W96" i="10" l="1"/>
  <c r="V97" i="10" s="1"/>
  <c r="X96" i="10" l="1"/>
  <c r="W9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  <author>USER</author>
    <author>Revisor</author>
  </authors>
  <commentList>
    <comment ref="F7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hay m5</t>
        </r>
      </text>
    </comment>
    <comment ref="P8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1. Seleccionar todo el vector
2. Introducir la formula
3. ctrl + shift + enter</t>
        </r>
      </text>
    </comment>
    <comment ref="B120" authorId="1" shapeId="0" xr:uid="{E6466A4F-BF01-4C4F-ACE4-C313B55DD0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Densidades iniciales Nx</t>
        </r>
      </text>
    </comment>
    <comment ref="J133" authorId="2" shapeId="0" xr:uid="{97239205-B04F-4E0B-B819-ECD2E23049A1}">
      <text>
        <r>
          <rPr>
            <sz val="11"/>
            <color indexed="81"/>
            <rFont val="Tahoma"/>
            <family val="2"/>
          </rPr>
          <t>Inicia en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  <author>Revisor</author>
  </authors>
  <commentList>
    <comment ref="H4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hay m5</t>
        </r>
      </text>
    </comment>
    <comment ref="F7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hay m5</t>
        </r>
      </text>
    </comment>
    <comment ref="Q9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1. Seleccionar todo el vector
2. Introducir la formula
3. ctrl + shift + enter</t>
        </r>
      </text>
    </comment>
    <comment ref="J116" authorId="1" shapeId="0" xr:uid="{00000000-0006-0000-0100-000004000000}">
      <text>
        <r>
          <rPr>
            <sz val="11"/>
            <color indexed="81"/>
            <rFont val="Tahoma"/>
            <family val="2"/>
          </rPr>
          <t>Inicia en 1</t>
        </r>
      </text>
    </comment>
  </commentList>
</comments>
</file>

<file path=xl/sharedStrings.xml><?xml version="1.0" encoding="utf-8"?>
<sst xmlns="http://schemas.openxmlformats.org/spreadsheetml/2006/main" count="355" uniqueCount="137">
  <si>
    <t>Ro</t>
  </si>
  <si>
    <t>T</t>
  </si>
  <si>
    <t>Suma</t>
  </si>
  <si>
    <t>x</t>
  </si>
  <si>
    <r>
      <t>e</t>
    </r>
    <r>
      <rPr>
        <b/>
        <vertAlign val="subscript"/>
        <sz val="14"/>
        <color theme="1"/>
        <rFont val="Calibri"/>
        <family val="2"/>
        <scheme val="minor"/>
      </rPr>
      <t>x</t>
    </r>
  </si>
  <si>
    <t>r</t>
  </si>
  <si>
    <t>DISTRIB. ESTABLE</t>
  </si>
  <si>
    <t>VALOR REPRODUCTIVO</t>
  </si>
  <si>
    <r>
      <t>N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</si>
  <si>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m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</si>
  <si>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S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</si>
  <si>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D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</si>
  <si>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l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</si>
  <si>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d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</si>
  <si>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q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</si>
  <si>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P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</si>
  <si>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l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.m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</si>
  <si>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x.l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.m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</si>
  <si>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e</t>
    </r>
    <r>
      <rPr>
        <b/>
        <vertAlign val="superscript"/>
        <sz val="12"/>
        <color theme="1"/>
        <rFont val="Calibri"/>
        <family val="2"/>
        <scheme val="minor"/>
      </rPr>
      <t>-r.x</t>
    </r>
  </si>
  <si>
    <r>
      <t>e</t>
    </r>
    <r>
      <rPr>
        <b/>
        <vertAlign val="superscript"/>
        <sz val="12"/>
        <color theme="1"/>
        <rFont val="Calibri"/>
        <family val="2"/>
        <scheme val="minor"/>
      </rPr>
      <t>-r.x</t>
    </r>
    <r>
      <rPr>
        <b/>
        <sz val="12"/>
        <color theme="1"/>
        <rFont val="Calibri"/>
        <family val="2"/>
        <scheme val="minor"/>
      </rPr>
      <t>.l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.m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</si>
  <si>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L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</si>
  <si>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T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</si>
  <si>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F</t>
    </r>
    <r>
      <rPr>
        <b/>
        <vertAlign val="subscript"/>
        <sz val="12"/>
        <color theme="1"/>
        <rFont val="Calibri"/>
        <family val="2"/>
        <scheme val="minor"/>
      </rPr>
      <t>(pre)</t>
    </r>
  </si>
  <si>
    <r>
      <t>F</t>
    </r>
    <r>
      <rPr>
        <b/>
        <vertAlign val="subscript"/>
        <sz val="12"/>
        <color theme="1"/>
        <rFont val="Calibri"/>
        <family val="2"/>
        <scheme val="minor"/>
      </rPr>
      <t>(post)</t>
    </r>
  </si>
  <si>
    <r>
      <t>l</t>
    </r>
    <r>
      <rPr>
        <b/>
        <vertAlign val="subscript"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  <scheme val="minor"/>
      </rPr>
      <t>.e</t>
    </r>
    <r>
      <rPr>
        <b/>
        <vertAlign val="superscript"/>
        <sz val="12"/>
        <color theme="1"/>
        <rFont val="Calibri"/>
        <family val="2"/>
        <scheme val="minor"/>
      </rPr>
      <t>-rx</t>
    </r>
  </si>
  <si>
    <r>
      <t>e</t>
    </r>
    <r>
      <rPr>
        <b/>
        <vertAlign val="superscript"/>
        <sz val="12"/>
        <color theme="1"/>
        <rFont val="Calibri"/>
        <family val="2"/>
        <scheme val="minor"/>
      </rPr>
      <t>rx</t>
    </r>
    <r>
      <rPr>
        <b/>
        <sz val="12"/>
        <color theme="1"/>
        <rFont val="Calibri"/>
        <family val="2"/>
        <scheme val="minor"/>
      </rPr>
      <t>/l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</si>
  <si>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e</t>
    </r>
    <r>
      <rPr>
        <b/>
        <vertAlign val="superscript"/>
        <sz val="12"/>
        <color theme="1"/>
        <rFont val="Calibri"/>
        <family val="2"/>
        <scheme val="minor"/>
      </rPr>
      <t>-ry</t>
    </r>
    <r>
      <rPr>
        <b/>
        <sz val="12"/>
        <color theme="1"/>
        <rFont val="Calibri"/>
        <family val="2"/>
        <scheme val="minor"/>
      </rPr>
      <t>.(l</t>
    </r>
    <r>
      <rPr>
        <b/>
        <vertAlign val="subscript"/>
        <sz val="12"/>
        <color theme="1"/>
        <rFont val="Calibri"/>
        <family val="2"/>
        <scheme val="minor"/>
      </rPr>
      <t>y</t>
    </r>
    <r>
      <rPr>
        <b/>
        <sz val="12"/>
        <color theme="1"/>
        <rFont val="Calibri"/>
        <family val="2"/>
        <scheme val="minor"/>
      </rPr>
      <t>.m</t>
    </r>
    <r>
      <rPr>
        <b/>
        <vertAlign val="subscript"/>
        <sz val="12"/>
        <color theme="1"/>
        <rFont val="Calibri"/>
        <family val="2"/>
        <scheme val="minor"/>
      </rPr>
      <t>y</t>
    </r>
    <r>
      <rPr>
        <b/>
        <sz val="12"/>
        <color theme="1"/>
        <rFont val="Calibri"/>
        <family val="2"/>
        <scheme val="minor"/>
      </rPr>
      <t>)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</si>
  <si>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est</t>
    </r>
  </si>
  <si>
    <t>Tiempo</t>
  </si>
  <si>
    <t>=</t>
  </si>
  <si>
    <t>Total</t>
  </si>
  <si>
    <t>Edad0</t>
  </si>
  <si>
    <t>Edad1</t>
  </si>
  <si>
    <t>Edad2</t>
  </si>
  <si>
    <t>Edad3</t>
  </si>
  <si>
    <t>Edad4</t>
  </si>
  <si>
    <r>
      <t>Sx=N</t>
    </r>
    <r>
      <rPr>
        <vertAlign val="subscript"/>
        <sz val="11"/>
        <rFont val="Arial"/>
        <family val="2"/>
      </rPr>
      <t>x+1</t>
    </r>
    <r>
      <rPr>
        <sz val="11"/>
        <rFont val="Arial"/>
        <family val="2"/>
      </rPr>
      <t>/N</t>
    </r>
    <r>
      <rPr>
        <vertAlign val="subscript"/>
        <sz val="11"/>
        <rFont val="Arial"/>
        <family val="2"/>
      </rPr>
      <t>x</t>
    </r>
  </si>
  <si>
    <t>Prob. de muertes</t>
  </si>
  <si>
    <t>Tasa de mortalidad</t>
  </si>
  <si>
    <t>Prob. de supervivencia</t>
  </si>
  <si>
    <r>
      <t>e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=Tx/Lx</t>
    </r>
  </si>
  <si>
    <t>TABLA DE VIDA GENERAL</t>
  </si>
  <si>
    <r>
      <t>B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=m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.N</t>
    </r>
    <r>
      <rPr>
        <vertAlign val="subscript"/>
        <sz val="11"/>
        <rFont val="Arial"/>
        <family val="2"/>
      </rPr>
      <t>x</t>
    </r>
  </si>
  <si>
    <r>
      <t>l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=N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/No</t>
    </r>
  </si>
  <si>
    <r>
      <t>d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=l</t>
    </r>
    <r>
      <rPr>
        <vertAlign val="subscript"/>
        <sz val="11"/>
        <rFont val="Arial"/>
        <family val="2"/>
      </rPr>
      <t>x</t>
    </r>
    <r>
      <rPr>
        <sz val="11"/>
        <rFont val="Arial"/>
        <family val="2"/>
      </rPr>
      <t>-l</t>
    </r>
    <r>
      <rPr>
        <vertAlign val="subscript"/>
        <sz val="11"/>
        <rFont val="Arial"/>
        <family val="2"/>
      </rPr>
      <t>x+1</t>
    </r>
  </si>
  <si>
    <r>
      <t>q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=d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/l</t>
    </r>
    <r>
      <rPr>
        <vertAlign val="subscript"/>
        <sz val="10"/>
        <rFont val="Arial"/>
        <family val="2"/>
      </rPr>
      <t>x</t>
    </r>
  </si>
  <si>
    <r>
      <t>P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 xml:space="preserve"> = S</t>
    </r>
    <r>
      <rPr>
        <vertAlign val="subscript"/>
        <sz val="10"/>
        <rFont val="Arial"/>
        <family val="2"/>
      </rPr>
      <t>x</t>
    </r>
  </si>
  <si>
    <r>
      <t>P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=1-q</t>
    </r>
    <r>
      <rPr>
        <vertAlign val="subscript"/>
        <sz val="10"/>
        <rFont val="Arial"/>
        <family val="2"/>
      </rPr>
      <t>x</t>
    </r>
  </si>
  <si>
    <r>
      <t>L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=(N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+N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+1)/2</t>
    </r>
  </si>
  <si>
    <r>
      <t>T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=∑L</t>
    </r>
    <r>
      <rPr>
        <vertAlign val="subscript"/>
        <sz val="10"/>
        <rFont val="Arial"/>
        <family val="2"/>
      </rPr>
      <t>x</t>
    </r>
  </si>
  <si>
    <r>
      <t>B</t>
    </r>
    <r>
      <rPr>
        <b/>
        <vertAlign val="subscript"/>
        <sz val="12"/>
        <color theme="1"/>
        <rFont val="Calibri"/>
        <family val="2"/>
        <scheme val="minor"/>
      </rPr>
      <t>x</t>
    </r>
  </si>
  <si>
    <r>
      <t>r</t>
    </r>
    <r>
      <rPr>
        <vertAlign val="subscript"/>
        <sz val="10"/>
        <rFont val="Arial"/>
        <family val="2"/>
      </rPr>
      <t>est</t>
    </r>
    <r>
      <rPr>
        <sz val="10"/>
        <rFont val="Arial"/>
        <family val="2"/>
      </rPr>
      <t>=ln(Ro)/T</t>
    </r>
  </si>
  <si>
    <t>indv./indv. x t</t>
  </si>
  <si>
    <r>
      <t xml:space="preserve">1 = </t>
    </r>
    <r>
      <rPr>
        <sz val="10"/>
        <rFont val="Calibri"/>
        <family val="2"/>
      </rPr>
      <t>∑</t>
    </r>
    <r>
      <rPr>
        <sz val="11.5"/>
        <rFont val="Arial"/>
        <family val="2"/>
      </rPr>
      <t>(</t>
    </r>
    <r>
      <rPr>
        <sz val="10"/>
        <rFont val="Arial"/>
        <family val="2"/>
      </rPr>
      <t>e</t>
    </r>
    <r>
      <rPr>
        <vertAlign val="superscript"/>
        <sz val="10"/>
        <rFont val="Arial"/>
        <family val="2"/>
      </rPr>
      <t>-r</t>
    </r>
    <r>
      <rPr>
        <sz val="10"/>
        <rFont val="Arial"/>
        <family val="2"/>
      </rPr>
      <t>.x.l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.m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)</t>
    </r>
  </si>
  <si>
    <t>ʎ = R</t>
  </si>
  <si>
    <t>Distribución estable de edades</t>
  </si>
  <si>
    <t>ESPERANZA DE VIDA</t>
  </si>
  <si>
    <t>1. Cálculo de una tabla de vida básica y la esperanza de vida</t>
  </si>
  <si>
    <t>Tasa finita de crecimiento</t>
  </si>
  <si>
    <t>Supervivencia</t>
  </si>
  <si>
    <t>Función de Euler</t>
  </si>
  <si>
    <t>Tasa instantánea</t>
  </si>
  <si>
    <t>ESTADÍSTICOS</t>
  </si>
  <si>
    <t>ESTIMADORES BÁSICOS</t>
  </si>
  <si>
    <r>
      <t>Ro=</t>
    </r>
    <r>
      <rPr>
        <sz val="10"/>
        <rFont val="Calibri"/>
        <family val="2"/>
      </rPr>
      <t>∑</t>
    </r>
    <r>
      <rPr>
        <sz val="10"/>
        <rFont val="Arial"/>
        <family val="2"/>
      </rPr>
      <t>l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.m</t>
    </r>
    <r>
      <rPr>
        <vertAlign val="subscript"/>
        <sz val="10"/>
        <rFont val="Arial"/>
        <family val="2"/>
      </rPr>
      <t>x</t>
    </r>
  </si>
  <si>
    <t>Tasa Reprod. neta</t>
  </si>
  <si>
    <t>Tasa finita</t>
  </si>
  <si>
    <r>
      <t>T=∑x.l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.m</t>
    </r>
    <r>
      <rPr>
        <vertAlign val="subscript"/>
        <sz val="10"/>
        <rFont val="Arial"/>
        <family val="2"/>
      </rPr>
      <t>x</t>
    </r>
    <r>
      <rPr>
        <sz val="10"/>
        <rFont val="Arial"/>
        <family val="2"/>
      </rPr>
      <t>/Ro</t>
    </r>
  </si>
  <si>
    <t>Tiempo Generacional</t>
  </si>
  <si>
    <t>FECUNDIDAD</t>
  </si>
  <si>
    <r>
      <t>S</t>
    </r>
    <r>
      <rPr>
        <b/>
        <sz val="12"/>
        <rFont val="Arial"/>
        <family val="2"/>
      </rPr>
      <t>e</t>
    </r>
    <r>
      <rPr>
        <b/>
        <vertAlign val="superscript"/>
        <sz val="12"/>
        <rFont val="Arial"/>
        <family val="2"/>
      </rPr>
      <t>-ry</t>
    </r>
    <r>
      <rPr>
        <b/>
        <sz val="12"/>
        <rFont val="Arial"/>
        <family val="2"/>
      </rPr>
      <t>(l</t>
    </r>
    <r>
      <rPr>
        <b/>
        <vertAlign val="subscript"/>
        <sz val="12"/>
        <rFont val="Arial"/>
        <family val="2"/>
      </rPr>
      <t>y</t>
    </r>
    <r>
      <rPr>
        <b/>
        <sz val="12"/>
        <rFont val="Arial"/>
        <family val="2"/>
      </rPr>
      <t>.m</t>
    </r>
    <r>
      <rPr>
        <b/>
        <vertAlign val="subscript"/>
        <sz val="12"/>
        <rFont val="Arial"/>
        <family val="2"/>
      </rPr>
      <t>y</t>
    </r>
    <r>
      <rPr>
        <b/>
        <sz val="12"/>
        <rFont val="Arial"/>
        <family val="2"/>
      </rPr>
      <t>)</t>
    </r>
  </si>
  <si>
    <t>2. Tabla de Vida Resumida, Distribución Estable y Valor Roproductivo</t>
  </si>
  <si>
    <t>Fecundidad pre-reproductiva</t>
  </si>
  <si>
    <t>Fecundidad post-reproductiva</t>
  </si>
  <si>
    <t>Valor reproductivo</t>
  </si>
  <si>
    <t>3. Tabla de Vida Resumida, Matriz de Leslie (L)</t>
  </si>
  <si>
    <t>D. ESTABLE</t>
  </si>
  <si>
    <r>
      <t>N</t>
    </r>
    <r>
      <rPr>
        <b/>
        <vertAlign val="subscript"/>
        <sz val="12"/>
        <color theme="5"/>
        <rFont val="Calibri"/>
        <family val="2"/>
        <scheme val="minor"/>
      </rPr>
      <t>x</t>
    </r>
    <r>
      <rPr>
        <b/>
        <sz val="12"/>
        <color theme="5"/>
        <rFont val="Calibri"/>
        <family val="2"/>
        <scheme val="minor"/>
      </rPr>
      <t xml:space="preserve"> = n</t>
    </r>
    <r>
      <rPr>
        <b/>
        <vertAlign val="subscript"/>
        <sz val="12"/>
        <color theme="5"/>
        <rFont val="Calibri"/>
        <family val="2"/>
        <scheme val="minor"/>
      </rPr>
      <t>t</t>
    </r>
  </si>
  <si>
    <t>M. Leslie (L)</t>
  </si>
  <si>
    <t>Dist. Estable</t>
  </si>
  <si>
    <t>Tasa Finita</t>
  </si>
  <si>
    <r>
      <t>c</t>
    </r>
    <r>
      <rPr>
        <b/>
        <vertAlign val="subscript"/>
        <sz val="12"/>
        <color theme="1"/>
        <rFont val="Calibri"/>
        <family val="2"/>
        <scheme val="minor"/>
      </rPr>
      <t xml:space="preserve">(x) </t>
    </r>
    <r>
      <rPr>
        <b/>
        <sz val="12"/>
        <color theme="1"/>
        <rFont val="Calibri"/>
        <family val="2"/>
        <scheme val="minor"/>
      </rPr>
      <t>T. Vida</t>
    </r>
  </si>
  <si>
    <r>
      <t>c</t>
    </r>
    <r>
      <rPr>
        <b/>
        <vertAlign val="subscript"/>
        <sz val="12"/>
        <color theme="1"/>
        <rFont val="Calibri"/>
        <family val="2"/>
        <scheme val="minor"/>
      </rPr>
      <t>(x)</t>
    </r>
    <r>
      <rPr>
        <b/>
        <sz val="12"/>
        <color theme="1"/>
        <rFont val="Calibri"/>
        <family val="2"/>
        <scheme val="minor"/>
      </rPr>
      <t xml:space="preserve"> Matricial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</si>
  <si>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 xml:space="preserve">(x) </t>
    </r>
    <r>
      <rPr>
        <b/>
        <sz val="12"/>
        <color theme="1"/>
        <rFont val="Calibri"/>
        <family val="2"/>
        <scheme val="minor"/>
      </rPr>
      <t>T. Vida</t>
    </r>
  </si>
  <si>
    <r>
      <t>v</t>
    </r>
    <r>
      <rPr>
        <b/>
        <vertAlign val="subscript"/>
        <sz val="12"/>
        <color theme="1"/>
        <rFont val="Calibri"/>
        <family val="2"/>
        <scheme val="minor"/>
      </rPr>
      <t>(x)</t>
    </r>
    <r>
      <rPr>
        <b/>
        <sz val="12"/>
        <color theme="1"/>
        <rFont val="Calibri"/>
        <family val="2"/>
        <scheme val="minor"/>
      </rPr>
      <t xml:space="preserve"> Matricial</t>
    </r>
  </si>
  <si>
    <t>MATRIZ DE LESLIE (L)</t>
  </si>
  <si>
    <r>
      <t>n</t>
    </r>
    <r>
      <rPr>
        <b/>
        <vertAlign val="subscript"/>
        <sz val="12"/>
        <color theme="5"/>
        <rFont val="Arial"/>
        <family val="2"/>
      </rPr>
      <t>t</t>
    </r>
  </si>
  <si>
    <r>
      <t>n</t>
    </r>
    <r>
      <rPr>
        <b/>
        <vertAlign val="subscript"/>
        <sz val="12"/>
        <color theme="5"/>
        <rFont val="Arial"/>
        <family val="2"/>
      </rPr>
      <t>t+1</t>
    </r>
  </si>
  <si>
    <r>
      <t>n</t>
    </r>
    <r>
      <rPr>
        <b/>
        <vertAlign val="subscript"/>
        <sz val="12"/>
        <color theme="5"/>
        <rFont val="Arial"/>
        <family val="2"/>
      </rPr>
      <t>0</t>
    </r>
  </si>
  <si>
    <r>
      <t>n</t>
    </r>
    <r>
      <rPr>
        <b/>
        <vertAlign val="subscript"/>
        <sz val="12"/>
        <color theme="5"/>
        <rFont val="Arial"/>
        <family val="2"/>
      </rPr>
      <t>1</t>
    </r>
  </si>
  <si>
    <r>
      <t>n</t>
    </r>
    <r>
      <rPr>
        <b/>
        <vertAlign val="subscript"/>
        <sz val="12"/>
        <color theme="5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</si>
  <si>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</si>
  <si>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</si>
  <si>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</si>
  <si>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6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</si>
  <si>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7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</si>
  <si>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8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</si>
  <si>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9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</si>
  <si>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5"/>
        <rFont val="Arial"/>
        <family val="2"/>
      </rPr>
      <t>10</t>
    </r>
    <r>
      <rPr>
        <sz val="11"/>
        <color theme="1"/>
        <rFont val="Calibri"/>
        <family val="2"/>
        <scheme val="minor"/>
      </rPr>
      <t/>
    </r>
  </si>
  <si>
    <t>POST-REPRODUCTIVA</t>
  </si>
  <si>
    <t>λ</t>
  </si>
  <si>
    <r>
      <t>n</t>
    </r>
    <r>
      <rPr>
        <b/>
        <vertAlign val="subscript"/>
        <sz val="14"/>
        <color theme="5"/>
        <rFont val="Arial"/>
        <family val="2"/>
      </rPr>
      <t>t</t>
    </r>
  </si>
  <si>
    <r>
      <t>n</t>
    </r>
    <r>
      <rPr>
        <b/>
        <vertAlign val="subscript"/>
        <sz val="14"/>
        <color theme="5"/>
        <rFont val="Arial"/>
        <family val="2"/>
      </rPr>
      <t>t+1</t>
    </r>
  </si>
  <si>
    <r>
      <t>n</t>
    </r>
    <r>
      <rPr>
        <b/>
        <vertAlign val="subscript"/>
        <sz val="14"/>
        <color theme="5"/>
        <rFont val="Arial"/>
        <family val="2"/>
      </rPr>
      <t>t+2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</si>
  <si>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t+3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</si>
  <si>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t+4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</si>
  <si>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t+5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</si>
  <si>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t+6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</si>
  <si>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t+7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</si>
  <si>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t+8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</si>
  <si>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t+9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</si>
  <si>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4"/>
        <color theme="5"/>
        <rFont val="Arial"/>
        <family val="2"/>
      </rPr>
      <t>t+10</t>
    </r>
    <r>
      <rPr>
        <sz val="11"/>
        <color theme="1"/>
        <rFont val="Calibri"/>
        <family val="2"/>
        <scheme val="minor"/>
      </rPr>
      <t/>
    </r>
  </si>
  <si>
    <r>
      <t>n</t>
    </r>
    <r>
      <rPr>
        <b/>
        <vertAlign val="subscript"/>
        <sz val="12"/>
        <color theme="1"/>
        <rFont val="Calibri"/>
        <family val="2"/>
        <scheme val="minor"/>
      </rPr>
      <t>t+1</t>
    </r>
    <r>
      <rPr>
        <b/>
        <sz val="12"/>
        <color theme="1"/>
        <rFont val="Calibri"/>
        <family val="2"/>
        <scheme val="minor"/>
      </rPr>
      <t>/n</t>
    </r>
    <r>
      <rPr>
        <b/>
        <vertAlign val="subscript"/>
        <sz val="12"/>
        <color theme="1"/>
        <rFont val="Calibri"/>
        <family val="2"/>
        <scheme val="minor"/>
      </rPr>
      <t>t</t>
    </r>
  </si>
  <si>
    <r>
      <t>Vector de densidad (n</t>
    </r>
    <r>
      <rPr>
        <b/>
        <vertAlign val="subscript"/>
        <sz val="12"/>
        <color theme="5"/>
        <rFont val="Arial"/>
        <family val="2"/>
      </rPr>
      <t>t</t>
    </r>
    <r>
      <rPr>
        <b/>
        <sz val="12"/>
        <color theme="5"/>
        <rFont val="Arial"/>
        <family val="2"/>
      </rPr>
      <t>)</t>
    </r>
  </si>
  <si>
    <r>
      <t>v</t>
    </r>
    <r>
      <rPr>
        <b/>
        <vertAlign val="subscript"/>
        <sz val="14"/>
        <color theme="5"/>
        <rFont val="Arial"/>
        <family val="2"/>
      </rPr>
      <t>x1</t>
    </r>
  </si>
  <si>
    <r>
      <t>v</t>
    </r>
    <r>
      <rPr>
        <vertAlign val="subscript"/>
        <sz val="12"/>
        <rFont val="Arial"/>
        <family val="2"/>
      </rPr>
      <t>1</t>
    </r>
  </si>
  <si>
    <r>
      <t>v</t>
    </r>
    <r>
      <rPr>
        <vertAlign val="subscript"/>
        <sz val="12"/>
        <rFont val="Arial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</si>
  <si>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</si>
  <si>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4</t>
    </r>
    <r>
      <rPr>
        <sz val="11"/>
        <color theme="1"/>
        <rFont val="Calibri"/>
        <family val="2"/>
        <scheme val="minor"/>
      </rPr>
      <t/>
    </r>
  </si>
  <si>
    <r>
      <t>v</t>
    </r>
    <r>
      <rPr>
        <vertAlign val="subscript"/>
        <sz val="12"/>
        <rFont val="Arial"/>
        <family val="2"/>
      </rPr>
      <t>5</t>
    </r>
    <r>
      <rPr>
        <sz val="11"/>
        <color theme="1"/>
        <rFont val="Calibri"/>
        <family val="2"/>
        <scheme val="minor"/>
      </rPr>
      <t/>
    </r>
  </si>
  <si>
    <r>
      <t>Vector V</t>
    </r>
    <r>
      <rPr>
        <b/>
        <vertAlign val="subscript"/>
        <sz val="14"/>
        <color theme="5"/>
        <rFont val="Calibri"/>
        <family val="2"/>
        <scheme val="minor"/>
      </rPr>
      <t>X</t>
    </r>
    <r>
      <rPr>
        <b/>
        <sz val="14"/>
        <color theme="5"/>
        <rFont val="Calibri"/>
        <family val="2"/>
        <scheme val="minor"/>
      </rPr>
      <t xml:space="preserve"> (Estandarizado)</t>
    </r>
  </si>
  <si>
    <t>λ estable</t>
  </si>
  <si>
    <r>
      <t>N</t>
    </r>
    <r>
      <rPr>
        <b/>
        <vertAlign val="subscript"/>
        <sz val="14"/>
        <color theme="5"/>
        <rFont val="Calibri"/>
        <family val="2"/>
      </rPr>
      <t>x</t>
    </r>
  </si>
  <si>
    <r>
      <t xml:space="preserve">Vector original </t>
    </r>
    <r>
      <rPr>
        <b/>
        <sz val="18"/>
        <color theme="5"/>
        <rFont val="Calibri"/>
        <family val="2"/>
        <scheme val="minor"/>
      </rPr>
      <t>v</t>
    </r>
    <r>
      <rPr>
        <b/>
        <vertAlign val="subscript"/>
        <sz val="18"/>
        <color theme="5"/>
        <rFont val="Calibri"/>
        <family val="2"/>
        <scheme val="minor"/>
      </rPr>
      <t>x2</t>
    </r>
  </si>
  <si>
    <t>Valor Reprod. original</t>
  </si>
  <si>
    <t>Valor Reprod estimado</t>
  </si>
  <si>
    <t>Valor Reprod. Estandarizado</t>
  </si>
  <si>
    <t>y</t>
  </si>
  <si>
    <t>x + 1</t>
  </si>
  <si>
    <r>
      <t xml:space="preserve">ESPERANZA DE VIDA </t>
    </r>
    <r>
      <rPr>
        <b/>
        <sz val="12"/>
        <color rgb="FF0066FF"/>
        <rFont val="Arial"/>
        <family val="2"/>
      </rPr>
      <t>(e</t>
    </r>
    <r>
      <rPr>
        <b/>
        <vertAlign val="subscript"/>
        <sz val="12"/>
        <color rgb="FF0066FF"/>
        <rFont val="Arial"/>
        <family val="2"/>
      </rPr>
      <t>x</t>
    </r>
    <r>
      <rPr>
        <b/>
        <sz val="12"/>
        <color rgb="FF0066FF"/>
        <rFont val="Arial"/>
        <family val="2"/>
      </rPr>
      <t>)</t>
    </r>
  </si>
  <si>
    <r>
      <t>c</t>
    </r>
    <r>
      <rPr>
        <b/>
        <vertAlign val="subscript"/>
        <sz val="12"/>
        <color rgb="FF0066FF"/>
        <rFont val="Calibri"/>
        <family val="2"/>
        <scheme val="minor"/>
      </rPr>
      <t>(x)</t>
    </r>
  </si>
  <si>
    <r>
      <t>v</t>
    </r>
    <r>
      <rPr>
        <b/>
        <vertAlign val="subscript"/>
        <sz val="14"/>
        <color rgb="FF0066FF"/>
        <rFont val="Calibri"/>
        <family val="2"/>
        <scheme val="minor"/>
      </rPr>
      <t>(x)</t>
    </r>
  </si>
  <si>
    <t>CTRL+SHIFT+ENTER</t>
  </si>
  <si>
    <t>SELECCIONAMOS EL VECTOR</t>
  </si>
  <si>
    <t>FROMULA (MMULT)</t>
  </si>
  <si>
    <t>λ=</t>
  </si>
  <si>
    <r>
      <t>v</t>
    </r>
    <r>
      <rPr>
        <b/>
        <vertAlign val="subscript"/>
        <sz val="12"/>
        <color theme="5"/>
        <rFont val="Arial"/>
        <family val="2"/>
      </rPr>
      <t>x1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</si>
</sst>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sz val="10"/>
      <name val="Arial"/>
      <family val="2"/>
    </font>
    <font>
      <b/>
      <vertAlign val="superscript"/>
      <sz val="12"/>
      <name val="Arial"/>
      <family val="2"/>
    </font>
    <font>
      <b/>
      <sz val="12"/>
      <name val="Symbol"/>
      <family val="1"/>
      <charset val="2"/>
    </font>
    <font>
      <sz val="11"/>
      <name val="Arial"/>
      <family val="2"/>
    </font>
    <font>
      <sz val="12"/>
      <name val="Arial"/>
      <family val="2"/>
    </font>
    <font>
      <vertAlign val="subscript"/>
      <sz val="10"/>
      <name val="Arial"/>
      <family val="2"/>
    </font>
    <font>
      <sz val="11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vertAlign val="subscript"/>
      <sz val="11"/>
      <name val="Arial"/>
      <family val="2"/>
    </font>
    <font>
      <vertAlign val="superscript"/>
      <sz val="10"/>
      <name val="Arial"/>
      <family val="2"/>
    </font>
    <font>
      <sz val="10"/>
      <name val="Calibri"/>
      <family val="2"/>
    </font>
    <font>
      <sz val="11.5"/>
      <name val="Arial"/>
      <family val="2"/>
    </font>
    <font>
      <b/>
      <sz val="14"/>
      <color rgb="FF0066FF"/>
      <name val="Arial"/>
      <family val="2"/>
    </font>
    <font>
      <b/>
      <sz val="12"/>
      <color rgb="FF0066FF"/>
      <name val="Calibri"/>
      <family val="2"/>
      <scheme val="minor"/>
    </font>
    <font>
      <b/>
      <vertAlign val="subscript"/>
      <sz val="12"/>
      <color rgb="FF0066FF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vertAlign val="subscript"/>
      <sz val="12"/>
      <color theme="5"/>
      <name val="Calibri"/>
      <family val="2"/>
      <scheme val="minor"/>
    </font>
    <font>
      <b/>
      <sz val="10"/>
      <color theme="5"/>
      <name val="Arial"/>
      <family val="2"/>
    </font>
    <font>
      <b/>
      <sz val="11"/>
      <color theme="5"/>
      <name val="Arial"/>
      <family val="2"/>
    </font>
    <font>
      <b/>
      <sz val="12"/>
      <color theme="5"/>
      <name val="Arial"/>
      <family val="2"/>
    </font>
    <font>
      <b/>
      <vertAlign val="subscript"/>
      <sz val="12"/>
      <color theme="5"/>
      <name val="Arial"/>
      <family val="2"/>
    </font>
    <font>
      <b/>
      <sz val="11"/>
      <color theme="5"/>
      <name val="Calibri"/>
      <family val="2"/>
    </font>
    <font>
      <b/>
      <sz val="14"/>
      <color theme="5"/>
      <name val="Arial"/>
      <family val="2"/>
    </font>
    <font>
      <b/>
      <vertAlign val="subscript"/>
      <sz val="14"/>
      <color theme="5"/>
      <name val="Arial"/>
      <family val="2"/>
    </font>
    <font>
      <b/>
      <sz val="14"/>
      <color rgb="FF0070C0"/>
      <name val="Calibri"/>
      <family val="2"/>
      <scheme val="minor"/>
    </font>
    <font>
      <b/>
      <sz val="12"/>
      <color theme="5"/>
      <name val="Calibri"/>
      <family val="2"/>
    </font>
    <font>
      <b/>
      <sz val="14"/>
      <color theme="5"/>
      <name val="Calibri"/>
      <family val="2"/>
      <scheme val="minor"/>
    </font>
    <font>
      <b/>
      <sz val="14"/>
      <color theme="5"/>
      <name val="Calibri"/>
      <family val="2"/>
    </font>
    <font>
      <b/>
      <vertAlign val="subscript"/>
      <sz val="14"/>
      <color theme="5"/>
      <name val="Calibri"/>
      <family val="2"/>
      <scheme val="minor"/>
    </font>
    <font>
      <vertAlign val="subscript"/>
      <sz val="12"/>
      <name val="Arial"/>
      <family val="2"/>
    </font>
    <font>
      <b/>
      <vertAlign val="subscript"/>
      <sz val="14"/>
      <color theme="5"/>
      <name val="Calibri"/>
      <family val="2"/>
    </font>
    <font>
      <b/>
      <sz val="18"/>
      <color theme="5"/>
      <name val="Calibri"/>
      <family val="2"/>
      <scheme val="minor"/>
    </font>
    <font>
      <b/>
      <vertAlign val="subscript"/>
      <sz val="18"/>
      <color theme="5"/>
      <name val="Calibri"/>
      <family val="2"/>
      <scheme val="minor"/>
    </font>
    <font>
      <b/>
      <sz val="10"/>
      <color rgb="FF0066FF"/>
      <name val="Arial"/>
      <family val="2"/>
    </font>
    <font>
      <b/>
      <sz val="11"/>
      <color rgb="FF0066FF"/>
      <name val="Arial"/>
      <family val="2"/>
    </font>
    <font>
      <b/>
      <sz val="12"/>
      <color rgb="FF0066FF"/>
      <name val="Arial"/>
      <family val="2"/>
    </font>
    <font>
      <b/>
      <vertAlign val="subscript"/>
      <sz val="12"/>
      <color rgb="FF0066FF"/>
      <name val="Arial"/>
      <family val="2"/>
    </font>
    <font>
      <sz val="10"/>
      <color rgb="FF0066FF"/>
      <name val="Arial"/>
      <family val="2"/>
    </font>
    <font>
      <sz val="10"/>
      <color rgb="FF0070C0"/>
      <name val="Arial"/>
      <family val="2"/>
    </font>
    <font>
      <b/>
      <sz val="14"/>
      <color rgb="FF0066FF"/>
      <name val="Calibri"/>
      <family val="2"/>
      <scheme val="minor"/>
    </font>
    <font>
      <b/>
      <vertAlign val="subscript"/>
      <sz val="14"/>
      <color rgb="FF0066FF"/>
      <name val="Calibri"/>
      <family val="2"/>
      <scheme val="minor"/>
    </font>
    <font>
      <b/>
      <sz val="10"/>
      <color rgb="FF0070C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0" xfId="0" applyAlignment="1">
      <alignment horizontal="center"/>
    </xf>
    <xf numFmtId="0" fontId="9" fillId="0" borderId="0" xfId="0" applyFo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19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19" fillId="0" borderId="8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20" fillId="0" borderId="0" xfId="0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2" fontId="19" fillId="0" borderId="5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9" fillId="0" borderId="3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20" fillId="0" borderId="3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4" fontId="20" fillId="0" borderId="3" xfId="0" applyNumberFormat="1" applyFont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9" xfId="0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8" fillId="4" borderId="0" xfId="0" applyFont="1" applyFill="1" applyAlignment="1">
      <alignment horizontal="left" vertical="center"/>
    </xf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/>
    </xf>
    <xf numFmtId="164" fontId="0" fillId="4" borderId="8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2" fontId="19" fillId="0" borderId="7" xfId="0" applyNumberFormat="1" applyFont="1" applyBorder="1" applyAlignment="1">
      <alignment horizontal="center"/>
    </xf>
    <xf numFmtId="0" fontId="29" fillId="0" borderId="0" xfId="0" applyFont="1"/>
    <xf numFmtId="0" fontId="14" fillId="4" borderId="2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22" fillId="4" borderId="6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13" fillId="0" borderId="9" xfId="0" applyNumberFormat="1" applyFont="1" applyBorder="1" applyAlignment="1">
      <alignment horizontal="center"/>
    </xf>
    <xf numFmtId="164" fontId="13" fillId="0" borderId="10" xfId="0" applyNumberFormat="1" applyFont="1" applyBorder="1" applyAlignment="1">
      <alignment horizontal="center"/>
    </xf>
    <xf numFmtId="2" fontId="13" fillId="0" borderId="10" xfId="0" applyNumberFormat="1" applyFont="1" applyBorder="1" applyAlignment="1">
      <alignment horizontal="center"/>
    </xf>
    <xf numFmtId="164" fontId="13" fillId="0" borderId="11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2" fontId="19" fillId="4" borderId="2" xfId="0" applyNumberFormat="1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center"/>
    </xf>
    <xf numFmtId="2" fontId="19" fillId="4" borderId="8" xfId="0" applyNumberFormat="1" applyFont="1" applyFill="1" applyBorder="1" applyAlignment="1">
      <alignment horizontal="center"/>
    </xf>
    <xf numFmtId="2" fontId="19" fillId="4" borderId="4" xfId="0" applyNumberFormat="1" applyFont="1" applyFill="1" applyBorder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5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2" fontId="19" fillId="4" borderId="0" xfId="0" applyNumberFormat="1" applyFont="1" applyFill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2" fontId="19" fillId="4" borderId="3" xfId="0" applyNumberFormat="1" applyFon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2" fontId="21" fillId="0" borderId="0" xfId="0" applyNumberFormat="1" applyFont="1" applyAlignment="1">
      <alignment horizontal="center"/>
    </xf>
    <xf numFmtId="0" fontId="5" fillId="0" borderId="0" xfId="0" applyFont="1"/>
    <xf numFmtId="0" fontId="35" fillId="0" borderId="0" xfId="0" applyFont="1"/>
    <xf numFmtId="0" fontId="36" fillId="0" borderId="0" xfId="0" applyFont="1" applyAlignment="1">
      <alignment horizontal="center"/>
    </xf>
    <xf numFmtId="49" fontId="34" fillId="0" borderId="0" xfId="0" applyNumberFormat="1" applyFont="1" applyAlignment="1">
      <alignment horizontal="center"/>
    </xf>
    <xf numFmtId="0" fontId="34" fillId="0" borderId="0" xfId="0" applyFont="1" applyAlignment="1">
      <alignment horizontal="left"/>
    </xf>
    <xf numFmtId="0" fontId="35" fillId="4" borderId="0" xfId="0" applyFont="1" applyFill="1"/>
    <xf numFmtId="0" fontId="0" fillId="4" borderId="0" xfId="0" applyFill="1" applyAlignment="1">
      <alignment horizontal="center"/>
    </xf>
    <xf numFmtId="0" fontId="36" fillId="4" borderId="0" xfId="0" applyFont="1" applyFill="1" applyAlignment="1">
      <alignment horizontal="center"/>
    </xf>
    <xf numFmtId="0" fontId="23" fillId="4" borderId="12" xfId="0" applyFont="1" applyFill="1" applyBorder="1" applyAlignment="1">
      <alignment horizontal="center"/>
    </xf>
    <xf numFmtId="0" fontId="23" fillId="4" borderId="13" xfId="0" applyFont="1" applyFill="1" applyBorder="1" applyAlignment="1">
      <alignment horizontal="center"/>
    </xf>
    <xf numFmtId="0" fontId="23" fillId="4" borderId="14" xfId="0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36" fillId="0" borderId="0" xfId="0" applyFont="1"/>
    <xf numFmtId="0" fontId="39" fillId="0" borderId="0" xfId="0" applyFont="1" applyAlignment="1">
      <alignment horizontal="center"/>
    </xf>
    <xf numFmtId="0" fontId="39" fillId="0" borderId="0" xfId="0" applyFont="1"/>
    <xf numFmtId="0" fontId="41" fillId="0" borderId="0" xfId="0" applyFont="1" applyAlignment="1">
      <alignment horizontal="center"/>
    </xf>
    <xf numFmtId="49" fontId="36" fillId="0" borderId="0" xfId="0" applyNumberFormat="1" applyFont="1" applyAlignment="1">
      <alignment horizontal="center"/>
    </xf>
    <xf numFmtId="0" fontId="14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44" fillId="4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0" fontId="5" fillId="4" borderId="2" xfId="0" applyFont="1" applyFill="1" applyBorder="1"/>
    <xf numFmtId="0" fontId="5" fillId="4" borderId="1" xfId="0" applyFont="1" applyFill="1" applyBorder="1"/>
    <xf numFmtId="0" fontId="15" fillId="3" borderId="0" xfId="0" applyFont="1" applyFill="1" applyAlignment="1">
      <alignment horizontal="center"/>
    </xf>
    <xf numFmtId="2" fontId="21" fillId="0" borderId="14" xfId="0" applyNumberFormat="1" applyFont="1" applyBorder="1" applyAlignment="1">
      <alignment horizontal="center"/>
    </xf>
    <xf numFmtId="0" fontId="32" fillId="3" borderId="0" xfId="0" applyFont="1" applyFill="1" applyAlignment="1">
      <alignment horizontal="center"/>
    </xf>
    <xf numFmtId="164" fontId="13" fillId="0" borderId="0" xfId="0" applyNumberFormat="1" applyFont="1" applyAlignment="1">
      <alignment horizontal="center"/>
    </xf>
    <xf numFmtId="164" fontId="50" fillId="4" borderId="5" xfId="0" applyNumberFormat="1" applyFont="1" applyFill="1" applyBorder="1" applyAlignment="1">
      <alignment horizontal="center"/>
    </xf>
    <xf numFmtId="0" fontId="51" fillId="4" borderId="9" xfId="0" applyFont="1" applyFill="1" applyBorder="1" applyAlignment="1">
      <alignment horizontal="center"/>
    </xf>
    <xf numFmtId="0" fontId="51" fillId="4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13" fillId="0" borderId="0" xfId="0" applyNumberFormat="1" applyFont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0" fontId="50" fillId="4" borderId="0" xfId="0" applyFont="1" applyFill="1"/>
    <xf numFmtId="0" fontId="54" fillId="4" borderId="0" xfId="0" applyFont="1" applyFill="1"/>
    <xf numFmtId="2" fontId="54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0" fillId="0" borderId="6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30" fillId="3" borderId="11" xfId="0" applyFont="1" applyFill="1" applyBorder="1" applyAlignment="1">
      <alignment horizontal="center"/>
    </xf>
    <xf numFmtId="2" fontId="54" fillId="0" borderId="8" xfId="0" applyNumberFormat="1" applyFont="1" applyBorder="1" applyAlignment="1">
      <alignment horizontal="center"/>
    </xf>
    <xf numFmtId="2" fontId="54" fillId="0" borderId="5" xfId="0" applyNumberFormat="1" applyFont="1" applyBorder="1" applyAlignment="1">
      <alignment horizontal="center"/>
    </xf>
    <xf numFmtId="2" fontId="54" fillId="0" borderId="7" xfId="0" applyNumberFormat="1" applyFont="1" applyBorder="1" applyAlignment="1">
      <alignment horizontal="center"/>
    </xf>
    <xf numFmtId="0" fontId="56" fillId="3" borderId="11" xfId="0" applyFont="1" applyFill="1" applyBorder="1" applyAlignment="1">
      <alignment horizontal="center"/>
    </xf>
    <xf numFmtId="164" fontId="54" fillId="0" borderId="8" xfId="0" applyNumberFormat="1" applyFont="1" applyBorder="1" applyAlignment="1">
      <alignment horizontal="center"/>
    </xf>
    <xf numFmtId="164" fontId="54" fillId="0" borderId="5" xfId="0" applyNumberFormat="1" applyFont="1" applyBorder="1" applyAlignment="1">
      <alignment horizontal="center"/>
    </xf>
    <xf numFmtId="164" fontId="54" fillId="0" borderId="7" xfId="0" applyNumberFormat="1" applyFont="1" applyBorder="1" applyAlignment="1">
      <alignment horizontal="center"/>
    </xf>
    <xf numFmtId="0" fontId="19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" fontId="0" fillId="2" borderId="0" xfId="0" applyNumberFormat="1" applyFill="1" applyAlignment="1">
      <alignment horizontal="center"/>
    </xf>
    <xf numFmtId="1" fontId="54" fillId="0" borderId="0" xfId="0" applyNumberFormat="1" applyFont="1" applyAlignment="1">
      <alignment horizontal="center"/>
    </xf>
    <xf numFmtId="164" fontId="54" fillId="0" borderId="0" xfId="0" applyNumberFormat="1" applyFont="1" applyAlignment="1">
      <alignment horizontal="center"/>
    </xf>
    <xf numFmtId="0" fontId="55" fillId="4" borderId="9" xfId="0" applyFont="1" applyFill="1" applyBorder="1" applyAlignment="1">
      <alignment horizontal="center"/>
    </xf>
    <xf numFmtId="0" fontId="55" fillId="4" borderId="10" xfId="0" applyFont="1" applyFill="1" applyBorder="1" applyAlignment="1">
      <alignment horizontal="center"/>
    </xf>
    <xf numFmtId="0" fontId="55" fillId="4" borderId="11" xfId="0" applyFont="1" applyFill="1" applyBorder="1" applyAlignment="1">
      <alignment horizontal="center"/>
    </xf>
    <xf numFmtId="2" fontId="55" fillId="4" borderId="9" xfId="0" applyNumberFormat="1" applyFont="1" applyFill="1" applyBorder="1" applyAlignment="1">
      <alignment horizontal="center"/>
    </xf>
    <xf numFmtId="2" fontId="55" fillId="4" borderId="10" xfId="0" applyNumberFormat="1" applyFont="1" applyFill="1" applyBorder="1" applyAlignment="1">
      <alignment horizontal="center"/>
    </xf>
    <xf numFmtId="2" fontId="55" fillId="4" borderId="11" xfId="0" applyNumberFormat="1" applyFont="1" applyFill="1" applyBorder="1" applyAlignment="1">
      <alignment horizontal="center"/>
    </xf>
    <xf numFmtId="2" fontId="55" fillId="0" borderId="0" xfId="0" applyNumberFormat="1" applyFont="1" applyAlignment="1">
      <alignment horizontal="center"/>
    </xf>
    <xf numFmtId="164" fontId="58" fillId="2" borderId="0" xfId="0" applyNumberFormat="1" applyFont="1" applyFill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0" applyNumberFormat="1" applyFont="1" applyAlignment="1">
      <alignment horizontal="center"/>
    </xf>
    <xf numFmtId="1" fontId="55" fillId="0" borderId="0" xfId="0" applyNumberFormat="1" applyFont="1" applyAlignment="1">
      <alignment horizontal="center"/>
    </xf>
    <xf numFmtId="0" fontId="56" fillId="3" borderId="2" xfId="0" applyFont="1" applyFill="1" applyBorder="1" applyAlignment="1">
      <alignment horizontal="center"/>
    </xf>
    <xf numFmtId="0" fontId="14" fillId="3" borderId="8" xfId="0" applyFont="1" applyFill="1" applyBorder="1" applyAlignment="1">
      <alignment horizontal="center"/>
    </xf>
    <xf numFmtId="0" fontId="54" fillId="0" borderId="4" xfId="0" applyFont="1" applyBorder="1" applyAlignment="1">
      <alignment horizontal="center"/>
    </xf>
    <xf numFmtId="0" fontId="54" fillId="0" borderId="6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19" fillId="0" borderId="3" xfId="0" applyNumberFormat="1" applyFont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44" fillId="4" borderId="2" xfId="0" applyFont="1" applyFill="1" applyBorder="1" applyAlignment="1">
      <alignment horizontal="center"/>
    </xf>
    <xf numFmtId="0" fontId="44" fillId="4" borderId="8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164" fontId="13" fillId="0" borderId="6" xfId="0" applyNumberFormat="1" applyFont="1" applyBorder="1" applyAlignment="1">
      <alignment horizontal="center"/>
    </xf>
    <xf numFmtId="164" fontId="13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/>
    </xf>
    <xf numFmtId="164" fontId="13" fillId="0" borderId="7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9" fillId="4" borderId="3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0" fillId="3" borderId="9" xfId="0" applyFont="1" applyFill="1" applyBorder="1" applyAlignment="1">
      <alignment horizontal="center"/>
    </xf>
    <xf numFmtId="0" fontId="50" fillId="3" borderId="1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43" fillId="4" borderId="2" xfId="0" applyFont="1" applyFill="1" applyBorder="1" applyAlignment="1">
      <alignment horizontal="center"/>
    </xf>
    <xf numFmtId="0" fontId="43" fillId="4" borderId="1" xfId="0" applyFont="1" applyFill="1" applyBorder="1" applyAlignment="1">
      <alignment horizontal="center"/>
    </xf>
    <xf numFmtId="0" fontId="43" fillId="4" borderId="8" xfId="0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34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s-CO" b="1"/>
              <a:t>Proyección Multiestado</a:t>
            </a:r>
          </a:p>
        </c:rich>
      </c:tx>
      <c:layout>
        <c:manualLayout>
          <c:xMode val="edge"/>
          <c:yMode val="edge"/>
          <c:x val="0.42116317938739523"/>
          <c:y val="2.51618846978097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94297674329293"/>
          <c:y val="5.36998206968059E-2"/>
          <c:w val="0.79541870553558924"/>
          <c:h val="0.76089176096869959"/>
        </c:manualLayout>
      </c:layout>
      <c:scatterChart>
        <c:scatterStyle val="lineMarker"/>
        <c:varyColors val="0"/>
        <c:ser>
          <c:idx val="0"/>
          <c:order val="0"/>
          <c:tx>
            <c:v>Edad0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500</c:v>
              </c:pt>
              <c:pt idx="1">
                <c:v>795.5</c:v>
              </c:pt>
              <c:pt idx="2">
                <c:v>920.49649999999997</c:v>
              </c:pt>
              <c:pt idx="3">
                <c:v>1188.4940194999999</c:v>
              </c:pt>
              <c:pt idx="4">
                <c:v>1508.0994222484996</c:v>
              </c:pt>
              <c:pt idx="5">
                <c:v>1901.9183368071151</c:v>
              </c:pt>
              <c:pt idx="6">
                <c:v>2411.9453284713172</c:v>
              </c:pt>
              <c:pt idx="7">
                <c:v>3052.4328987908616</c:v>
              </c:pt>
              <c:pt idx="8">
                <c:v>3864.2284377828528</c:v>
              </c:pt>
              <c:pt idx="9">
                <c:v>4892.4943744460634</c:v>
              </c:pt>
              <c:pt idx="10">
                <c:v>6193.7295200486033</c:v>
              </c:pt>
              <c:pt idx="11">
                <c:v>7841.3542272521481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C64-4E25-A8F6-F729A9DCA4B0}"/>
            </c:ext>
          </c:extLst>
        </c:ser>
        <c:ser>
          <c:idx val="1"/>
          <c:order val="1"/>
          <c:tx>
            <c:v>Edad1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423</c:v>
              </c:pt>
              <c:pt idx="1">
                <c:v>423</c:v>
              </c:pt>
              <c:pt idx="2">
                <c:v>672.99299999999994</c:v>
              </c:pt>
              <c:pt idx="3">
                <c:v>778.74003899999991</c:v>
              </c:pt>
              <c:pt idx="4">
                <c:v>1005.4659404969999</c:v>
              </c:pt>
              <c:pt idx="5">
                <c:v>1275.8521112222306</c:v>
              </c:pt>
              <c:pt idx="6">
                <c:v>1609.0229129388194</c:v>
              </c:pt>
              <c:pt idx="7">
                <c:v>2040.5057478867343</c:v>
              </c:pt>
              <c:pt idx="8">
                <c:v>2582.3582323770688</c:v>
              </c:pt>
              <c:pt idx="9">
                <c:v>3269.1372583642933</c:v>
              </c:pt>
              <c:pt idx="10">
                <c:v>4139.0502407813692</c:v>
              </c:pt>
              <c:pt idx="11">
                <c:v>5239.8951739611184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C64-4E25-A8F6-F729A9DCA4B0}"/>
            </c:ext>
          </c:extLst>
        </c:ser>
        <c:ser>
          <c:idx val="2"/>
          <c:order val="2"/>
          <c:tx>
            <c:v>Edad2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260</c:v>
              </c:pt>
              <c:pt idx="1">
                <c:v>260</c:v>
              </c:pt>
              <c:pt idx="2">
                <c:v>260</c:v>
              </c:pt>
              <c:pt idx="3">
                <c:v>413.65999999999997</c:v>
              </c:pt>
              <c:pt idx="4">
                <c:v>478.65817999999996</c:v>
              </c:pt>
              <c:pt idx="5">
                <c:v>618.01689013999999</c:v>
              </c:pt>
              <c:pt idx="6">
                <c:v>784.21169956921972</c:v>
              </c:pt>
              <c:pt idx="7">
                <c:v>988.99753513969995</c:v>
              </c:pt>
              <c:pt idx="8">
                <c:v>1254.2115708050849</c:v>
              </c:pt>
              <c:pt idx="9">
                <c:v>1587.265107371248</c:v>
              </c:pt>
              <c:pt idx="10">
                <c:v>2009.3987876470833</c:v>
              </c:pt>
              <c:pt idx="11">
                <c:v>2544.0970747119527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C64-4E25-A8F6-F729A9DCA4B0}"/>
            </c:ext>
          </c:extLst>
        </c:ser>
        <c:ser>
          <c:idx val="3"/>
          <c:order val="3"/>
          <c:tx>
            <c:v>Edad3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195</c:v>
              </c:pt>
              <c:pt idx="1">
                <c:v>195</c:v>
              </c:pt>
              <c:pt idx="2">
                <c:v>195</c:v>
              </c:pt>
              <c:pt idx="3">
                <c:v>195</c:v>
              </c:pt>
              <c:pt idx="4">
                <c:v>310.245</c:v>
              </c:pt>
              <c:pt idx="5">
                <c:v>358.99363499999998</c:v>
              </c:pt>
              <c:pt idx="6">
                <c:v>463.51266760499999</c:v>
              </c:pt>
              <c:pt idx="7">
                <c:v>588.15877467691485</c:v>
              </c:pt>
              <c:pt idx="8">
                <c:v>741.74815135477502</c:v>
              </c:pt>
              <c:pt idx="9">
                <c:v>940.6586781038136</c:v>
              </c:pt>
              <c:pt idx="10">
                <c:v>1190.448830528436</c:v>
              </c:pt>
              <c:pt idx="11">
                <c:v>1507.0490907353123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C64-4E25-A8F6-F729A9DCA4B0}"/>
            </c:ext>
          </c:extLst>
        </c:ser>
        <c:ser>
          <c:idx val="4"/>
          <c:order val="4"/>
          <c:tx>
            <c:v>Edad4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50</c:v>
              </c:pt>
              <c:pt idx="1">
                <c:v>49.999999999999993</c:v>
              </c:pt>
              <c:pt idx="2">
                <c:v>49.999999999999993</c:v>
              </c:pt>
              <c:pt idx="3">
                <c:v>49.999999999999993</c:v>
              </c:pt>
              <c:pt idx="4">
                <c:v>49.999999999999993</c:v>
              </c:pt>
              <c:pt idx="5">
                <c:v>79.55</c:v>
              </c:pt>
              <c:pt idx="6">
                <c:v>92.049649999999986</c:v>
              </c:pt>
              <c:pt idx="7">
                <c:v>118.84940194999999</c:v>
              </c:pt>
              <c:pt idx="8">
                <c:v>150.80994222484995</c:v>
              </c:pt>
              <c:pt idx="9">
                <c:v>190.19183368071154</c:v>
              </c:pt>
              <c:pt idx="10">
                <c:v>241.19453284713168</c:v>
              </c:pt>
              <c:pt idx="11">
                <c:v>305.24328987908615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C64-4E25-A8F6-F729A9DC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652496"/>
        <c:axId val="-296645968"/>
      </c:scatterChart>
      <c:valAx>
        <c:axId val="-296652496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s-CO" sz="1100" b="1"/>
                  <a:t>Tiempos (años)</a:t>
                </a:r>
              </a:p>
            </c:rich>
          </c:tx>
          <c:layout>
            <c:manualLayout>
              <c:xMode val="edge"/>
              <c:yMode val="edge"/>
              <c:x val="0.43377023000681669"/>
              <c:y val="0.909836579832848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-296645968"/>
        <c:crosses val="autoZero"/>
        <c:crossBetween val="midCat"/>
      </c:valAx>
      <c:valAx>
        <c:axId val="-296645968"/>
        <c:scaling>
          <c:orientation val="minMax"/>
          <c:max val="3000"/>
        </c:scaling>
        <c:delete val="0"/>
        <c:axPos val="l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s-CO" sz="1200" b="1"/>
                  <a:t>Nx (edades)</a:t>
                </a:r>
              </a:p>
            </c:rich>
          </c:tx>
          <c:layout>
            <c:manualLayout>
              <c:xMode val="edge"/>
              <c:yMode val="edge"/>
              <c:x val="9.3861311042055372E-3"/>
              <c:y val="0.278928077295196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-296652496"/>
        <c:crosses val="autoZero"/>
        <c:crossBetween val="midCat"/>
        <c:majorUnit val="1000"/>
        <c:min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210647296211778"/>
          <c:y val="6.6982456024488241E-2"/>
          <c:w val="0.16926591716326306"/>
          <c:h val="0.328430288040840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s-CO" b="1"/>
              <a:t>Proyección Multiestado</a:t>
            </a:r>
          </a:p>
        </c:rich>
      </c:tx>
      <c:layout>
        <c:manualLayout>
          <c:xMode val="edge"/>
          <c:yMode val="edge"/>
          <c:x val="0.42116317938739523"/>
          <c:y val="2.516188469780972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4694297674329293"/>
          <c:y val="5.36998206968059E-2"/>
          <c:w val="0.79541870553558924"/>
          <c:h val="0.76089176096869959"/>
        </c:manualLayout>
      </c:layout>
      <c:scatterChart>
        <c:scatterStyle val="lineMarker"/>
        <c:varyColors val="0"/>
        <c:ser>
          <c:idx val="0"/>
          <c:order val="0"/>
          <c:tx>
            <c:v>Edad0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500</c:v>
              </c:pt>
              <c:pt idx="1">
                <c:v>795.5</c:v>
              </c:pt>
              <c:pt idx="2">
                <c:v>920.49649999999997</c:v>
              </c:pt>
              <c:pt idx="3">
                <c:v>1188.4940194999999</c:v>
              </c:pt>
              <c:pt idx="4">
                <c:v>1508.0994222484996</c:v>
              </c:pt>
              <c:pt idx="5">
                <c:v>1901.9183368071151</c:v>
              </c:pt>
              <c:pt idx="6">
                <c:v>2411.9453284713172</c:v>
              </c:pt>
              <c:pt idx="7">
                <c:v>3052.4328987908616</c:v>
              </c:pt>
              <c:pt idx="8">
                <c:v>3864.2284377828528</c:v>
              </c:pt>
              <c:pt idx="9">
                <c:v>4892.4943744460634</c:v>
              </c:pt>
              <c:pt idx="10">
                <c:v>6193.7295200486033</c:v>
              </c:pt>
              <c:pt idx="11">
                <c:v>7841.3542272521481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C64-4E25-A8F6-F729A9DCA4B0}"/>
            </c:ext>
          </c:extLst>
        </c:ser>
        <c:ser>
          <c:idx val="1"/>
          <c:order val="1"/>
          <c:tx>
            <c:v>Edad1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423</c:v>
              </c:pt>
              <c:pt idx="1">
                <c:v>423</c:v>
              </c:pt>
              <c:pt idx="2">
                <c:v>672.99299999999994</c:v>
              </c:pt>
              <c:pt idx="3">
                <c:v>778.74003899999991</c:v>
              </c:pt>
              <c:pt idx="4">
                <c:v>1005.4659404969999</c:v>
              </c:pt>
              <c:pt idx="5">
                <c:v>1275.8521112222306</c:v>
              </c:pt>
              <c:pt idx="6">
                <c:v>1609.0229129388194</c:v>
              </c:pt>
              <c:pt idx="7">
                <c:v>2040.5057478867343</c:v>
              </c:pt>
              <c:pt idx="8">
                <c:v>2582.3582323770688</c:v>
              </c:pt>
              <c:pt idx="9">
                <c:v>3269.1372583642933</c:v>
              </c:pt>
              <c:pt idx="10">
                <c:v>4139.0502407813692</c:v>
              </c:pt>
              <c:pt idx="11">
                <c:v>5239.8951739611184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C64-4E25-A8F6-F729A9DCA4B0}"/>
            </c:ext>
          </c:extLst>
        </c:ser>
        <c:ser>
          <c:idx val="2"/>
          <c:order val="2"/>
          <c:tx>
            <c:v>Edad2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260</c:v>
              </c:pt>
              <c:pt idx="1">
                <c:v>260</c:v>
              </c:pt>
              <c:pt idx="2">
                <c:v>260</c:v>
              </c:pt>
              <c:pt idx="3">
                <c:v>413.65999999999997</c:v>
              </c:pt>
              <c:pt idx="4">
                <c:v>478.65817999999996</c:v>
              </c:pt>
              <c:pt idx="5">
                <c:v>618.01689013999999</c:v>
              </c:pt>
              <c:pt idx="6">
                <c:v>784.21169956921972</c:v>
              </c:pt>
              <c:pt idx="7">
                <c:v>988.99753513969995</c:v>
              </c:pt>
              <c:pt idx="8">
                <c:v>1254.2115708050849</c:v>
              </c:pt>
              <c:pt idx="9">
                <c:v>1587.265107371248</c:v>
              </c:pt>
              <c:pt idx="10">
                <c:v>2009.3987876470833</c:v>
              </c:pt>
              <c:pt idx="11">
                <c:v>2544.0970747119527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C64-4E25-A8F6-F729A9DCA4B0}"/>
            </c:ext>
          </c:extLst>
        </c:ser>
        <c:ser>
          <c:idx val="3"/>
          <c:order val="3"/>
          <c:tx>
            <c:v>Edad3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195</c:v>
              </c:pt>
              <c:pt idx="1">
                <c:v>195</c:v>
              </c:pt>
              <c:pt idx="2">
                <c:v>195</c:v>
              </c:pt>
              <c:pt idx="3">
                <c:v>195</c:v>
              </c:pt>
              <c:pt idx="4">
                <c:v>310.245</c:v>
              </c:pt>
              <c:pt idx="5">
                <c:v>358.99363499999998</c:v>
              </c:pt>
              <c:pt idx="6">
                <c:v>463.51266760499999</c:v>
              </c:pt>
              <c:pt idx="7">
                <c:v>588.15877467691485</c:v>
              </c:pt>
              <c:pt idx="8">
                <c:v>741.74815135477502</c:v>
              </c:pt>
              <c:pt idx="9">
                <c:v>940.6586781038136</c:v>
              </c:pt>
              <c:pt idx="10">
                <c:v>1190.448830528436</c:v>
              </c:pt>
              <c:pt idx="11">
                <c:v>1507.0490907353123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C64-4E25-A8F6-F729A9DCA4B0}"/>
            </c:ext>
          </c:extLst>
        </c:ser>
        <c:ser>
          <c:idx val="4"/>
          <c:order val="4"/>
          <c:tx>
            <c:v>Edad4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</c:numLit>
          </c:xVal>
          <c:yVal>
            <c:numLit>
              <c:formatCode>General</c:formatCode>
              <c:ptCount val="12"/>
              <c:pt idx="0">
                <c:v>50</c:v>
              </c:pt>
              <c:pt idx="1">
                <c:v>49.999999999999993</c:v>
              </c:pt>
              <c:pt idx="2">
                <c:v>49.999999999999993</c:v>
              </c:pt>
              <c:pt idx="3">
                <c:v>49.999999999999993</c:v>
              </c:pt>
              <c:pt idx="4">
                <c:v>49.999999999999993</c:v>
              </c:pt>
              <c:pt idx="5">
                <c:v>79.55</c:v>
              </c:pt>
              <c:pt idx="6">
                <c:v>92.049649999999986</c:v>
              </c:pt>
              <c:pt idx="7">
                <c:v>118.84940194999999</c:v>
              </c:pt>
              <c:pt idx="8">
                <c:v>150.80994222484995</c:v>
              </c:pt>
              <c:pt idx="9">
                <c:v>190.19183368071154</c:v>
              </c:pt>
              <c:pt idx="10">
                <c:v>241.19453284713168</c:v>
              </c:pt>
              <c:pt idx="11">
                <c:v>305.24328987908615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C64-4E25-A8F6-F729A9DC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643248"/>
        <c:axId val="-296651408"/>
      </c:scatterChart>
      <c:valAx>
        <c:axId val="-296643248"/>
        <c:scaling>
          <c:orientation val="minMax"/>
          <c:max val="6"/>
        </c:scaling>
        <c:delete val="0"/>
        <c:axPos val="b"/>
        <c:title>
          <c:tx>
            <c:rich>
              <a:bodyPr/>
              <a:lstStyle/>
              <a:p>
                <a:pPr>
                  <a:defRPr sz="1100" b="1"/>
                </a:pPr>
                <a:r>
                  <a:rPr lang="es-CO" sz="1100" b="1"/>
                  <a:t>Tiempos (años)</a:t>
                </a:r>
              </a:p>
            </c:rich>
          </c:tx>
          <c:layout>
            <c:manualLayout>
              <c:xMode val="edge"/>
              <c:yMode val="edge"/>
              <c:x val="0.43377023000681669"/>
              <c:y val="0.909836579832848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-296651408"/>
        <c:crosses val="autoZero"/>
        <c:crossBetween val="midCat"/>
      </c:valAx>
      <c:valAx>
        <c:axId val="-296651408"/>
        <c:scaling>
          <c:orientation val="minMax"/>
          <c:max val="3000"/>
        </c:scaling>
        <c:delete val="0"/>
        <c:axPos val="l"/>
        <c:title>
          <c:tx>
            <c:rich>
              <a:bodyPr/>
              <a:lstStyle/>
              <a:p>
                <a:pPr>
                  <a:defRPr sz="1200" b="1"/>
                </a:pPr>
                <a:r>
                  <a:rPr lang="es-CO" sz="1200" b="1"/>
                  <a:t>Nx (edades)</a:t>
                </a:r>
              </a:p>
            </c:rich>
          </c:tx>
          <c:layout>
            <c:manualLayout>
              <c:xMode val="edge"/>
              <c:yMode val="edge"/>
              <c:x val="9.3861311042055372E-3"/>
              <c:y val="0.278928077295196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CO"/>
          </a:p>
        </c:txPr>
        <c:crossAx val="-296643248"/>
        <c:crosses val="autoZero"/>
        <c:crossBetween val="midCat"/>
        <c:majorUnit val="1000"/>
        <c:min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210647296211778"/>
          <c:y val="6.6982456024488241E-2"/>
          <c:w val="0.16926591716326306"/>
          <c:h val="0.328430288040840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2.xml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65313</xdr:colOff>
      <xdr:row>24</xdr:row>
      <xdr:rowOff>32658</xdr:rowOff>
    </xdr:from>
    <xdr:ext cx="5405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65313" y="4863738"/>
              <a:ext cx="5405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R=</a:t>
              </a:r>
              <a14:m>
                <m:oMath xmlns:m="http://schemas.openxmlformats.org/officeDocument/2006/math">
                  <m:sSup>
                    <m:sSupPr>
                      <m:ctrlPr>
                        <a:rPr lang="es-CO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𝑟</m:t>
                      </m:r>
                    </m:sup>
                  </m:sSup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65313" y="4863738"/>
              <a:ext cx="5405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R=</a:t>
              </a:r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s-CO" sz="1100" b="0" i="0">
                  <a:latin typeface="Cambria Math" panose="02040503050406030204" pitchFamily="18" charset="0"/>
                </a:rPr>
                <a:t>=𝑒〗^𝑟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46</xdr:row>
      <xdr:rowOff>0</xdr:rowOff>
    </xdr:from>
    <xdr:to>
      <xdr:col>1</xdr:col>
      <xdr:colOff>411480</xdr:colOff>
      <xdr:row>47</xdr:row>
      <xdr:rowOff>79350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420"/>
          <a:ext cx="1089660" cy="254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2</xdr:col>
      <xdr:colOff>121918</xdr:colOff>
      <xdr:row>50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5960"/>
          <a:ext cx="1424938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51</xdr:row>
      <xdr:rowOff>76200</xdr:rowOff>
    </xdr:from>
    <xdr:to>
      <xdr:col>1</xdr:col>
      <xdr:colOff>442984</xdr:colOff>
      <xdr:row>53</xdr:row>
      <xdr:rowOff>129540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0058400"/>
          <a:ext cx="1105924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76</xdr:row>
      <xdr:rowOff>144780</xdr:rowOff>
    </xdr:from>
    <xdr:to>
      <xdr:col>1</xdr:col>
      <xdr:colOff>434340</xdr:colOff>
      <xdr:row>78</xdr:row>
      <xdr:rowOff>7620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4683740"/>
          <a:ext cx="107442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80</xdr:row>
      <xdr:rowOff>30480</xdr:rowOff>
    </xdr:from>
    <xdr:to>
      <xdr:col>1</xdr:col>
      <xdr:colOff>182880</xdr:colOff>
      <xdr:row>82</xdr:row>
      <xdr:rowOff>148424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300960"/>
          <a:ext cx="822960" cy="453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87</xdr:row>
      <xdr:rowOff>137160</xdr:rowOff>
    </xdr:from>
    <xdr:to>
      <xdr:col>1</xdr:col>
      <xdr:colOff>365760</xdr:colOff>
      <xdr:row>89</xdr:row>
      <xdr:rowOff>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80180"/>
          <a:ext cx="10439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403860</xdr:colOff>
      <xdr:row>77</xdr:row>
      <xdr:rowOff>68580</xdr:rowOff>
    </xdr:from>
    <xdr:to>
      <xdr:col>10</xdr:col>
      <xdr:colOff>601980</xdr:colOff>
      <xdr:row>83</xdr:row>
      <xdr:rowOff>91440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73"/>
        <a:stretch/>
      </xdr:blipFill>
      <xdr:spPr bwMode="auto">
        <a:xfrm>
          <a:off x="3688080" y="14836140"/>
          <a:ext cx="292608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68580</xdr:colOff>
      <xdr:row>77</xdr:row>
      <xdr:rowOff>38100</xdr:rowOff>
    </xdr:from>
    <xdr:to>
      <xdr:col>6</xdr:col>
      <xdr:colOff>243840</xdr:colOff>
      <xdr:row>78</xdr:row>
      <xdr:rowOff>7620</xdr:rowOff>
    </xdr:to>
    <xdr:sp macro="" textlink="">
      <xdr:nvSpPr>
        <xdr:cNvPr id="10" name="Flecha der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346960" y="14805660"/>
          <a:ext cx="1181100" cy="137160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9526</xdr:colOff>
      <xdr:row>90</xdr:row>
      <xdr:rowOff>135839</xdr:rowOff>
    </xdr:from>
    <xdr:to>
      <xdr:col>1</xdr:col>
      <xdr:colOff>438151</xdr:colOff>
      <xdr:row>91</xdr:row>
      <xdr:rowOff>160020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7273219"/>
          <a:ext cx="1106805" cy="222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93</xdr:row>
      <xdr:rowOff>17024</xdr:rowOff>
    </xdr:from>
    <xdr:to>
      <xdr:col>1</xdr:col>
      <xdr:colOff>447676</xdr:colOff>
      <xdr:row>94</xdr:row>
      <xdr:rowOff>60960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7718284"/>
          <a:ext cx="1125855" cy="21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66676</xdr:colOff>
      <xdr:row>95</xdr:row>
      <xdr:rowOff>57150</xdr:rowOff>
    </xdr:from>
    <xdr:to>
      <xdr:col>1</xdr:col>
      <xdr:colOff>209551</xdr:colOff>
      <xdr:row>97</xdr:row>
      <xdr:rowOff>136840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8108930"/>
          <a:ext cx="821055" cy="414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434340</xdr:colOff>
      <xdr:row>101</xdr:row>
      <xdr:rowOff>39460</xdr:rowOff>
    </xdr:from>
    <xdr:to>
      <xdr:col>21</xdr:col>
      <xdr:colOff>467271</xdr:colOff>
      <xdr:row>117</xdr:row>
      <xdr:rowOff>2241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1</xdr:col>
      <xdr:colOff>411480</xdr:colOff>
      <xdr:row>47</xdr:row>
      <xdr:rowOff>79350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420"/>
          <a:ext cx="1089660" cy="254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49</xdr:row>
      <xdr:rowOff>0</xdr:rowOff>
    </xdr:from>
    <xdr:to>
      <xdr:col>2</xdr:col>
      <xdr:colOff>121918</xdr:colOff>
      <xdr:row>50</xdr:row>
      <xdr:rowOff>60960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5960"/>
          <a:ext cx="1424938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51</xdr:row>
      <xdr:rowOff>76200</xdr:rowOff>
    </xdr:from>
    <xdr:to>
      <xdr:col>1</xdr:col>
      <xdr:colOff>442984</xdr:colOff>
      <xdr:row>53</xdr:row>
      <xdr:rowOff>129540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0058400"/>
          <a:ext cx="1105924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30479</xdr:colOff>
      <xdr:row>54</xdr:row>
      <xdr:rowOff>45720</xdr:rowOff>
    </xdr:from>
    <xdr:to>
      <xdr:col>3</xdr:col>
      <xdr:colOff>81852</xdr:colOff>
      <xdr:row>57</xdr:row>
      <xdr:rowOff>45720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" y="10652760"/>
          <a:ext cx="1872553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84</xdr:row>
      <xdr:rowOff>45720</xdr:rowOff>
    </xdr:from>
    <xdr:to>
      <xdr:col>1</xdr:col>
      <xdr:colOff>397585</xdr:colOff>
      <xdr:row>86</xdr:row>
      <xdr:rowOff>198120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86760"/>
          <a:ext cx="1075765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65313</xdr:colOff>
      <xdr:row>25</xdr:row>
      <xdr:rowOff>32658</xdr:rowOff>
    </xdr:from>
    <xdr:ext cx="54059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7921533" y="2570118"/>
              <a:ext cx="5405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R=</a:t>
              </a:r>
              <a14:m>
                <m:oMath xmlns:m="http://schemas.openxmlformats.org/officeDocument/2006/math">
                  <m:sSup>
                    <m:sSupPr>
                      <m:ctrlPr>
                        <a:rPr lang="es-CO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m:rPr>
                          <m:sty m:val="p"/>
                        </m:rPr>
                        <a:rPr lang="el-GR" sz="1100" i="1">
                          <a:latin typeface="Cambria Math" panose="02040503050406030204" pitchFamily="18" charset="0"/>
                        </a:rPr>
                        <m:t>λ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r>
                        <a:rPr lang="es-CO" sz="1100" b="0" i="1">
                          <a:latin typeface="Cambria Math" panose="02040503050406030204" pitchFamily="18" charset="0"/>
                        </a:rPr>
                        <m:t>𝑟</m:t>
                      </m:r>
                    </m:sup>
                  </m:sSup>
                </m:oMath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7921533" y="2570118"/>
              <a:ext cx="54059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/>
                <a:t>R=</a:t>
              </a:r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l-GR" sz="1100" i="0">
                  <a:latin typeface="Cambria Math" panose="02040503050406030204" pitchFamily="18" charset="0"/>
                </a:rPr>
                <a:t>λ</a:t>
              </a:r>
              <a:r>
                <a:rPr lang="es-CO" sz="1100" b="0" i="0">
                  <a:latin typeface="Cambria Math" panose="02040503050406030204" pitchFamily="18" charset="0"/>
                </a:rPr>
                <a:t>=𝑒〗^𝑟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0</xdr:col>
      <xdr:colOff>0</xdr:colOff>
      <xdr:row>48</xdr:row>
      <xdr:rowOff>0</xdr:rowOff>
    </xdr:from>
    <xdr:to>
      <xdr:col>1</xdr:col>
      <xdr:colOff>411480</xdr:colOff>
      <xdr:row>49</xdr:row>
      <xdr:rowOff>79350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420"/>
          <a:ext cx="1089660" cy="246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2</xdr:col>
      <xdr:colOff>121918</xdr:colOff>
      <xdr:row>52</xdr:row>
      <xdr:rowOff>60960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8340"/>
          <a:ext cx="1257298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53</xdr:row>
      <xdr:rowOff>76200</xdr:rowOff>
    </xdr:from>
    <xdr:to>
      <xdr:col>1</xdr:col>
      <xdr:colOff>442984</xdr:colOff>
      <xdr:row>55</xdr:row>
      <xdr:rowOff>129540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9989820"/>
          <a:ext cx="1105924" cy="388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78</xdr:row>
      <xdr:rowOff>144780</xdr:rowOff>
    </xdr:from>
    <xdr:to>
      <xdr:col>1</xdr:col>
      <xdr:colOff>434340</xdr:colOff>
      <xdr:row>80</xdr:row>
      <xdr:rowOff>7620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4683740"/>
          <a:ext cx="1074420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38100</xdr:colOff>
      <xdr:row>82</xdr:row>
      <xdr:rowOff>30480</xdr:rowOff>
    </xdr:from>
    <xdr:to>
      <xdr:col>1</xdr:col>
      <xdr:colOff>182880</xdr:colOff>
      <xdr:row>84</xdr:row>
      <xdr:rowOff>148424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4874240"/>
          <a:ext cx="822960" cy="453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89</xdr:row>
      <xdr:rowOff>137160</xdr:rowOff>
    </xdr:from>
    <xdr:to>
      <xdr:col>1</xdr:col>
      <xdr:colOff>365760</xdr:colOff>
      <xdr:row>91</xdr:row>
      <xdr:rowOff>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1580"/>
          <a:ext cx="104394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403860</xdr:colOff>
      <xdr:row>79</xdr:row>
      <xdr:rowOff>68580</xdr:rowOff>
    </xdr:from>
    <xdr:to>
      <xdr:col>10</xdr:col>
      <xdr:colOff>601980</xdr:colOff>
      <xdr:row>85</xdr:row>
      <xdr:rowOff>91440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73"/>
        <a:stretch/>
      </xdr:blipFill>
      <xdr:spPr bwMode="auto">
        <a:xfrm>
          <a:off x="3627120" y="14584680"/>
          <a:ext cx="292608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68580</xdr:colOff>
      <xdr:row>79</xdr:row>
      <xdr:rowOff>38100</xdr:rowOff>
    </xdr:from>
    <xdr:to>
      <xdr:col>6</xdr:col>
      <xdr:colOff>243840</xdr:colOff>
      <xdr:row>80</xdr:row>
      <xdr:rowOff>7620</xdr:rowOff>
    </xdr:to>
    <xdr:sp macro="" textlink="">
      <xdr:nvSpPr>
        <xdr:cNvPr id="21" name="Flecha derech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286000" y="14615160"/>
          <a:ext cx="1181100" cy="137160"/>
        </a:xfrm>
        <a:prstGeom prst="rightArrow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0</xdr:col>
      <xdr:colOff>9526</xdr:colOff>
      <xdr:row>92</xdr:row>
      <xdr:rowOff>135839</xdr:rowOff>
    </xdr:from>
    <xdr:to>
      <xdr:col>1</xdr:col>
      <xdr:colOff>438151</xdr:colOff>
      <xdr:row>93</xdr:row>
      <xdr:rowOff>160020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7233214"/>
          <a:ext cx="1104900" cy="2242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95</xdr:row>
      <xdr:rowOff>17024</xdr:rowOff>
    </xdr:from>
    <xdr:to>
      <xdr:col>1</xdr:col>
      <xdr:colOff>447676</xdr:colOff>
      <xdr:row>96</xdr:row>
      <xdr:rowOff>60960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7676374"/>
          <a:ext cx="1123950" cy="2153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66676</xdr:colOff>
      <xdr:row>97</xdr:row>
      <xdr:rowOff>57150</xdr:rowOff>
    </xdr:from>
    <xdr:to>
      <xdr:col>1</xdr:col>
      <xdr:colOff>209551</xdr:colOff>
      <xdr:row>99</xdr:row>
      <xdr:rowOff>136840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18068925"/>
          <a:ext cx="819150" cy="422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7620</xdr:colOff>
      <xdr:row>129</xdr:row>
      <xdr:rowOff>16600</xdr:rowOff>
    </xdr:from>
    <xdr:to>
      <xdr:col>21</xdr:col>
      <xdr:colOff>40551</xdr:colOff>
      <xdr:row>144</xdr:row>
      <xdr:rowOff>147021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</xdr:col>
      <xdr:colOff>411480</xdr:colOff>
      <xdr:row>49</xdr:row>
      <xdr:rowOff>79350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5420"/>
          <a:ext cx="1089660" cy="254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51</xdr:row>
      <xdr:rowOff>0</xdr:rowOff>
    </xdr:from>
    <xdr:to>
      <xdr:col>2</xdr:col>
      <xdr:colOff>121918</xdr:colOff>
      <xdr:row>52</xdr:row>
      <xdr:rowOff>60960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78340"/>
          <a:ext cx="1424938" cy="259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</xdr:colOff>
      <xdr:row>53</xdr:row>
      <xdr:rowOff>76200</xdr:rowOff>
    </xdr:from>
    <xdr:to>
      <xdr:col>1</xdr:col>
      <xdr:colOff>442984</xdr:colOff>
      <xdr:row>55</xdr:row>
      <xdr:rowOff>129540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0050780"/>
          <a:ext cx="1105924" cy="480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30479</xdr:colOff>
      <xdr:row>56</xdr:row>
      <xdr:rowOff>45720</xdr:rowOff>
    </xdr:from>
    <xdr:to>
      <xdr:col>3</xdr:col>
      <xdr:colOff>81852</xdr:colOff>
      <xdr:row>59</xdr:row>
      <xdr:rowOff>45720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79" y="10652760"/>
          <a:ext cx="1811593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86</xdr:row>
      <xdr:rowOff>45720</xdr:rowOff>
    </xdr:from>
    <xdr:to>
      <xdr:col>1</xdr:col>
      <xdr:colOff>397585</xdr:colOff>
      <xdr:row>88</xdr:row>
      <xdr:rowOff>198120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986760"/>
          <a:ext cx="1075765" cy="487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AB142"/>
  <sheetViews>
    <sheetView tabSelected="1" zoomScaleNormal="100" workbookViewId="0">
      <selection activeCell="H51" sqref="H51"/>
    </sheetView>
  </sheetViews>
  <sheetFormatPr defaultColWidth="11.5546875" defaultRowHeight="13.2" x14ac:dyDescent="0.25"/>
  <cols>
    <col min="1" max="1" width="9.88671875" customWidth="1"/>
    <col min="2" max="2" width="9.109375" customWidth="1"/>
    <col min="3" max="3" width="7.5546875" bestFit="1" customWidth="1"/>
    <col min="4" max="4" width="6.6640625" customWidth="1"/>
    <col min="5" max="5" width="6.6640625" bestFit="1" customWidth="1"/>
    <col min="6" max="6" width="8" bestFit="1" customWidth="1"/>
    <col min="7" max="7" width="7.109375" customWidth="1"/>
    <col min="8" max="8" width="10.6640625" customWidth="1"/>
    <col min="9" max="9" width="12.44140625" customWidth="1"/>
    <col min="10" max="10" width="9.5546875" customWidth="1"/>
    <col min="11" max="11" width="11.21875" customWidth="1"/>
    <col min="12" max="12" width="13.5546875" customWidth="1"/>
    <col min="13" max="13" width="13.109375" customWidth="1"/>
    <col min="14" max="14" width="10.77734375" customWidth="1"/>
    <col min="15" max="15" width="13.109375" customWidth="1"/>
    <col min="16" max="16" width="10.88671875" customWidth="1"/>
    <col min="17" max="17" width="6.109375" bestFit="1" customWidth="1"/>
    <col min="18" max="18" width="6.6640625" bestFit="1" customWidth="1"/>
    <col min="19" max="19" width="7.44140625" customWidth="1"/>
    <col min="20" max="20" width="10.44140625" customWidth="1"/>
    <col min="21" max="21" width="7.88671875" customWidth="1"/>
    <col min="22" max="22" width="7.5546875" customWidth="1"/>
    <col min="23" max="23" width="8.109375" customWidth="1"/>
    <col min="24" max="24" width="9.21875" customWidth="1"/>
    <col min="25" max="25" width="8.88671875" customWidth="1"/>
    <col min="26" max="26" width="6.5546875" customWidth="1"/>
    <col min="27" max="27" width="11.77734375" customWidth="1"/>
    <col min="28" max="28" width="9.33203125" customWidth="1"/>
    <col min="29" max="29" width="8.44140625" customWidth="1"/>
  </cols>
  <sheetData>
    <row r="1" spans="1:19" ht="17.399999999999999" x14ac:dyDescent="0.3">
      <c r="A1" s="48" t="s">
        <v>57</v>
      </c>
    </row>
    <row r="3" spans="1:19" x14ac:dyDescent="0.25">
      <c r="A3" s="163" t="s">
        <v>41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3" t="s">
        <v>56</v>
      </c>
      <c r="R3" s="164"/>
      <c r="S3" s="165"/>
    </row>
    <row r="4" spans="1:19" ht="20.399999999999999" x14ac:dyDescent="0.45">
      <c r="A4" s="32" t="s">
        <v>3</v>
      </c>
      <c r="B4" s="33" t="s">
        <v>8</v>
      </c>
      <c r="C4" s="35" t="s">
        <v>9</v>
      </c>
      <c r="D4" s="35" t="s">
        <v>50</v>
      </c>
      <c r="E4" s="33" t="s">
        <v>10</v>
      </c>
      <c r="F4" s="33" t="s">
        <v>11</v>
      </c>
      <c r="G4" s="33" t="s">
        <v>12</v>
      </c>
      <c r="H4" s="33" t="s">
        <v>13</v>
      </c>
      <c r="I4" s="33" t="s">
        <v>14</v>
      </c>
      <c r="J4" s="33" t="s">
        <v>15</v>
      </c>
      <c r="K4" s="33" t="s">
        <v>16</v>
      </c>
      <c r="L4" s="33" t="s">
        <v>17</v>
      </c>
      <c r="M4" s="33" t="s">
        <v>18</v>
      </c>
      <c r="N4" s="33" t="s">
        <v>19</v>
      </c>
      <c r="O4" s="33" t="s">
        <v>18</v>
      </c>
      <c r="P4" s="33" t="s">
        <v>19</v>
      </c>
      <c r="Q4" s="52" t="s">
        <v>20</v>
      </c>
      <c r="R4" s="33" t="s">
        <v>21</v>
      </c>
      <c r="S4" s="46" t="s">
        <v>4</v>
      </c>
    </row>
    <row r="5" spans="1:19" ht="14.4" x14ac:dyDescent="0.3">
      <c r="A5" s="7">
        <v>0</v>
      </c>
      <c r="B5" s="8"/>
      <c r="C5" s="158"/>
      <c r="D5" s="158"/>
      <c r="E5" s="10"/>
      <c r="F5" s="9"/>
      <c r="G5" s="10"/>
      <c r="H5" s="10"/>
      <c r="I5" s="10"/>
      <c r="J5" s="10"/>
      <c r="K5" s="10"/>
      <c r="L5" s="10"/>
      <c r="M5" s="10"/>
      <c r="N5" s="11"/>
      <c r="O5" s="10"/>
      <c r="P5" s="11"/>
      <c r="Q5" s="53"/>
      <c r="R5" s="12"/>
      <c r="S5" s="13"/>
    </row>
    <row r="6" spans="1:19" ht="14.4" x14ac:dyDescent="0.3">
      <c r="A6" s="18">
        <v>1</v>
      </c>
      <c r="B6" s="19"/>
      <c r="C6" s="1"/>
      <c r="D6" s="5"/>
      <c r="E6" s="4"/>
      <c r="F6" s="5"/>
      <c r="G6" s="4"/>
      <c r="H6" s="4"/>
      <c r="I6" s="4"/>
      <c r="J6" s="4"/>
      <c r="K6" s="4"/>
      <c r="L6" s="4"/>
      <c r="M6" s="4"/>
      <c r="N6" s="21"/>
      <c r="O6" s="4"/>
      <c r="P6" s="21"/>
      <c r="Q6" s="15"/>
      <c r="R6" s="16"/>
      <c r="S6" s="22"/>
    </row>
    <row r="7" spans="1:19" ht="14.4" x14ac:dyDescent="0.3">
      <c r="A7" s="18">
        <v>2</v>
      </c>
      <c r="B7" s="19"/>
      <c r="C7" s="1"/>
      <c r="D7" s="1"/>
      <c r="E7" s="4"/>
      <c r="F7" s="5"/>
      <c r="G7" s="4"/>
      <c r="H7" s="4"/>
      <c r="I7" s="4"/>
      <c r="J7" s="4"/>
      <c r="K7" s="4"/>
      <c r="L7" s="4"/>
      <c r="M7" s="4"/>
      <c r="N7" s="21"/>
      <c r="O7" s="4"/>
      <c r="P7" s="21"/>
      <c r="Q7" s="15"/>
      <c r="R7" s="16"/>
      <c r="S7" s="22"/>
    </row>
    <row r="8" spans="1:19" ht="14.4" x14ac:dyDescent="0.3">
      <c r="A8" s="24">
        <v>3</v>
      </c>
      <c r="B8" s="25"/>
      <c r="C8" s="143"/>
      <c r="D8" s="143"/>
      <c r="E8" s="27"/>
      <c r="F8" s="26"/>
      <c r="G8" s="27"/>
      <c r="H8" s="27"/>
      <c r="I8" s="27"/>
      <c r="J8" s="27"/>
      <c r="K8" s="27"/>
      <c r="L8" s="27"/>
      <c r="M8" s="27"/>
      <c r="N8" s="28"/>
      <c r="O8" s="27"/>
      <c r="P8" s="28"/>
      <c r="Q8" s="30"/>
      <c r="R8" s="29"/>
      <c r="S8" s="47"/>
    </row>
    <row r="9" spans="1:19" ht="14.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54"/>
      <c r="L9" s="155"/>
      <c r="M9" s="156"/>
      <c r="N9" s="155"/>
      <c r="O9" s="156"/>
      <c r="P9" s="157"/>
      <c r="R9" s="4"/>
      <c r="S9" s="4"/>
    </row>
    <row r="10" spans="1:19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9" x14ac:dyDescent="0.25">
      <c r="A11" s="105" t="s">
        <v>63</v>
      </c>
      <c r="B11" s="39"/>
      <c r="C11" s="39"/>
      <c r="D11" s="39"/>
      <c r="E11" s="39"/>
      <c r="F11" s="1"/>
      <c r="G11" s="1"/>
      <c r="H11" s="1"/>
      <c r="I11" s="1"/>
      <c r="J11" s="1"/>
      <c r="K11" s="166" t="s">
        <v>62</v>
      </c>
      <c r="L11" s="167"/>
    </row>
    <row r="12" spans="1:19" ht="16.2" x14ac:dyDescent="0.3">
      <c r="A12" s="38" t="s">
        <v>42</v>
      </c>
      <c r="B12" s="39"/>
      <c r="C12" s="39"/>
      <c r="D12" s="39"/>
      <c r="E12" s="39"/>
      <c r="F12" s="1"/>
      <c r="G12" s="1"/>
      <c r="H12" s="1"/>
      <c r="I12" s="1"/>
      <c r="J12" s="1"/>
      <c r="K12" s="49" t="s">
        <v>0</v>
      </c>
      <c r="L12" s="43"/>
    </row>
    <row r="13" spans="1:19" ht="16.2" x14ac:dyDescent="0.3">
      <c r="A13" s="38" t="s">
        <v>43</v>
      </c>
      <c r="B13" s="39"/>
      <c r="C13" s="39"/>
      <c r="D13" s="39"/>
      <c r="E13" s="39"/>
      <c r="F13" s="1"/>
      <c r="G13" s="1"/>
      <c r="H13" s="1"/>
      <c r="I13" s="1"/>
      <c r="J13" s="1"/>
      <c r="K13" s="50" t="s">
        <v>1</v>
      </c>
      <c r="L13" s="44"/>
    </row>
    <row r="14" spans="1:19" ht="18" x14ac:dyDescent="0.4">
      <c r="A14" s="38" t="s">
        <v>36</v>
      </c>
      <c r="B14" s="39"/>
      <c r="C14" s="39"/>
      <c r="D14" s="39"/>
      <c r="E14" s="39"/>
      <c r="F14" s="1"/>
      <c r="G14" s="1"/>
      <c r="H14" s="1"/>
      <c r="I14" s="1"/>
      <c r="J14" s="1"/>
      <c r="K14" s="50" t="s">
        <v>27</v>
      </c>
      <c r="L14" s="44"/>
      <c r="M14" s="6" t="s">
        <v>52</v>
      </c>
    </row>
    <row r="15" spans="1:19" ht="16.2" x14ac:dyDescent="0.3">
      <c r="A15" s="38" t="s">
        <v>44</v>
      </c>
      <c r="B15" s="40" t="s">
        <v>37</v>
      </c>
      <c r="C15" s="39"/>
      <c r="D15" s="39"/>
      <c r="E15" s="39"/>
      <c r="F15" s="1"/>
      <c r="G15" s="1"/>
      <c r="H15" s="1"/>
      <c r="I15" s="1"/>
      <c r="J15" s="1"/>
      <c r="K15" s="50" t="s">
        <v>5</v>
      </c>
      <c r="L15" s="44"/>
      <c r="M15" s="6" t="s">
        <v>52</v>
      </c>
    </row>
    <row r="16" spans="1:19" ht="15.6" x14ac:dyDescent="0.3">
      <c r="A16" s="41" t="s">
        <v>45</v>
      </c>
      <c r="B16" s="41" t="s">
        <v>38</v>
      </c>
      <c r="C16" s="39"/>
      <c r="D16" s="39"/>
      <c r="E16" s="39"/>
      <c r="F16" s="1"/>
      <c r="G16" s="1"/>
      <c r="H16" s="1"/>
      <c r="I16" s="1"/>
      <c r="J16" s="1"/>
      <c r="K16" s="51" t="s">
        <v>54</v>
      </c>
      <c r="L16" s="45"/>
      <c r="M16" s="6" t="s">
        <v>58</v>
      </c>
    </row>
    <row r="17" spans="1:7" ht="15.6" x14ac:dyDescent="0.35">
      <c r="A17" s="42" t="s">
        <v>47</v>
      </c>
      <c r="B17" s="42" t="s">
        <v>39</v>
      </c>
      <c r="C17" s="39"/>
      <c r="D17" s="39"/>
      <c r="E17" s="39"/>
      <c r="F17" s="1"/>
      <c r="G17" s="1"/>
    </row>
    <row r="18" spans="1:7" ht="15.6" x14ac:dyDescent="0.35">
      <c r="A18" s="42" t="s">
        <v>46</v>
      </c>
      <c r="B18" s="40" t="s">
        <v>59</v>
      </c>
      <c r="C18" s="39"/>
      <c r="D18" s="39"/>
      <c r="E18" s="39"/>
      <c r="F18" s="1"/>
      <c r="G18" s="1"/>
    </row>
    <row r="19" spans="1:7" x14ac:dyDescent="0.25">
      <c r="A19" s="40"/>
      <c r="B19" s="40"/>
      <c r="C19" s="39"/>
      <c r="D19" s="39"/>
      <c r="E19" s="39"/>
      <c r="F19" s="1"/>
      <c r="G19" s="1"/>
    </row>
    <row r="20" spans="1:7" x14ac:dyDescent="0.25">
      <c r="A20" s="105" t="s">
        <v>62</v>
      </c>
      <c r="B20" s="39"/>
      <c r="C20" s="39"/>
      <c r="D20" s="39"/>
      <c r="E20" s="39"/>
      <c r="F20" s="1"/>
      <c r="G20" s="1"/>
    </row>
    <row r="21" spans="1:7" ht="15.6" x14ac:dyDescent="0.35">
      <c r="A21" s="40" t="s">
        <v>64</v>
      </c>
      <c r="B21" s="39"/>
      <c r="C21" s="40" t="s">
        <v>65</v>
      </c>
      <c r="D21" s="39"/>
      <c r="E21" s="39"/>
      <c r="F21" s="1"/>
      <c r="G21" s="1"/>
    </row>
    <row r="22" spans="1:7" ht="15.6" x14ac:dyDescent="0.35">
      <c r="A22" s="40" t="s">
        <v>67</v>
      </c>
      <c r="B22" s="39"/>
      <c r="C22" s="40" t="s">
        <v>68</v>
      </c>
      <c r="D22" s="39"/>
      <c r="E22" s="39"/>
      <c r="F22" s="1"/>
      <c r="G22" s="1"/>
    </row>
    <row r="23" spans="1:7" ht="15.6" x14ac:dyDescent="0.35">
      <c r="A23" s="40" t="s">
        <v>51</v>
      </c>
      <c r="B23" s="39"/>
      <c r="C23" s="40" t="s">
        <v>61</v>
      </c>
      <c r="D23" s="39"/>
      <c r="E23" s="39"/>
      <c r="F23" s="1"/>
      <c r="G23" s="1"/>
    </row>
    <row r="24" spans="1:7" ht="16.8" x14ac:dyDescent="0.35">
      <c r="A24" s="40" t="s">
        <v>53</v>
      </c>
      <c r="B24" s="39"/>
      <c r="C24" s="40" t="s">
        <v>60</v>
      </c>
      <c r="D24" s="39"/>
      <c r="E24" s="39"/>
      <c r="F24" s="1"/>
      <c r="G24" s="1"/>
    </row>
    <row r="25" spans="1:7" x14ac:dyDescent="0.25">
      <c r="A25" s="39"/>
      <c r="B25" s="39"/>
      <c r="C25" s="40" t="s">
        <v>66</v>
      </c>
      <c r="D25" s="39"/>
      <c r="E25" s="39"/>
      <c r="F25" s="1"/>
      <c r="G25" s="1"/>
    </row>
    <row r="26" spans="1:7" x14ac:dyDescent="0.25">
      <c r="A26" s="39"/>
      <c r="B26" s="39"/>
      <c r="C26" s="39"/>
      <c r="D26" s="39"/>
      <c r="E26" s="39"/>
      <c r="F26" s="1"/>
      <c r="G26" s="1"/>
    </row>
    <row r="27" spans="1:7" ht="18" x14ac:dyDescent="0.4">
      <c r="A27" s="105" t="s">
        <v>129</v>
      </c>
      <c r="B27" s="39"/>
      <c r="C27" s="39"/>
      <c r="D27" s="39"/>
      <c r="E27" s="39"/>
      <c r="F27" s="1"/>
      <c r="G27" s="1"/>
    </row>
    <row r="28" spans="1:7" ht="15.6" x14ac:dyDescent="0.35">
      <c r="A28" s="40" t="s">
        <v>40</v>
      </c>
      <c r="B28" s="39"/>
      <c r="C28" s="39"/>
      <c r="D28" s="39"/>
      <c r="E28" s="39"/>
      <c r="F28" s="1"/>
      <c r="G28" s="1"/>
    </row>
    <row r="29" spans="1:7" ht="15.6" x14ac:dyDescent="0.35">
      <c r="A29" s="40" t="s">
        <v>48</v>
      </c>
      <c r="B29" s="39"/>
      <c r="C29" s="39"/>
      <c r="D29" s="39"/>
      <c r="E29" s="39"/>
      <c r="F29" s="1"/>
      <c r="G29" s="1"/>
    </row>
    <row r="30" spans="1:7" ht="15.6" x14ac:dyDescent="0.35">
      <c r="A30" s="40" t="s">
        <v>49</v>
      </c>
      <c r="B30" s="39"/>
      <c r="C30" s="39"/>
      <c r="D30" s="39"/>
      <c r="E30" s="39"/>
      <c r="F30" s="1"/>
      <c r="G30" s="1"/>
    </row>
    <row r="31" spans="1:7" x14ac:dyDescent="0.25">
      <c r="F31" s="1"/>
      <c r="G31" s="1"/>
    </row>
    <row r="32" spans="1:7" x14ac:dyDescent="0.25">
      <c r="F32" s="1"/>
      <c r="G32" s="1"/>
    </row>
    <row r="33" spans="1:17" x14ac:dyDescent="0.25">
      <c r="F33" s="1"/>
      <c r="G33" s="1"/>
    </row>
    <row r="36" spans="1:17" ht="17.399999999999999" x14ac:dyDescent="0.3">
      <c r="A36" s="48" t="s">
        <v>71</v>
      </c>
    </row>
    <row r="38" spans="1:17" x14ac:dyDescent="0.25">
      <c r="A38" s="163" t="s">
        <v>41</v>
      </c>
      <c r="B38" s="164"/>
      <c r="C38" s="164"/>
      <c r="D38" s="164"/>
      <c r="E38" s="164"/>
      <c r="F38" s="165"/>
      <c r="G38" s="163" t="s">
        <v>69</v>
      </c>
      <c r="H38" s="165"/>
      <c r="J38" s="168" t="s">
        <v>6</v>
      </c>
      <c r="K38" s="169"/>
      <c r="M38" s="168" t="s">
        <v>7</v>
      </c>
      <c r="N38" s="170"/>
      <c r="O38" s="170"/>
      <c r="P38" s="169"/>
    </row>
    <row r="39" spans="1:17" ht="20.399999999999999" x14ac:dyDescent="0.45">
      <c r="A39" s="138" t="s">
        <v>3</v>
      </c>
      <c r="B39" s="33" t="s">
        <v>8</v>
      </c>
      <c r="C39" s="33" t="s">
        <v>9</v>
      </c>
      <c r="D39" s="33" t="s">
        <v>10</v>
      </c>
      <c r="E39" s="33" t="s">
        <v>12</v>
      </c>
      <c r="F39" s="33" t="s">
        <v>16</v>
      </c>
      <c r="G39" s="33" t="s">
        <v>22</v>
      </c>
      <c r="H39" s="139" t="s">
        <v>23</v>
      </c>
      <c r="J39" s="34" t="s">
        <v>24</v>
      </c>
      <c r="K39" s="114" t="s">
        <v>130</v>
      </c>
      <c r="M39" s="34" t="s">
        <v>25</v>
      </c>
      <c r="N39" s="35" t="s">
        <v>26</v>
      </c>
      <c r="O39" s="36" t="s">
        <v>70</v>
      </c>
      <c r="P39" s="118" t="s">
        <v>131</v>
      </c>
    </row>
    <row r="40" spans="1:17" ht="14.4" x14ac:dyDescent="0.3">
      <c r="A40" s="140">
        <v>0</v>
      </c>
      <c r="B40" s="58"/>
      <c r="C40" s="1"/>
      <c r="D40" s="108"/>
      <c r="E40" s="1"/>
      <c r="F40" s="4"/>
      <c r="G40" s="20"/>
      <c r="H40" s="22"/>
      <c r="I40" s="1"/>
      <c r="J40" s="14"/>
      <c r="K40" s="115"/>
      <c r="M40" s="110"/>
      <c r="N40" s="10"/>
      <c r="O40" s="111"/>
      <c r="P40" s="119"/>
    </row>
    <row r="41" spans="1:17" ht="14.4" x14ac:dyDescent="0.3">
      <c r="A41" s="140">
        <v>1</v>
      </c>
      <c r="B41" s="58"/>
      <c r="C41" s="1"/>
      <c r="D41" s="4"/>
      <c r="E41" s="1"/>
      <c r="F41" s="4"/>
      <c r="G41" s="20"/>
      <c r="H41" s="22"/>
      <c r="I41" s="1"/>
      <c r="J41" s="23"/>
      <c r="K41" s="116"/>
      <c r="M41" s="112"/>
      <c r="N41" s="4"/>
      <c r="O41" s="17"/>
      <c r="P41" s="120"/>
    </row>
    <row r="42" spans="1:17" ht="14.4" x14ac:dyDescent="0.3">
      <c r="A42" s="140">
        <v>2</v>
      </c>
      <c r="B42" s="58"/>
      <c r="C42" s="1"/>
      <c r="D42" s="4"/>
      <c r="E42" s="1"/>
      <c r="F42" s="4"/>
      <c r="G42" s="20"/>
      <c r="H42" s="22"/>
      <c r="I42" s="1"/>
      <c r="J42" s="23"/>
      <c r="K42" s="116"/>
      <c r="M42" s="112"/>
      <c r="N42" s="4"/>
      <c r="O42" s="17"/>
      <c r="P42" s="120"/>
    </row>
    <row r="43" spans="1:17" ht="14.4" x14ac:dyDescent="0.3">
      <c r="A43" s="141">
        <v>3</v>
      </c>
      <c r="B43" s="142"/>
      <c r="C43" s="143"/>
      <c r="D43" s="27"/>
      <c r="E43" s="143"/>
      <c r="F43" s="27"/>
      <c r="G43" s="144"/>
      <c r="H43" s="47"/>
      <c r="I43" s="1"/>
      <c r="J43" s="109"/>
      <c r="K43" s="117"/>
      <c r="M43" s="113"/>
      <c r="N43" s="27"/>
      <c r="O43" s="31"/>
      <c r="P43" s="121"/>
    </row>
    <row r="44" spans="1:17" ht="14.4" x14ac:dyDescent="0.3">
      <c r="A44" s="1"/>
      <c r="B44" s="1"/>
      <c r="C44" s="1"/>
      <c r="D44" s="1"/>
      <c r="F44" s="98"/>
      <c r="H44" s="1"/>
      <c r="I44" s="102" t="s">
        <v>2</v>
      </c>
      <c r="J44" s="103">
        <f>SUM(J40:J43)</f>
        <v>0</v>
      </c>
      <c r="K44" s="103">
        <f>SUM(K40:K43)</f>
        <v>0</v>
      </c>
      <c r="M44" s="103">
        <f>SUM(M40:M43)</f>
        <v>0</v>
      </c>
      <c r="N44" s="103">
        <f>SUM(N40:N43)</f>
        <v>0</v>
      </c>
      <c r="O44" s="103">
        <f>SUM(O40:O43)</f>
        <v>0</v>
      </c>
      <c r="P44" s="103">
        <f>SUM(P40:P43)</f>
        <v>0</v>
      </c>
      <c r="Q44" s="6"/>
    </row>
    <row r="46" spans="1:17" x14ac:dyDescent="0.25">
      <c r="A46" s="39"/>
      <c r="B46" s="39"/>
      <c r="C46" s="39"/>
      <c r="D46" s="39"/>
      <c r="E46" s="39"/>
      <c r="F46" s="39"/>
      <c r="G46" s="39"/>
    </row>
    <row r="47" spans="1:17" ht="13.8" x14ac:dyDescent="0.25">
      <c r="A47" s="39"/>
      <c r="B47" s="39"/>
      <c r="C47" s="39"/>
      <c r="D47" s="106" t="s">
        <v>72</v>
      </c>
      <c r="E47" s="39"/>
      <c r="F47" s="39"/>
      <c r="G47" s="39"/>
      <c r="J47" s="100" t="s">
        <v>127</v>
      </c>
      <c r="K47" s="101" t="s">
        <v>128</v>
      </c>
    </row>
    <row r="48" spans="1:17" x14ac:dyDescent="0.25">
      <c r="A48" s="39"/>
      <c r="B48" s="39"/>
      <c r="C48" s="39"/>
      <c r="D48" s="106"/>
      <c r="E48" s="39"/>
      <c r="F48" s="39"/>
      <c r="G48" s="39"/>
    </row>
    <row r="49" spans="1:12" x14ac:dyDescent="0.25">
      <c r="A49" s="39"/>
      <c r="B49" s="39"/>
      <c r="C49" s="39"/>
      <c r="D49" s="106"/>
      <c r="E49" s="39"/>
      <c r="F49" s="39"/>
      <c r="G49" s="39"/>
      <c r="J49" s="171" t="s">
        <v>62</v>
      </c>
      <c r="K49" s="172"/>
    </row>
    <row r="50" spans="1:12" ht="15.6" x14ac:dyDescent="0.3">
      <c r="A50" s="39"/>
      <c r="B50" s="39"/>
      <c r="C50" s="39"/>
      <c r="D50" s="106" t="s">
        <v>73</v>
      </c>
      <c r="E50" s="39"/>
      <c r="F50" s="39"/>
      <c r="G50" s="39"/>
      <c r="J50" s="49" t="s">
        <v>0</v>
      </c>
      <c r="K50" s="43"/>
    </row>
    <row r="51" spans="1:12" ht="15.6" x14ac:dyDescent="0.3">
      <c r="A51" s="39"/>
      <c r="B51" s="39"/>
      <c r="C51" s="39"/>
      <c r="D51" s="106"/>
      <c r="E51" s="39"/>
      <c r="F51" s="39"/>
      <c r="G51" s="39"/>
      <c r="J51" s="50" t="s">
        <v>1</v>
      </c>
      <c r="K51" s="44"/>
    </row>
    <row r="52" spans="1:12" ht="18" x14ac:dyDescent="0.4">
      <c r="A52" s="39"/>
      <c r="B52" s="39"/>
      <c r="C52" s="39"/>
      <c r="D52" s="106"/>
      <c r="E52" s="39"/>
      <c r="F52" s="39"/>
      <c r="G52" s="39"/>
      <c r="J52" s="50" t="s">
        <v>27</v>
      </c>
      <c r="K52" s="44"/>
      <c r="L52" s="6" t="s">
        <v>52</v>
      </c>
    </row>
    <row r="53" spans="1:12" ht="15.6" x14ac:dyDescent="0.3">
      <c r="A53" s="39"/>
      <c r="B53" s="39"/>
      <c r="C53" s="39"/>
      <c r="D53" s="106" t="s">
        <v>55</v>
      </c>
      <c r="E53" s="39"/>
      <c r="F53" s="39"/>
      <c r="G53" s="39"/>
      <c r="J53" s="50" t="s">
        <v>5</v>
      </c>
      <c r="K53" s="99"/>
      <c r="L53" s="6" t="s">
        <v>52</v>
      </c>
    </row>
    <row r="54" spans="1:12" ht="15.6" x14ac:dyDescent="0.3">
      <c r="A54" s="39"/>
      <c r="B54" s="39"/>
      <c r="C54" s="39"/>
      <c r="D54" s="106"/>
      <c r="E54" s="39"/>
      <c r="F54" s="39"/>
      <c r="G54" s="39"/>
      <c r="J54" s="51" t="s">
        <v>54</v>
      </c>
      <c r="K54" s="45"/>
      <c r="L54" s="6" t="s">
        <v>58</v>
      </c>
    </row>
    <row r="55" spans="1:12" x14ac:dyDescent="0.25">
      <c r="A55" s="39"/>
      <c r="B55" s="39"/>
      <c r="C55" s="39"/>
      <c r="D55" s="39"/>
      <c r="E55" s="39"/>
      <c r="F55" s="39"/>
      <c r="G55" s="39"/>
    </row>
    <row r="56" spans="1:12" x14ac:dyDescent="0.25">
      <c r="A56" s="39"/>
      <c r="B56" s="39"/>
      <c r="C56" s="39"/>
      <c r="D56" s="39"/>
      <c r="E56" s="106" t="s">
        <v>74</v>
      </c>
      <c r="F56" s="39"/>
      <c r="G56" s="39"/>
    </row>
    <row r="57" spans="1:12" x14ac:dyDescent="0.25">
      <c r="A57" s="39"/>
      <c r="B57" s="39"/>
      <c r="C57" s="39"/>
      <c r="D57" s="39"/>
      <c r="E57" s="39"/>
      <c r="F57" s="39"/>
      <c r="G57" s="39"/>
    </row>
    <row r="58" spans="1:12" x14ac:dyDescent="0.25">
      <c r="A58" s="39"/>
      <c r="B58" s="39"/>
      <c r="C58" s="39"/>
      <c r="D58" s="39"/>
      <c r="E58" s="39"/>
      <c r="F58" s="39"/>
      <c r="G58" s="39"/>
    </row>
    <row r="65" spans="1:12" ht="17.399999999999999" x14ac:dyDescent="0.3">
      <c r="A65" s="48" t="s">
        <v>75</v>
      </c>
    </row>
    <row r="67" spans="1:12" x14ac:dyDescent="0.25">
      <c r="A67" s="93" t="s">
        <v>41</v>
      </c>
      <c r="B67" s="94"/>
      <c r="C67" s="94"/>
      <c r="D67" s="94"/>
      <c r="E67" s="168" t="s">
        <v>69</v>
      </c>
      <c r="F67" s="169"/>
      <c r="H67" s="168" t="s">
        <v>76</v>
      </c>
      <c r="I67" s="169"/>
      <c r="K67" s="168" t="s">
        <v>7</v>
      </c>
      <c r="L67" s="169"/>
    </row>
    <row r="68" spans="1:12" ht="18.600000000000001" x14ac:dyDescent="0.4">
      <c r="A68" s="161" t="s">
        <v>3</v>
      </c>
      <c r="B68" s="97" t="s">
        <v>77</v>
      </c>
      <c r="C68" s="89" t="s">
        <v>9</v>
      </c>
      <c r="D68" s="89" t="s">
        <v>10</v>
      </c>
      <c r="E68" s="89" t="s">
        <v>22</v>
      </c>
      <c r="F68" s="160" t="s">
        <v>23</v>
      </c>
      <c r="H68" s="159" t="s">
        <v>81</v>
      </c>
      <c r="I68" s="160" t="s">
        <v>82</v>
      </c>
      <c r="K68" s="159" t="s">
        <v>83</v>
      </c>
      <c r="L68" s="160" t="s">
        <v>84</v>
      </c>
    </row>
    <row r="69" spans="1:12" ht="14.4" x14ac:dyDescent="0.3">
      <c r="A69" s="18">
        <v>0</v>
      </c>
      <c r="B69" s="122">
        <v>500</v>
      </c>
      <c r="C69" s="1">
        <v>0</v>
      </c>
      <c r="D69" s="4">
        <f>B70/B69</f>
        <v>0.84599999999999997</v>
      </c>
      <c r="E69" s="20"/>
      <c r="F69" s="22"/>
      <c r="G69" s="1"/>
      <c r="H69" s="112"/>
      <c r="I69" s="116"/>
      <c r="K69" s="23"/>
      <c r="L69" s="120"/>
    </row>
    <row r="70" spans="1:12" ht="14.4" x14ac:dyDescent="0.3">
      <c r="A70" s="18">
        <v>1</v>
      </c>
      <c r="B70" s="122">
        <v>423</v>
      </c>
      <c r="C70" s="1">
        <v>0.5</v>
      </c>
      <c r="D70" s="4">
        <f>B71/B70</f>
        <v>0.61465721040189125</v>
      </c>
      <c r="E70" s="20"/>
      <c r="F70" s="22"/>
      <c r="G70" s="1"/>
      <c r="H70" s="112"/>
      <c r="I70" s="116"/>
      <c r="K70" s="23"/>
      <c r="L70" s="120"/>
    </row>
    <row r="71" spans="1:12" ht="14.4" x14ac:dyDescent="0.3">
      <c r="A71" s="18">
        <v>2</v>
      </c>
      <c r="B71" s="122">
        <v>260</v>
      </c>
      <c r="C71" s="1">
        <v>1.4</v>
      </c>
      <c r="D71" s="4">
        <f>B72/B71</f>
        <v>0.75</v>
      </c>
      <c r="E71" s="20"/>
      <c r="F71" s="22"/>
      <c r="G71" s="1"/>
      <c r="H71" s="112"/>
      <c r="I71" s="116"/>
      <c r="K71" s="23"/>
      <c r="L71" s="120"/>
    </row>
    <row r="72" spans="1:12" ht="14.4" x14ac:dyDescent="0.3">
      <c r="A72" s="18">
        <v>3</v>
      </c>
      <c r="B72" s="122">
        <v>195</v>
      </c>
      <c r="C72" s="1">
        <v>1</v>
      </c>
      <c r="D72" s="4">
        <f>B73/B72</f>
        <v>0.25641025641025639</v>
      </c>
      <c r="E72" s="20"/>
      <c r="F72" s="22"/>
      <c r="G72" s="1"/>
      <c r="H72" s="112"/>
      <c r="I72" s="116"/>
      <c r="K72" s="23"/>
      <c r="L72" s="120"/>
    </row>
    <row r="73" spans="1:12" ht="14.4" x14ac:dyDescent="0.3">
      <c r="A73" s="24">
        <v>4</v>
      </c>
      <c r="B73" s="162">
        <v>50</v>
      </c>
      <c r="C73" s="143">
        <v>0.5</v>
      </c>
      <c r="D73" s="27">
        <f>B74/B73</f>
        <v>0</v>
      </c>
      <c r="E73" s="144"/>
      <c r="F73" s="47"/>
      <c r="G73" s="1"/>
      <c r="H73" s="112"/>
      <c r="I73" s="116"/>
      <c r="K73" s="23"/>
      <c r="L73" s="120"/>
    </row>
    <row r="74" spans="1:12" ht="14.4" x14ac:dyDescent="0.3">
      <c r="A74" s="1"/>
      <c r="B74" s="1"/>
      <c r="C74" s="1"/>
      <c r="D74" s="1"/>
      <c r="E74" s="1"/>
      <c r="F74" s="1"/>
      <c r="H74" s="96"/>
      <c r="I74" s="96"/>
      <c r="K74" s="104"/>
      <c r="L74" s="104"/>
    </row>
    <row r="75" spans="1:12" ht="14.4" x14ac:dyDescent="0.3">
      <c r="A75" s="1"/>
      <c r="B75" s="1"/>
      <c r="C75" s="1"/>
      <c r="D75" s="1"/>
      <c r="E75" s="1"/>
      <c r="F75" s="1"/>
      <c r="H75" s="71"/>
      <c r="I75" s="71"/>
      <c r="K75" s="6"/>
      <c r="L75" s="6"/>
    </row>
    <row r="76" spans="1:12" ht="14.4" x14ac:dyDescent="0.3">
      <c r="A76" s="1"/>
      <c r="B76" s="1"/>
      <c r="C76" s="1"/>
      <c r="D76" s="1"/>
      <c r="E76" s="1"/>
      <c r="F76" s="1"/>
      <c r="H76" s="71"/>
      <c r="I76" s="71"/>
      <c r="K76" s="6"/>
      <c r="L76" s="6"/>
    </row>
    <row r="77" spans="1:12" ht="18" x14ac:dyDescent="0.4">
      <c r="A77" s="39"/>
      <c r="B77" s="39"/>
      <c r="C77" s="39"/>
      <c r="D77" s="39"/>
      <c r="E77" s="39"/>
      <c r="G77" s="72"/>
      <c r="H77" s="77" t="s">
        <v>85</v>
      </c>
      <c r="I77" s="78"/>
      <c r="J77" s="79" t="s">
        <v>86</v>
      </c>
      <c r="K77" s="79" t="s">
        <v>87</v>
      </c>
    </row>
    <row r="78" spans="1:12" x14ac:dyDescent="0.25">
      <c r="A78" s="39"/>
      <c r="B78" s="39"/>
      <c r="C78" s="106" t="s">
        <v>78</v>
      </c>
      <c r="D78" s="106"/>
      <c r="E78" s="39"/>
      <c r="H78" s="39"/>
      <c r="I78" s="39"/>
      <c r="J78" s="39"/>
      <c r="K78" s="39"/>
    </row>
    <row r="79" spans="1:12" x14ac:dyDescent="0.25">
      <c r="A79" s="39"/>
      <c r="B79" s="39"/>
      <c r="C79" s="106"/>
      <c r="D79" s="106"/>
      <c r="E79" s="39"/>
      <c r="H79" s="39"/>
      <c r="I79" s="39"/>
      <c r="J79" s="39"/>
      <c r="K79" s="39"/>
    </row>
    <row r="80" spans="1:12" x14ac:dyDescent="0.25">
      <c r="A80" s="39"/>
      <c r="B80" s="39"/>
      <c r="C80" s="106"/>
      <c r="D80" s="106"/>
      <c r="E80" s="39"/>
      <c r="H80" s="39"/>
      <c r="I80" s="39"/>
      <c r="J80" s="39"/>
      <c r="K80" s="39"/>
    </row>
    <row r="81" spans="1:28" x14ac:dyDescent="0.25">
      <c r="A81" s="39"/>
      <c r="B81" s="39"/>
      <c r="C81" s="106"/>
      <c r="D81" s="106"/>
      <c r="E81" s="39"/>
      <c r="H81" s="39"/>
      <c r="I81" s="39"/>
      <c r="J81" s="39"/>
      <c r="K81" s="39"/>
      <c r="P81" s="6" t="s">
        <v>133</v>
      </c>
    </row>
    <row r="82" spans="1:28" x14ac:dyDescent="0.25">
      <c r="A82" s="39"/>
      <c r="B82" s="39"/>
      <c r="C82" s="106" t="s">
        <v>80</v>
      </c>
      <c r="D82" s="106"/>
      <c r="E82" s="39"/>
      <c r="H82" s="39"/>
      <c r="I82" s="39"/>
      <c r="J82" s="39"/>
      <c r="K82" s="39"/>
      <c r="P82" s="6" t="s">
        <v>134</v>
      </c>
    </row>
    <row r="83" spans="1:28" x14ac:dyDescent="0.25">
      <c r="A83" s="39"/>
      <c r="B83" s="39"/>
      <c r="C83" s="106"/>
      <c r="D83" s="106"/>
      <c r="E83" s="39"/>
      <c r="H83" s="39"/>
      <c r="I83" s="39"/>
      <c r="J83" s="39"/>
      <c r="K83" s="39"/>
      <c r="P83" s="6" t="s">
        <v>132</v>
      </c>
    </row>
    <row r="84" spans="1:28" x14ac:dyDescent="0.25">
      <c r="A84" s="39"/>
      <c r="B84" s="39"/>
      <c r="C84" s="106"/>
      <c r="D84" s="106"/>
      <c r="E84" s="39"/>
      <c r="H84" s="39"/>
      <c r="I84" s="39"/>
      <c r="J84" s="39"/>
      <c r="K84" s="39"/>
    </row>
    <row r="85" spans="1:28" x14ac:dyDescent="0.25">
      <c r="A85" s="39"/>
      <c r="B85" s="39"/>
      <c r="C85" s="106"/>
      <c r="D85" s="106"/>
      <c r="E85" s="39"/>
    </row>
    <row r="86" spans="1:28" x14ac:dyDescent="0.25">
      <c r="A86" s="39"/>
      <c r="B86" s="39"/>
      <c r="C86" s="106" t="s">
        <v>79</v>
      </c>
      <c r="D86" s="106"/>
      <c r="E86" s="39"/>
    </row>
    <row r="87" spans="1:28" ht="21" x14ac:dyDescent="0.45">
      <c r="A87" s="39"/>
      <c r="B87" s="39"/>
      <c r="C87" s="106"/>
      <c r="D87" s="106"/>
      <c r="E87" s="39"/>
      <c r="H87" s="86" t="s">
        <v>85</v>
      </c>
      <c r="I87" s="1"/>
      <c r="J87" s="1"/>
      <c r="K87" s="1"/>
      <c r="L87" s="1"/>
      <c r="M87" s="85" t="s">
        <v>101</v>
      </c>
      <c r="N87" s="87"/>
      <c r="O87" s="85" t="s">
        <v>102</v>
      </c>
      <c r="P87" s="85" t="s">
        <v>103</v>
      </c>
      <c r="Q87" s="85" t="s">
        <v>104</v>
      </c>
      <c r="R87" s="85" t="s">
        <v>105</v>
      </c>
      <c r="S87" s="85" t="s">
        <v>106</v>
      </c>
      <c r="T87" s="85" t="s">
        <v>107</v>
      </c>
      <c r="U87" s="85" t="s">
        <v>108</v>
      </c>
      <c r="V87" s="85" t="s">
        <v>109</v>
      </c>
      <c r="W87" s="85" t="s">
        <v>110</v>
      </c>
      <c r="X87" s="85" t="s">
        <v>111</v>
      </c>
    </row>
    <row r="88" spans="1:28" ht="18" x14ac:dyDescent="0.4">
      <c r="A88" s="39"/>
      <c r="B88" s="39"/>
      <c r="C88" s="106"/>
      <c r="D88" s="106"/>
      <c r="E88" s="39"/>
      <c r="H88" s="76" t="s">
        <v>99</v>
      </c>
      <c r="I88" s="1"/>
      <c r="J88" s="1"/>
      <c r="K88" s="1"/>
      <c r="L88" s="1"/>
      <c r="M88" s="74" t="s">
        <v>88</v>
      </c>
      <c r="O88" s="74" t="s">
        <v>89</v>
      </c>
      <c r="P88" s="74" t="s">
        <v>90</v>
      </c>
      <c r="Q88" s="74" t="s">
        <v>91</v>
      </c>
      <c r="R88" s="74" t="s">
        <v>92</v>
      </c>
      <c r="S88" s="74" t="s">
        <v>93</v>
      </c>
      <c r="T88" s="74" t="s">
        <v>94</v>
      </c>
      <c r="U88" s="74" t="s">
        <v>95</v>
      </c>
      <c r="V88" s="74" t="s">
        <v>96</v>
      </c>
      <c r="W88" s="74" t="s">
        <v>97</v>
      </c>
      <c r="X88" s="74" t="s">
        <v>98</v>
      </c>
    </row>
    <row r="89" spans="1:28" ht="14.4" x14ac:dyDescent="0.3">
      <c r="A89" s="39"/>
      <c r="B89" s="39"/>
      <c r="C89" s="106" t="s">
        <v>79</v>
      </c>
      <c r="D89" s="106"/>
      <c r="E89" s="39"/>
      <c r="H89" s="59"/>
      <c r="I89" s="60"/>
      <c r="J89" s="60"/>
      <c r="K89" s="61"/>
      <c r="L89" s="4"/>
      <c r="M89" s="80"/>
      <c r="O89" s="63"/>
      <c r="P89" s="63"/>
      <c r="Q89" s="63"/>
      <c r="R89" s="63"/>
      <c r="S89" s="124"/>
      <c r="T89" s="63"/>
      <c r="U89" s="63"/>
      <c r="V89" s="63"/>
      <c r="W89" s="63"/>
      <c r="X89" s="63"/>
    </row>
    <row r="90" spans="1:28" ht="14.4" x14ac:dyDescent="0.3">
      <c r="A90" s="39"/>
      <c r="B90" s="39"/>
      <c r="C90" s="106"/>
      <c r="D90" s="106"/>
      <c r="E90" s="39"/>
      <c r="H90" s="62"/>
      <c r="I90" s="63"/>
      <c r="J90" s="63"/>
      <c r="K90" s="64"/>
      <c r="L90" s="1"/>
      <c r="M90" s="81"/>
      <c r="O90" s="78"/>
      <c r="P90" s="63"/>
      <c r="Q90" s="63"/>
      <c r="R90" s="63"/>
      <c r="S90" s="124"/>
      <c r="T90" s="63"/>
      <c r="U90" s="63"/>
      <c r="V90" s="63"/>
      <c r="W90" s="63"/>
      <c r="X90" s="63"/>
    </row>
    <row r="91" spans="1:28" ht="15.6" x14ac:dyDescent="0.3">
      <c r="A91" s="39"/>
      <c r="B91" s="39"/>
      <c r="C91" s="106"/>
      <c r="D91" s="106"/>
      <c r="E91" s="39"/>
      <c r="H91" s="65"/>
      <c r="I91" s="66"/>
      <c r="J91" s="63"/>
      <c r="K91" s="64"/>
      <c r="L91" s="88" t="s">
        <v>3</v>
      </c>
      <c r="M91" s="81"/>
      <c r="N91" s="75" t="s">
        <v>29</v>
      </c>
      <c r="O91" s="78"/>
      <c r="P91" s="78"/>
      <c r="Q91" s="63"/>
      <c r="R91" s="63"/>
      <c r="S91" s="124"/>
      <c r="T91" s="63"/>
      <c r="U91" s="63"/>
      <c r="V91" s="63"/>
      <c r="W91" s="63"/>
      <c r="X91" s="63"/>
    </row>
    <row r="92" spans="1:28" ht="14.4" x14ac:dyDescent="0.3">
      <c r="A92" s="39"/>
      <c r="B92" s="39"/>
      <c r="C92" s="106" t="s">
        <v>125</v>
      </c>
      <c r="D92" s="106"/>
      <c r="E92" s="39"/>
      <c r="H92" s="67"/>
      <c r="I92" s="68"/>
      <c r="J92" s="68"/>
      <c r="K92" s="70"/>
      <c r="L92" s="1"/>
      <c r="M92" s="82"/>
      <c r="O92" s="78"/>
      <c r="P92" s="78"/>
      <c r="Q92" s="63"/>
      <c r="R92" s="63"/>
      <c r="S92" s="124"/>
      <c r="T92" s="63"/>
      <c r="U92" s="63"/>
      <c r="V92" s="63"/>
      <c r="W92" s="63"/>
      <c r="X92" s="63"/>
    </row>
    <row r="93" spans="1:28" x14ac:dyDescent="0.25">
      <c r="A93" s="39"/>
      <c r="B93" s="39"/>
      <c r="C93" s="106"/>
      <c r="D93" s="106"/>
      <c r="E93" s="39"/>
      <c r="H93" s="1"/>
      <c r="I93" s="1"/>
      <c r="J93" s="1"/>
      <c r="K93" s="1"/>
      <c r="L93" s="1"/>
      <c r="M93" s="123" t="s">
        <v>30</v>
      </c>
      <c r="N93" s="37"/>
      <c r="O93" s="5">
        <f t="shared" ref="O93:X93" si="0">SUM(O89:O92)</f>
        <v>0</v>
      </c>
      <c r="P93" s="5">
        <f t="shared" si="0"/>
        <v>0</v>
      </c>
      <c r="Q93" s="5">
        <f t="shared" si="0"/>
        <v>0</v>
      </c>
      <c r="R93" s="5">
        <f t="shared" si="0"/>
        <v>0</v>
      </c>
      <c r="S93" s="125">
        <f t="shared" si="0"/>
        <v>0</v>
      </c>
      <c r="T93" s="5">
        <f t="shared" si="0"/>
        <v>0</v>
      </c>
      <c r="U93" s="5">
        <f t="shared" si="0"/>
        <v>0</v>
      </c>
      <c r="V93" s="5">
        <f t="shared" si="0"/>
        <v>0</v>
      </c>
      <c r="W93" s="5">
        <f t="shared" si="0"/>
        <v>0</v>
      </c>
      <c r="X93" s="5">
        <f t="shared" si="0"/>
        <v>0</v>
      </c>
    </row>
    <row r="94" spans="1:28" ht="14.4" x14ac:dyDescent="0.3">
      <c r="A94" s="39"/>
      <c r="B94" s="39"/>
      <c r="C94" s="106" t="s">
        <v>124</v>
      </c>
      <c r="D94" s="106"/>
      <c r="E94" s="39"/>
      <c r="H94" s="1"/>
      <c r="I94" s="1"/>
      <c r="J94" s="1"/>
      <c r="K94" s="1"/>
      <c r="L94" s="1"/>
      <c r="N94" s="83" t="s">
        <v>135</v>
      </c>
      <c r="O94" s="3"/>
      <c r="P94" s="3"/>
      <c r="Q94" s="3"/>
      <c r="R94" s="3"/>
      <c r="S94" s="90"/>
      <c r="T94" s="3"/>
      <c r="U94" s="3"/>
      <c r="V94" s="3"/>
      <c r="W94" s="3"/>
      <c r="X94" s="3"/>
    </row>
    <row r="95" spans="1:28" x14ac:dyDescent="0.25">
      <c r="A95" s="39"/>
      <c r="B95" s="39"/>
      <c r="C95" s="106"/>
      <c r="D95" s="106"/>
      <c r="E95" s="39"/>
      <c r="Y95" s="3"/>
      <c r="Z95" s="3"/>
      <c r="AA95" s="3"/>
      <c r="AB95" s="5"/>
    </row>
    <row r="96" spans="1:28" x14ac:dyDescent="0.25">
      <c r="A96" s="39"/>
      <c r="B96" s="39"/>
      <c r="C96" s="106"/>
      <c r="D96" s="106"/>
      <c r="E96" s="39"/>
    </row>
    <row r="97" spans="1:16" x14ac:dyDescent="0.25">
      <c r="A97" s="39"/>
      <c r="B97" s="39"/>
      <c r="C97" s="106" t="s">
        <v>126</v>
      </c>
      <c r="D97" s="106"/>
      <c r="E97" s="39"/>
    </row>
    <row r="98" spans="1:16" ht="17.399999999999999" x14ac:dyDescent="0.3">
      <c r="A98" s="39"/>
      <c r="B98" s="39"/>
      <c r="C98" s="39"/>
      <c r="D98" s="39"/>
      <c r="E98" s="39"/>
      <c r="H98" s="73"/>
      <c r="I98" s="1"/>
      <c r="J98" s="1"/>
      <c r="K98" s="1"/>
      <c r="L98" s="1"/>
      <c r="M98" s="1"/>
      <c r="N98" s="85"/>
    </row>
    <row r="99" spans="1:16" ht="17.399999999999999" x14ac:dyDescent="0.3">
      <c r="B99" s="84"/>
      <c r="H99" s="73"/>
      <c r="I99" s="1"/>
      <c r="J99" s="1"/>
      <c r="K99" s="1"/>
      <c r="L99" s="1"/>
      <c r="M99" s="1"/>
      <c r="N99" s="85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37"/>
      <c r="M100" s="3"/>
      <c r="N100" s="3"/>
      <c r="O100" s="3"/>
      <c r="P100" s="3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6" x14ac:dyDescent="0.25">
      <c r="B102" s="78" t="s">
        <v>28</v>
      </c>
      <c r="C102" s="78" t="s">
        <v>31</v>
      </c>
      <c r="D102" s="78" t="s">
        <v>32</v>
      </c>
      <c r="E102" s="78" t="s">
        <v>33</v>
      </c>
      <c r="F102" s="78" t="s">
        <v>34</v>
      </c>
    </row>
    <row r="103" spans="1:16" x14ac:dyDescent="0.25">
      <c r="B103" s="1">
        <v>0</v>
      </c>
      <c r="C103" s="137"/>
      <c r="D103" s="137"/>
      <c r="E103" s="137"/>
      <c r="F103" s="137"/>
    </row>
    <row r="104" spans="1:16" x14ac:dyDescent="0.25">
      <c r="B104" s="1">
        <v>1</v>
      </c>
      <c r="C104" s="5"/>
      <c r="D104" s="5"/>
      <c r="E104" s="5"/>
      <c r="F104" s="5"/>
    </row>
    <row r="105" spans="1:16" x14ac:dyDescent="0.25">
      <c r="B105" s="1">
        <v>2</v>
      </c>
      <c r="C105" s="5"/>
      <c r="D105" s="5"/>
      <c r="E105" s="5"/>
      <c r="F105" s="5"/>
    </row>
    <row r="106" spans="1:16" x14ac:dyDescent="0.25">
      <c r="B106" s="1">
        <v>3</v>
      </c>
      <c r="C106" s="5"/>
      <c r="D106" s="5"/>
      <c r="E106" s="5"/>
      <c r="F106" s="5"/>
    </row>
    <row r="107" spans="1:16" x14ac:dyDescent="0.25">
      <c r="B107" s="1">
        <v>4</v>
      </c>
      <c r="C107" s="5"/>
      <c r="D107" s="5"/>
      <c r="E107" s="5"/>
      <c r="F107" s="5"/>
    </row>
    <row r="108" spans="1:16" x14ac:dyDescent="0.25">
      <c r="B108" s="1">
        <v>5</v>
      </c>
      <c r="C108" s="5"/>
      <c r="D108" s="5"/>
      <c r="E108" s="5"/>
      <c r="F108" s="5"/>
    </row>
    <row r="109" spans="1:16" x14ac:dyDescent="0.25">
      <c r="B109" s="1">
        <v>6</v>
      </c>
      <c r="C109" s="5"/>
      <c r="D109" s="5"/>
      <c r="E109" s="5"/>
      <c r="F109" s="5"/>
    </row>
    <row r="110" spans="1:16" x14ac:dyDescent="0.25">
      <c r="B110" s="1">
        <v>7</v>
      </c>
      <c r="C110" s="5"/>
      <c r="D110" s="5"/>
      <c r="E110" s="5"/>
      <c r="F110" s="5"/>
    </row>
    <row r="111" spans="1:16" x14ac:dyDescent="0.25">
      <c r="B111" s="1">
        <v>8</v>
      </c>
      <c r="C111" s="5"/>
      <c r="D111" s="5"/>
      <c r="E111" s="5"/>
      <c r="F111" s="5"/>
    </row>
    <row r="112" spans="1:16" x14ac:dyDescent="0.25">
      <c r="B112" s="1">
        <v>9</v>
      </c>
      <c r="C112" s="5"/>
      <c r="D112" s="5"/>
      <c r="E112" s="5"/>
      <c r="F112" s="5"/>
    </row>
    <row r="113" spans="1:18" x14ac:dyDescent="0.25">
      <c r="B113" s="1">
        <v>10</v>
      </c>
      <c r="C113" s="5"/>
      <c r="D113" s="5"/>
      <c r="E113" s="5"/>
      <c r="F113" s="5"/>
    </row>
    <row r="114" spans="1:18" x14ac:dyDescent="0.25">
      <c r="B114" s="1"/>
      <c r="C114" s="5"/>
      <c r="D114" s="5"/>
      <c r="E114" s="5"/>
      <c r="F114" s="5"/>
      <c r="G114" s="5"/>
    </row>
    <row r="115" spans="1:18" x14ac:dyDescent="0.25">
      <c r="B115" s="1"/>
      <c r="C115" s="5"/>
      <c r="D115" s="5"/>
      <c r="E115" s="5"/>
      <c r="F115" s="5"/>
      <c r="G115" s="5"/>
    </row>
    <row r="116" spans="1:18" x14ac:dyDescent="0.25">
      <c r="B116" s="1"/>
      <c r="C116" s="5"/>
      <c r="D116" s="5"/>
      <c r="E116" s="5"/>
      <c r="F116" s="5"/>
      <c r="G116" s="5"/>
    </row>
    <row r="117" spans="1:18" x14ac:dyDescent="0.25">
      <c r="B117" s="1"/>
      <c r="C117" s="1"/>
      <c r="D117" s="1"/>
      <c r="E117" s="1"/>
      <c r="F117" s="1"/>
      <c r="G117" s="5"/>
    </row>
    <row r="118" spans="1: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20" spans="1:18" ht="21" x14ac:dyDescent="0.45">
      <c r="B120" s="84" t="s">
        <v>113</v>
      </c>
      <c r="H120" s="73" t="s">
        <v>85</v>
      </c>
      <c r="I120" s="1"/>
      <c r="J120" s="1"/>
      <c r="K120" s="1"/>
      <c r="L120" s="1"/>
      <c r="M120" s="1"/>
      <c r="N120" s="85" t="s">
        <v>114</v>
      </c>
    </row>
    <row r="121" spans="1:18" x14ac:dyDescent="0.25">
      <c r="H121" s="76" t="s">
        <v>99</v>
      </c>
      <c r="I121" s="1"/>
      <c r="J121" s="1"/>
      <c r="K121" s="1"/>
      <c r="L121" s="1"/>
      <c r="M121" s="1"/>
    </row>
    <row r="122" spans="1:18" ht="14.4" x14ac:dyDescent="0.3">
      <c r="B122" s="127"/>
      <c r="C122" s="128"/>
      <c r="D122" s="128"/>
      <c r="E122" s="128"/>
      <c r="F122" s="129"/>
      <c r="G122" s="75" t="s">
        <v>3</v>
      </c>
      <c r="H122" s="59"/>
      <c r="I122" s="60"/>
      <c r="J122" s="60"/>
      <c r="K122" s="60"/>
      <c r="L122" s="61"/>
      <c r="M122" s="4"/>
      <c r="N122" s="130"/>
      <c r="O122" s="131"/>
      <c r="P122" s="131"/>
      <c r="Q122" s="131"/>
      <c r="R122" s="132"/>
    </row>
    <row r="123" spans="1:18" ht="14.4" x14ac:dyDescent="0.3">
      <c r="H123" s="62"/>
      <c r="I123" s="63"/>
      <c r="J123" s="63"/>
      <c r="K123" s="63"/>
      <c r="L123" s="64"/>
      <c r="M123" s="1"/>
    </row>
    <row r="124" spans="1:18" ht="15.6" x14ac:dyDescent="0.3">
      <c r="H124" s="65"/>
      <c r="I124" s="66"/>
      <c r="J124" s="63"/>
      <c r="K124" s="63"/>
      <c r="L124" s="64"/>
      <c r="M124" s="88" t="s">
        <v>29</v>
      </c>
    </row>
    <row r="125" spans="1:18" ht="14.4" x14ac:dyDescent="0.3">
      <c r="H125" s="65"/>
      <c r="I125" s="63"/>
      <c r="J125" s="66"/>
      <c r="K125" s="63"/>
      <c r="L125" s="64"/>
      <c r="M125" s="1"/>
    </row>
    <row r="126" spans="1:18" ht="14.4" x14ac:dyDescent="0.3">
      <c r="H126" s="67"/>
      <c r="I126" s="68"/>
      <c r="J126" s="68"/>
      <c r="K126" s="69"/>
      <c r="L126" s="70"/>
      <c r="M126" s="1"/>
    </row>
    <row r="128" spans="1:18" x14ac:dyDescent="0.25">
      <c r="J128" s="5"/>
      <c r="K128" s="3"/>
      <c r="L128" s="3"/>
      <c r="M128" s="3"/>
      <c r="N128" s="3"/>
    </row>
    <row r="129" spans="1:18" x14ac:dyDescent="0.25">
      <c r="J129" s="16"/>
      <c r="K129" s="16"/>
      <c r="L129" s="16"/>
      <c r="M129" s="16"/>
      <c r="N129" s="16"/>
    </row>
    <row r="131" spans="1:18" ht="27" x14ac:dyDescent="0.6">
      <c r="B131" s="152"/>
      <c r="C131" s="173" t="s">
        <v>123</v>
      </c>
      <c r="D131" s="174"/>
      <c r="E131" s="174"/>
      <c r="F131" s="174"/>
      <c r="G131" s="175"/>
      <c r="H131" s="148" t="s">
        <v>122</v>
      </c>
      <c r="I131" s="149" t="s">
        <v>100</v>
      </c>
      <c r="J131" s="173" t="s">
        <v>120</v>
      </c>
      <c r="K131" s="174"/>
      <c r="L131" s="174"/>
      <c r="M131" s="174"/>
      <c r="N131" s="175"/>
    </row>
    <row r="132" spans="1:18" ht="18.600000000000001" x14ac:dyDescent="0.4">
      <c r="A132" s="2"/>
      <c r="B132" s="153" t="s">
        <v>28</v>
      </c>
      <c r="C132" s="145" t="s">
        <v>115</v>
      </c>
      <c r="D132" s="146" t="s">
        <v>116</v>
      </c>
      <c r="E132" s="146" t="s">
        <v>117</v>
      </c>
      <c r="F132" s="146" t="s">
        <v>118</v>
      </c>
      <c r="G132" s="147" t="s">
        <v>119</v>
      </c>
      <c r="H132" s="150"/>
      <c r="I132" s="151" t="s">
        <v>112</v>
      </c>
      <c r="J132" s="145" t="s">
        <v>115</v>
      </c>
      <c r="K132" s="146" t="s">
        <v>116</v>
      </c>
      <c r="L132" s="146" t="s">
        <v>117</v>
      </c>
      <c r="M132" s="146" t="s">
        <v>118</v>
      </c>
      <c r="N132" s="147" t="s">
        <v>119</v>
      </c>
      <c r="O132" s="2"/>
      <c r="P132" s="2"/>
      <c r="Q132" s="2"/>
      <c r="R132" s="2"/>
    </row>
    <row r="133" spans="1:18" ht="18" x14ac:dyDescent="0.4">
      <c r="A133" s="74" t="s">
        <v>136</v>
      </c>
      <c r="B133" s="1">
        <v>0</v>
      </c>
      <c r="C133" s="133"/>
      <c r="D133" s="133"/>
      <c r="E133" s="133"/>
      <c r="F133" s="133"/>
      <c r="G133" s="133"/>
      <c r="H133" s="5">
        <f>SUM(C133:G133)</f>
        <v>0</v>
      </c>
      <c r="I133" s="3" t="e">
        <f>H134/H133</f>
        <v>#VALUE!</v>
      </c>
      <c r="J133" s="92">
        <v>1</v>
      </c>
      <c r="K133" s="3" t="e">
        <f>D133/$C$116</f>
        <v>#DIV/0!</v>
      </c>
      <c r="L133" s="3"/>
      <c r="M133" s="3"/>
      <c r="N133" s="3"/>
    </row>
    <row r="134" spans="1:18" x14ac:dyDescent="0.25">
      <c r="B134" s="1">
        <v>1</v>
      </c>
      <c r="C134" s="1" t="e">
        <f t="array" ref="C134:G134">MMULT(C133:G133,$H$105:$L$109)</f>
        <v>#VALUE!</v>
      </c>
      <c r="D134" s="1" t="e">
        <v>#VALUE!</v>
      </c>
      <c r="E134" s="1" t="e">
        <v>#VALUE!</v>
      </c>
      <c r="F134" s="1" t="e">
        <v>#VALUE!</v>
      </c>
      <c r="G134" s="1" t="e">
        <v>#VALUE!</v>
      </c>
      <c r="H134" s="5" t="e">
        <f>SUM(C134:G134)</f>
        <v>#VALUE!</v>
      </c>
      <c r="I134" s="3"/>
      <c r="J134" s="92">
        <f>J133</f>
        <v>1</v>
      </c>
      <c r="K134" s="3" t="e">
        <f>D134/$C$116</f>
        <v>#VALUE!</v>
      </c>
      <c r="L134" s="3"/>
      <c r="M134" s="3"/>
      <c r="N134" s="3"/>
    </row>
    <row r="135" spans="1:18" x14ac:dyDescent="0.25">
      <c r="B135" s="1">
        <v>2</v>
      </c>
      <c r="C135" s="1"/>
      <c r="D135" s="1"/>
      <c r="E135" s="1"/>
      <c r="F135" s="1"/>
      <c r="G135" s="1"/>
      <c r="H135" s="5"/>
      <c r="I135" s="3"/>
      <c r="J135" s="92"/>
      <c r="K135" s="3"/>
      <c r="L135" s="3"/>
      <c r="M135" s="3"/>
      <c r="N135" s="3"/>
    </row>
    <row r="136" spans="1:18" x14ac:dyDescent="0.25">
      <c r="B136" s="1">
        <v>3</v>
      </c>
      <c r="C136" s="1"/>
      <c r="D136" s="1"/>
      <c r="E136" s="1"/>
      <c r="F136" s="1"/>
      <c r="G136" s="1"/>
      <c r="H136" s="5"/>
      <c r="I136" s="3"/>
      <c r="J136" s="92"/>
      <c r="K136" s="3"/>
      <c r="L136" s="3"/>
      <c r="M136" s="3"/>
      <c r="N136" s="3"/>
    </row>
    <row r="137" spans="1:18" x14ac:dyDescent="0.25">
      <c r="B137" s="1">
        <v>4</v>
      </c>
      <c r="C137" s="1"/>
      <c r="D137" s="1"/>
      <c r="E137" s="1"/>
      <c r="F137" s="1"/>
      <c r="G137" s="1"/>
      <c r="H137" s="5"/>
      <c r="I137" s="3"/>
      <c r="J137" s="92"/>
      <c r="K137" s="3"/>
      <c r="L137" s="3"/>
      <c r="M137" s="3"/>
      <c r="N137" s="3"/>
    </row>
    <row r="138" spans="1:18" ht="18" x14ac:dyDescent="0.35">
      <c r="B138" s="1">
        <v>5</v>
      </c>
      <c r="C138" s="1"/>
      <c r="D138" s="1"/>
      <c r="E138" s="1"/>
      <c r="F138" s="1"/>
      <c r="G138" s="1"/>
      <c r="H138" s="5"/>
      <c r="I138" s="176"/>
      <c r="J138" s="177"/>
      <c r="K138" s="176"/>
      <c r="L138" s="176"/>
      <c r="M138" s="176"/>
      <c r="N138" s="176"/>
      <c r="P138" s="91" t="s">
        <v>121</v>
      </c>
    </row>
    <row r="139" spans="1:18" x14ac:dyDescent="0.25">
      <c r="B139" s="1">
        <v>6</v>
      </c>
      <c r="C139" s="1"/>
      <c r="D139" s="1"/>
      <c r="E139" s="1"/>
      <c r="F139" s="1"/>
      <c r="G139" s="1"/>
      <c r="H139" s="5"/>
      <c r="I139" s="176"/>
      <c r="J139" s="177"/>
      <c r="K139" s="176"/>
      <c r="L139" s="176"/>
      <c r="M139" s="176"/>
      <c r="N139" s="176"/>
    </row>
    <row r="140" spans="1:18" x14ac:dyDescent="0.25">
      <c r="B140" s="1">
        <v>7</v>
      </c>
      <c r="C140" s="1"/>
      <c r="D140" s="1"/>
      <c r="E140" s="1"/>
      <c r="F140" s="1"/>
      <c r="G140" s="1"/>
      <c r="H140" s="5"/>
      <c r="I140" s="176"/>
      <c r="J140" s="177"/>
      <c r="K140" s="176"/>
      <c r="L140" s="176"/>
      <c r="M140" s="176"/>
      <c r="N140" s="176"/>
    </row>
    <row r="141" spans="1:18" x14ac:dyDescent="0.25">
      <c r="B141" s="1">
        <v>8</v>
      </c>
      <c r="C141" s="1"/>
      <c r="D141" s="1"/>
      <c r="E141" s="1"/>
      <c r="F141" s="1"/>
      <c r="G141" s="1"/>
      <c r="H141" s="5"/>
      <c r="I141" s="176"/>
      <c r="J141" s="177"/>
      <c r="K141" s="176"/>
      <c r="L141" s="176"/>
      <c r="M141" s="176"/>
      <c r="N141" s="176"/>
    </row>
    <row r="142" spans="1:18" x14ac:dyDescent="0.25">
      <c r="B142" s="1">
        <v>9</v>
      </c>
      <c r="C142" s="1"/>
      <c r="D142" s="1"/>
      <c r="E142" s="1"/>
      <c r="F142" s="1"/>
      <c r="G142" s="1"/>
      <c r="H142" s="5"/>
      <c r="I142" s="176"/>
      <c r="J142" s="177"/>
      <c r="K142" s="176"/>
      <c r="L142" s="176"/>
      <c r="M142" s="176"/>
      <c r="N142" s="176"/>
    </row>
  </sheetData>
  <mergeCells count="13">
    <mergeCell ref="C131:G131"/>
    <mergeCell ref="J131:N131"/>
    <mergeCell ref="J49:K49"/>
    <mergeCell ref="E67:F67"/>
    <mergeCell ref="H67:I67"/>
    <mergeCell ref="K67:L67"/>
    <mergeCell ref="A3:P3"/>
    <mergeCell ref="Q3:S3"/>
    <mergeCell ref="K11:L11"/>
    <mergeCell ref="A38:F38"/>
    <mergeCell ref="G38:H38"/>
    <mergeCell ref="J38:K38"/>
    <mergeCell ref="M38:P3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</sheetPr>
  <dimension ref="A1:AC146"/>
  <sheetViews>
    <sheetView zoomScaleNormal="100" workbookViewId="0">
      <selection activeCell="I16" sqref="I16"/>
    </sheetView>
  </sheetViews>
  <sheetFormatPr defaultColWidth="11.5546875" defaultRowHeight="13.2" x14ac:dyDescent="0.25"/>
  <cols>
    <col min="1" max="1" width="9.88671875" customWidth="1"/>
    <col min="2" max="2" width="9.109375" customWidth="1"/>
    <col min="3" max="3" width="7.5546875" bestFit="1" customWidth="1"/>
    <col min="4" max="4" width="6.6640625" customWidth="1"/>
    <col min="5" max="5" width="6.6640625" bestFit="1" customWidth="1"/>
    <col min="6" max="6" width="8" bestFit="1" customWidth="1"/>
    <col min="7" max="7" width="7.109375" customWidth="1"/>
    <col min="8" max="8" width="10.6640625" customWidth="1"/>
    <col min="9" max="9" width="12.44140625" customWidth="1"/>
    <col min="10" max="10" width="9.5546875" customWidth="1"/>
    <col min="11" max="11" width="11.21875" customWidth="1"/>
    <col min="12" max="12" width="13.5546875" customWidth="1"/>
    <col min="13" max="13" width="13.109375" customWidth="1"/>
    <col min="14" max="14" width="10.77734375" customWidth="1"/>
    <col min="15" max="15" width="13.109375" customWidth="1"/>
    <col min="16" max="16" width="10.88671875" customWidth="1"/>
    <col min="17" max="17" width="6.109375" bestFit="1" customWidth="1"/>
    <col min="18" max="18" width="6.6640625" bestFit="1" customWidth="1"/>
    <col min="19" max="19" width="7.44140625" customWidth="1"/>
    <col min="20" max="20" width="10.44140625" customWidth="1"/>
    <col min="21" max="21" width="7.88671875" customWidth="1"/>
    <col min="22" max="22" width="7.5546875" customWidth="1"/>
    <col min="23" max="23" width="8.109375" customWidth="1"/>
    <col min="24" max="24" width="9.21875" customWidth="1"/>
    <col min="25" max="25" width="8.88671875" customWidth="1"/>
    <col min="26" max="26" width="6.5546875" customWidth="1"/>
    <col min="27" max="27" width="11.77734375" customWidth="1"/>
    <col min="28" max="28" width="9.33203125" customWidth="1"/>
    <col min="29" max="29" width="8.44140625" customWidth="1"/>
  </cols>
  <sheetData>
    <row r="1" spans="1:19" ht="17.399999999999999" x14ac:dyDescent="0.3">
      <c r="A1" s="48" t="s">
        <v>57</v>
      </c>
    </row>
    <row r="3" spans="1:19" x14ac:dyDescent="0.25">
      <c r="A3" s="163" t="s">
        <v>41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3" t="s">
        <v>56</v>
      </c>
      <c r="R3" s="164"/>
      <c r="S3" s="165"/>
    </row>
    <row r="4" spans="1:19" ht="20.399999999999999" x14ac:dyDescent="0.45">
      <c r="A4" s="32" t="s">
        <v>3</v>
      </c>
      <c r="B4" s="33" t="s">
        <v>8</v>
      </c>
      <c r="C4" s="35" t="s">
        <v>9</v>
      </c>
      <c r="D4" s="35" t="s">
        <v>50</v>
      </c>
      <c r="E4" s="33" t="s">
        <v>10</v>
      </c>
      <c r="F4" s="33" t="s">
        <v>11</v>
      </c>
      <c r="G4" s="33" t="s">
        <v>12</v>
      </c>
      <c r="H4" s="33" t="s">
        <v>13</v>
      </c>
      <c r="I4" s="33" t="s">
        <v>14</v>
      </c>
      <c r="J4" s="33" t="s">
        <v>15</v>
      </c>
      <c r="K4" s="33" t="s">
        <v>16</v>
      </c>
      <c r="L4" s="33" t="s">
        <v>17</v>
      </c>
      <c r="M4" s="33" t="s">
        <v>18</v>
      </c>
      <c r="N4" s="33" t="s">
        <v>19</v>
      </c>
      <c r="O4" s="33" t="s">
        <v>18</v>
      </c>
      <c r="P4" s="33" t="s">
        <v>19</v>
      </c>
      <c r="Q4" s="52" t="s">
        <v>20</v>
      </c>
      <c r="R4" s="33" t="s">
        <v>21</v>
      </c>
      <c r="S4" s="46" t="s">
        <v>4</v>
      </c>
    </row>
    <row r="5" spans="1:19" ht="14.4" x14ac:dyDescent="0.3">
      <c r="A5" s="7">
        <v>0</v>
      </c>
      <c r="B5" s="8">
        <v>500</v>
      </c>
      <c r="C5" s="1">
        <v>0</v>
      </c>
      <c r="D5" s="1"/>
      <c r="E5" s="10"/>
      <c r="F5" s="9"/>
      <c r="G5" s="10"/>
      <c r="H5" s="10"/>
      <c r="I5" s="10"/>
      <c r="J5" s="10"/>
      <c r="K5" s="10"/>
      <c r="L5" s="10"/>
      <c r="M5" s="10"/>
      <c r="N5" s="11"/>
      <c r="O5" s="10"/>
      <c r="P5" s="11"/>
      <c r="Q5" s="53"/>
      <c r="R5" s="12"/>
      <c r="S5" s="13"/>
    </row>
    <row r="6" spans="1:19" ht="14.4" x14ac:dyDescent="0.3">
      <c r="A6" s="18">
        <v>1</v>
      </c>
      <c r="B6" s="19">
        <v>423</v>
      </c>
      <c r="C6" s="1">
        <v>0.5</v>
      </c>
      <c r="D6" s="5"/>
      <c r="E6" s="4"/>
      <c r="F6" s="5"/>
      <c r="G6" s="4"/>
      <c r="H6" s="4"/>
      <c r="I6" s="4"/>
      <c r="J6" s="4"/>
      <c r="K6" s="4"/>
      <c r="L6" s="4"/>
      <c r="M6" s="4"/>
      <c r="N6" s="21"/>
      <c r="O6" s="4"/>
      <c r="P6" s="21"/>
      <c r="Q6" s="15"/>
      <c r="R6" s="16"/>
      <c r="S6" s="22"/>
    </row>
    <row r="7" spans="1:19" ht="14.4" x14ac:dyDescent="0.3">
      <c r="A7" s="18">
        <v>2</v>
      </c>
      <c r="B7" s="19">
        <v>260</v>
      </c>
      <c r="C7" s="1">
        <v>1.4</v>
      </c>
      <c r="D7" s="1"/>
      <c r="E7" s="4"/>
      <c r="F7" s="5"/>
      <c r="G7" s="4"/>
      <c r="H7" s="4"/>
      <c r="I7" s="4"/>
      <c r="J7" s="4"/>
      <c r="K7" s="4"/>
      <c r="L7" s="4"/>
      <c r="M7" s="4"/>
      <c r="N7" s="21"/>
      <c r="O7" s="4"/>
      <c r="P7" s="21"/>
      <c r="Q7" s="15"/>
      <c r="R7" s="16"/>
      <c r="S7" s="22"/>
    </row>
    <row r="8" spans="1:19" ht="14.4" x14ac:dyDescent="0.3">
      <c r="A8" s="18">
        <v>3</v>
      </c>
      <c r="B8" s="19">
        <v>195</v>
      </c>
      <c r="C8" s="1">
        <v>1</v>
      </c>
      <c r="D8" s="1"/>
      <c r="E8" s="4"/>
      <c r="F8" s="5"/>
      <c r="G8" s="4"/>
      <c r="H8" s="4"/>
      <c r="I8" s="4"/>
      <c r="J8" s="4"/>
      <c r="K8" s="4"/>
      <c r="L8" s="4"/>
      <c r="M8" s="4"/>
      <c r="N8" s="21"/>
      <c r="O8" s="4"/>
      <c r="P8" s="21"/>
      <c r="Q8" s="15"/>
      <c r="R8" s="16"/>
      <c r="S8" s="22"/>
    </row>
    <row r="9" spans="1:19" ht="14.4" x14ac:dyDescent="0.3">
      <c r="A9" s="24">
        <v>4</v>
      </c>
      <c r="B9" s="25">
        <v>50</v>
      </c>
      <c r="C9" s="24">
        <v>0.5</v>
      </c>
      <c r="D9" s="24"/>
      <c r="E9" s="27"/>
      <c r="F9" s="26"/>
      <c r="G9" s="27"/>
      <c r="H9" s="27"/>
      <c r="I9" s="27"/>
      <c r="J9" s="27"/>
      <c r="K9" s="27"/>
      <c r="L9" s="27"/>
      <c r="M9" s="27"/>
      <c r="N9" s="28"/>
      <c r="O9" s="27"/>
      <c r="P9" s="28"/>
      <c r="Q9" s="30"/>
      <c r="R9" s="29"/>
      <c r="S9" s="47"/>
    </row>
    <row r="10" spans="1:19" ht="14.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54"/>
      <c r="L10" s="55"/>
      <c r="M10" s="56"/>
      <c r="N10" s="55"/>
      <c r="O10" s="56"/>
      <c r="P10" s="57"/>
      <c r="R10" s="4"/>
      <c r="S10" s="4"/>
    </row>
    <row r="11" spans="1:19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9" x14ac:dyDescent="0.25">
      <c r="A12" s="105" t="s">
        <v>63</v>
      </c>
      <c r="B12" s="39"/>
      <c r="C12" s="39"/>
      <c r="D12" s="39"/>
      <c r="E12" s="39"/>
      <c r="F12" s="1"/>
      <c r="G12" s="1"/>
      <c r="H12" s="1"/>
      <c r="I12" s="1"/>
      <c r="J12" s="1"/>
      <c r="K12" s="166" t="s">
        <v>62</v>
      </c>
      <c r="L12" s="167"/>
    </row>
    <row r="13" spans="1:19" ht="16.2" x14ac:dyDescent="0.3">
      <c r="A13" s="38" t="s">
        <v>42</v>
      </c>
      <c r="B13" s="39"/>
      <c r="C13" s="39"/>
      <c r="D13" s="39"/>
      <c r="E13" s="39"/>
      <c r="F13" s="1"/>
      <c r="G13" s="1"/>
      <c r="H13" s="1"/>
      <c r="I13" s="1"/>
      <c r="J13" s="1"/>
      <c r="K13" s="49" t="s">
        <v>0</v>
      </c>
      <c r="L13" s="43"/>
    </row>
    <row r="14" spans="1:19" ht="16.2" x14ac:dyDescent="0.3">
      <c r="A14" s="38" t="s">
        <v>43</v>
      </c>
      <c r="B14" s="39"/>
      <c r="C14" s="39"/>
      <c r="D14" s="39"/>
      <c r="E14" s="39"/>
      <c r="F14" s="1"/>
      <c r="G14" s="1"/>
      <c r="H14" s="1"/>
      <c r="I14" s="1"/>
      <c r="J14" s="1"/>
      <c r="K14" s="50" t="s">
        <v>1</v>
      </c>
      <c r="L14" s="44"/>
    </row>
    <row r="15" spans="1:19" ht="18" x14ac:dyDescent="0.4">
      <c r="A15" s="38" t="s">
        <v>36</v>
      </c>
      <c r="B15" s="39"/>
      <c r="C15" s="39"/>
      <c r="D15" s="39"/>
      <c r="E15" s="39"/>
      <c r="F15" s="1"/>
      <c r="G15" s="1"/>
      <c r="H15" s="1"/>
      <c r="I15" s="1"/>
      <c r="J15" s="1"/>
      <c r="K15" s="50" t="s">
        <v>27</v>
      </c>
      <c r="L15" s="44"/>
      <c r="M15" s="6" t="s">
        <v>52</v>
      </c>
    </row>
    <row r="16" spans="1:19" ht="16.2" x14ac:dyDescent="0.3">
      <c r="A16" s="38" t="s">
        <v>44</v>
      </c>
      <c r="B16" s="40" t="s">
        <v>37</v>
      </c>
      <c r="C16" s="39"/>
      <c r="D16" s="39"/>
      <c r="E16" s="39"/>
      <c r="F16" s="1"/>
      <c r="G16" s="1"/>
      <c r="H16" s="1"/>
      <c r="I16" s="1"/>
      <c r="J16" s="1"/>
      <c r="K16" s="50" t="s">
        <v>5</v>
      </c>
      <c r="L16" s="44"/>
      <c r="M16" s="6" t="s">
        <v>52</v>
      </c>
    </row>
    <row r="17" spans="1:13" ht="15.6" x14ac:dyDescent="0.3">
      <c r="A17" s="41" t="s">
        <v>45</v>
      </c>
      <c r="B17" s="41" t="s">
        <v>38</v>
      </c>
      <c r="C17" s="39"/>
      <c r="D17" s="39"/>
      <c r="E17" s="39"/>
      <c r="F17" s="1"/>
      <c r="G17" s="1"/>
      <c r="H17" s="1"/>
      <c r="I17" s="1"/>
      <c r="J17" s="1"/>
      <c r="K17" s="51" t="s">
        <v>54</v>
      </c>
      <c r="L17" s="45"/>
      <c r="M17" s="6" t="s">
        <v>58</v>
      </c>
    </row>
    <row r="18" spans="1:13" ht="15.6" x14ac:dyDescent="0.35">
      <c r="A18" s="42" t="s">
        <v>47</v>
      </c>
      <c r="B18" s="42" t="s">
        <v>39</v>
      </c>
      <c r="C18" s="39"/>
      <c r="D18" s="39"/>
      <c r="E18" s="39"/>
      <c r="F18" s="1"/>
      <c r="G18" s="1"/>
    </row>
    <row r="19" spans="1:13" ht="15.6" x14ac:dyDescent="0.35">
      <c r="A19" s="42" t="s">
        <v>46</v>
      </c>
      <c r="B19" s="40" t="s">
        <v>59</v>
      </c>
      <c r="C19" s="39"/>
      <c r="D19" s="39"/>
      <c r="E19" s="39"/>
      <c r="F19" s="1"/>
      <c r="G19" s="1"/>
    </row>
    <row r="20" spans="1:13" x14ac:dyDescent="0.25">
      <c r="A20" s="40"/>
      <c r="B20" s="40"/>
      <c r="C20" s="39"/>
      <c r="D20" s="39"/>
      <c r="E20" s="39"/>
      <c r="F20" s="1"/>
      <c r="G20" s="1"/>
    </row>
    <row r="21" spans="1:13" x14ac:dyDescent="0.25">
      <c r="A21" s="105" t="s">
        <v>62</v>
      </c>
      <c r="B21" s="39"/>
      <c r="C21" s="39"/>
      <c r="D21" s="39"/>
      <c r="E21" s="39"/>
      <c r="F21" s="1"/>
      <c r="G21" s="1"/>
    </row>
    <row r="22" spans="1:13" ht="15.6" x14ac:dyDescent="0.35">
      <c r="A22" s="40" t="s">
        <v>64</v>
      </c>
      <c r="B22" s="39"/>
      <c r="C22" s="40" t="s">
        <v>65</v>
      </c>
      <c r="D22" s="39"/>
      <c r="E22" s="39"/>
      <c r="F22" s="1"/>
      <c r="G22" s="1"/>
    </row>
    <row r="23" spans="1:13" ht="15.6" x14ac:dyDescent="0.35">
      <c r="A23" s="40" t="s">
        <v>67</v>
      </c>
      <c r="B23" s="39"/>
      <c r="C23" s="40" t="s">
        <v>68</v>
      </c>
      <c r="D23" s="39"/>
      <c r="E23" s="39"/>
      <c r="F23" s="1"/>
      <c r="G23" s="1"/>
    </row>
    <row r="24" spans="1:13" ht="15.6" x14ac:dyDescent="0.35">
      <c r="A24" s="40" t="s">
        <v>51</v>
      </c>
      <c r="B24" s="39"/>
      <c r="C24" s="40" t="s">
        <v>61</v>
      </c>
      <c r="D24" s="39"/>
      <c r="E24" s="39"/>
      <c r="F24" s="1"/>
      <c r="G24" s="1"/>
    </row>
    <row r="25" spans="1:13" ht="16.8" x14ac:dyDescent="0.35">
      <c r="A25" s="40" t="s">
        <v>53</v>
      </c>
      <c r="B25" s="39"/>
      <c r="C25" s="40" t="s">
        <v>60</v>
      </c>
      <c r="D25" s="39"/>
      <c r="E25" s="39"/>
      <c r="F25" s="1"/>
      <c r="G25" s="1"/>
    </row>
    <row r="26" spans="1:13" x14ac:dyDescent="0.25">
      <c r="A26" s="39"/>
      <c r="B26" s="39"/>
      <c r="C26" s="40" t="s">
        <v>66</v>
      </c>
      <c r="D26" s="39"/>
      <c r="E26" s="39"/>
      <c r="F26" s="1"/>
      <c r="G26" s="1"/>
    </row>
    <row r="27" spans="1:13" x14ac:dyDescent="0.25">
      <c r="A27" s="39"/>
      <c r="B27" s="39"/>
      <c r="C27" s="39"/>
      <c r="D27" s="39"/>
      <c r="E27" s="39"/>
      <c r="F27" s="1"/>
      <c r="G27" s="1"/>
    </row>
    <row r="28" spans="1:13" ht="18" x14ac:dyDescent="0.4">
      <c r="A28" s="105" t="s">
        <v>129</v>
      </c>
      <c r="B28" s="39"/>
      <c r="C28" s="39"/>
      <c r="D28" s="39"/>
      <c r="E28" s="39"/>
      <c r="F28" s="1"/>
      <c r="G28" s="1"/>
    </row>
    <row r="29" spans="1:13" ht="15.6" x14ac:dyDescent="0.35">
      <c r="A29" s="40" t="s">
        <v>40</v>
      </c>
      <c r="B29" s="39"/>
      <c r="C29" s="39"/>
      <c r="D29" s="39"/>
      <c r="E29" s="39"/>
      <c r="F29" s="1"/>
      <c r="G29" s="1"/>
    </row>
    <row r="30" spans="1:13" ht="15.6" x14ac:dyDescent="0.35">
      <c r="A30" s="40" t="s">
        <v>48</v>
      </c>
      <c r="B30" s="39"/>
      <c r="C30" s="39"/>
      <c r="D30" s="39"/>
      <c r="E30" s="39"/>
      <c r="F30" s="1"/>
      <c r="G30" s="1"/>
    </row>
    <row r="31" spans="1:13" ht="15.6" x14ac:dyDescent="0.35">
      <c r="A31" s="40" t="s">
        <v>49</v>
      </c>
      <c r="B31" s="39"/>
      <c r="C31" s="39"/>
      <c r="D31" s="39"/>
      <c r="E31" s="39"/>
      <c r="F31" s="1"/>
      <c r="G31" s="1"/>
    </row>
    <row r="32" spans="1:13" x14ac:dyDescent="0.25">
      <c r="F32" s="1"/>
      <c r="G32" s="1"/>
    </row>
    <row r="33" spans="1:17" x14ac:dyDescent="0.25">
      <c r="F33" s="1"/>
      <c r="G33" s="1"/>
    </row>
    <row r="34" spans="1:17" x14ac:dyDescent="0.25">
      <c r="F34" s="1"/>
      <c r="G34" s="1"/>
    </row>
    <row r="37" spans="1:17" ht="17.399999999999999" x14ac:dyDescent="0.3">
      <c r="A37" s="48" t="s">
        <v>71</v>
      </c>
    </row>
    <row r="39" spans="1:17" x14ac:dyDescent="0.25">
      <c r="A39" s="163" t="s">
        <v>41</v>
      </c>
      <c r="B39" s="164"/>
      <c r="C39" s="164"/>
      <c r="D39" s="164"/>
      <c r="E39" s="164"/>
      <c r="F39" s="165"/>
      <c r="G39" s="163" t="s">
        <v>69</v>
      </c>
      <c r="H39" s="165"/>
      <c r="J39" s="168" t="s">
        <v>6</v>
      </c>
      <c r="K39" s="169"/>
      <c r="M39" s="168" t="s">
        <v>7</v>
      </c>
      <c r="N39" s="170"/>
      <c r="O39" s="170"/>
      <c r="P39" s="169"/>
    </row>
    <row r="40" spans="1:17" ht="20.399999999999999" x14ac:dyDescent="0.45">
      <c r="A40" s="138" t="s">
        <v>3</v>
      </c>
      <c r="B40" s="33" t="s">
        <v>8</v>
      </c>
      <c r="C40" s="33" t="s">
        <v>9</v>
      </c>
      <c r="D40" s="33" t="s">
        <v>10</v>
      </c>
      <c r="E40" s="33" t="s">
        <v>12</v>
      </c>
      <c r="F40" s="33" t="s">
        <v>16</v>
      </c>
      <c r="G40" s="33" t="s">
        <v>22</v>
      </c>
      <c r="H40" s="139" t="s">
        <v>23</v>
      </c>
      <c r="J40" s="34" t="s">
        <v>24</v>
      </c>
      <c r="K40" s="114" t="s">
        <v>130</v>
      </c>
      <c r="M40" s="34" t="s">
        <v>25</v>
      </c>
      <c r="N40" s="35" t="s">
        <v>26</v>
      </c>
      <c r="O40" s="36" t="s">
        <v>70</v>
      </c>
      <c r="P40" s="118" t="s">
        <v>131</v>
      </c>
    </row>
    <row r="41" spans="1:17" ht="14.4" x14ac:dyDescent="0.3">
      <c r="A41" s="140">
        <v>0</v>
      </c>
      <c r="B41" s="58"/>
      <c r="C41" s="1"/>
      <c r="D41" s="108"/>
      <c r="E41" s="1"/>
      <c r="F41" s="4"/>
      <c r="G41" s="20"/>
      <c r="H41" s="22"/>
      <c r="I41" s="1"/>
      <c r="J41" s="14"/>
      <c r="K41" s="115"/>
      <c r="M41" s="110"/>
      <c r="N41" s="10"/>
      <c r="O41" s="111"/>
      <c r="P41" s="119"/>
    </row>
    <row r="42" spans="1:17" ht="14.4" x14ac:dyDescent="0.3">
      <c r="A42" s="140">
        <v>1</v>
      </c>
      <c r="B42" s="58"/>
      <c r="C42" s="1"/>
      <c r="D42" s="4"/>
      <c r="E42" s="1"/>
      <c r="F42" s="4"/>
      <c r="G42" s="20"/>
      <c r="H42" s="22"/>
      <c r="I42" s="1"/>
      <c r="J42" s="23"/>
      <c r="K42" s="116"/>
      <c r="M42" s="112"/>
      <c r="N42" s="4"/>
      <c r="O42" s="17"/>
      <c r="P42" s="120"/>
    </row>
    <row r="43" spans="1:17" ht="14.4" x14ac:dyDescent="0.3">
      <c r="A43" s="140">
        <v>2</v>
      </c>
      <c r="B43" s="58"/>
      <c r="C43" s="1"/>
      <c r="D43" s="4"/>
      <c r="E43" s="1"/>
      <c r="F43" s="4"/>
      <c r="G43" s="20"/>
      <c r="H43" s="22"/>
      <c r="I43" s="1"/>
      <c r="J43" s="23"/>
      <c r="K43" s="116"/>
      <c r="M43" s="112"/>
      <c r="N43" s="4"/>
      <c r="O43" s="17"/>
      <c r="P43" s="120"/>
    </row>
    <row r="44" spans="1:17" ht="14.4" x14ac:dyDescent="0.3">
      <c r="A44" s="140">
        <v>3</v>
      </c>
      <c r="B44" s="58"/>
      <c r="C44" s="1"/>
      <c r="D44" s="4"/>
      <c r="E44" s="1"/>
      <c r="F44" s="4"/>
      <c r="G44" s="20"/>
      <c r="H44" s="22"/>
      <c r="I44" s="1"/>
      <c r="J44" s="23"/>
      <c r="K44" s="116"/>
      <c r="M44" s="112"/>
      <c r="N44" s="4"/>
      <c r="O44" s="17"/>
      <c r="P44" s="120"/>
    </row>
    <row r="45" spans="1:17" ht="14.4" x14ac:dyDescent="0.3">
      <c r="A45" s="141">
        <v>4</v>
      </c>
      <c r="B45" s="142"/>
      <c r="C45" s="143"/>
      <c r="D45" s="27"/>
      <c r="E45" s="143"/>
      <c r="F45" s="27"/>
      <c r="G45" s="144"/>
      <c r="H45" s="47"/>
      <c r="I45" s="1"/>
      <c r="J45" s="109"/>
      <c r="K45" s="117"/>
      <c r="M45" s="113"/>
      <c r="N45" s="27"/>
      <c r="O45" s="31"/>
      <c r="P45" s="121"/>
    </row>
    <row r="46" spans="1:17" ht="14.4" x14ac:dyDescent="0.3">
      <c r="A46" s="1"/>
      <c r="B46" s="1"/>
      <c r="C46" s="1"/>
      <c r="D46" s="1"/>
      <c r="F46" s="98"/>
      <c r="H46" s="1"/>
      <c r="I46" s="102" t="s">
        <v>2</v>
      </c>
      <c r="J46" s="103">
        <f>SUM(J41:J45)</f>
        <v>0</v>
      </c>
      <c r="K46" s="103">
        <f>SUM(K41:K45)</f>
        <v>0</v>
      </c>
      <c r="M46" s="103">
        <f>SUM(M41:M45)</f>
        <v>0</v>
      </c>
      <c r="N46" s="103">
        <f>SUM(N41:N45)</f>
        <v>0</v>
      </c>
      <c r="O46" s="103">
        <f>SUM(O41:O45)</f>
        <v>0</v>
      </c>
      <c r="P46" s="103">
        <f>SUM(P41:P45)</f>
        <v>0</v>
      </c>
      <c r="Q46" s="6"/>
    </row>
    <row r="48" spans="1:17" x14ac:dyDescent="0.25">
      <c r="A48" s="39"/>
      <c r="B48" s="39"/>
      <c r="C48" s="39"/>
      <c r="D48" s="39"/>
      <c r="E48" s="39"/>
      <c r="F48" s="39"/>
      <c r="G48" s="39"/>
    </row>
    <row r="49" spans="1:12" ht="13.8" x14ac:dyDescent="0.25">
      <c r="A49" s="39"/>
      <c r="B49" s="39"/>
      <c r="C49" s="39"/>
      <c r="D49" s="106" t="s">
        <v>72</v>
      </c>
      <c r="E49" s="39"/>
      <c r="F49" s="39"/>
      <c r="G49" s="39"/>
      <c r="J49" s="100" t="s">
        <v>127</v>
      </c>
      <c r="K49" s="101" t="s">
        <v>128</v>
      </c>
    </row>
    <row r="50" spans="1:12" x14ac:dyDescent="0.25">
      <c r="A50" s="39"/>
      <c r="B50" s="39"/>
      <c r="C50" s="39"/>
      <c r="D50" s="106"/>
      <c r="E50" s="39"/>
      <c r="F50" s="39"/>
      <c r="G50" s="39"/>
    </row>
    <row r="51" spans="1:12" x14ac:dyDescent="0.25">
      <c r="A51" s="39"/>
      <c r="B51" s="39"/>
      <c r="C51" s="39"/>
      <c r="D51" s="106"/>
      <c r="E51" s="39"/>
      <c r="F51" s="39"/>
      <c r="G51" s="39"/>
      <c r="J51" s="171" t="s">
        <v>62</v>
      </c>
      <c r="K51" s="172"/>
    </row>
    <row r="52" spans="1:12" ht="15.6" x14ac:dyDescent="0.3">
      <c r="A52" s="39"/>
      <c r="B52" s="39"/>
      <c r="C52" s="39"/>
      <c r="D52" s="106" t="s">
        <v>73</v>
      </c>
      <c r="E52" s="39"/>
      <c r="F52" s="39"/>
      <c r="G52" s="39"/>
      <c r="J52" s="49" t="s">
        <v>0</v>
      </c>
      <c r="K52" s="43"/>
    </row>
    <row r="53" spans="1:12" ht="15.6" x14ac:dyDescent="0.3">
      <c r="A53" s="39"/>
      <c r="B53" s="39"/>
      <c r="C53" s="39"/>
      <c r="D53" s="106"/>
      <c r="E53" s="39"/>
      <c r="F53" s="39"/>
      <c r="G53" s="39"/>
      <c r="J53" s="50" t="s">
        <v>1</v>
      </c>
      <c r="K53" s="44"/>
    </row>
    <row r="54" spans="1:12" ht="18" x14ac:dyDescent="0.4">
      <c r="A54" s="39"/>
      <c r="B54" s="39"/>
      <c r="C54" s="39"/>
      <c r="D54" s="106"/>
      <c r="E54" s="39"/>
      <c r="F54" s="39"/>
      <c r="G54" s="39"/>
      <c r="J54" s="50" t="s">
        <v>27</v>
      </c>
      <c r="K54" s="44"/>
      <c r="L54" s="6" t="s">
        <v>52</v>
      </c>
    </row>
    <row r="55" spans="1:12" ht="15.6" x14ac:dyDescent="0.3">
      <c r="A55" s="39"/>
      <c r="B55" s="39"/>
      <c r="C55" s="39"/>
      <c r="D55" s="106" t="s">
        <v>55</v>
      </c>
      <c r="E55" s="39"/>
      <c r="F55" s="39"/>
      <c r="G55" s="39"/>
      <c r="J55" s="50" t="s">
        <v>5</v>
      </c>
      <c r="K55" s="99"/>
      <c r="L55" s="6" t="s">
        <v>52</v>
      </c>
    </row>
    <row r="56" spans="1:12" ht="15.6" x14ac:dyDescent="0.3">
      <c r="A56" s="39"/>
      <c r="B56" s="39"/>
      <c r="C56" s="39"/>
      <c r="D56" s="106"/>
      <c r="E56" s="39"/>
      <c r="F56" s="39"/>
      <c r="G56" s="39"/>
      <c r="J56" s="51" t="s">
        <v>54</v>
      </c>
      <c r="K56" s="45"/>
      <c r="L56" s="6" t="s">
        <v>58</v>
      </c>
    </row>
    <row r="57" spans="1:12" x14ac:dyDescent="0.25">
      <c r="A57" s="39"/>
      <c r="B57" s="39"/>
      <c r="C57" s="39"/>
      <c r="D57" s="39"/>
      <c r="E57" s="39"/>
      <c r="F57" s="39"/>
      <c r="G57" s="39"/>
    </row>
    <row r="58" spans="1:12" x14ac:dyDescent="0.25">
      <c r="A58" s="39"/>
      <c r="B58" s="39"/>
      <c r="C58" s="39"/>
      <c r="D58" s="39"/>
      <c r="E58" s="106" t="s">
        <v>74</v>
      </c>
      <c r="F58" s="39"/>
      <c r="G58" s="39"/>
    </row>
    <row r="59" spans="1:12" x14ac:dyDescent="0.25">
      <c r="A59" s="39"/>
      <c r="B59" s="39"/>
      <c r="C59" s="39"/>
      <c r="D59" s="39"/>
      <c r="E59" s="39"/>
      <c r="F59" s="39"/>
      <c r="G59" s="39"/>
    </row>
    <row r="60" spans="1:12" x14ac:dyDescent="0.25">
      <c r="A60" s="39"/>
      <c r="B60" s="39"/>
      <c r="C60" s="39"/>
      <c r="D60" s="39"/>
      <c r="E60" s="39"/>
      <c r="F60" s="39"/>
      <c r="G60" s="39"/>
    </row>
    <row r="67" spans="1:12" ht="17.399999999999999" x14ac:dyDescent="0.3">
      <c r="A67" s="48" t="s">
        <v>75</v>
      </c>
    </row>
    <row r="69" spans="1:12" x14ac:dyDescent="0.25">
      <c r="A69" s="93" t="s">
        <v>41</v>
      </c>
      <c r="B69" s="94"/>
      <c r="C69" s="94"/>
      <c r="D69" s="94"/>
      <c r="E69" s="168" t="s">
        <v>69</v>
      </c>
      <c r="F69" s="169"/>
      <c r="H69" s="168" t="s">
        <v>76</v>
      </c>
      <c r="I69" s="169"/>
      <c r="K69" s="168" t="s">
        <v>7</v>
      </c>
      <c r="L69" s="169"/>
    </row>
    <row r="70" spans="1:12" ht="18.600000000000001" x14ac:dyDescent="0.4">
      <c r="A70" s="95" t="s">
        <v>3</v>
      </c>
      <c r="B70" s="97" t="s">
        <v>77</v>
      </c>
      <c r="C70" s="89" t="s">
        <v>9</v>
      </c>
      <c r="D70" s="89" t="s">
        <v>10</v>
      </c>
      <c r="E70" s="89" t="s">
        <v>22</v>
      </c>
      <c r="F70" s="89" t="s">
        <v>23</v>
      </c>
      <c r="H70" s="89" t="s">
        <v>81</v>
      </c>
      <c r="I70" s="89" t="s">
        <v>82</v>
      </c>
      <c r="K70" s="89" t="s">
        <v>83</v>
      </c>
      <c r="L70" s="89" t="s">
        <v>84</v>
      </c>
    </row>
    <row r="71" spans="1:12" ht="14.4" x14ac:dyDescent="0.3">
      <c r="A71" s="1">
        <v>0</v>
      </c>
      <c r="B71" s="122">
        <v>500</v>
      </c>
      <c r="C71" s="1">
        <v>0</v>
      </c>
      <c r="D71" s="4">
        <f>B72/B71</f>
        <v>0.84599999999999997</v>
      </c>
      <c r="E71" s="20"/>
      <c r="F71" s="20"/>
      <c r="G71" s="1"/>
      <c r="H71" s="4"/>
      <c r="I71" s="107"/>
      <c r="K71" s="3"/>
      <c r="L71" s="126"/>
    </row>
    <row r="72" spans="1:12" ht="14.4" x14ac:dyDescent="0.3">
      <c r="A72" s="1">
        <v>1</v>
      </c>
      <c r="B72" s="122">
        <v>423</v>
      </c>
      <c r="C72" s="1">
        <v>0.5</v>
      </c>
      <c r="D72" s="4">
        <f>B73/B72</f>
        <v>0.61465721040189125</v>
      </c>
      <c r="E72" s="20"/>
      <c r="F72" s="20"/>
      <c r="G72" s="1"/>
      <c r="H72" s="4"/>
      <c r="I72" s="107"/>
      <c r="K72" s="3"/>
      <c r="L72" s="126"/>
    </row>
    <row r="73" spans="1:12" ht="14.4" x14ac:dyDescent="0.3">
      <c r="A73" s="1">
        <v>2</v>
      </c>
      <c r="B73" s="122">
        <v>260</v>
      </c>
      <c r="C73" s="1">
        <v>1.4</v>
      </c>
      <c r="D73" s="4">
        <f>B74/B73</f>
        <v>0.75</v>
      </c>
      <c r="E73" s="20"/>
      <c r="F73" s="20"/>
      <c r="G73" s="1"/>
      <c r="H73" s="4"/>
      <c r="I73" s="107"/>
      <c r="K73" s="3"/>
      <c r="L73" s="126"/>
    </row>
    <row r="74" spans="1:12" ht="14.4" x14ac:dyDescent="0.3">
      <c r="A74" s="1">
        <v>3</v>
      </c>
      <c r="B74" s="122">
        <v>195</v>
      </c>
      <c r="C74" s="1">
        <v>1</v>
      </c>
      <c r="D74" s="4">
        <f>B75/B74</f>
        <v>0.25641025641025639</v>
      </c>
      <c r="E74" s="20"/>
      <c r="F74" s="20"/>
      <c r="G74" s="1"/>
      <c r="H74" s="4"/>
      <c r="I74" s="107"/>
      <c r="K74" s="3"/>
      <c r="L74" s="126"/>
    </row>
    <row r="75" spans="1:12" ht="14.4" x14ac:dyDescent="0.3">
      <c r="A75" s="1">
        <v>4</v>
      </c>
      <c r="B75" s="122">
        <v>50</v>
      </c>
      <c r="C75" s="1">
        <v>0.5</v>
      </c>
      <c r="D75" s="4">
        <f>B76/B75</f>
        <v>0</v>
      </c>
      <c r="E75" s="20"/>
      <c r="F75" s="20"/>
      <c r="G75" s="1"/>
      <c r="H75" s="4"/>
      <c r="I75" s="107"/>
      <c r="K75" s="3"/>
      <c r="L75" s="126"/>
    </row>
    <row r="76" spans="1:12" ht="14.4" x14ac:dyDescent="0.3">
      <c r="A76" s="1"/>
      <c r="B76" s="1"/>
      <c r="C76" s="1"/>
      <c r="D76" s="1"/>
      <c r="E76" s="1"/>
      <c r="F76" s="1"/>
      <c r="H76" s="96"/>
      <c r="I76" s="96"/>
      <c r="K76" s="104"/>
      <c r="L76" s="104"/>
    </row>
    <row r="77" spans="1:12" ht="14.4" x14ac:dyDescent="0.3">
      <c r="A77" s="1"/>
      <c r="B77" s="1"/>
      <c r="C77" s="1"/>
      <c r="D77" s="1"/>
      <c r="E77" s="1"/>
      <c r="F77" s="1"/>
      <c r="H77" s="71"/>
      <c r="I77" s="71"/>
      <c r="K77" s="6"/>
      <c r="L77" s="6"/>
    </row>
    <row r="78" spans="1:12" ht="14.4" x14ac:dyDescent="0.3">
      <c r="A78" s="1"/>
      <c r="B78" s="1"/>
      <c r="C78" s="1"/>
      <c r="D78" s="1"/>
      <c r="E78" s="1"/>
      <c r="F78" s="1"/>
      <c r="H78" s="71"/>
      <c r="I78" s="71"/>
      <c r="K78" s="6"/>
      <c r="L78" s="6"/>
    </row>
    <row r="79" spans="1:12" ht="18" x14ac:dyDescent="0.4">
      <c r="A79" s="39"/>
      <c r="B79" s="39"/>
      <c r="C79" s="39"/>
      <c r="D79" s="39"/>
      <c r="E79" s="39"/>
      <c r="G79" s="72"/>
      <c r="H79" s="77" t="s">
        <v>85</v>
      </c>
      <c r="I79" s="78"/>
      <c r="J79" s="79" t="s">
        <v>86</v>
      </c>
      <c r="K79" s="79" t="s">
        <v>87</v>
      </c>
    </row>
    <row r="80" spans="1:12" x14ac:dyDescent="0.25">
      <c r="A80" s="39"/>
      <c r="B80" s="39"/>
      <c r="C80" s="106" t="s">
        <v>78</v>
      </c>
      <c r="D80" s="106"/>
      <c r="E80" s="39"/>
      <c r="H80" s="39"/>
      <c r="I80" s="39"/>
      <c r="J80" s="39"/>
      <c r="K80" s="39"/>
    </row>
    <row r="81" spans="1:25" x14ac:dyDescent="0.25">
      <c r="A81" s="39"/>
      <c r="B81" s="39"/>
      <c r="C81" s="106"/>
      <c r="D81" s="106"/>
      <c r="E81" s="39"/>
      <c r="H81" s="39"/>
      <c r="I81" s="39"/>
      <c r="J81" s="39"/>
      <c r="K81" s="39"/>
    </row>
    <row r="82" spans="1:25" x14ac:dyDescent="0.25">
      <c r="A82" s="39"/>
      <c r="B82" s="39"/>
      <c r="C82" s="106"/>
      <c r="D82" s="106"/>
      <c r="E82" s="39"/>
      <c r="H82" s="39"/>
      <c r="I82" s="39"/>
      <c r="J82" s="39"/>
      <c r="K82" s="39"/>
    </row>
    <row r="83" spans="1:25" x14ac:dyDescent="0.25">
      <c r="A83" s="39"/>
      <c r="B83" s="39"/>
      <c r="C83" s="106"/>
      <c r="D83" s="106"/>
      <c r="E83" s="39"/>
      <c r="H83" s="39"/>
      <c r="I83" s="39"/>
      <c r="J83" s="39"/>
      <c r="K83" s="39"/>
      <c r="P83" s="6" t="s">
        <v>133</v>
      </c>
    </row>
    <row r="84" spans="1:25" x14ac:dyDescent="0.25">
      <c r="A84" s="39"/>
      <c r="B84" s="39"/>
      <c r="C84" s="106" t="s">
        <v>80</v>
      </c>
      <c r="D84" s="106"/>
      <c r="E84" s="39"/>
      <c r="H84" s="39"/>
      <c r="I84" s="39"/>
      <c r="J84" s="39"/>
      <c r="K84" s="39"/>
      <c r="P84" s="6" t="s">
        <v>134</v>
      </c>
    </row>
    <row r="85" spans="1:25" x14ac:dyDescent="0.25">
      <c r="A85" s="39"/>
      <c r="B85" s="39"/>
      <c r="C85" s="106"/>
      <c r="D85" s="106"/>
      <c r="E85" s="39"/>
      <c r="H85" s="39"/>
      <c r="I85" s="39"/>
      <c r="J85" s="39"/>
      <c r="K85" s="39"/>
      <c r="P85" s="6" t="s">
        <v>132</v>
      </c>
    </row>
    <row r="86" spans="1:25" x14ac:dyDescent="0.25">
      <c r="A86" s="39"/>
      <c r="B86" s="39"/>
      <c r="C86" s="106"/>
      <c r="D86" s="106"/>
      <c r="E86" s="39"/>
      <c r="H86" s="39"/>
      <c r="I86" s="39"/>
      <c r="J86" s="39"/>
      <c r="K86" s="39"/>
    </row>
    <row r="87" spans="1:25" x14ac:dyDescent="0.25">
      <c r="A87" s="39"/>
      <c r="B87" s="39"/>
      <c r="C87" s="106"/>
      <c r="D87" s="106"/>
      <c r="E87" s="39"/>
    </row>
    <row r="88" spans="1:25" x14ac:dyDescent="0.25">
      <c r="A88" s="39"/>
      <c r="B88" s="39"/>
      <c r="C88" s="106" t="s">
        <v>79</v>
      </c>
      <c r="D88" s="106"/>
      <c r="E88" s="39"/>
    </row>
    <row r="89" spans="1:25" ht="21" x14ac:dyDescent="0.45">
      <c r="A89" s="39"/>
      <c r="B89" s="39"/>
      <c r="C89" s="106"/>
      <c r="D89" s="106"/>
      <c r="E89" s="39"/>
      <c r="H89" s="86" t="s">
        <v>85</v>
      </c>
      <c r="I89" s="1"/>
      <c r="J89" s="1"/>
      <c r="K89" s="1"/>
      <c r="L89" s="1"/>
      <c r="M89" s="1"/>
      <c r="N89" s="85" t="s">
        <v>101</v>
      </c>
      <c r="O89" s="87"/>
      <c r="P89" s="85" t="s">
        <v>102</v>
      </c>
      <c r="Q89" s="85" t="s">
        <v>103</v>
      </c>
      <c r="R89" s="85" t="s">
        <v>104</v>
      </c>
      <c r="S89" s="85" t="s">
        <v>105</v>
      </c>
      <c r="T89" s="85" t="s">
        <v>106</v>
      </c>
      <c r="U89" s="85" t="s">
        <v>107</v>
      </c>
      <c r="V89" s="85" t="s">
        <v>108</v>
      </c>
      <c r="W89" s="85" t="s">
        <v>109</v>
      </c>
      <c r="X89" s="85" t="s">
        <v>110</v>
      </c>
      <c r="Y89" s="85" t="s">
        <v>111</v>
      </c>
    </row>
    <row r="90" spans="1:25" ht="18" x14ac:dyDescent="0.4">
      <c r="A90" s="39"/>
      <c r="B90" s="39"/>
      <c r="C90" s="106"/>
      <c r="D90" s="106"/>
      <c r="E90" s="39"/>
      <c r="H90" s="76" t="s">
        <v>99</v>
      </c>
      <c r="I90" s="1"/>
      <c r="J90" s="1"/>
      <c r="K90" s="1"/>
      <c r="L90" s="1"/>
      <c r="M90" s="1"/>
      <c r="N90" s="74" t="s">
        <v>88</v>
      </c>
      <c r="P90" s="74" t="s">
        <v>89</v>
      </c>
      <c r="Q90" s="74" t="s">
        <v>90</v>
      </c>
      <c r="R90" s="74" t="s">
        <v>91</v>
      </c>
      <c r="S90" s="74" t="s">
        <v>92</v>
      </c>
      <c r="T90" s="74" t="s">
        <v>93</v>
      </c>
      <c r="U90" s="74" t="s">
        <v>94</v>
      </c>
      <c r="V90" s="74" t="s">
        <v>95</v>
      </c>
      <c r="W90" s="74" t="s">
        <v>96</v>
      </c>
      <c r="X90" s="74" t="s">
        <v>97</v>
      </c>
      <c r="Y90" s="74" t="s">
        <v>98</v>
      </c>
    </row>
    <row r="91" spans="1:25" ht="14.4" x14ac:dyDescent="0.3">
      <c r="A91" s="39"/>
      <c r="B91" s="39"/>
      <c r="C91" s="106" t="s">
        <v>79</v>
      </c>
      <c r="D91" s="106"/>
      <c r="E91" s="39"/>
      <c r="H91" s="59"/>
      <c r="I91" s="60"/>
      <c r="J91" s="60"/>
      <c r="K91" s="60"/>
      <c r="L91" s="61"/>
      <c r="M91" s="4"/>
      <c r="N91" s="80"/>
      <c r="P91" s="63"/>
      <c r="Q91" s="63"/>
      <c r="R91" s="63"/>
      <c r="S91" s="63"/>
      <c r="T91" s="124"/>
      <c r="U91" s="63"/>
      <c r="V91" s="63"/>
      <c r="W91" s="63"/>
      <c r="X91" s="63"/>
      <c r="Y91" s="63"/>
    </row>
    <row r="92" spans="1:25" ht="14.4" x14ac:dyDescent="0.3">
      <c r="A92" s="39"/>
      <c r="B92" s="39"/>
      <c r="C92" s="106"/>
      <c r="D92" s="106"/>
      <c r="E92" s="39"/>
      <c r="H92" s="62"/>
      <c r="I92" s="63"/>
      <c r="J92" s="63"/>
      <c r="K92" s="63"/>
      <c r="L92" s="64"/>
      <c r="M92" s="1"/>
      <c r="N92" s="81"/>
      <c r="P92" s="78"/>
      <c r="Q92" s="63"/>
      <c r="R92" s="63"/>
      <c r="S92" s="63"/>
      <c r="T92" s="124"/>
      <c r="U92" s="63"/>
      <c r="V92" s="63"/>
      <c r="W92" s="63"/>
      <c r="X92" s="63"/>
      <c r="Y92" s="63"/>
    </row>
    <row r="93" spans="1:25" ht="15.6" x14ac:dyDescent="0.3">
      <c r="A93" s="39"/>
      <c r="B93" s="39"/>
      <c r="C93" s="106"/>
      <c r="D93" s="106"/>
      <c r="E93" s="39"/>
      <c r="H93" s="65"/>
      <c r="I93" s="66"/>
      <c r="J93" s="63"/>
      <c r="K93" s="63"/>
      <c r="L93" s="64"/>
      <c r="M93" s="88" t="s">
        <v>3</v>
      </c>
      <c r="N93" s="81"/>
      <c r="O93" s="75" t="s">
        <v>29</v>
      </c>
      <c r="P93" s="78"/>
      <c r="Q93" s="78"/>
      <c r="R93" s="63"/>
      <c r="S93" s="63"/>
      <c r="T93" s="124"/>
      <c r="U93" s="63"/>
      <c r="V93" s="63"/>
      <c r="W93" s="63"/>
      <c r="X93" s="63"/>
      <c r="Y93" s="63"/>
    </row>
    <row r="94" spans="1:25" ht="14.4" x14ac:dyDescent="0.3">
      <c r="A94" s="39"/>
      <c r="B94" s="39"/>
      <c r="C94" s="106" t="s">
        <v>125</v>
      </c>
      <c r="D94" s="106"/>
      <c r="E94" s="39"/>
      <c r="H94" s="65"/>
      <c r="I94" s="63"/>
      <c r="J94" s="66"/>
      <c r="K94" s="63"/>
      <c r="L94" s="64"/>
      <c r="M94" s="1"/>
      <c r="N94" s="81"/>
      <c r="P94" s="78"/>
      <c r="Q94" s="78"/>
      <c r="R94" s="63"/>
      <c r="S94" s="63"/>
      <c r="T94" s="124"/>
      <c r="U94" s="63"/>
      <c r="V94" s="63"/>
      <c r="W94" s="63"/>
      <c r="X94" s="63"/>
      <c r="Y94" s="63"/>
    </row>
    <row r="95" spans="1:25" ht="14.4" x14ac:dyDescent="0.3">
      <c r="A95" s="39"/>
      <c r="B95" s="39"/>
      <c r="C95" s="106"/>
      <c r="D95" s="106"/>
      <c r="E95" s="39"/>
      <c r="H95" s="67"/>
      <c r="I95" s="68"/>
      <c r="J95" s="68"/>
      <c r="K95" s="69"/>
      <c r="L95" s="70"/>
      <c r="M95" s="1"/>
      <c r="N95" s="82"/>
      <c r="P95" s="78"/>
      <c r="Q95" s="78"/>
      <c r="R95" s="63"/>
      <c r="S95" s="63"/>
      <c r="T95" s="124"/>
      <c r="U95" s="63"/>
      <c r="V95" s="63"/>
      <c r="W95" s="63"/>
      <c r="X95" s="63"/>
      <c r="Y95" s="63"/>
    </row>
    <row r="96" spans="1:25" x14ac:dyDescent="0.25">
      <c r="A96" s="39"/>
      <c r="B96" s="39"/>
      <c r="C96" s="106" t="s">
        <v>124</v>
      </c>
      <c r="D96" s="106"/>
      <c r="E96" s="39"/>
      <c r="H96" s="1"/>
      <c r="I96" s="1"/>
      <c r="J96" s="1"/>
      <c r="K96" s="1"/>
      <c r="L96" s="1"/>
      <c r="M96" s="1"/>
      <c r="N96" s="123" t="s">
        <v>30</v>
      </c>
      <c r="O96" s="37"/>
      <c r="P96" s="5">
        <f>SUM(P91:P95)</f>
        <v>0</v>
      </c>
      <c r="Q96" s="5">
        <f>SUM(Q91:Q95)</f>
        <v>0</v>
      </c>
      <c r="R96" s="5">
        <f>SUM(R91:R95)</f>
        <v>0</v>
      </c>
      <c r="S96" s="5">
        <f>SUM(S91:S95)</f>
        <v>0</v>
      </c>
      <c r="T96" s="125">
        <f t="shared" ref="T96:X96" si="0">SUM(T91:T95)</f>
        <v>0</v>
      </c>
      <c r="U96" s="5">
        <f t="shared" si="0"/>
        <v>0</v>
      </c>
      <c r="V96" s="5">
        <f t="shared" si="0"/>
        <v>0</v>
      </c>
      <c r="W96" s="5">
        <f t="shared" si="0"/>
        <v>0</v>
      </c>
      <c r="X96" s="5">
        <f t="shared" si="0"/>
        <v>0</v>
      </c>
      <c r="Y96" s="5">
        <f t="shared" ref="Y96" si="1">SUM(Y91:Y95)</f>
        <v>0</v>
      </c>
    </row>
    <row r="97" spans="1:29" ht="14.4" x14ac:dyDescent="0.3">
      <c r="A97" s="39"/>
      <c r="B97" s="39"/>
      <c r="C97" s="106"/>
      <c r="D97" s="106"/>
      <c r="E97" s="39"/>
      <c r="H97" s="1"/>
      <c r="I97" s="1"/>
      <c r="J97" s="1"/>
      <c r="K97" s="1"/>
      <c r="L97" s="1"/>
      <c r="M97" s="1"/>
      <c r="O97" s="83" t="s">
        <v>135</v>
      </c>
      <c r="P97" s="3" t="e">
        <f>Q96/P96</f>
        <v>#DIV/0!</v>
      </c>
      <c r="Q97" s="3" t="e">
        <f t="shared" ref="Q97:W97" si="2">R96/Q96</f>
        <v>#DIV/0!</v>
      </c>
      <c r="R97" s="3" t="e">
        <f t="shared" si="2"/>
        <v>#DIV/0!</v>
      </c>
      <c r="S97" s="3" t="e">
        <f t="shared" si="2"/>
        <v>#DIV/0!</v>
      </c>
      <c r="T97" s="90" t="e">
        <f t="shared" si="2"/>
        <v>#DIV/0!</v>
      </c>
      <c r="U97" s="3" t="e">
        <f t="shared" si="2"/>
        <v>#DIV/0!</v>
      </c>
      <c r="V97" s="3" t="e">
        <f t="shared" si="2"/>
        <v>#DIV/0!</v>
      </c>
      <c r="W97" s="3" t="e">
        <f t="shared" si="2"/>
        <v>#DIV/0!</v>
      </c>
      <c r="X97" s="3"/>
      <c r="Y97" s="3"/>
      <c r="Z97" s="3"/>
      <c r="AA97" s="3"/>
      <c r="AB97" s="3"/>
      <c r="AC97" s="5"/>
    </row>
    <row r="98" spans="1:29" x14ac:dyDescent="0.25">
      <c r="A98" s="39"/>
      <c r="B98" s="39"/>
      <c r="C98" s="106"/>
      <c r="D98" s="106"/>
      <c r="E98" s="39"/>
    </row>
    <row r="99" spans="1:29" x14ac:dyDescent="0.25">
      <c r="A99" s="39"/>
      <c r="B99" s="39"/>
      <c r="C99" s="106" t="s">
        <v>126</v>
      </c>
      <c r="D99" s="106"/>
      <c r="E99" s="39"/>
    </row>
    <row r="100" spans="1:29" x14ac:dyDescent="0.25">
      <c r="A100" s="39"/>
      <c r="B100" s="39"/>
      <c r="C100" s="39"/>
      <c r="D100" s="39"/>
      <c r="E100" s="39"/>
    </row>
    <row r="101" spans="1:29" ht="17.399999999999999" x14ac:dyDescent="0.3">
      <c r="B101" s="84"/>
      <c r="H101" s="73"/>
      <c r="I101" s="1"/>
      <c r="J101" s="1"/>
      <c r="K101" s="1"/>
      <c r="L101" s="1"/>
      <c r="M101" s="1"/>
      <c r="N101" s="85"/>
    </row>
    <row r="102" spans="1:29" ht="17.399999999999999" x14ac:dyDescent="0.3">
      <c r="B102" s="84"/>
      <c r="H102" s="73"/>
      <c r="I102" s="1"/>
      <c r="J102" s="1"/>
      <c r="K102" s="1"/>
      <c r="L102" s="1"/>
      <c r="M102" s="1"/>
      <c r="N102" s="85"/>
    </row>
    <row r="103" spans="1:29" ht="21" x14ac:dyDescent="0.45">
      <c r="B103" s="84" t="s">
        <v>113</v>
      </c>
      <c r="H103" s="73" t="s">
        <v>85</v>
      </c>
      <c r="I103" s="1"/>
      <c r="J103" s="1"/>
      <c r="K103" s="1"/>
      <c r="L103" s="1"/>
      <c r="M103" s="1"/>
      <c r="N103" s="85" t="s">
        <v>114</v>
      </c>
    </row>
    <row r="104" spans="1:29" x14ac:dyDescent="0.25">
      <c r="H104" s="76" t="s">
        <v>99</v>
      </c>
      <c r="I104" s="1"/>
      <c r="J104" s="1"/>
      <c r="K104" s="1"/>
      <c r="L104" s="1"/>
      <c r="M104" s="1"/>
    </row>
    <row r="105" spans="1:29" ht="14.4" x14ac:dyDescent="0.3">
      <c r="B105" s="127"/>
      <c r="C105" s="128"/>
      <c r="D105" s="128"/>
      <c r="E105" s="128"/>
      <c r="F105" s="129"/>
      <c r="G105" s="75" t="s">
        <v>3</v>
      </c>
      <c r="H105" s="59"/>
      <c r="I105" s="60"/>
      <c r="J105" s="60"/>
      <c r="K105" s="60"/>
      <c r="L105" s="61"/>
      <c r="M105" s="4"/>
      <c r="N105" s="130"/>
      <c r="O105" s="131"/>
      <c r="P105" s="131"/>
      <c r="Q105" s="131"/>
      <c r="R105" s="132"/>
    </row>
    <row r="106" spans="1:29" ht="14.4" x14ac:dyDescent="0.3">
      <c r="H106" s="62"/>
      <c r="I106" s="63"/>
      <c r="J106" s="63"/>
      <c r="K106" s="63"/>
      <c r="L106" s="64"/>
      <c r="M106" s="1"/>
    </row>
    <row r="107" spans="1:29" ht="15.6" x14ac:dyDescent="0.3">
      <c r="H107" s="65"/>
      <c r="I107" s="66"/>
      <c r="J107" s="63"/>
      <c r="K107" s="63"/>
      <c r="L107" s="64"/>
      <c r="M107" s="88" t="s">
        <v>29</v>
      </c>
    </row>
    <row r="108" spans="1:29" ht="14.4" x14ac:dyDescent="0.3">
      <c r="H108" s="65"/>
      <c r="I108" s="63"/>
      <c r="J108" s="66"/>
      <c r="K108" s="63"/>
      <c r="L108" s="64"/>
      <c r="M108" s="1"/>
    </row>
    <row r="109" spans="1:29" ht="14.4" x14ac:dyDescent="0.3">
      <c r="H109" s="67"/>
      <c r="I109" s="68"/>
      <c r="J109" s="68"/>
      <c r="K109" s="69"/>
      <c r="L109" s="70"/>
      <c r="M109" s="1"/>
    </row>
    <row r="114" spans="1:16" ht="27" x14ac:dyDescent="0.6">
      <c r="B114" s="152"/>
      <c r="C114" s="173" t="s">
        <v>123</v>
      </c>
      <c r="D114" s="174"/>
      <c r="E114" s="174"/>
      <c r="F114" s="174"/>
      <c r="G114" s="175"/>
      <c r="H114" s="148" t="s">
        <v>122</v>
      </c>
      <c r="I114" s="149" t="s">
        <v>100</v>
      </c>
      <c r="J114" s="173" t="s">
        <v>120</v>
      </c>
      <c r="K114" s="174"/>
      <c r="L114" s="174"/>
      <c r="M114" s="174"/>
      <c r="N114" s="175"/>
    </row>
    <row r="115" spans="1:16" s="2" customFormat="1" ht="18.600000000000001" x14ac:dyDescent="0.4">
      <c r="B115" s="153" t="s">
        <v>28</v>
      </c>
      <c r="C115" s="145" t="s">
        <v>115</v>
      </c>
      <c r="D115" s="146" t="s">
        <v>116</v>
      </c>
      <c r="E115" s="146" t="s">
        <v>117</v>
      </c>
      <c r="F115" s="146" t="s">
        <v>118</v>
      </c>
      <c r="G115" s="147" t="s">
        <v>119</v>
      </c>
      <c r="H115" s="150"/>
      <c r="I115" s="151" t="s">
        <v>112</v>
      </c>
      <c r="J115" s="145" t="s">
        <v>115</v>
      </c>
      <c r="K115" s="146" t="s">
        <v>116</v>
      </c>
      <c r="L115" s="146" t="s">
        <v>117</v>
      </c>
      <c r="M115" s="146" t="s">
        <v>118</v>
      </c>
      <c r="N115" s="147" t="s">
        <v>119</v>
      </c>
    </row>
    <row r="116" spans="1:16" ht="18" x14ac:dyDescent="0.4">
      <c r="A116" s="74" t="s">
        <v>136</v>
      </c>
      <c r="B116" s="1">
        <v>0</v>
      </c>
      <c r="C116" s="133"/>
      <c r="D116" s="133"/>
      <c r="E116" s="133"/>
      <c r="F116" s="133"/>
      <c r="G116" s="133"/>
      <c r="H116" s="5">
        <f>SUM(C116:G116)</f>
        <v>0</v>
      </c>
      <c r="I116" s="3" t="e">
        <f>H117/H116</f>
        <v>#DIV/0!</v>
      </c>
      <c r="J116" s="92">
        <v>1</v>
      </c>
      <c r="K116" s="3"/>
      <c r="L116" s="3"/>
      <c r="M116" s="3"/>
      <c r="N116" s="3"/>
    </row>
    <row r="117" spans="1:16" x14ac:dyDescent="0.25">
      <c r="B117" s="1">
        <v>1</v>
      </c>
      <c r="C117" s="1"/>
      <c r="D117" s="1"/>
      <c r="E117" s="1"/>
      <c r="F117" s="1"/>
      <c r="G117" s="1"/>
      <c r="H117" s="5">
        <f>SUM(C117:G117)</f>
        <v>0</v>
      </c>
      <c r="I117" s="3"/>
      <c r="J117" s="1"/>
      <c r="K117" s="3"/>
      <c r="L117" s="3"/>
      <c r="M117" s="3"/>
      <c r="N117" s="3"/>
    </row>
    <row r="118" spans="1:16" x14ac:dyDescent="0.25">
      <c r="B118" s="1">
        <v>2</v>
      </c>
      <c r="C118" s="1"/>
      <c r="D118" s="1"/>
      <c r="E118" s="1"/>
      <c r="F118" s="1"/>
      <c r="G118" s="1"/>
      <c r="H118" s="5"/>
      <c r="I118" s="3"/>
      <c r="J118" s="1"/>
      <c r="K118" s="3"/>
      <c r="L118" s="3"/>
      <c r="M118" s="3"/>
      <c r="N118" s="3"/>
    </row>
    <row r="119" spans="1:16" x14ac:dyDescent="0.25">
      <c r="B119" s="1">
        <v>3</v>
      </c>
      <c r="C119" s="1"/>
      <c r="D119" s="1"/>
      <c r="E119" s="1"/>
      <c r="F119" s="1"/>
      <c r="G119" s="1"/>
      <c r="H119" s="5"/>
      <c r="I119" s="3"/>
      <c r="J119" s="1"/>
      <c r="K119" s="3"/>
      <c r="L119" s="3"/>
      <c r="M119" s="3"/>
      <c r="N119" s="3"/>
    </row>
    <row r="120" spans="1:16" x14ac:dyDescent="0.25">
      <c r="B120" s="1">
        <v>4</v>
      </c>
      <c r="C120" s="1"/>
      <c r="D120" s="1"/>
      <c r="E120" s="1"/>
      <c r="F120" s="1"/>
      <c r="G120" s="1"/>
      <c r="H120" s="5"/>
      <c r="I120" s="3"/>
      <c r="J120" s="1"/>
      <c r="K120" s="3"/>
      <c r="L120" s="3"/>
      <c r="M120" s="3"/>
      <c r="N120" s="3"/>
    </row>
    <row r="121" spans="1:16" ht="18" x14ac:dyDescent="0.35">
      <c r="B121" s="1">
        <v>5</v>
      </c>
      <c r="C121" s="1"/>
      <c r="D121" s="1"/>
      <c r="E121" s="1"/>
      <c r="F121" s="1"/>
      <c r="G121" s="1"/>
      <c r="H121" s="5"/>
      <c r="I121" s="134"/>
      <c r="J121" s="135"/>
      <c r="K121" s="136"/>
      <c r="L121" s="136"/>
      <c r="M121" s="136"/>
      <c r="N121" s="136"/>
      <c r="P121" s="91" t="s">
        <v>121</v>
      </c>
    </row>
    <row r="122" spans="1:16" x14ac:dyDescent="0.25">
      <c r="B122" s="1">
        <v>6</v>
      </c>
      <c r="C122" s="1"/>
      <c r="D122" s="1"/>
      <c r="E122" s="1"/>
      <c r="F122" s="1"/>
      <c r="G122" s="1"/>
      <c r="H122" s="5"/>
      <c r="I122" s="3"/>
      <c r="J122" s="1"/>
      <c r="K122" s="3"/>
      <c r="L122" s="3"/>
      <c r="M122" s="3"/>
      <c r="N122" s="3"/>
    </row>
    <row r="123" spans="1:16" x14ac:dyDescent="0.25">
      <c r="B123" s="1">
        <v>7</v>
      </c>
      <c r="C123" s="1"/>
      <c r="D123" s="1"/>
      <c r="E123" s="1"/>
      <c r="F123" s="1"/>
      <c r="G123" s="1"/>
      <c r="H123" s="5"/>
      <c r="I123" s="3"/>
      <c r="J123" s="1"/>
      <c r="K123" s="3"/>
      <c r="L123" s="3"/>
      <c r="M123" s="3"/>
      <c r="N123" s="3"/>
    </row>
    <row r="124" spans="1:16" x14ac:dyDescent="0.25">
      <c r="B124" s="1">
        <v>8</v>
      </c>
      <c r="C124" s="1"/>
      <c r="D124" s="1"/>
      <c r="E124" s="1"/>
      <c r="F124" s="1"/>
      <c r="G124" s="1"/>
      <c r="H124" s="5"/>
      <c r="I124" s="3"/>
      <c r="J124" s="1"/>
      <c r="K124" s="3"/>
      <c r="L124" s="3"/>
      <c r="M124" s="3"/>
      <c r="N124" s="3"/>
    </row>
    <row r="125" spans="1:16" x14ac:dyDescent="0.25">
      <c r="B125" s="1">
        <v>9</v>
      </c>
      <c r="C125" s="1"/>
      <c r="D125" s="1"/>
      <c r="E125" s="1"/>
      <c r="F125" s="1"/>
      <c r="G125" s="1"/>
      <c r="H125" s="5"/>
      <c r="I125" s="3"/>
      <c r="J125" s="1"/>
      <c r="K125" s="3"/>
      <c r="L125" s="3"/>
      <c r="M125" s="3"/>
      <c r="N125" s="3"/>
    </row>
    <row r="126" spans="1:16" x14ac:dyDescent="0.25">
      <c r="B126" s="1"/>
      <c r="C126" s="1"/>
      <c r="D126" s="1"/>
      <c r="E126" s="1"/>
      <c r="F126" s="1"/>
      <c r="G126" s="1"/>
      <c r="H126" s="5"/>
      <c r="I126" s="3"/>
      <c r="J126" s="1"/>
      <c r="K126" s="3"/>
      <c r="L126" s="3"/>
      <c r="M126" s="3"/>
      <c r="N126" s="1"/>
    </row>
    <row r="127" spans="1:16" x14ac:dyDescent="0.25">
      <c r="B127" s="1"/>
      <c r="C127" s="1"/>
      <c r="D127" s="1"/>
      <c r="E127" s="1"/>
      <c r="F127" s="1"/>
      <c r="G127" s="1"/>
      <c r="H127" s="5"/>
      <c r="I127" s="3"/>
      <c r="J127" s="1"/>
      <c r="K127" s="3"/>
      <c r="L127" s="3"/>
      <c r="M127" s="3"/>
      <c r="N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37"/>
      <c r="M128" s="3"/>
      <c r="N128" s="3"/>
      <c r="O128" s="3"/>
      <c r="P128" s="3"/>
    </row>
    <row r="129" spans="1:1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5">
      <c r="B130" s="78" t="s">
        <v>28</v>
      </c>
      <c r="C130" s="78" t="s">
        <v>31</v>
      </c>
      <c r="D130" s="78" t="s">
        <v>32</v>
      </c>
      <c r="E130" s="78" t="s">
        <v>33</v>
      </c>
      <c r="F130" s="78" t="s">
        <v>34</v>
      </c>
      <c r="G130" s="78" t="s">
        <v>35</v>
      </c>
    </row>
    <row r="131" spans="1:11" x14ac:dyDescent="0.25">
      <c r="B131" s="1">
        <v>0</v>
      </c>
      <c r="C131" s="137"/>
      <c r="D131" s="137"/>
      <c r="E131" s="137"/>
      <c r="F131" s="137"/>
      <c r="G131" s="137"/>
    </row>
    <row r="132" spans="1:11" x14ac:dyDescent="0.25">
      <c r="B132" s="1">
        <v>1</v>
      </c>
      <c r="C132" s="5"/>
      <c r="D132" s="5"/>
      <c r="E132" s="5"/>
      <c r="F132" s="5"/>
      <c r="G132" s="5"/>
    </row>
    <row r="133" spans="1:11" x14ac:dyDescent="0.25">
      <c r="B133" s="1">
        <v>2</v>
      </c>
      <c r="C133" s="5"/>
      <c r="D133" s="5"/>
      <c r="E133" s="5"/>
      <c r="F133" s="5"/>
      <c r="G133" s="5"/>
    </row>
    <row r="134" spans="1:11" x14ac:dyDescent="0.25">
      <c r="B134" s="1">
        <v>3</v>
      </c>
      <c r="C134" s="5"/>
      <c r="D134" s="5"/>
      <c r="E134" s="5"/>
      <c r="F134" s="5"/>
      <c r="G134" s="5"/>
    </row>
    <row r="135" spans="1:11" x14ac:dyDescent="0.25">
      <c r="B135" s="1">
        <v>4</v>
      </c>
      <c r="C135" s="5"/>
      <c r="D135" s="5"/>
      <c r="E135" s="5"/>
      <c r="F135" s="5"/>
      <c r="G135" s="5"/>
    </row>
    <row r="136" spans="1:11" x14ac:dyDescent="0.25">
      <c r="B136" s="1">
        <v>5</v>
      </c>
      <c r="C136" s="5"/>
      <c r="D136" s="5"/>
      <c r="E136" s="5"/>
      <c r="F136" s="5"/>
      <c r="G136" s="5"/>
    </row>
    <row r="137" spans="1:11" x14ac:dyDescent="0.25">
      <c r="B137" s="1">
        <v>6</v>
      </c>
      <c r="C137" s="5"/>
      <c r="D137" s="5"/>
      <c r="E137" s="5"/>
      <c r="F137" s="5"/>
      <c r="G137" s="5"/>
    </row>
    <row r="138" spans="1:11" x14ac:dyDescent="0.25">
      <c r="B138" s="1">
        <v>7</v>
      </c>
      <c r="C138" s="5"/>
      <c r="D138" s="5"/>
      <c r="E138" s="5"/>
      <c r="F138" s="5"/>
      <c r="G138" s="5"/>
    </row>
    <row r="139" spans="1:11" x14ac:dyDescent="0.25">
      <c r="B139" s="1">
        <v>8</v>
      </c>
      <c r="C139" s="5"/>
      <c r="D139" s="5"/>
      <c r="E139" s="5"/>
      <c r="F139" s="5"/>
      <c r="G139" s="5"/>
    </row>
    <row r="140" spans="1:11" x14ac:dyDescent="0.25">
      <c r="B140" s="1">
        <v>9</v>
      </c>
      <c r="C140" s="5"/>
      <c r="D140" s="5"/>
      <c r="E140" s="5"/>
      <c r="F140" s="5"/>
      <c r="G140" s="5"/>
    </row>
    <row r="141" spans="1:11" x14ac:dyDescent="0.25">
      <c r="B141" s="1">
        <v>10</v>
      </c>
      <c r="C141" s="5"/>
      <c r="D141" s="5"/>
      <c r="E141" s="5"/>
      <c r="F141" s="5"/>
      <c r="G141" s="5"/>
    </row>
    <row r="142" spans="1:11" x14ac:dyDescent="0.25">
      <c r="B142" s="1"/>
      <c r="C142" s="5"/>
      <c r="D142" s="5"/>
      <c r="E142" s="5"/>
      <c r="F142" s="5"/>
      <c r="G142" s="5"/>
    </row>
    <row r="143" spans="1:11" x14ac:dyDescent="0.25">
      <c r="B143" s="1"/>
      <c r="C143" s="5"/>
      <c r="D143" s="5"/>
      <c r="E143" s="5"/>
      <c r="F143" s="5"/>
      <c r="G143" s="5"/>
    </row>
    <row r="144" spans="1:11" x14ac:dyDescent="0.25">
      <c r="B144" s="1"/>
      <c r="C144" s="5"/>
      <c r="D144" s="5"/>
      <c r="E144" s="5"/>
      <c r="F144" s="5"/>
      <c r="G144" s="5"/>
    </row>
    <row r="145" spans="1:11" x14ac:dyDescent="0.25">
      <c r="B145" s="1"/>
      <c r="C145" s="1"/>
      <c r="D145" s="1"/>
      <c r="E145" s="1"/>
      <c r="F145" s="1"/>
      <c r="G145" s="5"/>
    </row>
    <row r="146" spans="1:1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</sheetData>
  <mergeCells count="13">
    <mergeCell ref="K12:L12"/>
    <mergeCell ref="E69:F69"/>
    <mergeCell ref="H69:I69"/>
    <mergeCell ref="Q3:S3"/>
    <mergeCell ref="A3:P3"/>
    <mergeCell ref="K69:L69"/>
    <mergeCell ref="C114:G114"/>
    <mergeCell ref="J114:N114"/>
    <mergeCell ref="A39:F39"/>
    <mergeCell ref="J39:K39"/>
    <mergeCell ref="M39:P39"/>
    <mergeCell ref="J51:K51"/>
    <mergeCell ref="G39:H3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Ejercicio 1</vt:lpstr>
      <vt:lpstr>Ejercicio 2</vt:lpstr>
    </vt:vector>
  </TitlesOfParts>
  <Company>***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OTRO</dc:creator>
  <cp:lastModifiedBy>Javier Rodriguez Barrios</cp:lastModifiedBy>
  <dcterms:created xsi:type="dcterms:W3CDTF">2006-05-30T13:32:10Z</dcterms:created>
  <dcterms:modified xsi:type="dcterms:W3CDTF">2023-09-25T01:22:47Z</dcterms:modified>
</cp:coreProperties>
</file>