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mpma\Desktop\"/>
    </mc:Choice>
  </mc:AlternateContent>
  <bookViews>
    <workbookView xWindow="0" yWindow="0" windowWidth="28755" windowHeight="12360"/>
  </bookViews>
  <sheets>
    <sheet name="Problem #1" sheetId="1" r:id="rId1"/>
    <sheet name="Problem #2" sheetId="2" r:id="rId2"/>
    <sheet name="Problem #3" sheetId="3" r:id="rId3"/>
  </sheets>
  <calcPr calcId="171027"/>
</workbook>
</file>

<file path=xl/calcChain.xml><?xml version="1.0" encoding="utf-8"?>
<calcChain xmlns="http://schemas.openxmlformats.org/spreadsheetml/2006/main">
  <c r="H40" i="3" l="1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G40" i="3" l="1"/>
  <c r="B41" i="3"/>
  <c r="C18" i="3"/>
  <c r="C21" i="2"/>
  <c r="N31" i="2"/>
  <c r="M32" i="2"/>
  <c r="C16" i="1"/>
  <c r="B42" i="3" l="1"/>
  <c r="G41" i="3"/>
  <c r="N32" i="2"/>
  <c r="M33" i="2"/>
  <c r="B43" i="3" l="1"/>
  <c r="G42" i="3"/>
  <c r="M34" i="2"/>
  <c r="N33" i="2"/>
  <c r="B44" i="3" l="1"/>
  <c r="G43" i="3"/>
  <c r="M35" i="2"/>
  <c r="N34" i="2"/>
  <c r="B45" i="3" l="1"/>
  <c r="G44" i="3"/>
  <c r="M36" i="2"/>
  <c r="N35" i="2"/>
  <c r="B46" i="3" l="1"/>
  <c r="G45" i="3"/>
  <c r="M37" i="2"/>
  <c r="N36" i="2"/>
  <c r="B47" i="3" l="1"/>
  <c r="G46" i="3"/>
  <c r="M38" i="2"/>
  <c r="N37" i="2"/>
  <c r="B48" i="3" l="1"/>
  <c r="G47" i="3"/>
  <c r="M39" i="2"/>
  <c r="N38" i="2"/>
  <c r="B49" i="3" l="1"/>
  <c r="G48" i="3"/>
  <c r="M40" i="2"/>
  <c r="N39" i="2"/>
  <c r="B50" i="3" l="1"/>
  <c r="G49" i="3"/>
  <c r="M41" i="2"/>
  <c r="N40" i="2"/>
  <c r="B51" i="3" l="1"/>
  <c r="G50" i="3"/>
  <c r="M42" i="2"/>
  <c r="N41" i="2"/>
  <c r="B52" i="3" l="1"/>
  <c r="G51" i="3"/>
  <c r="M43" i="2"/>
  <c r="N42" i="2"/>
  <c r="G52" i="3" l="1"/>
  <c r="B53" i="3"/>
  <c r="M44" i="2"/>
  <c r="N43" i="2"/>
  <c r="G53" i="3" l="1"/>
  <c r="B54" i="3"/>
  <c r="M45" i="2"/>
  <c r="N44" i="2"/>
  <c r="G54" i="3" l="1"/>
  <c r="B55" i="3"/>
  <c r="M46" i="2"/>
  <c r="N45" i="2"/>
  <c r="G55" i="3" l="1"/>
  <c r="B56" i="3"/>
  <c r="M47" i="2"/>
  <c r="N46" i="2"/>
  <c r="G56" i="3" l="1"/>
  <c r="B57" i="3"/>
  <c r="M48" i="2"/>
  <c r="N47" i="2"/>
  <c r="G57" i="3" l="1"/>
  <c r="B58" i="3"/>
  <c r="N48" i="2"/>
  <c r="M49" i="2"/>
  <c r="G58" i="3" l="1"/>
  <c r="B59" i="3"/>
  <c r="M50" i="2"/>
  <c r="N49" i="2"/>
  <c r="G59" i="3" l="1"/>
  <c r="B60" i="3"/>
  <c r="M51" i="2"/>
  <c r="N50" i="2"/>
  <c r="G60" i="3" l="1"/>
  <c r="B61" i="3"/>
  <c r="N51" i="2"/>
  <c r="B62" i="3" l="1"/>
  <c r="G61" i="3"/>
  <c r="B63" i="3" l="1"/>
  <c r="G62" i="3"/>
  <c r="G63" i="3" l="1"/>
  <c r="B64" i="3"/>
  <c r="G64" i="3" l="1"/>
  <c r="B65" i="3"/>
  <c r="G65" i="3" l="1"/>
  <c r="B66" i="3"/>
  <c r="G66" i="3" l="1"/>
  <c r="B67" i="3"/>
  <c r="G67" i="3" l="1"/>
  <c r="B68" i="3"/>
  <c r="G68" i="3" l="1"/>
  <c r="B69" i="3"/>
  <c r="G69" i="3" l="1"/>
  <c r="B70" i="3"/>
  <c r="G70" i="3" l="1"/>
  <c r="B71" i="3"/>
  <c r="G71" i="3" l="1"/>
</calcChain>
</file>

<file path=xl/sharedStrings.xml><?xml version="1.0" encoding="utf-8"?>
<sst xmlns="http://schemas.openxmlformats.org/spreadsheetml/2006/main" count="125" uniqueCount="67">
  <si>
    <t>Problem #1</t>
  </si>
  <si>
    <t>Par</t>
  </si>
  <si>
    <t>Coupon</t>
  </si>
  <si>
    <t>Default Rate</t>
  </si>
  <si>
    <t>Recovery Rate</t>
  </si>
  <si>
    <t>CLO Liabilties and Equity</t>
  </si>
  <si>
    <t>AAA</t>
  </si>
  <si>
    <t>Mezzanine</t>
  </si>
  <si>
    <t>Equity</t>
  </si>
  <si>
    <t>Solve for IRR</t>
  </si>
  <si>
    <t>Assets</t>
  </si>
  <si>
    <t>Assets (High Yield Loans)</t>
  </si>
  <si>
    <t>Interest</t>
  </si>
  <si>
    <t>Management Fees and Expenses</t>
  </si>
  <si>
    <t>Principal Return</t>
  </si>
  <si>
    <t>AAA Interest</t>
  </si>
  <si>
    <t>Mezzanine Interest</t>
  </si>
  <si>
    <t>Interest Waterfall</t>
  </si>
  <si>
    <t>Asset Interest</t>
  </si>
  <si>
    <t>Remaining for Equity</t>
  </si>
  <si>
    <t>Principal Waterfall</t>
  </si>
  <si>
    <t>Mezzanine Principal Due</t>
  </si>
  <si>
    <t>AAA Principal Due</t>
  </si>
  <si>
    <t>Equity Total Cashflow (residual interest and principal)</t>
  </si>
  <si>
    <t>Equity Return</t>
  </si>
  <si>
    <t>Problem #2</t>
  </si>
  <si>
    <t>Using your simple 1 period/year model of a CLO, solve for the expected return of the equity using the following assumptions.</t>
  </si>
  <si>
    <t>b) each has a probability of default of 5%</t>
  </si>
  <si>
    <t>c) each asset has a recovery rate of 70%</t>
  </si>
  <si>
    <t>d) each asset is iid</t>
  </si>
  <si>
    <t>a) 20 assets of equal weight (ie, 5% positions)</t>
  </si>
  <si>
    <t>Number of Defaults</t>
  </si>
  <si>
    <t>% of Pool</t>
  </si>
  <si>
    <t>Probability</t>
  </si>
  <si>
    <t>Equity IRR</t>
  </si>
  <si>
    <t>Recovery</t>
  </si>
  <si>
    <t>Asset Principal Due plus Recovery</t>
  </si>
  <si>
    <t>Asset Return</t>
  </si>
  <si>
    <t>Design a simple 1 period/year model of a CLO with the following attributes, and solve for the Asset Return, Debt Return and Equity Return</t>
  </si>
  <si>
    <t>AAA Return</t>
  </si>
  <si>
    <t>Mezzanine Return</t>
  </si>
  <si>
    <t>Remaining for Principal Waterfall</t>
  </si>
  <si>
    <t>Remaining Interest</t>
  </si>
  <si>
    <t>Aaa Principal Paid</t>
  </si>
  <si>
    <t>Remaining Proceeds</t>
  </si>
  <si>
    <t>Mezzanine Principal Paid</t>
  </si>
  <si>
    <t>Expected Return</t>
  </si>
  <si>
    <t>Cost of Debt and Expenses is:</t>
  </si>
  <si>
    <t>Equity could be described in the form of an option on the return on the assets.</t>
  </si>
  <si>
    <t>Option Premium = Size of Equity/Assets</t>
  </si>
  <si>
    <t xml:space="preserve">What return on the assets is needed to generate a positive return on the Equity?  </t>
  </si>
  <si>
    <t>Question 1.  Return needed to generate a positive return on Equity is therefore:</t>
  </si>
  <si>
    <t>Question 2.  Equity will get zero proceeds if the assets only pay the sum of the interest, expenses and debt principal.  Therefore</t>
  </si>
  <si>
    <t>What return on the assets would completely wipe out the Equity? (ie, the Equity gets no cashflow paid to it)</t>
  </si>
  <si>
    <t>the return on assets that will wipe out the equity is:</t>
  </si>
  <si>
    <t xml:space="preserve">Return on Assets Strike = </t>
  </si>
  <si>
    <t>ROA</t>
  </si>
  <si>
    <t>Payout on Option = max(0, (Return on Assets - Return on Assets Strike))</t>
  </si>
  <si>
    <t>Payout</t>
  </si>
  <si>
    <t>Option Graph</t>
  </si>
  <si>
    <t>Can you describe the Equity in the form of an option on the asset return?</t>
  </si>
  <si>
    <t>Equity Payout</t>
  </si>
  <si>
    <t>Answer #1</t>
  </si>
  <si>
    <t>Problem #3</t>
  </si>
  <si>
    <t>Inputs</t>
  </si>
  <si>
    <t>Answer #2</t>
  </si>
  <si>
    <t>Answer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</si>
</sst>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%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 Light"/>
      <family val="2"/>
    </font>
    <font>
      <b/>
      <sz val="10"/>
      <color theme="1"/>
      <name val="Calibri Light"/>
      <family val="2"/>
    </font>
    <font>
      <b/>
      <u/>
      <sz val="10"/>
      <color theme="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0" xfId="0" applyFont="1" applyFill="1"/>
    <xf numFmtId="0" fontId="2" fillId="2" borderId="7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0" xfId="0" applyFont="1" applyFill="1" applyBorder="1"/>
    <xf numFmtId="0" fontId="2" fillId="2" borderId="4" xfId="0" applyFont="1" applyFill="1" applyBorder="1"/>
    <xf numFmtId="0" fontId="3" fillId="2" borderId="3" xfId="0" applyFont="1" applyFill="1" applyBorder="1"/>
    <xf numFmtId="9" fontId="2" fillId="2" borderId="0" xfId="0" applyNumberFormat="1" applyFont="1" applyFill="1" applyBorder="1"/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10" fontId="2" fillId="2" borderId="0" xfId="1" applyNumberFormat="1" applyFont="1" applyFill="1" applyBorder="1"/>
    <xf numFmtId="0" fontId="2" fillId="2" borderId="5" xfId="0" applyFont="1" applyFill="1" applyBorder="1"/>
    <xf numFmtId="9" fontId="2" fillId="2" borderId="8" xfId="0" applyNumberFormat="1" applyFont="1" applyFill="1" applyBorder="1"/>
    <xf numFmtId="0" fontId="2" fillId="2" borderId="8" xfId="0" applyFont="1" applyFill="1" applyBorder="1"/>
    <xf numFmtId="10" fontId="2" fillId="2" borderId="8" xfId="0" applyNumberFormat="1" applyFont="1" applyFill="1" applyBorder="1"/>
    <xf numFmtId="0" fontId="2" fillId="2" borderId="6" xfId="0" applyFont="1" applyFill="1" applyBorder="1"/>
    <xf numFmtId="0" fontId="2" fillId="3" borderId="1" xfId="0" applyFont="1" applyFill="1" applyBorder="1"/>
    <xf numFmtId="10" fontId="2" fillId="3" borderId="2" xfId="1" applyNumberFormat="1" applyFont="1" applyFill="1" applyBorder="1"/>
    <xf numFmtId="0" fontId="2" fillId="3" borderId="3" xfId="0" applyFont="1" applyFill="1" applyBorder="1"/>
    <xf numFmtId="10" fontId="2" fillId="3" borderId="4" xfId="1" applyNumberFormat="1" applyFont="1" applyFill="1" applyBorder="1"/>
    <xf numFmtId="0" fontId="2" fillId="3" borderId="5" xfId="0" applyFont="1" applyFill="1" applyBorder="1"/>
    <xf numFmtId="10" fontId="2" fillId="3" borderId="6" xfId="1" applyNumberFormat="1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10" fontId="2" fillId="3" borderId="0" xfId="1" applyNumberFormat="1" applyFont="1" applyFill="1" applyBorder="1"/>
    <xf numFmtId="0" fontId="2" fillId="2" borderId="4" xfId="0" applyFont="1" applyFill="1" applyBorder="1" applyAlignment="1">
      <alignment horizontal="center"/>
    </xf>
    <xf numFmtId="10" fontId="2" fillId="2" borderId="0" xfId="0" applyNumberFormat="1" applyFont="1" applyFill="1" applyBorder="1"/>
    <xf numFmtId="9" fontId="2" fillId="2" borderId="0" xfId="1" applyFont="1" applyFill="1" applyBorder="1" applyAlignment="1">
      <alignment horizontal="center"/>
    </xf>
    <xf numFmtId="10" fontId="2" fillId="2" borderId="4" xfId="1" applyNumberFormat="1" applyFont="1" applyFill="1" applyBorder="1"/>
    <xf numFmtId="10" fontId="2" fillId="2" borderId="6" xfId="0" applyNumberFormat="1" applyFont="1" applyFill="1" applyBorder="1"/>
    <xf numFmtId="164" fontId="2" fillId="2" borderId="0" xfId="0" applyNumberFormat="1" applyFont="1" applyFill="1" applyBorder="1"/>
    <xf numFmtId="0" fontId="2" fillId="2" borderId="3" xfId="0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10" fontId="2" fillId="2" borderId="0" xfId="1" applyNumberFormat="1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2" fillId="2" borderId="3" xfId="0" quotePrefix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'Problem #3'!$H$39</c:f>
              <c:strCache>
                <c:ptCount val="1"/>
                <c:pt idx="0">
                  <c:v>Equity Payout</c:v>
                </c:pt>
              </c:strCache>
            </c:strRef>
          </c:tx>
          <c:marker>
            <c:symbol val="none"/>
          </c:marker>
          <c:xVal>
            <c:numRef>
              <c:f>'Problem #3'!$G$40:$G$71</c:f>
              <c:numCache>
                <c:formatCode>0.000%</c:formatCode>
                <c:ptCount val="32"/>
                <c:pt idx="0">
                  <c:v>0.06</c:v>
                </c:pt>
                <c:pt idx="1">
                  <c:v>5.5E-2</c:v>
                </c:pt>
                <c:pt idx="2">
                  <c:v>0.05</c:v>
                </c:pt>
                <c:pt idx="3">
                  <c:v>4.5000000000000005E-2</c:v>
                </c:pt>
                <c:pt idx="4">
                  <c:v>4.0000000000000008E-2</c:v>
                </c:pt>
                <c:pt idx="5">
                  <c:v>3.500000000000001E-2</c:v>
                </c:pt>
                <c:pt idx="6">
                  <c:v>3.0000000000000009E-2</c:v>
                </c:pt>
                <c:pt idx="7">
                  <c:v>2.5000000000000008E-2</c:v>
                </c:pt>
                <c:pt idx="8">
                  <c:v>2.0000000000000007E-2</c:v>
                </c:pt>
                <c:pt idx="9">
                  <c:v>1.5000000000000006E-2</c:v>
                </c:pt>
                <c:pt idx="10">
                  <c:v>1.0000000000000005E-2</c:v>
                </c:pt>
                <c:pt idx="11">
                  <c:v>5.0000000000000053E-3</c:v>
                </c:pt>
                <c:pt idx="12">
                  <c:v>0</c:v>
                </c:pt>
                <c:pt idx="13">
                  <c:v>-5.0000000000000001E-3</c:v>
                </c:pt>
                <c:pt idx="14">
                  <c:v>-0.01</c:v>
                </c:pt>
                <c:pt idx="15">
                  <c:v>-1.4999999999999999E-2</c:v>
                </c:pt>
                <c:pt idx="16">
                  <c:v>-0.02</c:v>
                </c:pt>
                <c:pt idx="17">
                  <c:v>-2.5000000000000001E-2</c:v>
                </c:pt>
                <c:pt idx="18">
                  <c:v>-3.0000000000000002E-2</c:v>
                </c:pt>
                <c:pt idx="19">
                  <c:v>-3.5000000000000003E-2</c:v>
                </c:pt>
                <c:pt idx="20">
                  <c:v>-0.04</c:v>
                </c:pt>
                <c:pt idx="21">
                  <c:v>-4.4999999999999998E-2</c:v>
                </c:pt>
                <c:pt idx="22">
                  <c:v>-4.9999999999999996E-2</c:v>
                </c:pt>
                <c:pt idx="23">
                  <c:v>-5.4999999999999993E-2</c:v>
                </c:pt>
                <c:pt idx="24">
                  <c:v>-5.9999999999999991E-2</c:v>
                </c:pt>
                <c:pt idx="25">
                  <c:v>-6.4999999999999988E-2</c:v>
                </c:pt>
                <c:pt idx="26">
                  <c:v>-6.9999999999999993E-2</c:v>
                </c:pt>
                <c:pt idx="27">
                  <c:v>-7.4999999999999997E-2</c:v>
                </c:pt>
                <c:pt idx="28">
                  <c:v>-0.08</c:v>
                </c:pt>
                <c:pt idx="29">
                  <c:v>-8.5000000000000006E-2</c:v>
                </c:pt>
                <c:pt idx="30">
                  <c:v>-9.0000000000000011E-2</c:v>
                </c:pt>
                <c:pt idx="31">
                  <c:v>-9.5000000000000015E-2</c:v>
                </c:pt>
              </c:numCache>
            </c:numRef>
          </c:xVal>
          <c:yVal>
            <c:numRef>
              <c:f>'Problem #3'!$H$40:$H$71</c:f>
              <c:numCache>
                <c:formatCode>0.0000%</c:formatCode>
                <c:ptCount val="32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-0.1</c:v>
                </c:pt>
                <c:pt idx="17">
                  <c:v>-0.1</c:v>
                </c:pt>
                <c:pt idx="18">
                  <c:v>-0.1</c:v>
                </c:pt>
                <c:pt idx="19">
                  <c:v>-0.1</c:v>
                </c:pt>
                <c:pt idx="20">
                  <c:v>-0.1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-0.1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-0.1</c:v>
                </c:pt>
                <c:pt idx="29">
                  <c:v>-0.1</c:v>
                </c:pt>
                <c:pt idx="30">
                  <c:v>-0.1</c:v>
                </c:pt>
                <c:pt idx="31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8C-4953-ABB0-6794DF70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20528"/>
        <c:axId val="395819352"/>
      </c:scatterChart>
      <c:valAx>
        <c:axId val="395820528"/>
        <c:scaling>
          <c:orientation val="minMax"/>
        </c:scaling>
        <c:delete val="0"/>
        <c:axPos val="b"/>
        <c:numFmt formatCode="0.000%" sourceLinked="1"/>
        <c:majorTickMark val="out"/>
        <c:minorTickMark val="none"/>
        <c:tickLblPos val="nextTo"/>
        <c:crossAx val="395819352"/>
        <c:crosses val="autoZero"/>
        <c:crossBetween val="midCat"/>
      </c:valAx>
      <c:valAx>
        <c:axId val="395819352"/>
        <c:scaling>
          <c:orientation val="minMax"/>
        </c:scaling>
        <c:delete val="0"/>
        <c:axPos val="l"/>
        <c:majorGridlines/>
        <c:numFmt formatCode="0.0000%" sourceLinked="1"/>
        <c:majorTickMark val="out"/>
        <c:minorTickMark val="none"/>
        <c:tickLblPos val="nextTo"/>
        <c:crossAx val="395820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35</xdr:row>
      <xdr:rowOff>42861</xdr:rowOff>
    </xdr:from>
    <xdr:to>
      <xdr:col>13</xdr:col>
      <xdr:colOff>600075</xdr:colOff>
      <xdr:row>52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0"/>
  <sheetViews>
    <sheetView tabSelected="1" topLeftCell="A10" workbookViewId="0">
      <selection activeCell="C24" sqref="C24"/>
    </sheetView>
  </sheetViews>
  <sheetFormatPr defaultColWidth="9.140625" defaultRowHeight="12.75" x14ac:dyDescent="0.2"/>
  <cols>
    <col min="1" max="1" width="9.140625" style="1"/>
    <col min="2" max="2" width="44.7109375" style="1" customWidth="1"/>
    <col min="3" max="3" width="9.140625" style="1"/>
    <col min="4" max="4" width="14.140625" style="1" customWidth="1"/>
    <col min="5" max="16384" width="9.140625" style="1"/>
  </cols>
  <sheetData>
    <row r="1" spans="2:10" ht="13.5" thickBot="1" x14ac:dyDescent="0.25"/>
    <row r="2" spans="2:10" x14ac:dyDescent="0.2">
      <c r="B2" s="37" t="s">
        <v>0</v>
      </c>
      <c r="C2" s="2"/>
      <c r="D2" s="2"/>
      <c r="E2" s="2"/>
      <c r="F2" s="2"/>
      <c r="G2" s="2"/>
      <c r="H2" s="2"/>
      <c r="I2" s="2"/>
      <c r="J2" s="3"/>
    </row>
    <row r="3" spans="2:10" ht="13.5" thickBot="1" x14ac:dyDescent="0.25">
      <c r="B3" s="12" t="s">
        <v>38</v>
      </c>
      <c r="C3" s="14"/>
      <c r="D3" s="14"/>
      <c r="E3" s="14"/>
      <c r="F3" s="14"/>
      <c r="G3" s="14"/>
      <c r="H3" s="14"/>
      <c r="I3" s="14"/>
      <c r="J3" s="16"/>
    </row>
    <row r="4" spans="2:10" ht="13.5" thickBot="1" x14ac:dyDescent="0.25">
      <c r="B4" s="5"/>
      <c r="C4" s="5"/>
      <c r="D4" s="5"/>
      <c r="E4" s="5"/>
      <c r="F4" s="5"/>
      <c r="G4" s="5"/>
      <c r="H4" s="5"/>
      <c r="I4" s="5"/>
      <c r="J4" s="5"/>
    </row>
    <row r="5" spans="2:10" x14ac:dyDescent="0.2">
      <c r="B5" s="37" t="s">
        <v>64</v>
      </c>
      <c r="C5" s="2"/>
      <c r="D5" s="2"/>
      <c r="E5" s="2"/>
      <c r="F5" s="2"/>
      <c r="G5" s="2"/>
      <c r="H5" s="2"/>
      <c r="I5" s="2"/>
      <c r="J5" s="3"/>
    </row>
    <row r="6" spans="2:10" x14ac:dyDescent="0.2">
      <c r="B6" s="4"/>
      <c r="C6" s="5"/>
      <c r="D6" s="5"/>
      <c r="E6" s="5"/>
      <c r="F6" s="5"/>
      <c r="G6" s="5"/>
      <c r="H6" s="5"/>
      <c r="I6" s="5"/>
      <c r="J6" s="6"/>
    </row>
    <row r="7" spans="2:10" x14ac:dyDescent="0.2">
      <c r="B7" s="7" t="s">
        <v>11</v>
      </c>
      <c r="C7" s="5"/>
      <c r="D7" s="5"/>
      <c r="E7" s="5"/>
      <c r="F7" s="5"/>
      <c r="G7" s="5"/>
      <c r="H7" s="5"/>
      <c r="I7" s="5"/>
      <c r="J7" s="6"/>
    </row>
    <row r="8" spans="2:10" x14ac:dyDescent="0.2">
      <c r="B8" s="4" t="s">
        <v>1</v>
      </c>
      <c r="C8" s="5">
        <v>500</v>
      </c>
      <c r="D8" s="5"/>
      <c r="E8" s="5"/>
      <c r="F8" s="5"/>
      <c r="G8" s="5"/>
      <c r="H8" s="5"/>
      <c r="I8" s="5"/>
      <c r="J8" s="6"/>
    </row>
    <row r="9" spans="2:10" x14ac:dyDescent="0.2">
      <c r="B9" s="4" t="s">
        <v>2</v>
      </c>
      <c r="C9" s="8">
        <v>0.06</v>
      </c>
      <c r="D9" s="5"/>
      <c r="E9" s="5"/>
      <c r="F9" s="5"/>
      <c r="G9" s="5"/>
      <c r="H9" s="5"/>
      <c r="I9" s="5"/>
      <c r="J9" s="6"/>
    </row>
    <row r="10" spans="2:10" x14ac:dyDescent="0.2">
      <c r="B10" s="4" t="s">
        <v>3</v>
      </c>
      <c r="C10" s="8">
        <v>0</v>
      </c>
      <c r="D10" s="5"/>
      <c r="E10" s="5"/>
      <c r="F10" s="5"/>
      <c r="G10" s="5"/>
      <c r="H10" s="5"/>
      <c r="I10" s="5"/>
      <c r="J10" s="6"/>
    </row>
    <row r="11" spans="2:10" x14ac:dyDescent="0.2">
      <c r="B11" s="4" t="s">
        <v>4</v>
      </c>
      <c r="C11" s="8">
        <v>0.7</v>
      </c>
      <c r="D11" s="5"/>
      <c r="E11" s="5"/>
      <c r="F11" s="5"/>
      <c r="G11" s="5"/>
      <c r="H11" s="5"/>
      <c r="I11" s="5"/>
      <c r="J11" s="6"/>
    </row>
    <row r="12" spans="2:10" x14ac:dyDescent="0.2">
      <c r="B12" s="4"/>
      <c r="C12" s="5"/>
      <c r="D12" s="5"/>
      <c r="E12" s="5"/>
      <c r="F12" s="5"/>
      <c r="G12" s="5"/>
      <c r="H12" s="5"/>
      <c r="I12" s="5"/>
      <c r="J12" s="6"/>
    </row>
    <row r="13" spans="2:10" x14ac:dyDescent="0.2">
      <c r="B13" s="7" t="s">
        <v>5</v>
      </c>
      <c r="C13" s="5"/>
      <c r="D13" s="5"/>
      <c r="E13" s="5"/>
      <c r="F13" s="5"/>
      <c r="G13" s="5"/>
      <c r="H13" s="5"/>
      <c r="I13" s="5"/>
      <c r="J13" s="6"/>
    </row>
    <row r="14" spans="2:10" x14ac:dyDescent="0.2">
      <c r="B14" s="4"/>
      <c r="C14" s="24" t="s">
        <v>1</v>
      </c>
      <c r="D14" s="23" t="s">
        <v>2</v>
      </c>
      <c r="E14" s="5"/>
      <c r="F14" s="5"/>
      <c r="G14" s="5"/>
      <c r="H14" s="5"/>
      <c r="I14" s="5"/>
      <c r="J14" s="6"/>
    </row>
    <row r="15" spans="2:10" x14ac:dyDescent="0.2">
      <c r="B15" s="4" t="s">
        <v>6</v>
      </c>
      <c r="C15" s="5">
        <v>325</v>
      </c>
      <c r="D15" s="10">
        <v>0.02</v>
      </c>
      <c r="E15" s="5"/>
      <c r="F15" s="5"/>
      <c r="G15" s="5"/>
      <c r="H15" s="5"/>
      <c r="I15" s="5"/>
      <c r="J15" s="6"/>
    </row>
    <row r="16" spans="2:10" x14ac:dyDescent="0.2">
      <c r="B16" s="4" t="s">
        <v>7</v>
      </c>
      <c r="C16" s="5">
        <f>125</f>
        <v>125</v>
      </c>
      <c r="D16" s="10">
        <v>0.05</v>
      </c>
      <c r="E16" s="5"/>
      <c r="F16" s="5"/>
      <c r="G16" s="5"/>
      <c r="H16" s="5"/>
      <c r="I16" s="5"/>
      <c r="J16" s="6"/>
    </row>
    <row r="17" spans="2:13" x14ac:dyDescent="0.2">
      <c r="B17" s="4" t="s">
        <v>8</v>
      </c>
      <c r="C17" s="5">
        <v>50</v>
      </c>
      <c r="D17" s="9" t="s">
        <v>9</v>
      </c>
      <c r="E17" s="5"/>
      <c r="F17" s="5"/>
      <c r="G17" s="5"/>
      <c r="H17" s="5"/>
      <c r="I17" s="5"/>
      <c r="J17" s="6"/>
    </row>
    <row r="18" spans="2:13" x14ac:dyDescent="0.2">
      <c r="B18" s="4"/>
      <c r="C18" s="5"/>
      <c r="D18" s="5"/>
      <c r="E18" s="11"/>
      <c r="F18" s="5"/>
      <c r="G18" s="5"/>
      <c r="H18" s="5"/>
      <c r="I18" s="5"/>
      <c r="J18" s="6"/>
    </row>
    <row r="19" spans="2:13" ht="13.5" thickBot="1" x14ac:dyDescent="0.25">
      <c r="B19" s="12" t="s">
        <v>13</v>
      </c>
      <c r="C19" s="13">
        <v>0.01</v>
      </c>
      <c r="D19" s="14"/>
      <c r="E19" s="15"/>
      <c r="F19" s="14"/>
      <c r="G19" s="14"/>
      <c r="H19" s="14"/>
      <c r="I19" s="14"/>
      <c r="J19" s="16"/>
    </row>
    <row r="20" spans="2:13" ht="13.5" thickBot="1" x14ac:dyDescent="0.25"/>
    <row r="21" spans="2:13" x14ac:dyDescent="0.2">
      <c r="B21" s="37" t="s">
        <v>62</v>
      </c>
      <c r="C21" s="2"/>
      <c r="D21" s="2"/>
      <c r="E21" s="2"/>
      <c r="F21" s="2"/>
      <c r="G21" s="2"/>
      <c r="H21" s="2"/>
      <c r="I21" s="2"/>
      <c r="J21" s="3"/>
    </row>
    <row r="22" spans="2:13" x14ac:dyDescent="0.2">
      <c r="B22" s="4"/>
      <c r="C22" s="5"/>
      <c r="D22" s="5"/>
      <c r="E22" s="5"/>
      <c r="F22" s="5"/>
      <c r="G22" s="5"/>
      <c r="H22" s="5"/>
      <c r="I22" s="5"/>
      <c r="J22" s="6"/>
    </row>
    <row r="23" spans="2:13" x14ac:dyDescent="0.2">
      <c r="B23" s="7" t="s">
        <v>10</v>
      </c>
      <c r="C23" s="5"/>
      <c r="D23" s="5"/>
      <c r="E23" s="5"/>
      <c r="F23" s="5"/>
      <c r="G23" s="5"/>
      <c r="H23" s="5"/>
      <c r="I23" s="5"/>
      <c r="J23" s="6"/>
    </row>
    <row r="24" spans="2:13" x14ac:dyDescent="0.2">
      <c r="B24" s="4" t="s">
        <v>12</v>
      </c>
      <c r="C24" s="5"/>
      <c r="D24" s="5"/>
      <c r="F24" s="5"/>
      <c r="G24" s="5"/>
      <c r="H24" s="5"/>
      <c r="I24" s="5"/>
      <c r="J24" s="6"/>
      <c r="M24" s="5"/>
    </row>
    <row r="25" spans="2:13" x14ac:dyDescent="0.2">
      <c r="B25" s="4" t="s">
        <v>35</v>
      </c>
      <c r="C25" s="5"/>
      <c r="D25" s="5"/>
      <c r="F25" s="5"/>
      <c r="G25" s="5"/>
      <c r="H25" s="5"/>
      <c r="I25" s="5"/>
      <c r="J25" s="6"/>
      <c r="M25" s="5"/>
    </row>
    <row r="26" spans="2:13" x14ac:dyDescent="0.2">
      <c r="B26" s="4" t="s">
        <v>14</v>
      </c>
      <c r="C26" s="5"/>
      <c r="D26" s="5"/>
      <c r="F26" s="5"/>
      <c r="G26" s="5"/>
      <c r="H26" s="5"/>
      <c r="I26" s="5"/>
      <c r="J26" s="6"/>
      <c r="M26" s="5"/>
    </row>
    <row r="27" spans="2:13" x14ac:dyDescent="0.2">
      <c r="B27" s="4"/>
      <c r="C27" s="5"/>
      <c r="D27" s="5"/>
      <c r="E27" s="5"/>
      <c r="F27" s="5"/>
      <c r="G27" s="5"/>
      <c r="H27" s="5"/>
      <c r="I27" s="5"/>
      <c r="J27" s="6"/>
    </row>
    <row r="28" spans="2:13" x14ac:dyDescent="0.2">
      <c r="B28" s="7" t="s">
        <v>17</v>
      </c>
      <c r="C28" s="5"/>
      <c r="D28" s="5"/>
      <c r="E28" s="5"/>
      <c r="F28" s="5"/>
      <c r="G28" s="5"/>
      <c r="H28" s="5"/>
      <c r="I28" s="5"/>
      <c r="J28" s="6"/>
    </row>
    <row r="29" spans="2:13" x14ac:dyDescent="0.2">
      <c r="B29" s="4" t="s">
        <v>18</v>
      </c>
      <c r="C29" s="5"/>
      <c r="D29" s="5"/>
      <c r="E29" s="5"/>
      <c r="F29" s="5"/>
      <c r="G29" s="5"/>
      <c r="H29" s="5"/>
      <c r="I29" s="5"/>
      <c r="J29" s="6"/>
    </row>
    <row r="30" spans="2:13" x14ac:dyDescent="0.2">
      <c r="B30" s="4" t="s">
        <v>13</v>
      </c>
      <c r="C30" s="5"/>
      <c r="D30" s="5"/>
      <c r="E30" s="5"/>
      <c r="F30" s="5"/>
      <c r="G30" s="5"/>
      <c r="H30" s="5"/>
      <c r="I30" s="5"/>
      <c r="J30" s="6"/>
    </row>
    <row r="31" spans="2:13" x14ac:dyDescent="0.2">
      <c r="B31" s="4" t="s">
        <v>15</v>
      </c>
      <c r="C31" s="5"/>
      <c r="D31" s="5"/>
      <c r="E31" s="5"/>
      <c r="F31" s="5"/>
      <c r="G31" s="5"/>
      <c r="H31" s="5"/>
      <c r="I31" s="5"/>
      <c r="J31" s="6"/>
    </row>
    <row r="32" spans="2:13" x14ac:dyDescent="0.2">
      <c r="B32" s="4" t="s">
        <v>16</v>
      </c>
      <c r="C32" s="5"/>
      <c r="D32" s="5"/>
      <c r="E32" s="5"/>
      <c r="F32" s="5"/>
      <c r="G32" s="5"/>
      <c r="H32" s="5"/>
      <c r="I32" s="5"/>
      <c r="J32" s="6"/>
    </row>
    <row r="33" spans="2:10" x14ac:dyDescent="0.2">
      <c r="B33" s="4" t="s">
        <v>41</v>
      </c>
      <c r="C33" s="5"/>
      <c r="D33" s="5"/>
      <c r="E33" s="5"/>
      <c r="F33" s="5"/>
      <c r="G33" s="5"/>
      <c r="H33" s="5"/>
      <c r="I33" s="5"/>
      <c r="J33" s="6"/>
    </row>
    <row r="34" spans="2:10" x14ac:dyDescent="0.2">
      <c r="B34" s="4"/>
      <c r="C34" s="5"/>
      <c r="D34" s="5"/>
      <c r="E34" s="5"/>
      <c r="F34" s="5"/>
      <c r="G34" s="5"/>
      <c r="H34" s="5"/>
      <c r="I34" s="5"/>
      <c r="J34" s="6"/>
    </row>
    <row r="35" spans="2:10" x14ac:dyDescent="0.2">
      <c r="B35" s="7" t="s">
        <v>20</v>
      </c>
      <c r="C35" s="5"/>
      <c r="D35" s="5"/>
      <c r="E35" s="5"/>
      <c r="F35" s="5"/>
      <c r="G35" s="5"/>
      <c r="H35" s="5"/>
      <c r="I35" s="5"/>
      <c r="J35" s="6"/>
    </row>
    <row r="36" spans="2:10" x14ac:dyDescent="0.2">
      <c r="B36" s="4" t="s">
        <v>42</v>
      </c>
      <c r="C36" s="5"/>
      <c r="D36" s="5"/>
      <c r="E36" s="5"/>
      <c r="F36" s="5"/>
      <c r="G36" s="5"/>
      <c r="H36" s="5"/>
      <c r="I36" s="5"/>
      <c r="J36" s="6"/>
    </row>
    <row r="37" spans="2:10" x14ac:dyDescent="0.2">
      <c r="B37" s="4" t="s">
        <v>36</v>
      </c>
      <c r="C37" s="5"/>
      <c r="D37" s="5"/>
      <c r="E37" s="5"/>
      <c r="F37" s="5"/>
      <c r="G37" s="5"/>
      <c r="H37" s="5"/>
      <c r="I37" s="5"/>
      <c r="J37" s="6"/>
    </row>
    <row r="38" spans="2:10" x14ac:dyDescent="0.2">
      <c r="B38" s="4" t="s">
        <v>22</v>
      </c>
      <c r="C38" s="5"/>
      <c r="D38" s="5"/>
      <c r="E38" s="5"/>
      <c r="F38" s="5"/>
      <c r="G38" s="5"/>
      <c r="H38" s="5"/>
      <c r="I38" s="5"/>
      <c r="J38" s="6"/>
    </row>
    <row r="39" spans="2:10" x14ac:dyDescent="0.2">
      <c r="B39" s="4" t="s">
        <v>43</v>
      </c>
      <c r="C39" s="5"/>
      <c r="D39" s="5"/>
      <c r="E39" s="5"/>
      <c r="F39" s="5"/>
      <c r="G39" s="5"/>
      <c r="H39" s="5"/>
      <c r="I39" s="5"/>
      <c r="J39" s="6"/>
    </row>
    <row r="40" spans="2:10" x14ac:dyDescent="0.2">
      <c r="B40" s="4" t="s">
        <v>44</v>
      </c>
      <c r="C40" s="5"/>
      <c r="D40" s="5"/>
      <c r="E40" s="5"/>
      <c r="F40" s="5"/>
      <c r="G40" s="5"/>
      <c r="H40" s="5"/>
      <c r="I40" s="5"/>
      <c r="J40" s="6"/>
    </row>
    <row r="41" spans="2:10" x14ac:dyDescent="0.2">
      <c r="B41" s="4" t="s">
        <v>21</v>
      </c>
      <c r="C41" s="5"/>
      <c r="D41" s="5"/>
      <c r="E41" s="5"/>
      <c r="F41" s="5"/>
      <c r="G41" s="5"/>
      <c r="H41" s="5"/>
      <c r="I41" s="5"/>
      <c r="J41" s="6"/>
    </row>
    <row r="42" spans="2:10" x14ac:dyDescent="0.2">
      <c r="B42" s="4" t="s">
        <v>45</v>
      </c>
      <c r="C42" s="5"/>
      <c r="D42" s="5"/>
      <c r="E42" s="5"/>
      <c r="F42" s="5"/>
      <c r="G42" s="5"/>
      <c r="H42" s="5"/>
      <c r="I42" s="5"/>
      <c r="J42" s="6"/>
    </row>
    <row r="43" spans="2:10" x14ac:dyDescent="0.2">
      <c r="B43" s="4" t="s">
        <v>19</v>
      </c>
      <c r="C43" s="5"/>
      <c r="D43" s="5"/>
      <c r="E43" s="5"/>
      <c r="F43" s="5"/>
      <c r="G43" s="5"/>
      <c r="H43" s="5"/>
      <c r="I43" s="5"/>
      <c r="J43" s="6"/>
    </row>
    <row r="44" spans="2:10" x14ac:dyDescent="0.2">
      <c r="B44" s="4"/>
      <c r="C44" s="5"/>
      <c r="D44" s="5"/>
      <c r="E44" s="5"/>
      <c r="F44" s="5"/>
      <c r="G44" s="5"/>
      <c r="H44" s="5"/>
      <c r="I44" s="5"/>
      <c r="J44" s="6"/>
    </row>
    <row r="45" spans="2:10" x14ac:dyDescent="0.2">
      <c r="B45" s="4" t="s">
        <v>23</v>
      </c>
      <c r="C45" s="5"/>
      <c r="D45" s="5"/>
      <c r="E45" s="5"/>
      <c r="F45" s="5"/>
      <c r="G45" s="5"/>
      <c r="H45" s="5"/>
      <c r="I45" s="5"/>
      <c r="J45" s="6"/>
    </row>
    <row r="46" spans="2:10" ht="13.5" thickBot="1" x14ac:dyDescent="0.25">
      <c r="B46" s="4"/>
      <c r="C46" s="5"/>
      <c r="D46" s="5"/>
      <c r="E46" s="5"/>
      <c r="F46" s="5"/>
      <c r="G46" s="5"/>
      <c r="H46" s="5"/>
      <c r="I46" s="5"/>
      <c r="J46" s="6"/>
    </row>
    <row r="47" spans="2:10" x14ac:dyDescent="0.2">
      <c r="B47" s="17" t="s">
        <v>37</v>
      </c>
      <c r="C47" s="18"/>
      <c r="D47" s="5"/>
      <c r="E47" s="5"/>
      <c r="F47" s="5"/>
      <c r="G47" s="5"/>
      <c r="H47" s="5"/>
      <c r="I47" s="5"/>
      <c r="J47" s="6"/>
    </row>
    <row r="48" spans="2:10" x14ac:dyDescent="0.2">
      <c r="B48" s="19" t="s">
        <v>39</v>
      </c>
      <c r="C48" s="20"/>
      <c r="D48" s="5"/>
      <c r="E48" s="5"/>
      <c r="F48" s="5"/>
      <c r="G48" s="5"/>
      <c r="H48" s="5"/>
      <c r="I48" s="5"/>
      <c r="J48" s="6"/>
    </row>
    <row r="49" spans="2:10" x14ac:dyDescent="0.2">
      <c r="B49" s="19" t="s">
        <v>40</v>
      </c>
      <c r="C49" s="20"/>
      <c r="D49" s="5"/>
      <c r="E49" s="5"/>
      <c r="F49" s="5"/>
      <c r="G49" s="5"/>
      <c r="H49" s="5"/>
      <c r="I49" s="5"/>
      <c r="J49" s="6"/>
    </row>
    <row r="50" spans="2:10" ht="13.5" thickBot="1" x14ac:dyDescent="0.25">
      <c r="B50" s="21" t="s">
        <v>24</v>
      </c>
      <c r="C50" s="22"/>
      <c r="D50" s="14"/>
      <c r="E50" s="14"/>
      <c r="F50" s="14"/>
      <c r="G50" s="14"/>
      <c r="H50" s="14"/>
      <c r="I50" s="14"/>
      <c r="J50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5"/>
  <sheetViews>
    <sheetView workbookViewId="0">
      <selection activeCell="B26" sqref="B26"/>
    </sheetView>
  </sheetViews>
  <sheetFormatPr defaultColWidth="9.140625" defaultRowHeight="12.75" x14ac:dyDescent="0.2"/>
  <cols>
    <col min="1" max="1" width="9.140625" style="1"/>
    <col min="2" max="2" width="35.140625" style="1" customWidth="1"/>
    <col min="3" max="3" width="13.42578125" style="1" customWidth="1"/>
    <col min="4" max="4" width="16" style="1" customWidth="1"/>
    <col min="5" max="5" width="10.7109375" style="1" bestFit="1" customWidth="1"/>
    <col min="6" max="11" width="9.140625" style="1"/>
    <col min="12" max="12" width="10" style="1" bestFit="1" customWidth="1"/>
    <col min="13" max="14" width="9.140625" style="1"/>
    <col min="15" max="15" width="11.85546875" style="1" customWidth="1"/>
    <col min="16" max="16" width="11.42578125" style="1" customWidth="1"/>
    <col min="17" max="16384" width="9.140625" style="1"/>
  </cols>
  <sheetData>
    <row r="1" spans="2:10" ht="13.5" thickBot="1" x14ac:dyDescent="0.25"/>
    <row r="2" spans="2:10" x14ac:dyDescent="0.2">
      <c r="B2" s="37" t="s">
        <v>25</v>
      </c>
      <c r="C2" s="2"/>
      <c r="D2" s="2"/>
      <c r="E2" s="2"/>
      <c r="F2" s="2"/>
      <c r="G2" s="2"/>
      <c r="H2" s="2"/>
      <c r="I2" s="2"/>
      <c r="J2" s="3"/>
    </row>
    <row r="3" spans="2:10" x14ac:dyDescent="0.2">
      <c r="B3" s="4" t="s">
        <v>26</v>
      </c>
      <c r="C3" s="5"/>
      <c r="D3" s="5"/>
      <c r="E3" s="5"/>
      <c r="F3" s="5"/>
      <c r="G3" s="5"/>
      <c r="H3" s="5"/>
      <c r="I3" s="5"/>
      <c r="J3" s="6"/>
    </row>
    <row r="4" spans="2:10" x14ac:dyDescent="0.2">
      <c r="B4" s="4"/>
      <c r="C4" s="5"/>
      <c r="D4" s="5"/>
      <c r="E4" s="5"/>
      <c r="F4" s="5"/>
      <c r="G4" s="5"/>
      <c r="H4" s="5"/>
      <c r="I4" s="5"/>
      <c r="J4" s="6"/>
    </row>
    <row r="5" spans="2:10" x14ac:dyDescent="0.2">
      <c r="B5" s="38" t="s">
        <v>30</v>
      </c>
      <c r="C5" s="5"/>
      <c r="D5" s="5"/>
      <c r="E5" s="5"/>
      <c r="F5" s="5"/>
      <c r="G5" s="5"/>
      <c r="H5" s="5"/>
      <c r="I5" s="5"/>
      <c r="J5" s="6"/>
    </row>
    <row r="6" spans="2:10" x14ac:dyDescent="0.2">
      <c r="B6" s="4" t="s">
        <v>27</v>
      </c>
      <c r="C6" s="5"/>
      <c r="D6" s="5"/>
      <c r="E6" s="5"/>
      <c r="F6" s="5"/>
      <c r="G6" s="5"/>
      <c r="H6" s="5"/>
      <c r="I6" s="5"/>
      <c r="J6" s="6"/>
    </row>
    <row r="7" spans="2:10" x14ac:dyDescent="0.2">
      <c r="B7" s="4" t="s">
        <v>28</v>
      </c>
      <c r="C7" s="5"/>
      <c r="D7" s="5"/>
      <c r="E7" s="5"/>
      <c r="F7" s="5"/>
      <c r="G7" s="5"/>
      <c r="H7" s="5"/>
      <c r="I7" s="5"/>
      <c r="J7" s="6"/>
    </row>
    <row r="8" spans="2:10" ht="13.5" thickBot="1" x14ac:dyDescent="0.25">
      <c r="B8" s="12" t="s">
        <v>29</v>
      </c>
      <c r="C8" s="14"/>
      <c r="D8" s="14"/>
      <c r="E8" s="14"/>
      <c r="F8" s="14"/>
      <c r="G8" s="14"/>
      <c r="H8" s="14"/>
      <c r="I8" s="14"/>
      <c r="J8" s="16"/>
    </row>
    <row r="9" spans="2:10" ht="13.5" thickBot="1" x14ac:dyDescent="0.25"/>
    <row r="10" spans="2:10" x14ac:dyDescent="0.2">
      <c r="B10" s="37" t="s">
        <v>64</v>
      </c>
      <c r="C10" s="2"/>
      <c r="D10" s="2"/>
      <c r="E10" s="2"/>
      <c r="F10" s="2"/>
      <c r="G10" s="2"/>
      <c r="H10" s="2"/>
      <c r="I10" s="2"/>
      <c r="J10" s="3"/>
    </row>
    <row r="11" spans="2:10" x14ac:dyDescent="0.2">
      <c r="B11" s="4"/>
      <c r="C11" s="5"/>
      <c r="D11" s="5"/>
      <c r="E11" s="5"/>
      <c r="F11" s="5"/>
      <c r="G11" s="5"/>
      <c r="H11" s="5"/>
      <c r="I11" s="5"/>
      <c r="J11" s="6"/>
    </row>
    <row r="12" spans="2:10" x14ac:dyDescent="0.2">
      <c r="B12" s="7" t="s">
        <v>11</v>
      </c>
      <c r="C12" s="5"/>
      <c r="D12" s="5"/>
      <c r="E12" s="5"/>
      <c r="F12" s="5"/>
      <c r="G12" s="5"/>
      <c r="H12" s="5"/>
      <c r="I12" s="5"/>
      <c r="J12" s="6"/>
    </row>
    <row r="13" spans="2:10" x14ac:dyDescent="0.2">
      <c r="B13" s="4" t="s">
        <v>1</v>
      </c>
      <c r="C13" s="5">
        <v>500</v>
      </c>
      <c r="D13" s="5"/>
      <c r="E13" s="5"/>
      <c r="F13" s="5"/>
      <c r="G13" s="5"/>
      <c r="H13" s="5"/>
      <c r="I13" s="5"/>
      <c r="J13" s="6"/>
    </row>
    <row r="14" spans="2:10" x14ac:dyDescent="0.2">
      <c r="B14" s="4" t="s">
        <v>2</v>
      </c>
      <c r="C14" s="8">
        <v>0.06</v>
      </c>
      <c r="D14" s="5"/>
      <c r="E14" s="5"/>
      <c r="F14" s="5"/>
      <c r="G14" s="5"/>
      <c r="H14" s="5"/>
      <c r="I14" s="5"/>
      <c r="J14" s="6"/>
    </row>
    <row r="15" spans="2:10" x14ac:dyDescent="0.2">
      <c r="B15" s="4" t="s">
        <v>3</v>
      </c>
      <c r="C15" s="8">
        <v>0.05</v>
      </c>
      <c r="D15" s="5"/>
      <c r="E15" s="5"/>
      <c r="F15" s="5"/>
      <c r="G15" s="5"/>
      <c r="H15" s="5"/>
      <c r="I15" s="5"/>
      <c r="J15" s="6"/>
    </row>
    <row r="16" spans="2:10" x14ac:dyDescent="0.2">
      <c r="B16" s="4" t="s">
        <v>4</v>
      </c>
      <c r="C16" s="8">
        <v>0.7</v>
      </c>
      <c r="D16" s="5"/>
      <c r="E16" s="5"/>
      <c r="F16" s="5"/>
      <c r="G16" s="5"/>
      <c r="H16" s="5"/>
      <c r="I16" s="5"/>
      <c r="J16" s="6"/>
    </row>
    <row r="17" spans="2:16" x14ac:dyDescent="0.2">
      <c r="B17" s="4"/>
      <c r="C17" s="5"/>
      <c r="D17" s="5"/>
      <c r="E17" s="5"/>
      <c r="F17" s="5"/>
      <c r="G17" s="5"/>
      <c r="H17" s="5"/>
      <c r="I17" s="5"/>
      <c r="J17" s="6"/>
    </row>
    <row r="18" spans="2:16" x14ac:dyDescent="0.2">
      <c r="B18" s="7" t="s">
        <v>5</v>
      </c>
      <c r="C18" s="5"/>
      <c r="D18" s="5"/>
      <c r="E18" s="5"/>
      <c r="F18" s="5"/>
      <c r="G18" s="5"/>
      <c r="H18" s="5"/>
      <c r="I18" s="5"/>
      <c r="J18" s="6"/>
    </row>
    <row r="19" spans="2:16" x14ac:dyDescent="0.2">
      <c r="B19" s="4"/>
      <c r="C19" s="24" t="s">
        <v>1</v>
      </c>
      <c r="D19" s="23" t="s">
        <v>2</v>
      </c>
      <c r="E19" s="5"/>
      <c r="F19" s="5"/>
      <c r="G19" s="5"/>
      <c r="H19" s="5"/>
      <c r="I19" s="5"/>
      <c r="J19" s="6"/>
    </row>
    <row r="20" spans="2:16" x14ac:dyDescent="0.2">
      <c r="B20" s="4" t="s">
        <v>6</v>
      </c>
      <c r="C20" s="5">
        <v>325</v>
      </c>
      <c r="D20" s="10">
        <v>0.02</v>
      </c>
      <c r="E20" s="5"/>
      <c r="F20" s="5"/>
      <c r="G20" s="5"/>
      <c r="H20" s="5"/>
      <c r="I20" s="5"/>
      <c r="J20" s="6"/>
    </row>
    <row r="21" spans="2:16" x14ac:dyDescent="0.2">
      <c r="B21" s="4" t="s">
        <v>7</v>
      </c>
      <c r="C21" s="5">
        <f>125</f>
        <v>125</v>
      </c>
      <c r="D21" s="10">
        <v>0.05</v>
      </c>
      <c r="E21" s="5"/>
      <c r="F21" s="5"/>
      <c r="G21" s="5"/>
      <c r="H21" s="5"/>
      <c r="I21" s="5"/>
      <c r="J21" s="6"/>
    </row>
    <row r="22" spans="2:16" x14ac:dyDescent="0.2">
      <c r="B22" s="4" t="s">
        <v>8</v>
      </c>
      <c r="C22" s="5">
        <v>50</v>
      </c>
      <c r="D22" s="9" t="s">
        <v>9</v>
      </c>
      <c r="E22" s="5"/>
      <c r="F22" s="5"/>
      <c r="G22" s="5"/>
      <c r="H22" s="5"/>
      <c r="I22" s="5"/>
      <c r="J22" s="6"/>
    </row>
    <row r="23" spans="2:16" x14ac:dyDescent="0.2">
      <c r="B23" s="4"/>
      <c r="C23" s="5"/>
      <c r="D23" s="5"/>
      <c r="E23" s="11"/>
      <c r="F23" s="5"/>
      <c r="G23" s="5"/>
      <c r="H23" s="5"/>
      <c r="I23" s="5"/>
      <c r="J23" s="6"/>
    </row>
    <row r="24" spans="2:16" ht="13.5" thickBot="1" x14ac:dyDescent="0.25">
      <c r="B24" s="12" t="s">
        <v>13</v>
      </c>
      <c r="C24" s="13">
        <v>0.01</v>
      </c>
      <c r="D24" s="14"/>
      <c r="E24" s="15"/>
      <c r="F24" s="14"/>
      <c r="G24" s="14"/>
      <c r="H24" s="14"/>
      <c r="I24" s="14"/>
      <c r="J24" s="16"/>
    </row>
    <row r="25" spans="2:16" ht="13.5" thickBot="1" x14ac:dyDescent="0.25"/>
    <row r="26" spans="2:16" x14ac:dyDescent="0.2">
      <c r="B26" s="37" t="s">
        <v>65</v>
      </c>
      <c r="C26" s="2"/>
      <c r="D26" s="2"/>
      <c r="E26" s="2"/>
      <c r="F26" s="2"/>
      <c r="G26" s="2"/>
      <c r="H26" s="2"/>
      <c r="I26" s="2"/>
      <c r="J26" s="3"/>
      <c r="L26" s="37" t="s">
        <v>65</v>
      </c>
      <c r="M26" s="2"/>
      <c r="N26" s="2"/>
      <c r="O26" s="2"/>
      <c r="P26" s="3"/>
    </row>
    <row r="27" spans="2:16" x14ac:dyDescent="0.2">
      <c r="B27" s="4"/>
      <c r="C27" s="5"/>
      <c r="D27" s="5"/>
      <c r="E27" s="5"/>
      <c r="F27" s="5"/>
      <c r="G27" s="5"/>
      <c r="H27" s="5"/>
      <c r="I27" s="5"/>
      <c r="J27" s="6"/>
      <c r="L27" s="4"/>
      <c r="M27" s="5" t="s">
        <v>46</v>
      </c>
      <c r="N27" s="5"/>
      <c r="O27" s="25"/>
      <c r="P27" s="6"/>
    </row>
    <row r="28" spans="2:16" x14ac:dyDescent="0.2">
      <c r="B28" s="4" t="s">
        <v>10</v>
      </c>
      <c r="C28" s="5"/>
      <c r="D28" s="5"/>
      <c r="E28" s="5"/>
      <c r="F28" s="5"/>
      <c r="G28" s="5"/>
      <c r="H28" s="5"/>
      <c r="I28" s="5"/>
      <c r="J28" s="6"/>
      <c r="L28" s="4"/>
      <c r="M28" s="5"/>
      <c r="N28" s="5"/>
      <c r="O28" s="5"/>
      <c r="P28" s="6"/>
    </row>
    <row r="29" spans="2:16" x14ac:dyDescent="0.2">
      <c r="B29" s="4" t="s">
        <v>12</v>
      </c>
      <c r="C29" s="5"/>
      <c r="D29" s="5"/>
      <c r="E29" s="5"/>
      <c r="F29" s="5"/>
      <c r="G29" s="5"/>
      <c r="H29" s="5"/>
      <c r="I29" s="5"/>
      <c r="J29" s="6"/>
      <c r="L29" s="4"/>
      <c r="M29" s="5"/>
      <c r="N29" s="9" t="s">
        <v>32</v>
      </c>
      <c r="O29" s="9" t="s">
        <v>34</v>
      </c>
      <c r="P29" s="26" t="s">
        <v>33</v>
      </c>
    </row>
    <row r="30" spans="2:16" x14ac:dyDescent="0.2">
      <c r="B30" s="4" t="s">
        <v>35</v>
      </c>
      <c r="C30" s="5"/>
      <c r="D30" s="5"/>
      <c r="E30" s="5"/>
      <c r="F30" s="5"/>
      <c r="G30" s="5"/>
      <c r="H30" s="5"/>
      <c r="I30" s="5"/>
      <c r="J30" s="6"/>
      <c r="L30" s="4"/>
      <c r="M30" s="9" t="s">
        <v>31</v>
      </c>
      <c r="N30" s="5"/>
      <c r="O30" s="27"/>
      <c r="P30" s="6"/>
    </row>
    <row r="31" spans="2:16" x14ac:dyDescent="0.2">
      <c r="B31" s="4" t="s">
        <v>14</v>
      </c>
      <c r="C31" s="5"/>
      <c r="D31" s="5"/>
      <c r="E31" s="5"/>
      <c r="F31" s="5"/>
      <c r="G31" s="5"/>
      <c r="H31" s="5"/>
      <c r="I31" s="5"/>
      <c r="J31" s="6"/>
      <c r="L31" s="4"/>
      <c r="M31" s="9">
        <v>0</v>
      </c>
      <c r="N31" s="28">
        <f>M31/20</f>
        <v>0</v>
      </c>
      <c r="O31" s="11"/>
      <c r="P31" s="29"/>
    </row>
    <row r="32" spans="2:16" x14ac:dyDescent="0.2">
      <c r="B32" s="4"/>
      <c r="C32" s="5"/>
      <c r="D32" s="5"/>
      <c r="E32" s="5"/>
      <c r="F32" s="5"/>
      <c r="G32" s="5"/>
      <c r="H32" s="5"/>
      <c r="I32" s="5"/>
      <c r="J32" s="6"/>
      <c r="L32" s="4"/>
      <c r="M32" s="9">
        <f>M31+1</f>
        <v>1</v>
      </c>
      <c r="N32" s="28">
        <f t="shared" ref="N32:N51" si="0">M32/20</f>
        <v>0.05</v>
      </c>
      <c r="O32" s="11"/>
      <c r="P32" s="29"/>
    </row>
    <row r="33" spans="2:16" x14ac:dyDescent="0.2">
      <c r="B33" s="4" t="s">
        <v>17</v>
      </c>
      <c r="C33" s="5"/>
      <c r="D33" s="5"/>
      <c r="E33" s="5"/>
      <c r="F33" s="5"/>
      <c r="G33" s="5"/>
      <c r="H33" s="5"/>
      <c r="I33" s="5"/>
      <c r="J33" s="6"/>
      <c r="L33" s="4"/>
      <c r="M33" s="9">
        <f t="shared" ref="M33:M51" si="1">M32+1</f>
        <v>2</v>
      </c>
      <c r="N33" s="28">
        <f t="shared" si="0"/>
        <v>0.1</v>
      </c>
      <c r="O33" s="11"/>
      <c r="P33" s="29"/>
    </row>
    <row r="34" spans="2:16" x14ac:dyDescent="0.2">
      <c r="B34" s="4" t="s">
        <v>18</v>
      </c>
      <c r="C34" s="5"/>
      <c r="D34" s="5"/>
      <c r="E34" s="5"/>
      <c r="F34" s="5"/>
      <c r="G34" s="5"/>
      <c r="H34" s="5"/>
      <c r="I34" s="5"/>
      <c r="J34" s="6"/>
      <c r="L34" s="4"/>
      <c r="M34" s="9">
        <f t="shared" si="1"/>
        <v>3</v>
      </c>
      <c r="N34" s="28">
        <f t="shared" si="0"/>
        <v>0.15</v>
      </c>
      <c r="O34" s="11"/>
      <c r="P34" s="29"/>
    </row>
    <row r="35" spans="2:16" x14ac:dyDescent="0.2">
      <c r="B35" s="4" t="s">
        <v>13</v>
      </c>
      <c r="C35" s="5"/>
      <c r="D35" s="5"/>
      <c r="E35" s="5"/>
      <c r="F35" s="5"/>
      <c r="G35" s="5"/>
      <c r="H35" s="5"/>
      <c r="I35" s="5"/>
      <c r="J35" s="6"/>
      <c r="L35" s="4"/>
      <c r="M35" s="9">
        <f t="shared" si="1"/>
        <v>4</v>
      </c>
      <c r="N35" s="28">
        <f t="shared" si="0"/>
        <v>0.2</v>
      </c>
      <c r="O35" s="11"/>
      <c r="P35" s="29"/>
    </row>
    <row r="36" spans="2:16" x14ac:dyDescent="0.2">
      <c r="B36" s="4" t="s">
        <v>15</v>
      </c>
      <c r="C36" s="5"/>
      <c r="D36" s="5"/>
      <c r="E36" s="5"/>
      <c r="F36" s="5"/>
      <c r="G36" s="5"/>
      <c r="H36" s="5"/>
      <c r="I36" s="5"/>
      <c r="J36" s="6"/>
      <c r="L36" s="4"/>
      <c r="M36" s="9">
        <f t="shared" si="1"/>
        <v>5</v>
      </c>
      <c r="N36" s="28">
        <f t="shared" si="0"/>
        <v>0.25</v>
      </c>
      <c r="O36" s="11"/>
      <c r="P36" s="29"/>
    </row>
    <row r="37" spans="2:16" x14ac:dyDescent="0.2">
      <c r="B37" s="4" t="s">
        <v>16</v>
      </c>
      <c r="C37" s="5"/>
      <c r="D37" s="5"/>
      <c r="E37" s="5"/>
      <c r="F37" s="5"/>
      <c r="G37" s="5"/>
      <c r="H37" s="5"/>
      <c r="I37" s="5"/>
      <c r="J37" s="6"/>
      <c r="L37" s="4"/>
      <c r="M37" s="9">
        <f t="shared" si="1"/>
        <v>6</v>
      </c>
      <c r="N37" s="28">
        <f t="shared" si="0"/>
        <v>0.3</v>
      </c>
      <c r="O37" s="11"/>
      <c r="P37" s="29"/>
    </row>
    <row r="38" spans="2:16" x14ac:dyDescent="0.2">
      <c r="B38" s="4" t="s">
        <v>41</v>
      </c>
      <c r="C38" s="5"/>
      <c r="D38" s="5"/>
      <c r="E38" s="5"/>
      <c r="F38" s="5"/>
      <c r="G38" s="5"/>
      <c r="H38" s="5"/>
      <c r="I38" s="5"/>
      <c r="J38" s="6"/>
      <c r="L38" s="4"/>
      <c r="M38" s="9">
        <f t="shared" si="1"/>
        <v>7</v>
      </c>
      <c r="N38" s="28">
        <f t="shared" si="0"/>
        <v>0.35</v>
      </c>
      <c r="O38" s="11"/>
      <c r="P38" s="29"/>
    </row>
    <row r="39" spans="2:16" x14ac:dyDescent="0.2">
      <c r="B39" s="4"/>
      <c r="C39" s="5"/>
      <c r="D39" s="5"/>
      <c r="E39" s="5"/>
      <c r="F39" s="5"/>
      <c r="G39" s="5"/>
      <c r="H39" s="5"/>
      <c r="I39" s="5"/>
      <c r="J39" s="6"/>
      <c r="L39" s="4"/>
      <c r="M39" s="9">
        <f t="shared" si="1"/>
        <v>8</v>
      </c>
      <c r="N39" s="28">
        <f t="shared" si="0"/>
        <v>0.4</v>
      </c>
      <c r="O39" s="11"/>
      <c r="P39" s="29"/>
    </row>
    <row r="40" spans="2:16" x14ac:dyDescent="0.2">
      <c r="B40" s="4" t="s">
        <v>20</v>
      </c>
      <c r="C40" s="5"/>
      <c r="D40" s="5"/>
      <c r="E40" s="5"/>
      <c r="F40" s="5"/>
      <c r="G40" s="5"/>
      <c r="H40" s="5"/>
      <c r="I40" s="5"/>
      <c r="J40" s="6"/>
      <c r="L40" s="4"/>
      <c r="M40" s="9">
        <f t="shared" si="1"/>
        <v>9</v>
      </c>
      <c r="N40" s="28">
        <f t="shared" si="0"/>
        <v>0.45</v>
      </c>
      <c r="O40" s="11"/>
      <c r="P40" s="29"/>
    </row>
    <row r="41" spans="2:16" x14ac:dyDescent="0.2">
      <c r="B41" s="4" t="s">
        <v>42</v>
      </c>
      <c r="C41" s="5"/>
      <c r="D41" s="5"/>
      <c r="E41" s="5"/>
      <c r="F41" s="5"/>
      <c r="G41" s="5"/>
      <c r="H41" s="5"/>
      <c r="I41" s="5"/>
      <c r="J41" s="6"/>
      <c r="L41" s="4"/>
      <c r="M41" s="9">
        <f t="shared" si="1"/>
        <v>10</v>
      </c>
      <c r="N41" s="28">
        <f t="shared" si="0"/>
        <v>0.5</v>
      </c>
      <c r="O41" s="11"/>
      <c r="P41" s="29"/>
    </row>
    <row r="42" spans="2:16" x14ac:dyDescent="0.2">
      <c r="B42" s="4" t="s">
        <v>36</v>
      </c>
      <c r="C42" s="5"/>
      <c r="D42" s="5"/>
      <c r="E42" s="5"/>
      <c r="F42" s="5"/>
      <c r="G42" s="5"/>
      <c r="H42" s="5"/>
      <c r="I42" s="5"/>
      <c r="J42" s="6"/>
      <c r="L42" s="4"/>
      <c r="M42" s="9">
        <f t="shared" si="1"/>
        <v>11</v>
      </c>
      <c r="N42" s="28">
        <f t="shared" si="0"/>
        <v>0.55000000000000004</v>
      </c>
      <c r="O42" s="11"/>
      <c r="P42" s="29"/>
    </row>
    <row r="43" spans="2:16" x14ac:dyDescent="0.2">
      <c r="B43" s="4" t="s">
        <v>22</v>
      </c>
      <c r="C43" s="5"/>
      <c r="D43" s="5"/>
      <c r="E43" s="5"/>
      <c r="F43" s="5"/>
      <c r="G43" s="5"/>
      <c r="H43" s="5"/>
      <c r="I43" s="5"/>
      <c r="J43" s="6"/>
      <c r="L43" s="4"/>
      <c r="M43" s="9">
        <f t="shared" si="1"/>
        <v>12</v>
      </c>
      <c r="N43" s="28">
        <f t="shared" si="0"/>
        <v>0.6</v>
      </c>
      <c r="O43" s="11"/>
      <c r="P43" s="29"/>
    </row>
    <row r="44" spans="2:16" x14ac:dyDescent="0.2">
      <c r="B44" s="4" t="s">
        <v>43</v>
      </c>
      <c r="C44" s="5"/>
      <c r="D44" s="5"/>
      <c r="E44" s="5"/>
      <c r="F44" s="5"/>
      <c r="G44" s="5"/>
      <c r="H44" s="5"/>
      <c r="I44" s="5"/>
      <c r="J44" s="6"/>
      <c r="L44" s="4"/>
      <c r="M44" s="9">
        <f t="shared" si="1"/>
        <v>13</v>
      </c>
      <c r="N44" s="28">
        <f t="shared" si="0"/>
        <v>0.65</v>
      </c>
      <c r="O44" s="11"/>
      <c r="P44" s="29"/>
    </row>
    <row r="45" spans="2:16" x14ac:dyDescent="0.2">
      <c r="B45" s="4" t="s">
        <v>44</v>
      </c>
      <c r="C45" s="5"/>
      <c r="D45" s="5"/>
      <c r="E45" s="5"/>
      <c r="F45" s="5"/>
      <c r="G45" s="5"/>
      <c r="H45" s="5"/>
      <c r="I45" s="5"/>
      <c r="J45" s="6"/>
      <c r="L45" s="4"/>
      <c r="M45" s="9">
        <f t="shared" si="1"/>
        <v>14</v>
      </c>
      <c r="N45" s="28">
        <f t="shared" si="0"/>
        <v>0.7</v>
      </c>
      <c r="O45" s="11"/>
      <c r="P45" s="29"/>
    </row>
    <row r="46" spans="2:16" x14ac:dyDescent="0.2">
      <c r="B46" s="4" t="s">
        <v>21</v>
      </c>
      <c r="C46" s="5"/>
      <c r="D46" s="5"/>
      <c r="E46" s="5"/>
      <c r="F46" s="5"/>
      <c r="G46" s="5"/>
      <c r="H46" s="5"/>
      <c r="I46" s="5"/>
      <c r="J46" s="6"/>
      <c r="L46" s="4"/>
      <c r="M46" s="9">
        <f t="shared" si="1"/>
        <v>15</v>
      </c>
      <c r="N46" s="28">
        <f t="shared" si="0"/>
        <v>0.75</v>
      </c>
      <c r="O46" s="11"/>
      <c r="P46" s="29"/>
    </row>
    <row r="47" spans="2:16" x14ac:dyDescent="0.2">
      <c r="B47" s="4" t="s">
        <v>45</v>
      </c>
      <c r="C47" s="5"/>
      <c r="D47" s="5"/>
      <c r="E47" s="5"/>
      <c r="F47" s="5"/>
      <c r="G47" s="5"/>
      <c r="H47" s="5"/>
      <c r="I47" s="5"/>
      <c r="J47" s="6"/>
      <c r="L47" s="4"/>
      <c r="M47" s="9">
        <f t="shared" si="1"/>
        <v>16</v>
      </c>
      <c r="N47" s="28">
        <f t="shared" si="0"/>
        <v>0.8</v>
      </c>
      <c r="O47" s="11"/>
      <c r="P47" s="29"/>
    </row>
    <row r="48" spans="2:16" x14ac:dyDescent="0.2">
      <c r="B48" s="4" t="s">
        <v>19</v>
      </c>
      <c r="C48" s="5"/>
      <c r="D48" s="5"/>
      <c r="E48" s="5"/>
      <c r="F48" s="5"/>
      <c r="G48" s="5"/>
      <c r="H48" s="5"/>
      <c r="I48" s="5"/>
      <c r="J48" s="6"/>
      <c r="L48" s="4"/>
      <c r="M48" s="9">
        <f t="shared" si="1"/>
        <v>17</v>
      </c>
      <c r="N48" s="28">
        <f t="shared" si="0"/>
        <v>0.85</v>
      </c>
      <c r="O48" s="11"/>
      <c r="P48" s="29"/>
    </row>
    <row r="49" spans="2:16" x14ac:dyDescent="0.2">
      <c r="B49" s="4"/>
      <c r="C49" s="5"/>
      <c r="D49" s="5"/>
      <c r="E49" s="5"/>
      <c r="F49" s="5"/>
      <c r="G49" s="5"/>
      <c r="H49" s="5"/>
      <c r="I49" s="5"/>
      <c r="J49" s="6"/>
      <c r="L49" s="4"/>
      <c r="M49" s="9">
        <f t="shared" si="1"/>
        <v>18</v>
      </c>
      <c r="N49" s="28">
        <f t="shared" si="0"/>
        <v>0.9</v>
      </c>
      <c r="O49" s="11"/>
      <c r="P49" s="29"/>
    </row>
    <row r="50" spans="2:16" x14ac:dyDescent="0.2">
      <c r="B50" s="4" t="s">
        <v>23</v>
      </c>
      <c r="C50" s="5"/>
      <c r="D50" s="5"/>
      <c r="E50" s="5"/>
      <c r="F50" s="5"/>
      <c r="G50" s="5"/>
      <c r="H50" s="5"/>
      <c r="I50" s="5"/>
      <c r="J50" s="6"/>
      <c r="L50" s="4"/>
      <c r="M50" s="9">
        <f t="shared" si="1"/>
        <v>19</v>
      </c>
      <c r="N50" s="28">
        <f t="shared" si="0"/>
        <v>0.95</v>
      </c>
      <c r="O50" s="11"/>
      <c r="P50" s="29"/>
    </row>
    <row r="51" spans="2:16" ht="13.5" thickBot="1" x14ac:dyDescent="0.25">
      <c r="B51" s="4"/>
      <c r="C51" s="5"/>
      <c r="D51" s="5"/>
      <c r="E51" s="5"/>
      <c r="F51" s="5"/>
      <c r="G51" s="5"/>
      <c r="H51" s="5"/>
      <c r="I51" s="5"/>
      <c r="J51" s="6"/>
      <c r="L51" s="4"/>
      <c r="M51" s="9">
        <f t="shared" si="1"/>
        <v>20</v>
      </c>
      <c r="N51" s="28">
        <f t="shared" si="0"/>
        <v>1</v>
      </c>
      <c r="O51" s="11"/>
      <c r="P51" s="29"/>
    </row>
    <row r="52" spans="2:16" ht="13.5" thickBot="1" x14ac:dyDescent="0.25">
      <c r="B52" s="17" t="s">
        <v>37</v>
      </c>
      <c r="C52" s="18"/>
      <c r="D52" s="5"/>
      <c r="E52" s="5"/>
      <c r="F52" s="5"/>
      <c r="G52" s="5"/>
      <c r="H52" s="5"/>
      <c r="I52" s="5"/>
      <c r="J52" s="6"/>
      <c r="L52" s="12"/>
      <c r="M52" s="14"/>
      <c r="N52" s="14"/>
      <c r="O52" s="14"/>
      <c r="P52" s="30"/>
    </row>
    <row r="53" spans="2:16" x14ac:dyDescent="0.2">
      <c r="B53" s="19" t="s">
        <v>39</v>
      </c>
      <c r="C53" s="20"/>
      <c r="D53" s="5"/>
      <c r="E53" s="5"/>
      <c r="F53" s="5"/>
      <c r="G53" s="5"/>
      <c r="H53" s="5"/>
      <c r="I53" s="5"/>
      <c r="J53" s="6"/>
    </row>
    <row r="54" spans="2:16" x14ac:dyDescent="0.2">
      <c r="B54" s="19" t="s">
        <v>40</v>
      </c>
      <c r="C54" s="20"/>
      <c r="D54" s="5"/>
      <c r="E54" s="5"/>
      <c r="F54" s="5"/>
      <c r="G54" s="5"/>
      <c r="H54" s="5"/>
      <c r="I54" s="5"/>
      <c r="J54" s="6"/>
    </row>
    <row r="55" spans="2:16" ht="13.5" thickBot="1" x14ac:dyDescent="0.25">
      <c r="B55" s="21" t="s">
        <v>24</v>
      </c>
      <c r="C55" s="22"/>
      <c r="D55" s="14"/>
      <c r="E55" s="14"/>
      <c r="F55" s="14"/>
      <c r="G55" s="14"/>
      <c r="H55" s="14"/>
      <c r="I55" s="14"/>
      <c r="J55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2"/>
  <sheetViews>
    <sheetView workbookViewId="0">
      <selection activeCell="B12" sqref="B12"/>
    </sheetView>
  </sheetViews>
  <sheetFormatPr defaultColWidth="9.140625" defaultRowHeight="12.75" x14ac:dyDescent="0.2"/>
  <cols>
    <col min="1" max="1" width="9.140625" style="1"/>
    <col min="2" max="2" width="27.7109375" style="1" customWidth="1"/>
    <col min="3" max="3" width="16.28515625" style="1" customWidth="1"/>
    <col min="4" max="4" width="14.7109375" style="1" customWidth="1"/>
    <col min="5" max="6" width="9.140625" style="1"/>
    <col min="7" max="7" width="19.7109375" style="1" bestFit="1" customWidth="1"/>
    <col min="8" max="8" width="22.85546875" style="1" customWidth="1"/>
    <col min="9" max="9" width="9.140625" style="1"/>
    <col min="10" max="10" width="58.5703125" style="1" customWidth="1"/>
    <col min="11" max="16384" width="9.140625" style="1"/>
  </cols>
  <sheetData>
    <row r="1" spans="2:15" ht="13.5" thickBot="1" x14ac:dyDescent="0.25"/>
    <row r="2" spans="2:15" x14ac:dyDescent="0.2">
      <c r="B2" s="37" t="s">
        <v>63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x14ac:dyDescent="0.2">
      <c r="B3" s="4" t="s">
        <v>50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2:15" x14ac:dyDescent="0.2">
      <c r="B4" s="4" t="s">
        <v>53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2:15" ht="13.5" thickBot="1" x14ac:dyDescent="0.25">
      <c r="B5" s="12" t="s">
        <v>60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6"/>
    </row>
    <row r="6" spans="2:15" ht="13.5" thickBot="1" x14ac:dyDescent="0.25">
      <c r="B6" s="5"/>
      <c r="C6" s="5"/>
      <c r="D6" s="5"/>
      <c r="E6" s="5"/>
      <c r="F6" s="5"/>
      <c r="G6" s="5"/>
      <c r="H6" s="5"/>
      <c r="I6" s="5"/>
      <c r="J6" s="5"/>
    </row>
    <row r="7" spans="2:15" x14ac:dyDescent="0.2">
      <c r="B7" s="37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/>
    </row>
    <row r="8" spans="2:15" x14ac:dyDescent="0.2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2:15" x14ac:dyDescent="0.2">
      <c r="B9" s="7" t="s">
        <v>11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0" spans="2:15" x14ac:dyDescent="0.2">
      <c r="B10" s="4" t="s">
        <v>1</v>
      </c>
      <c r="C10" s="5">
        <v>500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2:15" x14ac:dyDescent="0.2">
      <c r="B11" s="4" t="s">
        <v>2</v>
      </c>
      <c r="C11" s="8">
        <v>0.06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</row>
    <row r="12" spans="2:15" x14ac:dyDescent="0.2">
      <c r="B12" s="4" t="s">
        <v>3</v>
      </c>
      <c r="C12" s="8">
        <v>0.1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6"/>
    </row>
    <row r="13" spans="2:15" x14ac:dyDescent="0.2">
      <c r="B13" s="4" t="s">
        <v>4</v>
      </c>
      <c r="C13" s="8">
        <v>0.7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6"/>
    </row>
    <row r="14" spans="2:15" x14ac:dyDescent="0.2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</row>
    <row r="15" spans="2:15" x14ac:dyDescent="0.2">
      <c r="B15" s="7" t="s">
        <v>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</row>
    <row r="16" spans="2:15" x14ac:dyDescent="0.2">
      <c r="B16" s="4"/>
      <c r="C16" s="24" t="s">
        <v>1</v>
      </c>
      <c r="D16" s="23" t="s">
        <v>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6"/>
    </row>
    <row r="17" spans="2:15" x14ac:dyDescent="0.2">
      <c r="B17" s="4" t="s">
        <v>6</v>
      </c>
      <c r="C17" s="5">
        <v>325</v>
      </c>
      <c r="D17" s="10">
        <v>0.02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6"/>
    </row>
    <row r="18" spans="2:15" x14ac:dyDescent="0.2">
      <c r="B18" s="4" t="s">
        <v>7</v>
      </c>
      <c r="C18" s="5">
        <f>125</f>
        <v>125</v>
      </c>
      <c r="D18" s="10">
        <v>0.05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6"/>
    </row>
    <row r="19" spans="2:15" x14ac:dyDescent="0.2">
      <c r="B19" s="4" t="s">
        <v>8</v>
      </c>
      <c r="C19" s="5">
        <v>50</v>
      </c>
      <c r="D19" s="9" t="s">
        <v>9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6"/>
    </row>
    <row r="20" spans="2:15" x14ac:dyDescent="0.2">
      <c r="B20" s="4"/>
      <c r="C20" s="5"/>
      <c r="D20" s="5"/>
      <c r="E20" s="11"/>
      <c r="F20" s="5"/>
      <c r="G20" s="5"/>
      <c r="H20" s="5"/>
      <c r="I20" s="5"/>
      <c r="J20" s="5"/>
      <c r="K20" s="5"/>
      <c r="L20" s="5"/>
      <c r="M20" s="5"/>
      <c r="N20" s="5"/>
      <c r="O20" s="6"/>
    </row>
    <row r="21" spans="2:15" ht="13.5" thickBot="1" x14ac:dyDescent="0.25">
      <c r="B21" s="12" t="s">
        <v>13</v>
      </c>
      <c r="C21" s="13">
        <v>0.01</v>
      </c>
      <c r="D21" s="14"/>
      <c r="E21" s="15"/>
      <c r="F21" s="14"/>
      <c r="G21" s="14"/>
      <c r="H21" s="14"/>
      <c r="I21" s="14"/>
      <c r="J21" s="14"/>
      <c r="K21" s="14"/>
      <c r="L21" s="14"/>
      <c r="M21" s="14"/>
      <c r="N21" s="14"/>
      <c r="O21" s="16"/>
    </row>
    <row r="22" spans="2:15" ht="13.5" thickBot="1" x14ac:dyDescent="0.25"/>
    <row r="23" spans="2:15" x14ac:dyDescent="0.2">
      <c r="B23" s="37" t="s">
        <v>66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/>
    </row>
    <row r="24" spans="2:15" x14ac:dyDescent="0.2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/>
    </row>
    <row r="25" spans="2:15" x14ac:dyDescent="0.2">
      <c r="B25" s="4" t="s">
        <v>47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/>
    </row>
    <row r="26" spans="2:15" x14ac:dyDescent="0.2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</row>
    <row r="27" spans="2:15" x14ac:dyDescent="0.2">
      <c r="B27" s="4" t="s">
        <v>51</v>
      </c>
      <c r="C27" s="5"/>
      <c r="D27" s="5"/>
      <c r="E27" s="5"/>
      <c r="F27" s="5"/>
      <c r="G27" s="11"/>
      <c r="H27" s="5"/>
      <c r="I27" s="5"/>
      <c r="J27" s="5"/>
      <c r="K27" s="5"/>
      <c r="L27" s="5"/>
      <c r="M27" s="5"/>
      <c r="N27" s="5"/>
      <c r="O27" s="6"/>
    </row>
    <row r="28" spans="2:15" x14ac:dyDescent="0.2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/>
    </row>
    <row r="29" spans="2:15" x14ac:dyDescent="0.2">
      <c r="B29" s="4" t="s">
        <v>52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6"/>
    </row>
    <row r="30" spans="2:15" x14ac:dyDescent="0.2">
      <c r="B30" s="4" t="s">
        <v>54</v>
      </c>
      <c r="C30" s="5"/>
      <c r="D30" s="5"/>
      <c r="E30" s="5"/>
      <c r="F30" s="5"/>
      <c r="G30" s="11"/>
      <c r="H30" s="5"/>
      <c r="I30" s="5"/>
      <c r="J30" s="5"/>
      <c r="K30" s="5"/>
      <c r="L30" s="5"/>
      <c r="M30" s="5"/>
      <c r="N30" s="5"/>
      <c r="O30" s="6"/>
    </row>
    <row r="31" spans="2:15" x14ac:dyDescent="0.2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</row>
    <row r="32" spans="2:15" x14ac:dyDescent="0.2">
      <c r="B32" s="4" t="s">
        <v>48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6"/>
    </row>
    <row r="33" spans="2:15" x14ac:dyDescent="0.2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6"/>
    </row>
    <row r="34" spans="2:15" x14ac:dyDescent="0.2">
      <c r="B34" s="4" t="s">
        <v>49</v>
      </c>
      <c r="C34" s="5"/>
      <c r="D34" s="11"/>
      <c r="E34" s="5"/>
      <c r="F34" s="5"/>
      <c r="G34" s="5"/>
      <c r="H34" s="5"/>
      <c r="I34" s="5"/>
      <c r="J34" s="5"/>
      <c r="K34" s="5"/>
      <c r="L34" s="5"/>
      <c r="M34" s="5"/>
      <c r="N34" s="5"/>
      <c r="O34" s="6"/>
    </row>
    <row r="35" spans="2:15" x14ac:dyDescent="0.2"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6"/>
    </row>
    <row r="36" spans="2:15" x14ac:dyDescent="0.2">
      <c r="B36" s="4" t="s">
        <v>55</v>
      </c>
      <c r="C36" s="5"/>
      <c r="D36" s="27"/>
      <c r="E36" s="5"/>
      <c r="F36" s="5"/>
      <c r="G36" s="5"/>
      <c r="H36" s="5"/>
      <c r="I36" s="5"/>
      <c r="J36" s="5"/>
      <c r="K36" s="5"/>
      <c r="L36" s="5"/>
      <c r="M36" s="5"/>
      <c r="N36" s="5"/>
      <c r="O36" s="6"/>
    </row>
    <row r="37" spans="2:15" x14ac:dyDescent="0.2"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6"/>
    </row>
    <row r="38" spans="2:15" x14ac:dyDescent="0.2">
      <c r="B38" s="4" t="s">
        <v>57</v>
      </c>
      <c r="C38" s="5"/>
      <c r="D38" s="5"/>
      <c r="E38" s="5"/>
      <c r="F38" s="5"/>
      <c r="G38" s="5" t="s">
        <v>59</v>
      </c>
      <c r="H38" s="5"/>
      <c r="I38" s="5"/>
      <c r="J38" s="5"/>
      <c r="K38" s="5"/>
      <c r="L38" s="31"/>
      <c r="M38" s="5"/>
      <c r="N38" s="5"/>
      <c r="O38" s="6"/>
    </row>
    <row r="39" spans="2:15" x14ac:dyDescent="0.2">
      <c r="B39" s="32" t="s">
        <v>56</v>
      </c>
      <c r="C39" s="9" t="s">
        <v>58</v>
      </c>
      <c r="D39" s="9" t="s">
        <v>24</v>
      </c>
      <c r="E39" s="5"/>
      <c r="F39" s="5"/>
      <c r="G39" s="5" t="s">
        <v>37</v>
      </c>
      <c r="H39" s="9" t="s">
        <v>61</v>
      </c>
      <c r="I39" s="5"/>
      <c r="J39" s="5"/>
      <c r="K39" s="5"/>
      <c r="L39" s="5"/>
      <c r="M39" s="5"/>
      <c r="N39" s="5"/>
      <c r="O39" s="6"/>
    </row>
    <row r="40" spans="2:15" x14ac:dyDescent="0.2">
      <c r="B40" s="33">
        <v>0.06</v>
      </c>
      <c r="C40" s="10"/>
      <c r="D40" s="34"/>
      <c r="E40" s="5"/>
      <c r="F40" s="5"/>
      <c r="G40" s="35">
        <f>B40</f>
        <v>0.06</v>
      </c>
      <c r="H40" s="36">
        <f>C40-10%</f>
        <v>-0.1</v>
      </c>
      <c r="I40" s="5"/>
      <c r="J40" s="5"/>
      <c r="K40" s="5"/>
      <c r="L40" s="5"/>
      <c r="M40" s="5"/>
      <c r="N40" s="5"/>
      <c r="O40" s="6"/>
    </row>
    <row r="41" spans="2:15" x14ac:dyDescent="0.2">
      <c r="B41" s="33">
        <f>B40-0.5%</f>
        <v>5.5E-2</v>
      </c>
      <c r="C41" s="10"/>
      <c r="D41" s="34"/>
      <c r="E41" s="5"/>
      <c r="F41" s="5"/>
      <c r="G41" s="35">
        <f t="shared" ref="G41:G71" si="0">B41</f>
        <v>5.5E-2</v>
      </c>
      <c r="H41" s="36">
        <f t="shared" ref="H41:H71" si="1">C41-10%</f>
        <v>-0.1</v>
      </c>
      <c r="I41" s="5"/>
      <c r="J41" s="5"/>
      <c r="K41" s="5"/>
      <c r="L41" s="5"/>
      <c r="M41" s="5"/>
      <c r="N41" s="5"/>
      <c r="O41" s="6"/>
    </row>
    <row r="42" spans="2:15" x14ac:dyDescent="0.2">
      <c r="B42" s="33">
        <f t="shared" ref="B42:B50" si="2">B41-0.5%</f>
        <v>0.05</v>
      </c>
      <c r="C42" s="10"/>
      <c r="D42" s="34"/>
      <c r="E42" s="5"/>
      <c r="F42" s="5"/>
      <c r="G42" s="35">
        <f t="shared" si="0"/>
        <v>0.05</v>
      </c>
      <c r="H42" s="36">
        <f t="shared" si="1"/>
        <v>-0.1</v>
      </c>
      <c r="I42" s="5"/>
      <c r="J42" s="5"/>
      <c r="K42" s="5"/>
      <c r="L42" s="5"/>
      <c r="M42" s="5"/>
      <c r="N42" s="5"/>
      <c r="O42" s="6"/>
    </row>
    <row r="43" spans="2:15" x14ac:dyDescent="0.2">
      <c r="B43" s="33">
        <f t="shared" si="2"/>
        <v>4.5000000000000005E-2</v>
      </c>
      <c r="C43" s="10"/>
      <c r="D43" s="34"/>
      <c r="E43" s="5"/>
      <c r="F43" s="5"/>
      <c r="G43" s="35">
        <f t="shared" si="0"/>
        <v>4.5000000000000005E-2</v>
      </c>
      <c r="H43" s="36">
        <f t="shared" si="1"/>
        <v>-0.1</v>
      </c>
      <c r="I43" s="5"/>
      <c r="J43" s="5"/>
      <c r="K43" s="5"/>
      <c r="L43" s="5"/>
      <c r="M43" s="5"/>
      <c r="N43" s="5"/>
      <c r="O43" s="6"/>
    </row>
    <row r="44" spans="2:15" x14ac:dyDescent="0.2">
      <c r="B44" s="33">
        <f t="shared" si="2"/>
        <v>4.0000000000000008E-2</v>
      </c>
      <c r="C44" s="10"/>
      <c r="D44" s="34"/>
      <c r="E44" s="5"/>
      <c r="F44" s="5"/>
      <c r="G44" s="35">
        <f t="shared" si="0"/>
        <v>4.0000000000000008E-2</v>
      </c>
      <c r="H44" s="36">
        <f t="shared" si="1"/>
        <v>-0.1</v>
      </c>
      <c r="I44" s="5"/>
      <c r="J44" s="5"/>
      <c r="K44" s="5"/>
      <c r="L44" s="5"/>
      <c r="M44" s="5"/>
      <c r="N44" s="5"/>
      <c r="O44" s="6"/>
    </row>
    <row r="45" spans="2:15" x14ac:dyDescent="0.2">
      <c r="B45" s="33">
        <f t="shared" si="2"/>
        <v>3.500000000000001E-2</v>
      </c>
      <c r="C45" s="10"/>
      <c r="D45" s="34"/>
      <c r="E45" s="5"/>
      <c r="F45" s="5"/>
      <c r="G45" s="35">
        <f t="shared" si="0"/>
        <v>3.500000000000001E-2</v>
      </c>
      <c r="H45" s="36">
        <f t="shared" si="1"/>
        <v>-0.1</v>
      </c>
      <c r="I45" s="5"/>
      <c r="J45" s="5"/>
      <c r="K45" s="5"/>
      <c r="L45" s="5"/>
      <c r="M45" s="5"/>
      <c r="N45" s="5"/>
      <c r="O45" s="6"/>
    </row>
    <row r="46" spans="2:15" x14ac:dyDescent="0.2">
      <c r="B46" s="33">
        <f t="shared" si="2"/>
        <v>3.0000000000000009E-2</v>
      </c>
      <c r="C46" s="10"/>
      <c r="D46" s="34"/>
      <c r="E46" s="5"/>
      <c r="F46" s="5"/>
      <c r="G46" s="35">
        <f t="shared" si="0"/>
        <v>3.0000000000000009E-2</v>
      </c>
      <c r="H46" s="36">
        <f t="shared" si="1"/>
        <v>-0.1</v>
      </c>
      <c r="I46" s="5"/>
      <c r="J46" s="5"/>
      <c r="K46" s="5"/>
      <c r="L46" s="5"/>
      <c r="M46" s="5"/>
      <c r="N46" s="5"/>
      <c r="O46" s="6"/>
    </row>
    <row r="47" spans="2:15" x14ac:dyDescent="0.2">
      <c r="B47" s="33">
        <f t="shared" si="2"/>
        <v>2.5000000000000008E-2</v>
      </c>
      <c r="C47" s="10"/>
      <c r="D47" s="34"/>
      <c r="E47" s="5"/>
      <c r="F47" s="5"/>
      <c r="G47" s="35">
        <f t="shared" si="0"/>
        <v>2.5000000000000008E-2</v>
      </c>
      <c r="H47" s="36">
        <f t="shared" si="1"/>
        <v>-0.1</v>
      </c>
      <c r="I47" s="5"/>
      <c r="J47" s="5"/>
      <c r="K47" s="5"/>
      <c r="L47" s="5"/>
      <c r="M47" s="5"/>
      <c r="N47" s="5"/>
      <c r="O47" s="6"/>
    </row>
    <row r="48" spans="2:15" x14ac:dyDescent="0.2">
      <c r="B48" s="33">
        <f t="shared" si="2"/>
        <v>2.0000000000000007E-2</v>
      </c>
      <c r="C48" s="10"/>
      <c r="D48" s="34"/>
      <c r="E48" s="5"/>
      <c r="F48" s="5"/>
      <c r="G48" s="35">
        <f t="shared" si="0"/>
        <v>2.0000000000000007E-2</v>
      </c>
      <c r="H48" s="36">
        <f t="shared" si="1"/>
        <v>-0.1</v>
      </c>
      <c r="I48" s="5"/>
      <c r="J48" s="5"/>
      <c r="K48" s="5"/>
      <c r="L48" s="5"/>
      <c r="M48" s="5"/>
      <c r="N48" s="5"/>
      <c r="O48" s="6"/>
    </row>
    <row r="49" spans="2:15" x14ac:dyDescent="0.2">
      <c r="B49" s="33">
        <f t="shared" si="2"/>
        <v>1.5000000000000006E-2</v>
      </c>
      <c r="C49" s="10"/>
      <c r="D49" s="34"/>
      <c r="E49" s="5"/>
      <c r="F49" s="5"/>
      <c r="G49" s="35">
        <f t="shared" si="0"/>
        <v>1.5000000000000006E-2</v>
      </c>
      <c r="H49" s="36">
        <f t="shared" si="1"/>
        <v>-0.1</v>
      </c>
      <c r="I49" s="5"/>
      <c r="J49" s="5"/>
      <c r="K49" s="5"/>
      <c r="L49" s="5"/>
      <c r="M49" s="5"/>
      <c r="N49" s="5"/>
      <c r="O49" s="6"/>
    </row>
    <row r="50" spans="2:15" x14ac:dyDescent="0.2">
      <c r="B50" s="33">
        <f t="shared" si="2"/>
        <v>1.0000000000000005E-2</v>
      </c>
      <c r="C50" s="10"/>
      <c r="D50" s="34"/>
      <c r="E50" s="5"/>
      <c r="F50" s="5"/>
      <c r="G50" s="35">
        <f t="shared" si="0"/>
        <v>1.0000000000000005E-2</v>
      </c>
      <c r="H50" s="36">
        <f t="shared" si="1"/>
        <v>-0.1</v>
      </c>
      <c r="I50" s="5"/>
      <c r="J50" s="5"/>
      <c r="K50" s="5"/>
      <c r="L50" s="5"/>
      <c r="M50" s="5"/>
      <c r="N50" s="5"/>
      <c r="O50" s="6"/>
    </row>
    <row r="51" spans="2:15" x14ac:dyDescent="0.2">
      <c r="B51" s="33">
        <f t="shared" ref="B51:B61" si="3">B50-0.5%</f>
        <v>5.0000000000000053E-3</v>
      </c>
      <c r="C51" s="10"/>
      <c r="D51" s="34"/>
      <c r="E51" s="5"/>
      <c r="F51" s="5"/>
      <c r="G51" s="35">
        <f t="shared" si="0"/>
        <v>5.0000000000000053E-3</v>
      </c>
      <c r="H51" s="36">
        <f t="shared" si="1"/>
        <v>-0.1</v>
      </c>
      <c r="I51" s="5"/>
      <c r="J51" s="5"/>
      <c r="K51" s="5"/>
      <c r="L51" s="5"/>
      <c r="M51" s="5"/>
      <c r="N51" s="5"/>
      <c r="O51" s="6"/>
    </row>
    <row r="52" spans="2:15" x14ac:dyDescent="0.2">
      <c r="B52" s="33">
        <f t="shared" si="3"/>
        <v>0</v>
      </c>
      <c r="C52" s="10"/>
      <c r="D52" s="34"/>
      <c r="E52" s="5"/>
      <c r="F52" s="5"/>
      <c r="G52" s="35">
        <f t="shared" si="0"/>
        <v>0</v>
      </c>
      <c r="H52" s="36">
        <f t="shared" si="1"/>
        <v>-0.1</v>
      </c>
      <c r="I52" s="5"/>
      <c r="J52" s="5"/>
      <c r="K52" s="5"/>
      <c r="L52" s="5"/>
      <c r="M52" s="5"/>
      <c r="N52" s="5"/>
      <c r="O52" s="6"/>
    </row>
    <row r="53" spans="2:15" x14ac:dyDescent="0.2">
      <c r="B53" s="33">
        <f t="shared" si="3"/>
        <v>-5.0000000000000001E-3</v>
      </c>
      <c r="C53" s="10"/>
      <c r="D53" s="34"/>
      <c r="E53" s="5"/>
      <c r="F53" s="5"/>
      <c r="G53" s="35">
        <f t="shared" si="0"/>
        <v>-5.0000000000000001E-3</v>
      </c>
      <c r="H53" s="36">
        <f t="shared" si="1"/>
        <v>-0.1</v>
      </c>
      <c r="I53" s="5"/>
      <c r="J53" s="5"/>
      <c r="K53" s="5"/>
      <c r="L53" s="5"/>
      <c r="M53" s="5"/>
      <c r="N53" s="5"/>
      <c r="O53" s="6"/>
    </row>
    <row r="54" spans="2:15" x14ac:dyDescent="0.2">
      <c r="B54" s="33">
        <f t="shared" si="3"/>
        <v>-0.01</v>
      </c>
      <c r="C54" s="10"/>
      <c r="D54" s="34"/>
      <c r="E54" s="5"/>
      <c r="F54" s="5"/>
      <c r="G54" s="35">
        <f t="shared" si="0"/>
        <v>-0.01</v>
      </c>
      <c r="H54" s="36">
        <f t="shared" si="1"/>
        <v>-0.1</v>
      </c>
      <c r="I54" s="5"/>
      <c r="J54" s="5"/>
      <c r="K54" s="5"/>
      <c r="L54" s="5"/>
      <c r="M54" s="5"/>
      <c r="N54" s="5"/>
      <c r="O54" s="6"/>
    </row>
    <row r="55" spans="2:15" x14ac:dyDescent="0.2">
      <c r="B55" s="33">
        <f t="shared" si="3"/>
        <v>-1.4999999999999999E-2</v>
      </c>
      <c r="C55" s="10"/>
      <c r="D55" s="34"/>
      <c r="E55" s="5"/>
      <c r="F55" s="5"/>
      <c r="G55" s="35">
        <f t="shared" si="0"/>
        <v>-1.4999999999999999E-2</v>
      </c>
      <c r="H55" s="36">
        <f t="shared" si="1"/>
        <v>-0.1</v>
      </c>
      <c r="I55" s="5"/>
      <c r="J55" s="5"/>
      <c r="K55" s="5"/>
      <c r="L55" s="5"/>
      <c r="M55" s="5"/>
      <c r="N55" s="5"/>
      <c r="O55" s="6"/>
    </row>
    <row r="56" spans="2:15" x14ac:dyDescent="0.2">
      <c r="B56" s="33">
        <f t="shared" si="3"/>
        <v>-0.02</v>
      </c>
      <c r="C56" s="10"/>
      <c r="D56" s="34"/>
      <c r="E56" s="5"/>
      <c r="F56" s="5"/>
      <c r="G56" s="35">
        <f t="shared" si="0"/>
        <v>-0.02</v>
      </c>
      <c r="H56" s="36">
        <f t="shared" si="1"/>
        <v>-0.1</v>
      </c>
      <c r="I56" s="5"/>
      <c r="J56" s="5"/>
      <c r="K56" s="5"/>
      <c r="L56" s="5"/>
      <c r="M56" s="5"/>
      <c r="N56" s="5"/>
      <c r="O56" s="6"/>
    </row>
    <row r="57" spans="2:15" x14ac:dyDescent="0.2">
      <c r="B57" s="33">
        <f t="shared" si="3"/>
        <v>-2.5000000000000001E-2</v>
      </c>
      <c r="C57" s="10"/>
      <c r="D57" s="34"/>
      <c r="E57" s="5"/>
      <c r="F57" s="5"/>
      <c r="G57" s="35">
        <f t="shared" si="0"/>
        <v>-2.5000000000000001E-2</v>
      </c>
      <c r="H57" s="36">
        <f t="shared" si="1"/>
        <v>-0.1</v>
      </c>
      <c r="I57" s="5"/>
      <c r="J57" s="5"/>
      <c r="K57" s="5"/>
      <c r="L57" s="5"/>
      <c r="M57" s="5"/>
      <c r="N57" s="5"/>
      <c r="O57" s="6"/>
    </row>
    <row r="58" spans="2:15" x14ac:dyDescent="0.2">
      <c r="B58" s="33">
        <f t="shared" si="3"/>
        <v>-3.0000000000000002E-2</v>
      </c>
      <c r="C58" s="10"/>
      <c r="D58" s="34"/>
      <c r="E58" s="5"/>
      <c r="F58" s="5"/>
      <c r="G58" s="35">
        <f t="shared" si="0"/>
        <v>-3.0000000000000002E-2</v>
      </c>
      <c r="H58" s="36">
        <f t="shared" si="1"/>
        <v>-0.1</v>
      </c>
      <c r="I58" s="5"/>
      <c r="J58" s="5"/>
      <c r="K58" s="5"/>
      <c r="L58" s="5"/>
      <c r="M58" s="5"/>
      <c r="N58" s="5"/>
      <c r="O58" s="6"/>
    </row>
    <row r="59" spans="2:15" x14ac:dyDescent="0.2">
      <c r="B59" s="33">
        <f t="shared" si="3"/>
        <v>-3.5000000000000003E-2</v>
      </c>
      <c r="C59" s="10"/>
      <c r="D59" s="34"/>
      <c r="E59" s="5"/>
      <c r="F59" s="5"/>
      <c r="G59" s="35">
        <f t="shared" si="0"/>
        <v>-3.5000000000000003E-2</v>
      </c>
      <c r="H59" s="36">
        <f t="shared" si="1"/>
        <v>-0.1</v>
      </c>
      <c r="I59" s="5"/>
      <c r="J59" s="5"/>
      <c r="K59" s="5"/>
      <c r="L59" s="5"/>
      <c r="M59" s="5"/>
      <c r="N59" s="5"/>
      <c r="O59" s="6"/>
    </row>
    <row r="60" spans="2:15" x14ac:dyDescent="0.2">
      <c r="B60" s="33">
        <f t="shared" si="3"/>
        <v>-0.04</v>
      </c>
      <c r="C60" s="10"/>
      <c r="D60" s="34"/>
      <c r="E60" s="5"/>
      <c r="F60" s="5"/>
      <c r="G60" s="35">
        <f t="shared" si="0"/>
        <v>-0.04</v>
      </c>
      <c r="H60" s="36">
        <f t="shared" si="1"/>
        <v>-0.1</v>
      </c>
      <c r="I60" s="5"/>
      <c r="J60" s="5"/>
      <c r="K60" s="5"/>
      <c r="L60" s="5"/>
      <c r="M60" s="5"/>
      <c r="N60" s="5"/>
      <c r="O60" s="6"/>
    </row>
    <row r="61" spans="2:15" x14ac:dyDescent="0.2">
      <c r="B61" s="33">
        <f t="shared" si="3"/>
        <v>-4.4999999999999998E-2</v>
      </c>
      <c r="C61" s="10"/>
      <c r="D61" s="34"/>
      <c r="E61" s="5"/>
      <c r="F61" s="5"/>
      <c r="G61" s="35">
        <f t="shared" si="0"/>
        <v>-4.4999999999999998E-2</v>
      </c>
      <c r="H61" s="36">
        <f t="shared" si="1"/>
        <v>-0.1</v>
      </c>
      <c r="I61" s="5"/>
      <c r="J61" s="5"/>
      <c r="K61" s="5"/>
      <c r="L61" s="5"/>
      <c r="M61" s="5"/>
      <c r="N61" s="5"/>
      <c r="O61" s="6"/>
    </row>
    <row r="62" spans="2:15" x14ac:dyDescent="0.2">
      <c r="B62" s="33">
        <f t="shared" ref="B62:B71" si="4">B61-0.5%</f>
        <v>-4.9999999999999996E-2</v>
      </c>
      <c r="C62" s="10"/>
      <c r="D62" s="34"/>
      <c r="E62" s="5"/>
      <c r="F62" s="5"/>
      <c r="G62" s="35">
        <f t="shared" si="0"/>
        <v>-4.9999999999999996E-2</v>
      </c>
      <c r="H62" s="36">
        <f t="shared" si="1"/>
        <v>-0.1</v>
      </c>
      <c r="I62" s="5"/>
      <c r="J62" s="5"/>
      <c r="K62" s="5"/>
      <c r="L62" s="5"/>
      <c r="M62" s="5"/>
      <c r="N62" s="5"/>
      <c r="O62" s="6"/>
    </row>
    <row r="63" spans="2:15" x14ac:dyDescent="0.2">
      <c r="B63" s="33">
        <f t="shared" si="4"/>
        <v>-5.4999999999999993E-2</v>
      </c>
      <c r="C63" s="10"/>
      <c r="D63" s="34"/>
      <c r="E63" s="5"/>
      <c r="F63" s="5"/>
      <c r="G63" s="35">
        <f t="shared" si="0"/>
        <v>-5.4999999999999993E-2</v>
      </c>
      <c r="H63" s="36">
        <f t="shared" si="1"/>
        <v>-0.1</v>
      </c>
      <c r="I63" s="5"/>
      <c r="J63" s="5"/>
      <c r="K63" s="5"/>
      <c r="L63" s="5"/>
      <c r="M63" s="5"/>
      <c r="N63" s="5"/>
      <c r="O63" s="6"/>
    </row>
    <row r="64" spans="2:15" x14ac:dyDescent="0.2">
      <c r="B64" s="33">
        <f t="shared" si="4"/>
        <v>-5.9999999999999991E-2</v>
      </c>
      <c r="C64" s="10"/>
      <c r="D64" s="34"/>
      <c r="E64" s="5"/>
      <c r="F64" s="5"/>
      <c r="G64" s="35">
        <f t="shared" si="0"/>
        <v>-5.9999999999999991E-2</v>
      </c>
      <c r="H64" s="36">
        <f t="shared" si="1"/>
        <v>-0.1</v>
      </c>
      <c r="I64" s="5"/>
      <c r="J64" s="5"/>
      <c r="K64" s="5"/>
      <c r="L64" s="5"/>
      <c r="M64" s="5"/>
      <c r="N64" s="5"/>
      <c r="O64" s="6"/>
    </row>
    <row r="65" spans="2:15" x14ac:dyDescent="0.2">
      <c r="B65" s="33">
        <f t="shared" si="4"/>
        <v>-6.4999999999999988E-2</v>
      </c>
      <c r="C65" s="10"/>
      <c r="D65" s="34"/>
      <c r="E65" s="5"/>
      <c r="F65" s="5"/>
      <c r="G65" s="35">
        <f t="shared" si="0"/>
        <v>-6.4999999999999988E-2</v>
      </c>
      <c r="H65" s="36">
        <f t="shared" si="1"/>
        <v>-0.1</v>
      </c>
      <c r="I65" s="5"/>
      <c r="J65" s="5"/>
      <c r="K65" s="5"/>
      <c r="L65" s="5"/>
      <c r="M65" s="5"/>
      <c r="N65" s="5"/>
      <c r="O65" s="6"/>
    </row>
    <row r="66" spans="2:15" x14ac:dyDescent="0.2">
      <c r="B66" s="33">
        <f t="shared" si="4"/>
        <v>-6.9999999999999993E-2</v>
      </c>
      <c r="C66" s="10"/>
      <c r="D66" s="34"/>
      <c r="E66" s="5"/>
      <c r="F66" s="5"/>
      <c r="G66" s="35">
        <f t="shared" si="0"/>
        <v>-6.9999999999999993E-2</v>
      </c>
      <c r="H66" s="36">
        <f t="shared" si="1"/>
        <v>-0.1</v>
      </c>
      <c r="I66" s="5"/>
      <c r="J66" s="5"/>
      <c r="K66" s="5"/>
      <c r="L66" s="5"/>
      <c r="M66" s="5"/>
      <c r="N66" s="5"/>
      <c r="O66" s="6"/>
    </row>
    <row r="67" spans="2:15" x14ac:dyDescent="0.2">
      <c r="B67" s="33">
        <f t="shared" si="4"/>
        <v>-7.4999999999999997E-2</v>
      </c>
      <c r="C67" s="10"/>
      <c r="D67" s="34"/>
      <c r="E67" s="5"/>
      <c r="F67" s="5"/>
      <c r="G67" s="35">
        <f t="shared" si="0"/>
        <v>-7.4999999999999997E-2</v>
      </c>
      <c r="H67" s="36">
        <f t="shared" si="1"/>
        <v>-0.1</v>
      </c>
      <c r="I67" s="5"/>
      <c r="J67" s="5"/>
      <c r="K67" s="5"/>
      <c r="L67" s="5"/>
      <c r="M67" s="5"/>
      <c r="N67" s="5"/>
      <c r="O67" s="6"/>
    </row>
    <row r="68" spans="2:15" x14ac:dyDescent="0.2">
      <c r="B68" s="33">
        <f t="shared" si="4"/>
        <v>-0.08</v>
      </c>
      <c r="C68" s="10"/>
      <c r="D68" s="34"/>
      <c r="E68" s="5"/>
      <c r="F68" s="5"/>
      <c r="G68" s="35">
        <f t="shared" si="0"/>
        <v>-0.08</v>
      </c>
      <c r="H68" s="36">
        <f t="shared" si="1"/>
        <v>-0.1</v>
      </c>
      <c r="I68" s="5"/>
      <c r="J68" s="5"/>
      <c r="K68" s="5"/>
      <c r="L68" s="5"/>
      <c r="M68" s="5"/>
      <c r="N68" s="5"/>
      <c r="O68" s="6"/>
    </row>
    <row r="69" spans="2:15" x14ac:dyDescent="0.2">
      <c r="B69" s="33">
        <f t="shared" si="4"/>
        <v>-8.5000000000000006E-2</v>
      </c>
      <c r="C69" s="10"/>
      <c r="D69" s="34"/>
      <c r="E69" s="5"/>
      <c r="F69" s="5"/>
      <c r="G69" s="35">
        <f t="shared" si="0"/>
        <v>-8.5000000000000006E-2</v>
      </c>
      <c r="H69" s="36">
        <f t="shared" si="1"/>
        <v>-0.1</v>
      </c>
      <c r="I69" s="5"/>
      <c r="J69" s="5"/>
      <c r="K69" s="5"/>
      <c r="L69" s="5"/>
      <c r="M69" s="5"/>
      <c r="N69" s="5"/>
      <c r="O69" s="6"/>
    </row>
    <row r="70" spans="2:15" x14ac:dyDescent="0.2">
      <c r="B70" s="33">
        <f t="shared" si="4"/>
        <v>-9.0000000000000011E-2</v>
      </c>
      <c r="C70" s="10"/>
      <c r="D70" s="34"/>
      <c r="E70" s="5"/>
      <c r="F70" s="5"/>
      <c r="G70" s="35">
        <f t="shared" si="0"/>
        <v>-9.0000000000000011E-2</v>
      </c>
      <c r="H70" s="36">
        <f t="shared" si="1"/>
        <v>-0.1</v>
      </c>
      <c r="I70" s="5"/>
      <c r="J70" s="5"/>
      <c r="K70" s="5"/>
      <c r="L70" s="5"/>
      <c r="M70" s="5"/>
      <c r="N70" s="5"/>
      <c r="O70" s="6"/>
    </row>
    <row r="71" spans="2:15" x14ac:dyDescent="0.2">
      <c r="B71" s="33">
        <f t="shared" si="4"/>
        <v>-9.5000000000000015E-2</v>
      </c>
      <c r="C71" s="10"/>
      <c r="D71" s="34"/>
      <c r="E71" s="5"/>
      <c r="F71" s="5"/>
      <c r="G71" s="35">
        <f t="shared" si="0"/>
        <v>-9.5000000000000015E-2</v>
      </c>
      <c r="H71" s="36">
        <f t="shared" si="1"/>
        <v>-0.1</v>
      </c>
      <c r="I71" s="5"/>
      <c r="J71" s="5"/>
      <c r="K71" s="5"/>
      <c r="L71" s="5"/>
      <c r="M71" s="5"/>
      <c r="N71" s="5"/>
      <c r="O71" s="6"/>
    </row>
    <row r="72" spans="2:15" ht="13.5" thickBot="1" x14ac:dyDescent="0.25">
      <c r="B72" s="12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#1</vt:lpstr>
      <vt:lpstr>Problem #2</vt:lpstr>
      <vt:lpstr>Problem #3</vt:lpstr>
    </vt:vector>
  </TitlesOfParts>
  <Company>GoldenTree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jnaggar</dc:creator>
  <cp:lastModifiedBy>Fernando Martins</cp:lastModifiedBy>
  <dcterms:created xsi:type="dcterms:W3CDTF">2016-01-23T22:24:20Z</dcterms:created>
  <dcterms:modified xsi:type="dcterms:W3CDTF">2018-03-01T03:30:25Z</dcterms:modified>
</cp:coreProperties>
</file>