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opez\Desktop\V3.0 Javier_LeonhArt\"/>
    </mc:Choice>
  </mc:AlternateContent>
  <xr:revisionPtr revIDLastSave="0" documentId="13_ncr:1_{D93DA299-C21B-42D3-991D-89BF8A0B77F5}" xr6:coauthVersionLast="47" xr6:coauthVersionMax="47" xr10:uidLastSave="{00000000-0000-0000-0000-000000000000}"/>
  <bookViews>
    <workbookView xWindow="-98" yWindow="-98" windowWidth="19396" windowHeight="12196" xr2:uid="{8FABD0BB-35D2-4746-8BF5-22ED6BD8493F}"/>
  </bookViews>
  <sheets>
    <sheet name="Sheet1" sheetId="1" r:id="rId1"/>
    <sheet name="Pai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2" l="1"/>
  <c r="D42" i="2"/>
  <c r="D40" i="2"/>
  <c r="D209" i="2"/>
  <c r="D65" i="2"/>
  <c r="D70" i="2"/>
  <c r="D25" i="2"/>
  <c r="D24" i="2"/>
  <c r="D67" i="2"/>
  <c r="D69" i="2"/>
  <c r="D98" i="2"/>
  <c r="D15" i="2"/>
  <c r="D100" i="2"/>
  <c r="D17" i="2"/>
  <c r="D32" i="2"/>
  <c r="D6" i="2"/>
  <c r="D35" i="2"/>
  <c r="D39" i="2"/>
  <c r="D18" i="2"/>
  <c r="D99" i="2"/>
  <c r="D31" i="2"/>
  <c r="D103" i="2"/>
  <c r="D104" i="2"/>
  <c r="D107" i="2"/>
  <c r="D101" i="2"/>
  <c r="D102" i="2"/>
  <c r="D12" i="2"/>
  <c r="D30" i="2"/>
  <c r="D13" i="2"/>
  <c r="D37" i="2"/>
  <c r="D33" i="2"/>
  <c r="D105" i="2"/>
  <c r="D108" i="2"/>
  <c r="D106" i="2"/>
  <c r="D38" i="2"/>
  <c r="D14" i="2"/>
  <c r="D16" i="2"/>
  <c r="D3" i="2"/>
  <c r="D36" i="2"/>
  <c r="D34" i="2"/>
  <c r="D4" i="2"/>
  <c r="D5" i="2"/>
  <c r="D109" i="2"/>
  <c r="D52" i="2"/>
  <c r="D45" i="2"/>
  <c r="D125" i="2"/>
  <c r="D144" i="2"/>
  <c r="D21" i="2"/>
  <c r="D132" i="2"/>
  <c r="D134" i="2"/>
  <c r="D113" i="2"/>
  <c r="D128" i="2"/>
  <c r="D140" i="2"/>
  <c r="D133" i="2"/>
  <c r="D150" i="2"/>
  <c r="D151" i="2"/>
  <c r="D143" i="2"/>
  <c r="D137" i="2"/>
  <c r="D156" i="2"/>
  <c r="D56" i="2"/>
  <c r="D136" i="2"/>
  <c r="D142" i="2"/>
  <c r="D55" i="2"/>
  <c r="D116" i="2"/>
  <c r="D117" i="2"/>
  <c r="D110" i="2"/>
  <c r="D51" i="2"/>
  <c r="D50" i="2"/>
  <c r="D46" i="2"/>
  <c r="D47" i="2"/>
  <c r="D22" i="2"/>
  <c r="D43" i="2"/>
  <c r="D44" i="2"/>
  <c r="D127" i="2"/>
  <c r="D129" i="2"/>
  <c r="D154" i="2"/>
  <c r="D145" i="2"/>
  <c r="D138" i="2"/>
  <c r="D146" i="2"/>
  <c r="D126" i="2"/>
  <c r="D112" i="2"/>
  <c r="D49" i="2"/>
  <c r="D19" i="2"/>
  <c r="D20" i="2"/>
  <c r="D48" i="2"/>
  <c r="D141" i="2"/>
  <c r="D120" i="2"/>
  <c r="D121" i="2"/>
  <c r="D155" i="2"/>
  <c r="D153" i="2"/>
  <c r="D123" i="2"/>
  <c r="D157" i="2"/>
  <c r="D124" i="2"/>
  <c r="D139" i="2"/>
  <c r="D118" i="2"/>
  <c r="D152" i="2"/>
  <c r="D131" i="2"/>
  <c r="D149" i="2"/>
  <c r="D114" i="2"/>
  <c r="D122" i="2"/>
  <c r="D130" i="2"/>
  <c r="D148" i="2"/>
  <c r="D135" i="2"/>
  <c r="D147" i="2"/>
  <c r="D115" i="2"/>
  <c r="D54" i="2"/>
  <c r="D119" i="2"/>
  <c r="D111" i="2"/>
  <c r="D53" i="2"/>
  <c r="D160" i="2"/>
  <c r="D161" i="2"/>
  <c r="D167" i="2"/>
  <c r="D171" i="2"/>
  <c r="D183" i="2"/>
  <c r="D184" i="2"/>
  <c r="D58" i="2"/>
  <c r="D60" i="2"/>
  <c r="D59" i="2"/>
  <c r="D172" i="2"/>
  <c r="D164" i="2"/>
  <c r="D169" i="2"/>
  <c r="D165" i="2"/>
  <c r="D158" i="2"/>
  <c r="D182" i="2"/>
  <c r="D188" i="2"/>
  <c r="D187" i="2"/>
  <c r="D179" i="2"/>
  <c r="D175" i="2"/>
  <c r="D57" i="2"/>
  <c r="D170" i="2"/>
  <c r="D173" i="2"/>
  <c r="D168" i="2"/>
  <c r="D166" i="2"/>
  <c r="D162" i="2"/>
  <c r="D185" i="2"/>
  <c r="D186" i="2"/>
  <c r="D159" i="2"/>
  <c r="D7" i="2"/>
  <c r="D178" i="2"/>
  <c r="D176" i="2"/>
  <c r="D177" i="2"/>
  <c r="D23" i="2"/>
  <c r="D180" i="2"/>
  <c r="D181" i="2"/>
  <c r="D190" i="2"/>
  <c r="D174" i="2"/>
  <c r="D189" i="2"/>
  <c r="D163" i="2"/>
  <c r="D196" i="2"/>
  <c r="D199" i="2"/>
  <c r="D197" i="2"/>
  <c r="D63" i="2"/>
  <c r="D198" i="2"/>
  <c r="D191" i="2"/>
  <c r="D192" i="2"/>
  <c r="D62" i="2"/>
  <c r="D195" i="2"/>
  <c r="D193" i="2"/>
  <c r="D194" i="2"/>
  <c r="D61" i="2"/>
  <c r="D202" i="2"/>
  <c r="D2" i="2"/>
  <c r="D200" i="2"/>
  <c r="D203" i="2"/>
  <c r="D204" i="2"/>
  <c r="D205" i="2"/>
  <c r="D206" i="2"/>
  <c r="D201" i="2"/>
  <c r="D68" i="2"/>
  <c r="D66" i="2"/>
  <c r="D8" i="2"/>
  <c r="D64" i="2"/>
  <c r="D208" i="2"/>
  <c r="D207" i="2"/>
  <c r="D211" i="2"/>
  <c r="D212" i="2"/>
  <c r="D210" i="2"/>
  <c r="D83" i="2"/>
  <c r="D9" i="2"/>
  <c r="D226" i="2"/>
  <c r="D10" i="2"/>
  <c r="D227" i="2"/>
  <c r="D228" i="2"/>
  <c r="D26" i="2"/>
  <c r="D87" i="2"/>
  <c r="D97" i="2"/>
  <c r="D95" i="2"/>
  <c r="D74" i="2"/>
  <c r="D72" i="2"/>
  <c r="D80" i="2"/>
  <c r="D76" i="2"/>
  <c r="D85" i="2"/>
  <c r="D78" i="2"/>
  <c r="D222" i="2"/>
  <c r="D217" i="2"/>
  <c r="D224" i="2"/>
  <c r="D91" i="2"/>
  <c r="D81" i="2"/>
  <c r="D82" i="2"/>
  <c r="D94" i="2"/>
  <c r="D89" i="2"/>
  <c r="D90" i="2"/>
  <c r="D220" i="2"/>
  <c r="D234" i="2"/>
  <c r="D223" i="2"/>
  <c r="D93" i="2"/>
  <c r="D86" i="2"/>
  <c r="D75" i="2"/>
  <c r="D92" i="2"/>
  <c r="D28" i="2"/>
  <c r="D215" i="2"/>
  <c r="D236" i="2"/>
  <c r="D73" i="2"/>
  <c r="D235" i="2"/>
  <c r="D233" i="2"/>
  <c r="D219" i="2"/>
  <c r="D230" i="2"/>
  <c r="D214" i="2"/>
  <c r="D218" i="2"/>
  <c r="D225" i="2"/>
  <c r="D231" i="2"/>
  <c r="D229" i="2"/>
  <c r="D79" i="2"/>
  <c r="D232" i="2"/>
  <c r="D216" i="2"/>
  <c r="D29" i="2"/>
  <c r="D221" i="2"/>
  <c r="D213" i="2"/>
  <c r="D27" i="2"/>
  <c r="D11" i="2"/>
  <c r="D77" i="2"/>
  <c r="D96" i="2"/>
  <c r="D88" i="2"/>
  <c r="D84" i="2"/>
  <c r="D71" i="2"/>
  <c r="H2" i="1"/>
  <c r="H9" i="1" l="1" a="1"/>
  <c r="H9" i="1" s="1"/>
  <c r="H12" i="1" a="1"/>
  <c r="H12" i="1" s="1"/>
  <c r="H11" i="1" a="1"/>
  <c r="H11" i="1" s="1"/>
  <c r="H10" i="1" a="1"/>
  <c r="H10" i="1" s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<sst xmlns="http://schemas.openxmlformats.org/spreadsheetml/2006/main" count="1522" uniqueCount="498">
  <si>
    <t>Date</t>
  </si>
  <si>
    <t>Project</t>
  </si>
  <si>
    <t>Models</t>
  </si>
  <si>
    <t>Description</t>
  </si>
  <si>
    <t>Faction</t>
  </si>
  <si>
    <t>Brand</t>
  </si>
  <si>
    <t>Total Painted</t>
  </si>
  <si>
    <t>Project List</t>
  </si>
  <si>
    <t>Practice</t>
  </si>
  <si>
    <t>Grots</t>
  </si>
  <si>
    <t>Chaos</t>
  </si>
  <si>
    <t>GW</t>
  </si>
  <si>
    <t>Brimstone, Blue and Pink Horrors</t>
  </si>
  <si>
    <t>Khorne Army</t>
  </si>
  <si>
    <t>Kairic Acolytes</t>
  </si>
  <si>
    <t>Slaves Army</t>
  </si>
  <si>
    <t>Tzaangors</t>
  </si>
  <si>
    <t>Ulthwé Army</t>
  </si>
  <si>
    <t>35mm Models</t>
  </si>
  <si>
    <t>Assassin</t>
  </si>
  <si>
    <t>Dark Elves</t>
  </si>
  <si>
    <t>Harlequins Army</t>
  </si>
  <si>
    <t>Chaos Familliars</t>
  </si>
  <si>
    <t>Lumineth Army</t>
  </si>
  <si>
    <t>Bloodletters</t>
  </si>
  <si>
    <t>Khorne Bloodbound</t>
  </si>
  <si>
    <t>High Elves Army</t>
  </si>
  <si>
    <t>Lothern Seaguard</t>
  </si>
  <si>
    <t>High Elves</t>
  </si>
  <si>
    <t>Bloodreavers</t>
  </si>
  <si>
    <t>Tunguska Warband</t>
  </si>
  <si>
    <t>Bloodwarriors</t>
  </si>
  <si>
    <t>Sylvaneth Army</t>
  </si>
  <si>
    <t>Wrathmongers</t>
  </si>
  <si>
    <t>Bloodstoker</t>
  </si>
  <si>
    <t>Slaughter Priest</t>
  </si>
  <si>
    <t>Flesh Hounds</t>
  </si>
  <si>
    <t>Bloodsecrator</t>
  </si>
  <si>
    <t>Karanak</t>
  </si>
  <si>
    <t>Migthy Lord of Khorne</t>
  </si>
  <si>
    <t>Skullcrushers</t>
  </si>
  <si>
    <t>Khorgorath</t>
  </si>
  <si>
    <t>Black Guardians</t>
  </si>
  <si>
    <t>Aldeari</t>
  </si>
  <si>
    <t>Judgements of Khorne</t>
  </si>
  <si>
    <t>Windriders</t>
  </si>
  <si>
    <t>Skullgrinder</t>
  </si>
  <si>
    <t>Exalted Deathbringer</t>
  </si>
  <si>
    <t>Wave Serpents</t>
  </si>
  <si>
    <t>Rangers</t>
  </si>
  <si>
    <t>Fire Dragons</t>
  </si>
  <si>
    <t>Howling Banshees</t>
  </si>
  <si>
    <t>Warlock Conclave</t>
  </si>
  <si>
    <t>Fire Prisms</t>
  </si>
  <si>
    <t>Aquiles</t>
  </si>
  <si>
    <t>Aleph</t>
  </si>
  <si>
    <t>Corvus Belli</t>
  </si>
  <si>
    <t>Primaris Space Marine</t>
  </si>
  <si>
    <t>White Scars</t>
  </si>
  <si>
    <t>Liberator Prime</t>
  </si>
  <si>
    <t>Stormcasts Eternals</t>
  </si>
  <si>
    <t>Dark Reapers</t>
  </si>
  <si>
    <t>Hemlock Wraithfighter</t>
  </si>
  <si>
    <t>Plage Marine</t>
  </si>
  <si>
    <t>Death Guard</t>
  </si>
  <si>
    <t>Mortisan Soulmason</t>
  </si>
  <si>
    <t>Ossiarch Boneripers</t>
  </si>
  <si>
    <t>Prosecutors</t>
  </si>
  <si>
    <t>Chief Librarian Tigurius</t>
  </si>
  <si>
    <t>Ultramarines</t>
  </si>
  <si>
    <t>Heroes</t>
  </si>
  <si>
    <t>Blackstone Fortress</t>
  </si>
  <si>
    <t>Chaos Marines</t>
  </si>
  <si>
    <t>Fungoid Cave Shaman</t>
  </si>
  <si>
    <t>Gloomspite Gitz</t>
  </si>
  <si>
    <t>Battle Sisters</t>
  </si>
  <si>
    <t>Adepta Sororitas</t>
  </si>
  <si>
    <t>Repentias</t>
  </si>
  <si>
    <t>Penitent Engines</t>
  </si>
  <si>
    <t>Canoness</t>
  </si>
  <si>
    <t>8-Ball Greenskin Oni</t>
  </si>
  <si>
    <t>Aristeia!</t>
  </si>
  <si>
    <t>Level up Tau Army</t>
  </si>
  <si>
    <t>T'au</t>
  </si>
  <si>
    <t>Ambull</t>
  </si>
  <si>
    <t>Renegade Guardsmen</t>
  </si>
  <si>
    <t>Exorcist</t>
  </si>
  <si>
    <t>Spiritseer</t>
  </si>
  <si>
    <t>Autarch</t>
  </si>
  <si>
    <t>Eisenhorn and Daemon</t>
  </si>
  <si>
    <t>Imperium</t>
  </si>
  <si>
    <t>Autarch Skyrunner</t>
  </si>
  <si>
    <t>Space Marine Terminator</t>
  </si>
  <si>
    <t>Terminator Captain</t>
  </si>
  <si>
    <t>Terminator Librarian</t>
  </si>
  <si>
    <t>Terminator Chaplain</t>
  </si>
  <si>
    <t>Roboute Guilliman</t>
  </si>
  <si>
    <t>Garrek's Reavers</t>
  </si>
  <si>
    <t>Kayvaan Shrike</t>
  </si>
  <si>
    <t>Raven Guard</t>
  </si>
  <si>
    <t>Inquisitor Karamazov</t>
  </si>
  <si>
    <t>Inquisitor Greyfax</t>
  </si>
  <si>
    <t>Seraphims</t>
  </si>
  <si>
    <t>Lothern Seahelm</t>
  </si>
  <si>
    <t>Amalia Novena</t>
  </si>
  <si>
    <t>Primaris Intercessors</t>
  </si>
  <si>
    <t>Blood Angels</t>
  </si>
  <si>
    <t>Tech-Priest</t>
  </si>
  <si>
    <t>Adeptus Mechanicus</t>
  </si>
  <si>
    <t>Sydonian Dragoon</t>
  </si>
  <si>
    <t>Tech-Priest Dominus</t>
  </si>
  <si>
    <t>Belisarius Cawl</t>
  </si>
  <si>
    <t>Chaos Warriors</t>
  </si>
  <si>
    <t>Slaves to Darkness</t>
  </si>
  <si>
    <t>Katakros Mortach of the Necropolis</t>
  </si>
  <si>
    <t>Ephrael Stern and Kyganil</t>
  </si>
  <si>
    <t>Marneus Calgar</t>
  </si>
  <si>
    <t>Primaris Apothecary</t>
  </si>
  <si>
    <t>Terminator Apothecary</t>
  </si>
  <si>
    <t>Primaris Captain</t>
  </si>
  <si>
    <t>Primaris Librarian</t>
  </si>
  <si>
    <t>Serberys Raiders</t>
  </si>
  <si>
    <t>Serberys Sulphurhounds</t>
  </si>
  <si>
    <t>Skorpius Desintegrator</t>
  </si>
  <si>
    <t>Skorpius Dunerider</t>
  </si>
  <si>
    <t>Archaeopter Fusilave</t>
  </si>
  <si>
    <t>Archaeopter Transvector</t>
  </si>
  <si>
    <t>Pteraxii Sterylizors</t>
  </si>
  <si>
    <t>Pteraxii Skystalkers</t>
  </si>
  <si>
    <t>Tech-Priest Manipulus</t>
  </si>
  <si>
    <t>Arthas (Abaddon Conversion)</t>
  </si>
  <si>
    <t>Chaos Space Marines</t>
  </si>
  <si>
    <t>Knight Questor</t>
  </si>
  <si>
    <t>Lord Inquisitor Kyria Draxus</t>
  </si>
  <si>
    <t>Gryevh Leonhart, Chrace Hero</t>
  </si>
  <si>
    <t>Soulfinder (Illic Conversion</t>
  </si>
  <si>
    <t>Skullreapers</t>
  </si>
  <si>
    <t>Neave Blacktalon</t>
  </si>
  <si>
    <t>Spektr</t>
  </si>
  <si>
    <t>Nomads</t>
  </si>
  <si>
    <t>Grenzer</t>
  </si>
  <si>
    <t>Hollow Man</t>
  </si>
  <si>
    <t>Securitate</t>
  </si>
  <si>
    <t>Heckler</t>
  </si>
  <si>
    <t>Kriza Borac</t>
  </si>
  <si>
    <t>Chaos Sorcerer Lord</t>
  </si>
  <si>
    <t>Chaos Knight</t>
  </si>
  <si>
    <t>Vanari Auralan Wardens</t>
  </si>
  <si>
    <t>Lumineth Realm-Lords</t>
  </si>
  <si>
    <t>Lady of the Lake</t>
  </si>
  <si>
    <t>Echoes of Camelot</t>
  </si>
  <si>
    <t>Big Child</t>
  </si>
  <si>
    <t>Merlin</t>
  </si>
  <si>
    <t>Morgana le Fay</t>
  </si>
  <si>
    <t>Farseer Skyrunner</t>
  </si>
  <si>
    <t>Troupe Player</t>
  </si>
  <si>
    <t>Troupe Master</t>
  </si>
  <si>
    <t>Shadowseer</t>
  </si>
  <si>
    <t>Death Jester</t>
  </si>
  <si>
    <t>Royal Guard</t>
  </si>
  <si>
    <t>Necros</t>
  </si>
  <si>
    <t>Primaris Lieutenant</t>
  </si>
  <si>
    <t>Primaris Assault Intercessors</t>
  </si>
  <si>
    <t>Sons of the Phoenix</t>
  </si>
  <si>
    <t>Ynnari Storm Guardians</t>
  </si>
  <si>
    <t>Winged Autarch</t>
  </si>
  <si>
    <t>Nagarythe Princess</t>
  </si>
  <si>
    <t>Last Sword</t>
  </si>
  <si>
    <t>Vanary Bladelord</t>
  </si>
  <si>
    <t>Kurnoth Hunters</t>
  </si>
  <si>
    <t>Sylvaneth</t>
  </si>
  <si>
    <t>Revenant Seekers</t>
  </si>
  <si>
    <t>Tree-Revenants</t>
  </si>
  <si>
    <t>Current Project</t>
  </si>
  <si>
    <t>Paint</t>
  </si>
  <si>
    <t>Ulthwé</t>
  </si>
  <si>
    <t>Ynnari</t>
  </si>
  <si>
    <t>Harlequins</t>
  </si>
  <si>
    <t>Lumineth</t>
  </si>
  <si>
    <t>Kimera</t>
  </si>
  <si>
    <t>Titanium White</t>
  </si>
  <si>
    <t>Carbon Black</t>
  </si>
  <si>
    <t>Violet</t>
  </si>
  <si>
    <t>Phthalo Green</t>
  </si>
  <si>
    <t>Phthalo Blue G.</t>
  </si>
  <si>
    <t>Phthalo Blue R.</t>
  </si>
  <si>
    <t>Magenta</t>
  </si>
  <si>
    <t>Red</t>
  </si>
  <si>
    <t>Red Oxide</t>
  </si>
  <si>
    <t>Yellow Oxide</t>
  </si>
  <si>
    <t>Orange</t>
  </si>
  <si>
    <t>Warm Yellow</t>
  </si>
  <si>
    <t>Cold Yellow</t>
  </si>
  <si>
    <t>Oxide Brown Dark</t>
  </si>
  <si>
    <t>Oxide Brown Medium</t>
  </si>
  <si>
    <t>Oxide Brown Light</t>
  </si>
  <si>
    <t>Mars Orange</t>
  </si>
  <si>
    <t>Honey Moon Yellow</t>
  </si>
  <si>
    <t>Dark Ochre</t>
  </si>
  <si>
    <t>Diarylide Yellow</t>
  </si>
  <si>
    <t>Alizarin Crimson</t>
  </si>
  <si>
    <t>Royal Brown</t>
  </si>
  <si>
    <t>Ultramarine Blue</t>
  </si>
  <si>
    <t>Toluidine Red</t>
  </si>
  <si>
    <t>Purple</t>
  </si>
  <si>
    <t>Oxide Green</t>
  </si>
  <si>
    <t>Cobalt Bluegreen</t>
  </si>
  <si>
    <t>Cartacci Red</t>
  </si>
  <si>
    <t>Caucasian Skintone</t>
  </si>
  <si>
    <t>Golden Brown</t>
  </si>
  <si>
    <t>Kiwi Brown</t>
  </si>
  <si>
    <t>Samurai Green</t>
  </si>
  <si>
    <t>Silver Grey</t>
  </si>
  <si>
    <t>Iron Hue</t>
  </si>
  <si>
    <t>Morning Sky</t>
  </si>
  <si>
    <t>Ground Brown</t>
  </si>
  <si>
    <t>Fallen Grass</t>
  </si>
  <si>
    <t>Cloud Sky</t>
  </si>
  <si>
    <t>Sun Ray</t>
  </si>
  <si>
    <t>Bright Yellow Ochre</t>
  </si>
  <si>
    <t>Pro Acryl</t>
  </si>
  <si>
    <t>Dark Plum</t>
  </si>
  <si>
    <t>Drab Brown</t>
  </si>
  <si>
    <t>Red Grey</t>
  </si>
  <si>
    <t>Details H</t>
  </si>
  <si>
    <t>Details U</t>
  </si>
  <si>
    <t>Details Y</t>
  </si>
  <si>
    <t>Details S</t>
  </si>
  <si>
    <t>Details L</t>
  </si>
  <si>
    <t>Details H2</t>
  </si>
  <si>
    <t>Bright Ivory</t>
  </si>
  <si>
    <t>Bold Titanium White</t>
  </si>
  <si>
    <t>Naphthol Crimson</t>
  </si>
  <si>
    <t>Liquitex</t>
  </si>
  <si>
    <t>Yellow Medium Azo</t>
  </si>
  <si>
    <t>Phthalocyanine Blue (g)</t>
  </si>
  <si>
    <t>Series</t>
  </si>
  <si>
    <t>Michal Pisarski</t>
  </si>
  <si>
    <t>Danilo Cartacci</t>
  </si>
  <si>
    <t>Flameon</t>
  </si>
  <si>
    <t>Adepticon</t>
  </si>
  <si>
    <t>Ninjon</t>
  </si>
  <si>
    <t>Standard</t>
  </si>
  <si>
    <t>Ink</t>
  </si>
  <si>
    <t>Vivid Lime Green</t>
  </si>
  <si>
    <t>ink</t>
  </si>
  <si>
    <t>Muted Green</t>
  </si>
  <si>
    <t>Transparent Raw Umber</t>
  </si>
  <si>
    <t>Muted Turquoise</t>
  </si>
  <si>
    <t>Muted Grey</t>
  </si>
  <si>
    <t>Muted Pink</t>
  </si>
  <si>
    <t>Muted Violed</t>
  </si>
  <si>
    <t>Fiery Red</t>
  </si>
  <si>
    <t>Nocturna</t>
  </si>
  <si>
    <t>Deep Scarlet</t>
  </si>
  <si>
    <t xml:space="preserve">Asphalt </t>
  </si>
  <si>
    <t>Midnight</t>
  </si>
  <si>
    <t>Olive</t>
  </si>
  <si>
    <t>Turquoise</t>
  </si>
  <si>
    <t>Umber</t>
  </si>
  <si>
    <t>Brown Beast</t>
  </si>
  <si>
    <t>Chesnut</t>
  </si>
  <si>
    <t>Scale 75</t>
  </si>
  <si>
    <t>Wood</t>
  </si>
  <si>
    <t>Black</t>
  </si>
  <si>
    <t>Death White</t>
  </si>
  <si>
    <t>Vallejo</t>
  </si>
  <si>
    <t>Game (old)</t>
  </si>
  <si>
    <t>Model (old)</t>
  </si>
  <si>
    <t>Sunset Red</t>
  </si>
  <si>
    <t>Beige Red</t>
  </si>
  <si>
    <t>Sunny Skin tone</t>
  </si>
  <si>
    <t>Prussian Blue</t>
  </si>
  <si>
    <t>Aethermatic Blue</t>
  </si>
  <si>
    <t>Citadel</t>
  </si>
  <si>
    <t>Contrast</t>
  </si>
  <si>
    <t>Aldeari Emerald</t>
  </si>
  <si>
    <t>Cygor Brown</t>
  </si>
  <si>
    <t>Gryph-Hound Orange</t>
  </si>
  <si>
    <t>Iyanden Yellow</t>
  </si>
  <si>
    <t>Volupus Pink</t>
  </si>
  <si>
    <t>Skeleton Horde</t>
  </si>
  <si>
    <t>Nazdreg Yellow</t>
  </si>
  <si>
    <t>Snakebite Leather</t>
  </si>
  <si>
    <t>Gryph-Charger Grey</t>
  </si>
  <si>
    <t>Apothecary White</t>
  </si>
  <si>
    <t>Mummy White</t>
  </si>
  <si>
    <t>Xpress</t>
  </si>
  <si>
    <t>Hospitallier Black</t>
  </si>
  <si>
    <t>Twilight Rose</t>
  </si>
  <si>
    <t>Heavy Charcoal</t>
  </si>
  <si>
    <t>Extra Opaque</t>
  </si>
  <si>
    <t>Dark Sea Blue</t>
  </si>
  <si>
    <t>French Blue</t>
  </si>
  <si>
    <t>AK</t>
  </si>
  <si>
    <t>Graphite</t>
  </si>
  <si>
    <t>3rd Gen</t>
  </si>
  <si>
    <t>Luftwafe Unif. WWII</t>
  </si>
  <si>
    <t>Heavy Bluegrey</t>
  </si>
  <si>
    <t>Basalt Grey</t>
  </si>
  <si>
    <t>Dark Blue Grey</t>
  </si>
  <si>
    <t>Green Grey</t>
  </si>
  <si>
    <t>Pale Grey Blue</t>
  </si>
  <si>
    <t>Ivory</t>
  </si>
  <si>
    <t>Hull Red</t>
  </si>
  <si>
    <t>Deep Purple</t>
  </si>
  <si>
    <t>Deep Violet</t>
  </si>
  <si>
    <t>Dragon Blood</t>
  </si>
  <si>
    <t>Emerald</t>
  </si>
  <si>
    <t>Park Green</t>
  </si>
  <si>
    <t>Ghost Green</t>
  </si>
  <si>
    <t>Game</t>
  </si>
  <si>
    <t>Scorpena Green</t>
  </si>
  <si>
    <t>Aquatic Turquoise</t>
  </si>
  <si>
    <t>Blue Green</t>
  </si>
  <si>
    <t>British Khaki</t>
  </si>
  <si>
    <t>Japanese Brown</t>
  </si>
  <si>
    <t>Heavy Goldbrown</t>
  </si>
  <si>
    <t>Color Punch</t>
  </si>
  <si>
    <t>Sahara Yellow</t>
  </si>
  <si>
    <t>Heavy Ochre</t>
  </si>
  <si>
    <t>Golden Yellow</t>
  </si>
  <si>
    <t>Bronze Brown</t>
  </si>
  <si>
    <t>Gold Yellow</t>
  </si>
  <si>
    <t>Chocolate Brown</t>
  </si>
  <si>
    <t>Luminous Green</t>
  </si>
  <si>
    <t>Purulent Yellow</t>
  </si>
  <si>
    <t xml:space="preserve">Pistachio </t>
  </si>
  <si>
    <t>Ger. C. Beige WWII</t>
  </si>
  <si>
    <t>Exp. Pack</t>
  </si>
  <si>
    <t>Barak-Nar Burgundy</t>
  </si>
  <si>
    <t>Base</t>
  </si>
  <si>
    <t>Gal Vorbak Red</t>
  </si>
  <si>
    <t>Screamer Pink</t>
  </si>
  <si>
    <t>Pink Horror</t>
  </si>
  <si>
    <t>Layer</t>
  </si>
  <si>
    <t>Emperor's Children</t>
  </si>
  <si>
    <t>Daemonette Hide</t>
  </si>
  <si>
    <t>Khorne Red</t>
  </si>
  <si>
    <t>Mephiston Red</t>
  </si>
  <si>
    <t>Evil Sunz Scarlet</t>
  </si>
  <si>
    <t>Wild Rider Red</t>
  </si>
  <si>
    <t>Trollslayer Orange</t>
  </si>
  <si>
    <t>Fire Dragon Bright</t>
  </si>
  <si>
    <t>Averland Sunset</t>
  </si>
  <si>
    <t>Yriel Yellow</t>
  </si>
  <si>
    <t>Flash Gitz Yellow</t>
  </si>
  <si>
    <t>Phalanx Yellow</t>
  </si>
  <si>
    <t>Incubi Darkness</t>
  </si>
  <si>
    <t>Dark Reaper</t>
  </si>
  <si>
    <t>Thunderhawk Blue</t>
  </si>
  <si>
    <t>Phoenician Purple</t>
  </si>
  <si>
    <t>Kakophoni Purple</t>
  </si>
  <si>
    <t>Macragge Blue</t>
  </si>
  <si>
    <t>The Fang</t>
  </si>
  <si>
    <t>Thousand Sons blue</t>
  </si>
  <si>
    <t>Temple Guard Blue</t>
  </si>
  <si>
    <t>Baharroth Blue</t>
  </si>
  <si>
    <t>Fenrisian Grey</t>
  </si>
  <si>
    <t>Kabalite Green</t>
  </si>
  <si>
    <t>Sybarite Green</t>
  </si>
  <si>
    <t>Moot Green</t>
  </si>
  <si>
    <t>Squig Orange</t>
  </si>
  <si>
    <t>Rhinox Hide</t>
  </si>
  <si>
    <t>Mournfang Brown</t>
  </si>
  <si>
    <t>XV-88</t>
  </si>
  <si>
    <t>Balor Brown</t>
  </si>
  <si>
    <t>Zandri Dust</t>
  </si>
  <si>
    <t>Morghast Bone</t>
  </si>
  <si>
    <t>Ushabti Bone</t>
  </si>
  <si>
    <t>Rakarth Flesh</t>
  </si>
  <si>
    <t>Wraithbone</t>
  </si>
  <si>
    <t>Dawnstone</t>
  </si>
  <si>
    <t>Administratum Grey</t>
  </si>
  <si>
    <t>Celestra Grey</t>
  </si>
  <si>
    <t>Corax White</t>
  </si>
  <si>
    <t>Abaddon Black</t>
  </si>
  <si>
    <t>Jokaero Orange</t>
  </si>
  <si>
    <t>Heavy Siena</t>
  </si>
  <si>
    <t>Scrofulous Brown</t>
  </si>
  <si>
    <t>Sand Yellow</t>
  </si>
  <si>
    <t>Ice Yellow</t>
  </si>
  <si>
    <t>Gore-Grunta Fur</t>
  </si>
  <si>
    <t>Gorgon Brown</t>
  </si>
  <si>
    <t>Grunge Brown</t>
  </si>
  <si>
    <t>Succubus Skin</t>
  </si>
  <si>
    <t>Black Templar</t>
  </si>
  <si>
    <t>Corvus Black</t>
  </si>
  <si>
    <t>Anthracite Grey</t>
  </si>
  <si>
    <t>Lilac</t>
  </si>
  <si>
    <t>Wine Red</t>
  </si>
  <si>
    <t>Nocturnal Red</t>
  </si>
  <si>
    <t>Scarlet Red</t>
  </si>
  <si>
    <t>Reddish Grey</t>
  </si>
  <si>
    <t>Grey Seer</t>
  </si>
  <si>
    <t>Ulthuan Grey</t>
  </si>
  <si>
    <t>Bugman's Glow</t>
  </si>
  <si>
    <t>Brown Rose</t>
  </si>
  <si>
    <t>Luminous Flesh</t>
  </si>
  <si>
    <t>Heavy Grey</t>
  </si>
  <si>
    <t>Stone Grey</t>
  </si>
  <si>
    <t>Middlestone</t>
  </si>
  <si>
    <t>Deck Tan</t>
  </si>
  <si>
    <t>Midnight Purple</t>
  </si>
  <si>
    <t>Warlock Purple</t>
  </si>
  <si>
    <t>Kraken Lavender</t>
  </si>
  <si>
    <t>Army Painter</t>
  </si>
  <si>
    <t>Tenebrous Grey</t>
  </si>
  <si>
    <t>Black Red</t>
  </si>
  <si>
    <t>Laser Yellow</t>
  </si>
  <si>
    <t>Golden Olive</t>
  </si>
  <si>
    <t>Toxic Yellow</t>
  </si>
  <si>
    <t>Ratling Grime</t>
  </si>
  <si>
    <t>Afro Shadow</t>
  </si>
  <si>
    <t>Charred Brown</t>
  </si>
  <si>
    <t>Barbarian Skin</t>
  </si>
  <si>
    <t>Gems</t>
  </si>
  <si>
    <t>White NMMM</t>
  </si>
  <si>
    <t>Green NMM</t>
  </si>
  <si>
    <t>Grimy Grey</t>
  </si>
  <si>
    <t>White Wood</t>
  </si>
  <si>
    <t>Whole Wood</t>
  </si>
  <si>
    <t>Smoke</t>
  </si>
  <si>
    <t>Ghost Grey</t>
  </si>
  <si>
    <t>Luminous Orange</t>
  </si>
  <si>
    <t>Energy</t>
  </si>
  <si>
    <t>Volcanic Yellow</t>
  </si>
  <si>
    <t>Dorn Yellow</t>
  </si>
  <si>
    <t>Wicked Purple</t>
  </si>
  <si>
    <t>Shadow NMM</t>
  </si>
  <si>
    <t>Evil Red</t>
  </si>
  <si>
    <t>Skin</t>
  </si>
  <si>
    <t>Deep Magenta</t>
  </si>
  <si>
    <t>Violed Red</t>
  </si>
  <si>
    <t>Heavy Warmgrey</t>
  </si>
  <si>
    <t>Light Flesh</t>
  </si>
  <si>
    <t>Vampiric Purple</t>
  </si>
  <si>
    <t>Skin / Leaves / Gems</t>
  </si>
  <si>
    <t>Steel Legion Drab</t>
  </si>
  <si>
    <t>Khaki</t>
  </si>
  <si>
    <t>Elfic Flesh</t>
  </si>
  <si>
    <t>Burnt Red</t>
  </si>
  <si>
    <t>Cloth / Leather</t>
  </si>
  <si>
    <t>Leather Shadow</t>
  </si>
  <si>
    <t>NMM / W. Wood</t>
  </si>
  <si>
    <t>Up Dragon Blood</t>
  </si>
  <si>
    <t>Up Tenebrous</t>
  </si>
  <si>
    <t>Up Skin</t>
  </si>
  <si>
    <t>Reds</t>
  </si>
  <si>
    <t>Up NMM</t>
  </si>
  <si>
    <t>Clothes</t>
  </si>
  <si>
    <t>NMM Gold</t>
  </si>
  <si>
    <t>Bone</t>
  </si>
  <si>
    <t>NMM Shadow</t>
  </si>
  <si>
    <t>Shadow Tenebrous</t>
  </si>
  <si>
    <t>Start Pack</t>
  </si>
  <si>
    <t>Hue Dragon</t>
  </si>
  <si>
    <t>Gold NMM</t>
  </si>
  <si>
    <t>Leather</t>
  </si>
  <si>
    <t>Tenebrous</t>
  </si>
  <si>
    <t>Hue Bone</t>
  </si>
  <si>
    <t>Must</t>
  </si>
  <si>
    <t>Lizard Scales</t>
  </si>
  <si>
    <t>Lizard Whole</t>
  </si>
  <si>
    <t>Lizard Skin</t>
  </si>
  <si>
    <t>Lizard / NMM Gold</t>
  </si>
  <si>
    <t>Total Used</t>
  </si>
  <si>
    <t>Most Used Paints</t>
  </si>
  <si>
    <t>Armour</t>
  </si>
  <si>
    <t>My Must-Have Paints</t>
  </si>
  <si>
    <t>Orange Red</t>
  </si>
  <si>
    <t>Rogue Hobby</t>
  </si>
  <si>
    <t>Dark Hot Pink</t>
  </si>
  <si>
    <t>Bright Green</t>
  </si>
  <si>
    <t>Dark Turquoise</t>
  </si>
  <si>
    <t>Ultramarine</t>
  </si>
  <si>
    <t>Bismuth Yellow</t>
  </si>
  <si>
    <t>Doomfire Drab</t>
  </si>
  <si>
    <t>Warpaints</t>
  </si>
  <si>
    <t>Weird Elixir</t>
  </si>
  <si>
    <t>Hexed Violet</t>
  </si>
  <si>
    <t>Fey</t>
  </si>
  <si>
    <t>Lights</t>
  </si>
  <si>
    <t>Arch-Revenant</t>
  </si>
  <si>
    <t>Dragonfly</t>
  </si>
  <si>
    <t>Hair</t>
  </si>
  <si>
    <t>Leaves</t>
  </si>
  <si>
    <t>Leaves (up Yellow)</t>
  </si>
  <si>
    <t>Up</t>
  </si>
  <si>
    <t>Hair /  Leather</t>
  </si>
  <si>
    <t>Wings</t>
  </si>
  <si>
    <t>Ynnari Warlock</t>
  </si>
  <si>
    <t>Purple clothes</t>
  </si>
  <si>
    <t>NMM Silver</t>
  </si>
  <si>
    <t>Base Mix</t>
  </si>
  <si>
    <t>Base Energy</t>
  </si>
  <si>
    <t>Gems Main</t>
  </si>
  <si>
    <t>5x Gossamid Archers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</si>
</sst>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21"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1"/>
      </font>
      <fill>
        <patternFill>
          <bgColor rgb="FFC00000"/>
        </patternFill>
      </fill>
    </dxf>
    <dxf>
      <font>
        <b/>
        <i val="0"/>
        <color theme="1"/>
      </font>
      <fill>
        <patternFill>
          <bgColor theme="2" tint="-0.499984740745262"/>
        </patternFill>
      </fill>
    </dxf>
    <dxf>
      <font>
        <b/>
        <i val="0"/>
        <color theme="1"/>
      </font>
      <fill>
        <patternFill>
          <bgColor rgb="FFDDE0C2"/>
        </patternFill>
      </fill>
    </dxf>
    <dxf>
      <font>
        <b/>
        <i val="0"/>
        <color theme="1"/>
      </font>
      <fill>
        <patternFill>
          <bgColor rgb="FF7030A0"/>
        </patternFill>
      </fill>
    </dxf>
    <dxf>
      <font>
        <b/>
        <i val="0"/>
        <color theme="1"/>
      </font>
      <fill>
        <patternFill>
          <bgColor rgb="FFF1DB55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2"/>
        </patternFill>
      </fill>
    </dxf>
    <dxf>
      <font>
        <b/>
        <i val="0"/>
        <color theme="1"/>
      </font>
      <fill>
        <patternFill>
          <bgColor rgb="FFFF9966"/>
        </patternFill>
      </fill>
    </dxf>
    <dxf>
      <font>
        <b/>
        <i val="0"/>
        <color theme="1"/>
      </font>
      <fill>
        <patternFill>
          <bgColor theme="8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</font>
      <numFmt numFmtId="0" formatCode="General"/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2" formatCode="mmm\-yy"/>
    </dxf>
  </dxfs>
  <tableStyles count="0" defaultTableStyle="TableStyleMedium2" defaultPivotStyle="PivotStyleLight16"/>
  <colors>
    <mruColors>
      <color rgb="FFCC0066"/>
      <color rgb="FFFF9966"/>
      <color rgb="FFFFFF00"/>
      <color rgb="FFA60E0E"/>
      <color rgb="FFF1DB55"/>
      <color rgb="FFDDE0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Models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Sheet1!$A$2:$A$172</c:f>
              <c:numCache>
                <c:formatCode>mmm\-yy</c:formatCode>
                <c:ptCount val="171"/>
                <c:pt idx="0">
                  <c:v>43405</c:v>
                </c:pt>
                <c:pt idx="1">
                  <c:v>43770</c:v>
                </c:pt>
                <c:pt idx="2">
                  <c:v>43435</c:v>
                </c:pt>
                <c:pt idx="3">
                  <c:v>43466</c:v>
                </c:pt>
                <c:pt idx="4">
                  <c:v>43466</c:v>
                </c:pt>
                <c:pt idx="5">
                  <c:v>43466</c:v>
                </c:pt>
                <c:pt idx="6">
                  <c:v>43497</c:v>
                </c:pt>
                <c:pt idx="7">
                  <c:v>43497</c:v>
                </c:pt>
                <c:pt idx="8">
                  <c:v>43525</c:v>
                </c:pt>
                <c:pt idx="9">
                  <c:v>43556</c:v>
                </c:pt>
                <c:pt idx="10">
                  <c:v>43586</c:v>
                </c:pt>
                <c:pt idx="11">
                  <c:v>43586</c:v>
                </c:pt>
                <c:pt idx="12">
                  <c:v>43586</c:v>
                </c:pt>
                <c:pt idx="13">
                  <c:v>43586</c:v>
                </c:pt>
                <c:pt idx="14">
                  <c:v>43617</c:v>
                </c:pt>
                <c:pt idx="15">
                  <c:v>43617</c:v>
                </c:pt>
                <c:pt idx="16">
                  <c:v>43617</c:v>
                </c:pt>
                <c:pt idx="17">
                  <c:v>43617</c:v>
                </c:pt>
                <c:pt idx="18">
                  <c:v>43647</c:v>
                </c:pt>
                <c:pt idx="19">
                  <c:v>43647</c:v>
                </c:pt>
                <c:pt idx="20">
                  <c:v>43678</c:v>
                </c:pt>
                <c:pt idx="21">
                  <c:v>43678</c:v>
                </c:pt>
                <c:pt idx="22">
                  <c:v>43678</c:v>
                </c:pt>
                <c:pt idx="23">
                  <c:v>43678</c:v>
                </c:pt>
                <c:pt idx="24">
                  <c:v>43709</c:v>
                </c:pt>
                <c:pt idx="25">
                  <c:v>43709</c:v>
                </c:pt>
                <c:pt idx="26">
                  <c:v>43709</c:v>
                </c:pt>
                <c:pt idx="27">
                  <c:v>43739</c:v>
                </c:pt>
                <c:pt idx="28">
                  <c:v>43739</c:v>
                </c:pt>
                <c:pt idx="29">
                  <c:v>43739</c:v>
                </c:pt>
                <c:pt idx="30">
                  <c:v>43739</c:v>
                </c:pt>
                <c:pt idx="31">
                  <c:v>43739</c:v>
                </c:pt>
                <c:pt idx="32">
                  <c:v>43739</c:v>
                </c:pt>
                <c:pt idx="33">
                  <c:v>43739</c:v>
                </c:pt>
                <c:pt idx="34">
                  <c:v>43739</c:v>
                </c:pt>
                <c:pt idx="35">
                  <c:v>43739</c:v>
                </c:pt>
                <c:pt idx="36">
                  <c:v>43770</c:v>
                </c:pt>
                <c:pt idx="37">
                  <c:v>43770</c:v>
                </c:pt>
                <c:pt idx="38">
                  <c:v>43770</c:v>
                </c:pt>
                <c:pt idx="39">
                  <c:v>43800</c:v>
                </c:pt>
                <c:pt idx="40">
                  <c:v>43831</c:v>
                </c:pt>
                <c:pt idx="41">
                  <c:v>43831</c:v>
                </c:pt>
                <c:pt idx="42">
                  <c:v>43831</c:v>
                </c:pt>
                <c:pt idx="43">
                  <c:v>43831</c:v>
                </c:pt>
                <c:pt idx="44">
                  <c:v>43831</c:v>
                </c:pt>
                <c:pt idx="45">
                  <c:v>43862</c:v>
                </c:pt>
                <c:pt idx="46">
                  <c:v>43862</c:v>
                </c:pt>
                <c:pt idx="47">
                  <c:v>43862</c:v>
                </c:pt>
                <c:pt idx="48">
                  <c:v>43862</c:v>
                </c:pt>
                <c:pt idx="49">
                  <c:v>43862</c:v>
                </c:pt>
                <c:pt idx="50">
                  <c:v>43862</c:v>
                </c:pt>
                <c:pt idx="51">
                  <c:v>43862</c:v>
                </c:pt>
                <c:pt idx="52">
                  <c:v>43862</c:v>
                </c:pt>
                <c:pt idx="53">
                  <c:v>43862</c:v>
                </c:pt>
                <c:pt idx="54">
                  <c:v>43862</c:v>
                </c:pt>
                <c:pt idx="55">
                  <c:v>43862</c:v>
                </c:pt>
                <c:pt idx="56">
                  <c:v>43862</c:v>
                </c:pt>
                <c:pt idx="57">
                  <c:v>43862</c:v>
                </c:pt>
                <c:pt idx="58">
                  <c:v>43891</c:v>
                </c:pt>
                <c:pt idx="59">
                  <c:v>43891</c:v>
                </c:pt>
                <c:pt idx="60">
                  <c:v>43891</c:v>
                </c:pt>
                <c:pt idx="61">
                  <c:v>43891</c:v>
                </c:pt>
                <c:pt idx="62">
                  <c:v>43891</c:v>
                </c:pt>
                <c:pt idx="63">
                  <c:v>43891</c:v>
                </c:pt>
                <c:pt idx="64">
                  <c:v>43922</c:v>
                </c:pt>
                <c:pt idx="65">
                  <c:v>43922</c:v>
                </c:pt>
                <c:pt idx="66">
                  <c:v>43922</c:v>
                </c:pt>
                <c:pt idx="67">
                  <c:v>43922</c:v>
                </c:pt>
                <c:pt idx="68">
                  <c:v>43922</c:v>
                </c:pt>
                <c:pt idx="69">
                  <c:v>43952</c:v>
                </c:pt>
                <c:pt idx="70">
                  <c:v>43952</c:v>
                </c:pt>
                <c:pt idx="71">
                  <c:v>43952</c:v>
                </c:pt>
                <c:pt idx="72">
                  <c:v>43952</c:v>
                </c:pt>
                <c:pt idx="73">
                  <c:v>43952</c:v>
                </c:pt>
                <c:pt idx="74">
                  <c:v>43952</c:v>
                </c:pt>
                <c:pt idx="75">
                  <c:v>43983</c:v>
                </c:pt>
                <c:pt idx="76">
                  <c:v>43983</c:v>
                </c:pt>
                <c:pt idx="77">
                  <c:v>43983</c:v>
                </c:pt>
                <c:pt idx="78">
                  <c:v>43983</c:v>
                </c:pt>
                <c:pt idx="79">
                  <c:v>43983</c:v>
                </c:pt>
                <c:pt idx="80">
                  <c:v>43983</c:v>
                </c:pt>
                <c:pt idx="81">
                  <c:v>44013</c:v>
                </c:pt>
                <c:pt idx="82">
                  <c:v>44044</c:v>
                </c:pt>
                <c:pt idx="83">
                  <c:v>44044</c:v>
                </c:pt>
                <c:pt idx="84">
                  <c:v>44044</c:v>
                </c:pt>
                <c:pt idx="85">
                  <c:v>44044</c:v>
                </c:pt>
                <c:pt idx="86">
                  <c:v>44044</c:v>
                </c:pt>
                <c:pt idx="87">
                  <c:v>44044</c:v>
                </c:pt>
                <c:pt idx="88">
                  <c:v>44044</c:v>
                </c:pt>
                <c:pt idx="89">
                  <c:v>44075</c:v>
                </c:pt>
                <c:pt idx="90">
                  <c:v>44075</c:v>
                </c:pt>
                <c:pt idx="91">
                  <c:v>44075</c:v>
                </c:pt>
                <c:pt idx="92">
                  <c:v>44075</c:v>
                </c:pt>
                <c:pt idx="93">
                  <c:v>44075</c:v>
                </c:pt>
                <c:pt idx="94">
                  <c:v>44075</c:v>
                </c:pt>
                <c:pt idx="95">
                  <c:v>44075</c:v>
                </c:pt>
                <c:pt idx="96">
                  <c:v>44075</c:v>
                </c:pt>
                <c:pt idx="97">
                  <c:v>44075</c:v>
                </c:pt>
                <c:pt idx="98">
                  <c:v>44075</c:v>
                </c:pt>
                <c:pt idx="99">
                  <c:v>44075</c:v>
                </c:pt>
                <c:pt idx="100">
                  <c:v>44075</c:v>
                </c:pt>
                <c:pt idx="101">
                  <c:v>44105</c:v>
                </c:pt>
                <c:pt idx="102">
                  <c:v>44136</c:v>
                </c:pt>
                <c:pt idx="103">
                  <c:v>44166</c:v>
                </c:pt>
                <c:pt idx="104">
                  <c:v>44197</c:v>
                </c:pt>
                <c:pt idx="105">
                  <c:v>44228</c:v>
                </c:pt>
                <c:pt idx="106">
                  <c:v>44256</c:v>
                </c:pt>
                <c:pt idx="107">
                  <c:v>44287</c:v>
                </c:pt>
                <c:pt idx="108">
                  <c:v>44287</c:v>
                </c:pt>
                <c:pt idx="109">
                  <c:v>44287</c:v>
                </c:pt>
                <c:pt idx="110">
                  <c:v>44317</c:v>
                </c:pt>
                <c:pt idx="111">
                  <c:v>44317</c:v>
                </c:pt>
                <c:pt idx="112">
                  <c:v>44317</c:v>
                </c:pt>
                <c:pt idx="113">
                  <c:v>44348</c:v>
                </c:pt>
                <c:pt idx="114">
                  <c:v>44378</c:v>
                </c:pt>
                <c:pt idx="115">
                  <c:v>44409</c:v>
                </c:pt>
                <c:pt idx="116">
                  <c:v>44409</c:v>
                </c:pt>
                <c:pt idx="117">
                  <c:v>44409</c:v>
                </c:pt>
                <c:pt idx="118">
                  <c:v>44409</c:v>
                </c:pt>
                <c:pt idx="119">
                  <c:v>44409</c:v>
                </c:pt>
                <c:pt idx="120">
                  <c:v>44409</c:v>
                </c:pt>
                <c:pt idx="121">
                  <c:v>44440</c:v>
                </c:pt>
                <c:pt idx="122">
                  <c:v>44470</c:v>
                </c:pt>
                <c:pt idx="123">
                  <c:v>44501</c:v>
                </c:pt>
                <c:pt idx="124">
                  <c:v>44531</c:v>
                </c:pt>
                <c:pt idx="125">
                  <c:v>44531</c:v>
                </c:pt>
                <c:pt idx="126">
                  <c:v>44531</c:v>
                </c:pt>
                <c:pt idx="127">
                  <c:v>44531</c:v>
                </c:pt>
                <c:pt idx="128">
                  <c:v>44562</c:v>
                </c:pt>
                <c:pt idx="129">
                  <c:v>44593</c:v>
                </c:pt>
                <c:pt idx="130">
                  <c:v>44593</c:v>
                </c:pt>
                <c:pt idx="131">
                  <c:v>44621</c:v>
                </c:pt>
                <c:pt idx="132">
                  <c:v>44621</c:v>
                </c:pt>
                <c:pt idx="133">
                  <c:v>44621</c:v>
                </c:pt>
                <c:pt idx="134">
                  <c:v>44652</c:v>
                </c:pt>
                <c:pt idx="135">
                  <c:v>44682</c:v>
                </c:pt>
                <c:pt idx="136">
                  <c:v>44682</c:v>
                </c:pt>
                <c:pt idx="137">
                  <c:v>44682</c:v>
                </c:pt>
                <c:pt idx="138">
                  <c:v>44713</c:v>
                </c:pt>
                <c:pt idx="139">
                  <c:v>44713</c:v>
                </c:pt>
                <c:pt idx="140">
                  <c:v>44743</c:v>
                </c:pt>
                <c:pt idx="141">
                  <c:v>44774</c:v>
                </c:pt>
                <c:pt idx="142">
                  <c:v>44805</c:v>
                </c:pt>
                <c:pt idx="143">
                  <c:v>44835</c:v>
                </c:pt>
                <c:pt idx="144">
                  <c:v>44866</c:v>
                </c:pt>
                <c:pt idx="145">
                  <c:v>44896</c:v>
                </c:pt>
                <c:pt idx="146">
                  <c:v>44927</c:v>
                </c:pt>
                <c:pt idx="147">
                  <c:v>44927</c:v>
                </c:pt>
                <c:pt idx="148">
                  <c:v>44958</c:v>
                </c:pt>
                <c:pt idx="149">
                  <c:v>44986</c:v>
                </c:pt>
                <c:pt idx="150">
                  <c:v>44986</c:v>
                </c:pt>
                <c:pt idx="151">
                  <c:v>45017</c:v>
                </c:pt>
                <c:pt idx="152">
                  <c:v>45047</c:v>
                </c:pt>
                <c:pt idx="153">
                  <c:v>45078</c:v>
                </c:pt>
                <c:pt idx="154">
                  <c:v>45108</c:v>
                </c:pt>
                <c:pt idx="155">
                  <c:v>45139</c:v>
                </c:pt>
                <c:pt idx="156">
                  <c:v>45170</c:v>
                </c:pt>
                <c:pt idx="157">
                  <c:v>45200</c:v>
                </c:pt>
                <c:pt idx="158">
                  <c:v>45231</c:v>
                </c:pt>
                <c:pt idx="159">
                  <c:v>45261</c:v>
                </c:pt>
                <c:pt idx="160">
                  <c:v>45292</c:v>
                </c:pt>
                <c:pt idx="161">
                  <c:v>45323</c:v>
                </c:pt>
                <c:pt idx="162">
                  <c:v>45352</c:v>
                </c:pt>
                <c:pt idx="163">
                  <c:v>45383</c:v>
                </c:pt>
                <c:pt idx="164">
                  <c:v>45413</c:v>
                </c:pt>
                <c:pt idx="165">
                  <c:v>45444</c:v>
                </c:pt>
                <c:pt idx="166">
                  <c:v>45474</c:v>
                </c:pt>
                <c:pt idx="167">
                  <c:v>45505</c:v>
                </c:pt>
                <c:pt idx="168">
                  <c:v>45505</c:v>
                </c:pt>
                <c:pt idx="169">
                  <c:v>45505</c:v>
                </c:pt>
              </c:numCache>
            </c:numRef>
          </c:cat>
          <c:val>
            <c:numRef>
              <c:f>Sheet1!$C$2:$C$172</c:f>
              <c:numCache>
                <c:formatCode>General</c:formatCode>
                <c:ptCount val="171"/>
                <c:pt idx="0">
                  <c:v>8</c:v>
                </c:pt>
                <c:pt idx="1">
                  <c:v>10</c:v>
                </c:pt>
                <c:pt idx="2">
                  <c:v>8</c:v>
                </c:pt>
                <c:pt idx="3">
                  <c:v>6</c:v>
                </c:pt>
                <c:pt idx="4">
                  <c:v>1</c:v>
                </c:pt>
                <c:pt idx="5">
                  <c:v>6</c:v>
                </c:pt>
                <c:pt idx="6">
                  <c:v>6</c:v>
                </c:pt>
                <c:pt idx="7">
                  <c:v>5</c:v>
                </c:pt>
                <c:pt idx="8">
                  <c:v>40</c:v>
                </c:pt>
                <c:pt idx="9">
                  <c:v>15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22</c:v>
                </c:pt>
                <c:pt idx="20">
                  <c:v>1</c:v>
                </c:pt>
                <c:pt idx="21">
                  <c:v>4</c:v>
                </c:pt>
                <c:pt idx="22">
                  <c:v>1</c:v>
                </c:pt>
                <c:pt idx="23">
                  <c:v>6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10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1</c:v>
                </c:pt>
                <c:pt idx="42">
                  <c:v>8</c:v>
                </c:pt>
                <c:pt idx="43">
                  <c:v>3</c:v>
                </c:pt>
                <c:pt idx="44">
                  <c:v>1</c:v>
                </c:pt>
                <c:pt idx="45">
                  <c:v>30</c:v>
                </c:pt>
                <c:pt idx="46">
                  <c:v>9</c:v>
                </c:pt>
                <c:pt idx="47">
                  <c:v>2</c:v>
                </c:pt>
                <c:pt idx="48">
                  <c:v>1</c:v>
                </c:pt>
                <c:pt idx="49">
                  <c:v>1</c:v>
                </c:pt>
                <c:pt idx="50">
                  <c:v>17</c:v>
                </c:pt>
                <c:pt idx="51">
                  <c:v>3</c:v>
                </c:pt>
                <c:pt idx="52">
                  <c:v>2</c:v>
                </c:pt>
                <c:pt idx="53">
                  <c:v>1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12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5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5</c:v>
                </c:pt>
                <c:pt idx="69">
                  <c:v>10</c:v>
                </c:pt>
                <c:pt idx="70">
                  <c:v>8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7</c:v>
                </c:pt>
                <c:pt idx="76">
                  <c:v>1</c:v>
                </c:pt>
                <c:pt idx="77">
                  <c:v>3</c:v>
                </c:pt>
                <c:pt idx="78">
                  <c:v>2</c:v>
                </c:pt>
                <c:pt idx="79">
                  <c:v>1</c:v>
                </c:pt>
                <c:pt idx="80">
                  <c:v>5</c:v>
                </c:pt>
                <c:pt idx="81">
                  <c:v>0</c:v>
                </c:pt>
                <c:pt idx="82">
                  <c:v>1</c:v>
                </c:pt>
                <c:pt idx="83">
                  <c:v>2</c:v>
                </c:pt>
                <c:pt idx="84">
                  <c:v>3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3</c:v>
                </c:pt>
                <c:pt idx="90">
                  <c:v>3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5</c:v>
                </c:pt>
                <c:pt idx="96">
                  <c:v>5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5</c:v>
                </c:pt>
                <c:pt idx="109">
                  <c:v>10</c:v>
                </c:pt>
                <c:pt idx="110">
                  <c:v>5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4</c:v>
                </c:pt>
                <c:pt idx="118">
                  <c:v>1</c:v>
                </c:pt>
                <c:pt idx="119">
                  <c:v>2</c:v>
                </c:pt>
                <c:pt idx="120">
                  <c:v>1</c:v>
                </c:pt>
                <c:pt idx="121">
                  <c:v>1</c:v>
                </c:pt>
                <c:pt idx="122">
                  <c:v>0</c:v>
                </c:pt>
                <c:pt idx="123">
                  <c:v>10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4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5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0</c:v>
                </c:pt>
                <c:pt idx="146">
                  <c:v>1</c:v>
                </c:pt>
                <c:pt idx="147">
                  <c:v>4</c:v>
                </c:pt>
                <c:pt idx="148">
                  <c:v>5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3</c:v>
                </c:pt>
                <c:pt idx="166">
                  <c:v>5</c:v>
                </c:pt>
                <c:pt idx="167">
                  <c:v>5</c:v>
                </c:pt>
                <c:pt idx="168">
                  <c:v>1</c:v>
                </c:pt>
                <c:pt idx="16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C-4973-80E1-C1E5064AA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21183"/>
        <c:axId val="252218303"/>
      </c:areaChart>
      <c:dateAx>
        <c:axId val="25222118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18303"/>
        <c:crosses val="autoZero"/>
        <c:auto val="1"/>
        <c:lblOffset val="100"/>
        <c:baseTimeUnit val="days"/>
      </c:dateAx>
      <c:valAx>
        <c:axId val="252218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1183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16667</xdr:colOff>
      <xdr:row>33</xdr:row>
      <xdr:rowOff>178593</xdr:rowOff>
    </xdr:from>
    <xdr:to>
      <xdr:col>12</xdr:col>
      <xdr:colOff>516729</xdr:colOff>
      <xdr:row>49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15268-1B7F-95DE-561C-76043F394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558924-6BAF-41CB-A458-0F8F58CE51F4}" name="Table2" displayName="Table2" ref="A1:F172" totalsRowShown="0">
  <autoFilter ref="A1:F172" xr:uid="{61558924-6BAF-41CB-A458-0F8F58CE51F4}"/>
  <tableColumns count="6">
    <tableColumn id="1" xr3:uid="{A1C8C315-1AF4-46A9-829B-F6F66670A080}" name="Date" dataDxfId="20"/>
    <tableColumn id="2" xr3:uid="{5DD88343-1F7A-4E8C-82DC-76B842BC6326}" name="Project"/>
    <tableColumn id="3" xr3:uid="{67609590-421E-40D3-9386-469D330E5B1F}" name="Models"/>
    <tableColumn id="4" xr3:uid="{9FCCF59F-1639-4D57-AF65-D761F289622C}" name="Description"/>
    <tableColumn id="5" xr3:uid="{732B2102-9152-4FC0-A243-C5449E21F30B}" name="Faction"/>
    <tableColumn id="6" xr3:uid="{0E9DF42E-A5E0-42F6-A40E-6774E3DF0BC0}" name="Brand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8574FA-7BC0-4EFA-AA32-0A78DAD891B2}" name="Table3" displayName="Table3" ref="J1:J11" totalsRowShown="0" headerRowDxfId="19" dataDxfId="18">
  <autoFilter ref="J1:J11" xr:uid="{FC8574FA-7BC0-4EFA-AA32-0A78DAD891B2}"/>
  <tableColumns count="1">
    <tableColumn id="1" xr3:uid="{7B07971A-E433-4A37-8E69-8414A8DAFA6A}" name="Project List" dataDxfId="1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31850F-6965-449B-A1DC-94B726771513}" name="Table4" displayName="Table4" ref="H1:H2" totalsRowShown="0">
  <autoFilter ref="H1:H2" xr:uid="{E331850F-6965-449B-A1DC-94B726771513}"/>
  <tableColumns count="1">
    <tableColumn id="1" xr3:uid="{55DB5F22-E9C6-43F4-91B3-C8775CAB6E79}" name="Total Painted">
      <calculatedColumnFormula>SUM(C2:C1024)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1C9D9-D413-42D0-B286-843925E7A779}" name="Table1" displayName="Table1" ref="H4:H5" totalsRowShown="0">
  <autoFilter ref="H4:H5" xr:uid="{DE71C9D9-D413-42D0-B286-843925E7A779}"/>
  <tableColumns count="1">
    <tableColumn id="1" xr3:uid="{285C54AE-A2BC-44AD-A7FA-881113AFB25A}" name="Current Project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E51E21-B64D-4E10-8563-34A940B352C4}" name="Table6" displayName="Table6" ref="H7:H13" totalsRowCount="1" totalsRowDxfId="16">
  <autoFilter ref="H7:H12" xr:uid="{B0E51E21-B64D-4E10-8563-34A940B352C4}"/>
  <tableColumns count="1">
    <tableColumn id="1" xr3:uid="{7B090651-2C60-4C03-90ED-88CCE0E1420F}" name="Most Used Paints" dataDxfId="15" totalsRowDxfId="14">
      <calculatedColumnFormula array="1">IFERROR(INDEX(Paints!A:A, SMALL(IF(Paints!D:D=LARGE(Paints!D:D, 4), ROW(Paints!D:D), ""), 4)), INDEX(Paints!A:A, MATCH(LARGE(Paints!D:D, 5), Paints!D:D, 0)))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A40675-99AD-4CB0-8477-A26935ECFD67}" name="Table7" displayName="Table7" ref="H18:H26" totalsRowShown="0" dataDxfId="13" tableBorderDxfId="12">
  <autoFilter ref="H18:H26" xr:uid="{B9A40675-99AD-4CB0-8477-A26935ECFD67}"/>
  <tableColumns count="1">
    <tableColumn id="1" xr3:uid="{F637755A-8A41-423F-B17E-C4FC9A5B79DF}" name="My Must-Have Paints" dataDxfId="11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21A842-DBF6-43AE-B39A-A0811F55AAD9}" name="Table5" displayName="Table5" ref="A1:P236" totalsRowShown="0">
  <autoFilter ref="A1:P236" xr:uid="{0F21A842-DBF6-43AE-B39A-A0811F55AAD9}"/>
  <sortState xmlns:xlrd2="http://schemas.microsoft.com/office/spreadsheetml/2017/richdata2" ref="A2:P236">
    <sortCondition descending="1" ref="D1:D236"/>
  </sortState>
  <tableColumns count="16">
    <tableColumn id="1" xr3:uid="{303018FD-1CFE-44C3-A9A5-27F54CDD884C}" name="Paint"/>
    <tableColumn id="2" xr3:uid="{B32C3219-7783-470F-9B8D-4411542EEB03}" name="Brand"/>
    <tableColumn id="18" xr3:uid="{C9C6C9E7-253D-434F-8152-39220E482730}" name="Series"/>
    <tableColumn id="12" xr3:uid="{256C903D-A120-4BDA-9E7D-8DC83C23941F}" name="Total Used" dataDxfId="10">
      <calculatedColumnFormula>SUM(E2,G2,I2,K2,M2,O2)</calculatedColumnFormula>
    </tableColumn>
    <tableColumn id="3" xr3:uid="{8445F356-6FD4-456C-B5A7-CF9631604BDD}" name="Ulthwé"/>
    <tableColumn id="13" xr3:uid="{E91CFFBF-76EE-4C50-A5B8-ACD794E38F97}" name="Details U"/>
    <tableColumn id="4" xr3:uid="{BF77BD1A-54E4-4677-871A-75FF9DCC9B98}" name="Ynnari"/>
    <tableColumn id="11" xr3:uid="{AB9B4EFF-A4C0-4FEF-BBD9-2529E90B8647}" name="Details Y"/>
    <tableColumn id="5" xr3:uid="{9761498C-16E2-4818-8D55-CCA8A7F19140}" name="Harlequins"/>
    <tableColumn id="14" xr3:uid="{F04B5AD8-0334-497E-AD14-4E197341B676}" name="Details H"/>
    <tableColumn id="6" xr3:uid="{57589D22-FC3C-49AC-A5C3-21D013E9598A}" name="Sylvaneth"/>
    <tableColumn id="10" xr3:uid="{F83F6DA4-D3E1-4096-9EF7-C2870DBD019E}" name="Details S"/>
    <tableColumn id="7" xr3:uid="{9A391F49-CDE7-43C7-84AA-3F4DF8B76B1E}" name="Lumineth"/>
    <tableColumn id="16" xr3:uid="{42A38991-9E6C-44D8-A82D-EA6C841676BF}" name="Details L"/>
    <tableColumn id="17" xr3:uid="{B4B6888A-BA13-4462-AD6B-BF71A79B6C26}" name="High Elves"/>
    <tableColumn id="8" xr3:uid="{2B542F58-A774-498E-9FA4-49CED880F8F5}" name="Details H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C0D8-4E5E-44F7-BED9-972635B5DB06}">
  <dimension ref="A1:J172"/>
  <sheetViews>
    <sheetView tabSelected="1" topLeftCell="A153" workbookViewId="0">
      <selection activeCell="I5" sqref="I5"/>
    </sheetView>
  </sheetViews>
  <sheetFormatPr defaultRowHeight="14.25" x14ac:dyDescent="0.45"/>
  <cols>
    <col min="1" max="1" width="6.6640625" bestFit="1" customWidth="1"/>
    <col min="2" max="2" width="15.73046875" bestFit="1" customWidth="1"/>
    <col min="3" max="3" width="8.73046875" bestFit="1" customWidth="1"/>
    <col min="4" max="4" width="28.19921875" bestFit="1" customWidth="1"/>
    <col min="5" max="5" width="18.46484375" bestFit="1" customWidth="1"/>
    <col min="6" max="6" width="9.9296875" bestFit="1" customWidth="1"/>
    <col min="8" max="8" width="19" customWidth="1"/>
    <col min="10" max="10" width="15.7304687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</row>
    <row r="2" spans="1:10" x14ac:dyDescent="0.45">
      <c r="A2" s="1">
        <v>43405</v>
      </c>
      <c r="B2" t="s">
        <v>8</v>
      </c>
      <c r="C2">
        <v>8</v>
      </c>
      <c r="D2" t="s">
        <v>9</v>
      </c>
      <c r="E2" t="s">
        <v>10</v>
      </c>
      <c r="F2" t="s">
        <v>11</v>
      </c>
      <c r="H2">
        <f>SUM(C2:C1024)</f>
        <v>524</v>
      </c>
      <c r="J2" t="s">
        <v>8</v>
      </c>
    </row>
    <row r="3" spans="1:10" x14ac:dyDescent="0.45">
      <c r="A3" s="1">
        <v>43770</v>
      </c>
      <c r="B3" t="s">
        <v>8</v>
      </c>
      <c r="C3">
        <v>10</v>
      </c>
      <c r="D3" t="s">
        <v>12</v>
      </c>
      <c r="E3" t="s">
        <v>10</v>
      </c>
      <c r="F3" t="s">
        <v>11</v>
      </c>
      <c r="J3" t="s">
        <v>13</v>
      </c>
    </row>
    <row r="4" spans="1:10" x14ac:dyDescent="0.45">
      <c r="A4" s="1">
        <v>43435</v>
      </c>
      <c r="B4" t="s">
        <v>8</v>
      </c>
      <c r="C4">
        <v>8</v>
      </c>
      <c r="D4" t="s">
        <v>14</v>
      </c>
      <c r="E4" t="s">
        <v>10</v>
      </c>
      <c r="F4" t="s">
        <v>11</v>
      </c>
      <c r="H4" t="s">
        <v>173</v>
      </c>
      <c r="J4" t="s">
        <v>15</v>
      </c>
    </row>
    <row r="5" spans="1:10" x14ac:dyDescent="0.45">
      <c r="A5" s="1">
        <v>43466</v>
      </c>
      <c r="B5" t="s">
        <v>8</v>
      </c>
      <c r="C5">
        <v>6</v>
      </c>
      <c r="D5" t="s">
        <v>16</v>
      </c>
      <c r="E5" t="s">
        <v>10</v>
      </c>
      <c r="F5" t="s">
        <v>11</v>
      </c>
      <c r="H5" t="s">
        <v>497</v>
      </c>
      <c r="J5" t="s">
        <v>17</v>
      </c>
    </row>
    <row r="6" spans="1:10" x14ac:dyDescent="0.45">
      <c r="A6" s="1">
        <v>43466</v>
      </c>
      <c r="B6" t="s">
        <v>18</v>
      </c>
      <c r="C6">
        <v>1</v>
      </c>
      <c r="D6" t="s">
        <v>19</v>
      </c>
      <c r="E6" t="s">
        <v>20</v>
      </c>
      <c r="F6" t="s">
        <v>11</v>
      </c>
      <c r="J6" t="s">
        <v>21</v>
      </c>
    </row>
    <row r="7" spans="1:10" x14ac:dyDescent="0.45">
      <c r="A7" s="1">
        <v>43466</v>
      </c>
      <c r="B7" t="s">
        <v>8</v>
      </c>
      <c r="C7">
        <v>6</v>
      </c>
      <c r="D7" t="s">
        <v>22</v>
      </c>
      <c r="E7" t="s">
        <v>10</v>
      </c>
      <c r="F7" t="s">
        <v>11</v>
      </c>
      <c r="H7" t="s">
        <v>467</v>
      </c>
      <c r="J7" t="s">
        <v>23</v>
      </c>
    </row>
    <row r="8" spans="1:10" x14ac:dyDescent="0.45">
      <c r="A8" s="1">
        <v>43497</v>
      </c>
      <c r="B8" t="s">
        <v>13</v>
      </c>
      <c r="C8">
        <v>6</v>
      </c>
      <c r="D8" t="s">
        <v>24</v>
      </c>
      <c r="E8" t="s">
        <v>25</v>
      </c>
      <c r="F8" t="s">
        <v>11</v>
      </c>
      <c r="H8" t="str">
        <f>INDEX(Paints!A:A, MATCH(LARGE(Paints!D:D, 1), Paints!D:D, 0))</f>
        <v>Wine Red</v>
      </c>
      <c r="J8" t="s">
        <v>26</v>
      </c>
    </row>
    <row r="9" spans="1:10" x14ac:dyDescent="0.45">
      <c r="A9" s="1">
        <v>43497</v>
      </c>
      <c r="B9" t="s">
        <v>26</v>
      </c>
      <c r="C9">
        <v>5</v>
      </c>
      <c r="D9" t="s">
        <v>27</v>
      </c>
      <c r="E9" t="s">
        <v>28</v>
      </c>
      <c r="F9" t="s">
        <v>11</v>
      </c>
      <c r="H9" t="str" cm="1">
        <f t="array" ref="H9">IFERROR(INDEX(Paints!A:A, SMALL(IF(Paints!D:D=LARGE(Paints!D:D, 2), ROW(Paints!D:D), ""), 2)), INDEX(Paints!A:A, MATCH(LARGE(Paints!D:D, 3), Paints!D:D, 0)))</f>
        <v>Dragon Blood</v>
      </c>
      <c r="J9" t="s">
        <v>18</v>
      </c>
    </row>
    <row r="10" spans="1:10" x14ac:dyDescent="0.45">
      <c r="A10" s="1">
        <v>43525</v>
      </c>
      <c r="B10" t="s">
        <v>13</v>
      </c>
      <c r="C10">
        <v>40</v>
      </c>
      <c r="D10" t="s">
        <v>29</v>
      </c>
      <c r="E10" t="s">
        <v>25</v>
      </c>
      <c r="F10" t="s">
        <v>11</v>
      </c>
      <c r="H10" t="str" cm="1">
        <f t="array" ref="H10">IFERROR(INDEX(Paints!A:A, SMALL(IF(Paints!D:D=LARGE(Paints!D:D, 3), ROW(Paints!D:D), ""), 3)), INDEX(Paints!A:A, MATCH(LARGE(Paints!D:D, 4), Paints!D:D, 0)))</f>
        <v>Grimy Grey</v>
      </c>
      <c r="J10" t="s">
        <v>30</v>
      </c>
    </row>
    <row r="11" spans="1:10" x14ac:dyDescent="0.45">
      <c r="A11" s="1">
        <v>43556</v>
      </c>
      <c r="B11" t="s">
        <v>13</v>
      </c>
      <c r="C11">
        <v>15</v>
      </c>
      <c r="D11" t="s">
        <v>31</v>
      </c>
      <c r="E11" t="s">
        <v>25</v>
      </c>
      <c r="F11" t="s">
        <v>11</v>
      </c>
      <c r="H11" t="str" cm="1">
        <f t="array" ref="H11">IFERROR(INDEX(Paints!A:A, SMALL(IF(Paints!D:D=LARGE(Paints!D:D, 4), ROW(Paints!D:D), ""), 4)), INDEX(Paints!A:A, MATCH(LARGE(Paints!D:D, 5), Paints!D:D, 0)))</f>
        <v>Violet</v>
      </c>
      <c r="J11" t="s">
        <v>32</v>
      </c>
    </row>
    <row r="12" spans="1:10" x14ac:dyDescent="0.45">
      <c r="A12" s="1">
        <v>43586</v>
      </c>
      <c r="B12" t="s">
        <v>13</v>
      </c>
      <c r="C12">
        <v>5</v>
      </c>
      <c r="D12" t="s">
        <v>33</v>
      </c>
      <c r="E12" t="s">
        <v>25</v>
      </c>
      <c r="F12" t="s">
        <v>11</v>
      </c>
      <c r="H12" t="str" cm="1">
        <f t="array" ref="H12">IFERROR(INDEX(Paints!A:A, SMALL(IF(Paints!D:D=LARGE(Paints!D:D, 5), ROW(Paints!D:D), ""), 5)), INDEX(Paints!A:A, MATCH(LARGE(Paints!D:D, 6), Paints!D:D, 0)))</f>
        <v>Red Grey</v>
      </c>
    </row>
    <row r="13" spans="1:10" x14ac:dyDescent="0.45">
      <c r="A13" s="1">
        <v>43586</v>
      </c>
      <c r="B13" t="s">
        <v>13</v>
      </c>
      <c r="C13">
        <v>1</v>
      </c>
      <c r="D13" t="s">
        <v>34</v>
      </c>
      <c r="E13" t="s">
        <v>25</v>
      </c>
      <c r="F13" t="s">
        <v>11</v>
      </c>
    </row>
    <row r="14" spans="1:10" x14ac:dyDescent="0.45">
      <c r="A14" s="1">
        <v>43586</v>
      </c>
      <c r="B14" t="s">
        <v>13</v>
      </c>
      <c r="C14">
        <v>1</v>
      </c>
      <c r="D14" t="s">
        <v>35</v>
      </c>
      <c r="E14" t="s">
        <v>25</v>
      </c>
      <c r="F14" t="s">
        <v>11</v>
      </c>
    </row>
    <row r="15" spans="1:10" x14ac:dyDescent="0.45">
      <c r="A15" s="1">
        <v>43586</v>
      </c>
      <c r="B15" t="s">
        <v>13</v>
      </c>
      <c r="C15">
        <v>10</v>
      </c>
      <c r="D15" t="s">
        <v>36</v>
      </c>
      <c r="E15" t="s">
        <v>25</v>
      </c>
      <c r="F15" t="s">
        <v>11</v>
      </c>
    </row>
    <row r="16" spans="1:10" x14ac:dyDescent="0.45">
      <c r="A16" s="1">
        <v>43617</v>
      </c>
      <c r="B16" t="s">
        <v>13</v>
      </c>
      <c r="C16">
        <v>1</v>
      </c>
      <c r="D16" t="s">
        <v>37</v>
      </c>
      <c r="E16" t="s">
        <v>25</v>
      </c>
      <c r="F16" t="s">
        <v>11</v>
      </c>
    </row>
    <row r="17" spans="1:8" x14ac:dyDescent="0.45">
      <c r="A17" s="1">
        <v>43617</v>
      </c>
      <c r="B17" t="s">
        <v>13</v>
      </c>
      <c r="C17">
        <v>1</v>
      </c>
      <c r="D17" t="s">
        <v>38</v>
      </c>
      <c r="E17" t="s">
        <v>25</v>
      </c>
      <c r="F17" t="s">
        <v>11</v>
      </c>
    </row>
    <row r="18" spans="1:8" x14ac:dyDescent="0.45">
      <c r="A18" s="1">
        <v>43617</v>
      </c>
      <c r="B18" t="s">
        <v>13</v>
      </c>
      <c r="C18">
        <v>1</v>
      </c>
      <c r="D18" t="s">
        <v>39</v>
      </c>
      <c r="E18" t="s">
        <v>25</v>
      </c>
      <c r="F18" t="s">
        <v>11</v>
      </c>
      <c r="H18" t="s">
        <v>469</v>
      </c>
    </row>
    <row r="19" spans="1:8" x14ac:dyDescent="0.45">
      <c r="A19" s="1">
        <v>43617</v>
      </c>
      <c r="B19" t="s">
        <v>13</v>
      </c>
      <c r="C19">
        <v>3</v>
      </c>
      <c r="D19" t="s">
        <v>40</v>
      </c>
      <c r="E19" t="s">
        <v>25</v>
      </c>
      <c r="F19" t="s">
        <v>11</v>
      </c>
      <c r="H19" s="4" t="s">
        <v>230</v>
      </c>
    </row>
    <row r="20" spans="1:8" x14ac:dyDescent="0.45">
      <c r="A20" s="1">
        <v>43647</v>
      </c>
      <c r="B20" t="s">
        <v>13</v>
      </c>
      <c r="C20">
        <v>1</v>
      </c>
      <c r="D20" t="s">
        <v>41</v>
      </c>
      <c r="E20" t="s">
        <v>25</v>
      </c>
      <c r="F20" t="s">
        <v>11</v>
      </c>
      <c r="H20" s="3" t="s">
        <v>435</v>
      </c>
    </row>
    <row r="21" spans="1:8" x14ac:dyDescent="0.45">
      <c r="A21" s="1">
        <v>43647</v>
      </c>
      <c r="B21" t="s">
        <v>17</v>
      </c>
      <c r="C21">
        <v>22</v>
      </c>
      <c r="D21" t="s">
        <v>42</v>
      </c>
      <c r="E21" t="s">
        <v>43</v>
      </c>
      <c r="F21" t="s">
        <v>11</v>
      </c>
      <c r="H21" s="4" t="s">
        <v>409</v>
      </c>
    </row>
    <row r="22" spans="1:8" x14ac:dyDescent="0.45">
      <c r="A22" s="1">
        <v>43678</v>
      </c>
      <c r="B22" t="s">
        <v>13</v>
      </c>
      <c r="C22">
        <v>1</v>
      </c>
      <c r="D22" t="s">
        <v>41</v>
      </c>
      <c r="E22" t="s">
        <v>25</v>
      </c>
      <c r="F22" t="s">
        <v>11</v>
      </c>
      <c r="H22" s="3" t="s">
        <v>476</v>
      </c>
    </row>
    <row r="23" spans="1:8" x14ac:dyDescent="0.45">
      <c r="A23" s="1">
        <v>43678</v>
      </c>
      <c r="B23" t="s">
        <v>13</v>
      </c>
      <c r="C23">
        <v>4</v>
      </c>
      <c r="D23" t="s">
        <v>44</v>
      </c>
      <c r="E23" t="s">
        <v>25</v>
      </c>
      <c r="F23" t="s">
        <v>11</v>
      </c>
      <c r="H23" s="5" t="s">
        <v>407</v>
      </c>
    </row>
    <row r="24" spans="1:8" x14ac:dyDescent="0.45">
      <c r="A24" s="1">
        <v>43678</v>
      </c>
      <c r="B24" t="s">
        <v>13</v>
      </c>
      <c r="C24">
        <v>1</v>
      </c>
      <c r="D24" t="s">
        <v>35</v>
      </c>
      <c r="E24" t="s">
        <v>25</v>
      </c>
      <c r="F24" t="s">
        <v>11</v>
      </c>
      <c r="H24" s="3"/>
    </row>
    <row r="25" spans="1:8" x14ac:dyDescent="0.45">
      <c r="A25" s="1">
        <v>43678</v>
      </c>
      <c r="B25" t="s">
        <v>17</v>
      </c>
      <c r="C25">
        <v>6</v>
      </c>
      <c r="D25" t="s">
        <v>45</v>
      </c>
      <c r="E25" t="s">
        <v>43</v>
      </c>
      <c r="F25" t="s">
        <v>11</v>
      </c>
      <c r="H25" s="5"/>
    </row>
    <row r="26" spans="1:8" x14ac:dyDescent="0.45">
      <c r="A26" s="1">
        <v>43709</v>
      </c>
      <c r="B26" t="s">
        <v>13</v>
      </c>
      <c r="C26">
        <v>1</v>
      </c>
      <c r="D26" t="s">
        <v>35</v>
      </c>
      <c r="E26" t="s">
        <v>25</v>
      </c>
      <c r="F26" t="s">
        <v>11</v>
      </c>
      <c r="H26" s="5"/>
    </row>
    <row r="27" spans="1:8" x14ac:dyDescent="0.45">
      <c r="A27" s="1">
        <v>43709</v>
      </c>
      <c r="B27" t="s">
        <v>13</v>
      </c>
      <c r="C27">
        <v>1</v>
      </c>
      <c r="D27" t="s">
        <v>46</v>
      </c>
      <c r="E27" t="s">
        <v>25</v>
      </c>
      <c r="F27" t="s">
        <v>11</v>
      </c>
    </row>
    <row r="28" spans="1:8" x14ac:dyDescent="0.45">
      <c r="A28" s="1">
        <v>43709</v>
      </c>
      <c r="B28" t="s">
        <v>13</v>
      </c>
      <c r="C28">
        <v>1</v>
      </c>
      <c r="D28" t="s">
        <v>47</v>
      </c>
      <c r="E28" t="s">
        <v>25</v>
      </c>
      <c r="F28" t="s">
        <v>11</v>
      </c>
    </row>
    <row r="29" spans="1:8" x14ac:dyDescent="0.45">
      <c r="A29" s="1">
        <v>43739</v>
      </c>
      <c r="B29" t="s">
        <v>17</v>
      </c>
      <c r="C29">
        <v>2</v>
      </c>
      <c r="D29" t="s">
        <v>48</v>
      </c>
      <c r="E29" t="s">
        <v>43</v>
      </c>
      <c r="F29" t="s">
        <v>11</v>
      </c>
    </row>
    <row r="30" spans="1:8" x14ac:dyDescent="0.45">
      <c r="A30" s="1">
        <v>43739</v>
      </c>
      <c r="B30" t="s">
        <v>17</v>
      </c>
      <c r="C30">
        <v>10</v>
      </c>
      <c r="D30" t="s">
        <v>49</v>
      </c>
      <c r="E30" t="s">
        <v>43</v>
      </c>
      <c r="F30" t="s">
        <v>11</v>
      </c>
    </row>
    <row r="31" spans="1:8" x14ac:dyDescent="0.45">
      <c r="A31" s="1">
        <v>43739</v>
      </c>
      <c r="B31" t="s">
        <v>17</v>
      </c>
      <c r="C31">
        <v>6</v>
      </c>
      <c r="D31" t="s">
        <v>50</v>
      </c>
      <c r="E31" t="s">
        <v>43</v>
      </c>
      <c r="F31" t="s">
        <v>11</v>
      </c>
    </row>
    <row r="32" spans="1:8" x14ac:dyDescent="0.45">
      <c r="A32" s="1">
        <v>43739</v>
      </c>
      <c r="B32" t="s">
        <v>17</v>
      </c>
      <c r="C32">
        <v>6</v>
      </c>
      <c r="D32" t="s">
        <v>51</v>
      </c>
      <c r="E32" t="s">
        <v>43</v>
      </c>
      <c r="F32" t="s">
        <v>11</v>
      </c>
    </row>
    <row r="33" spans="1:6" x14ac:dyDescent="0.45">
      <c r="A33" s="1">
        <v>43739</v>
      </c>
      <c r="B33" t="s">
        <v>17</v>
      </c>
      <c r="C33">
        <v>7</v>
      </c>
      <c r="D33" t="s">
        <v>52</v>
      </c>
      <c r="E33" t="s">
        <v>43</v>
      </c>
      <c r="F33" t="s">
        <v>11</v>
      </c>
    </row>
    <row r="34" spans="1:6" x14ac:dyDescent="0.45">
      <c r="A34" s="1">
        <v>43739</v>
      </c>
      <c r="B34" t="s">
        <v>17</v>
      </c>
      <c r="C34">
        <v>2</v>
      </c>
      <c r="D34" t="s">
        <v>53</v>
      </c>
      <c r="E34" t="s">
        <v>43</v>
      </c>
      <c r="F34" t="s">
        <v>11</v>
      </c>
    </row>
    <row r="35" spans="1:6" x14ac:dyDescent="0.45">
      <c r="A35" s="1">
        <v>43739</v>
      </c>
      <c r="B35" t="s">
        <v>18</v>
      </c>
      <c r="C35">
        <v>1</v>
      </c>
      <c r="D35" t="s">
        <v>54</v>
      </c>
      <c r="E35" t="s">
        <v>55</v>
      </c>
      <c r="F35" t="s">
        <v>56</v>
      </c>
    </row>
    <row r="36" spans="1:6" x14ac:dyDescent="0.45">
      <c r="A36" s="1">
        <v>43739</v>
      </c>
      <c r="B36" t="s">
        <v>18</v>
      </c>
      <c r="C36">
        <v>1</v>
      </c>
      <c r="D36" t="s">
        <v>57</v>
      </c>
      <c r="E36" t="s">
        <v>58</v>
      </c>
      <c r="F36" t="s">
        <v>11</v>
      </c>
    </row>
    <row r="37" spans="1:6" x14ac:dyDescent="0.45">
      <c r="A37" s="1">
        <v>43739</v>
      </c>
      <c r="B37" t="s">
        <v>18</v>
      </c>
      <c r="C37">
        <v>1</v>
      </c>
      <c r="D37" t="s">
        <v>59</v>
      </c>
      <c r="E37" t="s">
        <v>60</v>
      </c>
      <c r="F37" t="s">
        <v>11</v>
      </c>
    </row>
    <row r="38" spans="1:6" x14ac:dyDescent="0.45">
      <c r="A38" s="1">
        <v>43770</v>
      </c>
      <c r="B38" t="s">
        <v>17</v>
      </c>
      <c r="C38">
        <v>10</v>
      </c>
      <c r="D38" t="s">
        <v>61</v>
      </c>
      <c r="E38" t="s">
        <v>43</v>
      </c>
      <c r="F38" t="s">
        <v>11</v>
      </c>
    </row>
    <row r="39" spans="1:6" x14ac:dyDescent="0.45">
      <c r="A39" s="1">
        <v>43770</v>
      </c>
      <c r="B39" t="s">
        <v>17</v>
      </c>
      <c r="C39">
        <v>1</v>
      </c>
      <c r="D39" t="s">
        <v>62</v>
      </c>
      <c r="E39" t="s">
        <v>43</v>
      </c>
      <c r="F39" t="s">
        <v>11</v>
      </c>
    </row>
    <row r="40" spans="1:6" x14ac:dyDescent="0.45">
      <c r="A40" s="1">
        <v>43770</v>
      </c>
      <c r="B40" t="s">
        <v>18</v>
      </c>
      <c r="C40">
        <v>1</v>
      </c>
      <c r="D40" t="s">
        <v>63</v>
      </c>
      <c r="E40" t="s">
        <v>64</v>
      </c>
      <c r="F40" t="s">
        <v>11</v>
      </c>
    </row>
    <row r="41" spans="1:6" x14ac:dyDescent="0.45">
      <c r="A41" s="1">
        <v>43800</v>
      </c>
      <c r="B41" t="s">
        <v>8</v>
      </c>
      <c r="C41">
        <v>1</v>
      </c>
      <c r="D41" t="s">
        <v>65</v>
      </c>
      <c r="E41" t="s">
        <v>66</v>
      </c>
      <c r="F41" t="s">
        <v>11</v>
      </c>
    </row>
    <row r="42" spans="1:6" x14ac:dyDescent="0.45">
      <c r="A42" s="1">
        <v>43831</v>
      </c>
      <c r="B42" t="s">
        <v>8</v>
      </c>
      <c r="C42">
        <v>3</v>
      </c>
      <c r="D42" t="s">
        <v>67</v>
      </c>
      <c r="E42" t="s">
        <v>60</v>
      </c>
      <c r="F42" t="s">
        <v>11</v>
      </c>
    </row>
    <row r="43" spans="1:6" x14ac:dyDescent="0.45">
      <c r="A43" s="1">
        <v>43831</v>
      </c>
      <c r="B43" t="s">
        <v>8</v>
      </c>
      <c r="C43">
        <v>1</v>
      </c>
      <c r="D43" t="s">
        <v>68</v>
      </c>
      <c r="E43" t="s">
        <v>69</v>
      </c>
      <c r="F43" t="s">
        <v>11</v>
      </c>
    </row>
    <row r="44" spans="1:6" x14ac:dyDescent="0.45">
      <c r="A44" s="1">
        <v>43831</v>
      </c>
      <c r="B44" t="s">
        <v>8</v>
      </c>
      <c r="C44">
        <v>8</v>
      </c>
      <c r="D44" t="s">
        <v>70</v>
      </c>
      <c r="E44" t="s">
        <v>71</v>
      </c>
      <c r="F44" t="s">
        <v>11</v>
      </c>
    </row>
    <row r="45" spans="1:6" x14ac:dyDescent="0.45">
      <c r="A45" s="1">
        <v>43831</v>
      </c>
      <c r="B45" t="s">
        <v>8</v>
      </c>
      <c r="C45">
        <v>3</v>
      </c>
      <c r="D45" t="s">
        <v>72</v>
      </c>
      <c r="E45" t="s">
        <v>71</v>
      </c>
      <c r="F45" t="s">
        <v>11</v>
      </c>
    </row>
    <row r="46" spans="1:6" x14ac:dyDescent="0.45">
      <c r="A46" s="1">
        <v>43831</v>
      </c>
      <c r="B46" t="s">
        <v>8</v>
      </c>
      <c r="C46">
        <v>1</v>
      </c>
      <c r="D46" t="s">
        <v>73</v>
      </c>
      <c r="E46" t="s">
        <v>74</v>
      </c>
      <c r="F46" t="s">
        <v>11</v>
      </c>
    </row>
    <row r="47" spans="1:6" x14ac:dyDescent="0.45">
      <c r="A47" s="1">
        <v>43862</v>
      </c>
      <c r="B47" t="s">
        <v>8</v>
      </c>
      <c r="C47">
        <v>30</v>
      </c>
      <c r="D47" t="s">
        <v>75</v>
      </c>
      <c r="E47" t="s">
        <v>76</v>
      </c>
      <c r="F47" t="s">
        <v>11</v>
      </c>
    </row>
    <row r="48" spans="1:6" x14ac:dyDescent="0.45">
      <c r="A48" s="1">
        <v>43862</v>
      </c>
      <c r="B48" t="s">
        <v>8</v>
      </c>
      <c r="C48">
        <v>9</v>
      </c>
      <c r="D48" t="s">
        <v>77</v>
      </c>
      <c r="E48" t="s">
        <v>76</v>
      </c>
      <c r="F48" t="s">
        <v>11</v>
      </c>
    </row>
    <row r="49" spans="1:6" x14ac:dyDescent="0.45">
      <c r="A49" s="1">
        <v>43862</v>
      </c>
      <c r="B49" t="s">
        <v>8</v>
      </c>
      <c r="C49">
        <v>2</v>
      </c>
      <c r="D49" t="s">
        <v>78</v>
      </c>
      <c r="E49" t="s">
        <v>76</v>
      </c>
      <c r="F49" t="s">
        <v>11</v>
      </c>
    </row>
    <row r="50" spans="1:6" x14ac:dyDescent="0.45">
      <c r="A50" s="1">
        <v>43862</v>
      </c>
      <c r="B50" t="s">
        <v>8</v>
      </c>
      <c r="C50">
        <v>1</v>
      </c>
      <c r="D50" t="s">
        <v>79</v>
      </c>
      <c r="E50" t="s">
        <v>76</v>
      </c>
      <c r="F50" t="s">
        <v>11</v>
      </c>
    </row>
    <row r="51" spans="1:6" x14ac:dyDescent="0.45">
      <c r="A51" s="1">
        <v>43862</v>
      </c>
      <c r="B51" t="s">
        <v>8</v>
      </c>
      <c r="C51">
        <v>1</v>
      </c>
      <c r="D51" t="s">
        <v>80</v>
      </c>
      <c r="E51" t="s">
        <v>81</v>
      </c>
      <c r="F51" t="s">
        <v>56</v>
      </c>
    </row>
    <row r="52" spans="1:6" x14ac:dyDescent="0.45">
      <c r="A52" s="1">
        <v>43862</v>
      </c>
      <c r="B52" t="s">
        <v>8</v>
      </c>
      <c r="C52">
        <v>17</v>
      </c>
      <c r="D52" t="s">
        <v>82</v>
      </c>
      <c r="E52" t="s">
        <v>83</v>
      </c>
      <c r="F52" t="s">
        <v>11</v>
      </c>
    </row>
    <row r="53" spans="1:6" x14ac:dyDescent="0.45">
      <c r="A53" s="1">
        <v>43862</v>
      </c>
      <c r="B53" t="s">
        <v>8</v>
      </c>
      <c r="C53">
        <v>3</v>
      </c>
      <c r="D53" t="s">
        <v>84</v>
      </c>
      <c r="E53" t="s">
        <v>71</v>
      </c>
      <c r="F53" t="s">
        <v>11</v>
      </c>
    </row>
    <row r="54" spans="1:6" x14ac:dyDescent="0.45">
      <c r="A54" s="1">
        <v>43862</v>
      </c>
      <c r="B54" t="s">
        <v>8</v>
      </c>
      <c r="C54">
        <v>2</v>
      </c>
      <c r="D54" t="s">
        <v>85</v>
      </c>
      <c r="E54" t="s">
        <v>71</v>
      </c>
      <c r="F54" t="s">
        <v>11</v>
      </c>
    </row>
    <row r="55" spans="1:6" x14ac:dyDescent="0.45">
      <c r="A55" s="1">
        <v>43862</v>
      </c>
      <c r="B55" t="s">
        <v>8</v>
      </c>
      <c r="C55">
        <v>1</v>
      </c>
      <c r="D55" t="s">
        <v>86</v>
      </c>
      <c r="E55" t="s">
        <v>76</v>
      </c>
      <c r="F55" t="s">
        <v>11</v>
      </c>
    </row>
    <row r="56" spans="1:6" x14ac:dyDescent="0.45">
      <c r="A56" s="1">
        <v>43862</v>
      </c>
      <c r="B56" t="s">
        <v>17</v>
      </c>
      <c r="C56">
        <v>3</v>
      </c>
      <c r="D56" t="s">
        <v>52</v>
      </c>
      <c r="E56" t="s">
        <v>43</v>
      </c>
      <c r="F56" t="s">
        <v>11</v>
      </c>
    </row>
    <row r="57" spans="1:6" x14ac:dyDescent="0.45">
      <c r="A57" s="1">
        <v>43862</v>
      </c>
      <c r="B57" t="s">
        <v>17</v>
      </c>
      <c r="C57">
        <v>1</v>
      </c>
      <c r="D57" t="s">
        <v>87</v>
      </c>
      <c r="E57" t="s">
        <v>43</v>
      </c>
      <c r="F57" t="s">
        <v>11</v>
      </c>
    </row>
    <row r="58" spans="1:6" x14ac:dyDescent="0.45">
      <c r="A58" s="1">
        <v>43862</v>
      </c>
      <c r="B58" t="s">
        <v>17</v>
      </c>
      <c r="C58">
        <v>1</v>
      </c>
      <c r="D58" t="s">
        <v>88</v>
      </c>
      <c r="E58" t="s">
        <v>43</v>
      </c>
      <c r="F58" t="s">
        <v>11</v>
      </c>
    </row>
    <row r="59" spans="1:6" x14ac:dyDescent="0.45">
      <c r="A59" s="1">
        <v>43862</v>
      </c>
      <c r="B59" t="s">
        <v>8</v>
      </c>
      <c r="C59">
        <v>2</v>
      </c>
      <c r="D59" t="s">
        <v>89</v>
      </c>
      <c r="E59" t="s">
        <v>90</v>
      </c>
      <c r="F59" t="s">
        <v>11</v>
      </c>
    </row>
    <row r="60" spans="1:6" x14ac:dyDescent="0.45">
      <c r="A60" s="1">
        <v>43891</v>
      </c>
      <c r="B60" t="s">
        <v>17</v>
      </c>
      <c r="C60">
        <v>1</v>
      </c>
      <c r="D60" t="s">
        <v>91</v>
      </c>
      <c r="E60" t="s">
        <v>43</v>
      </c>
      <c r="F60" t="s">
        <v>11</v>
      </c>
    </row>
    <row r="61" spans="1:6" x14ac:dyDescent="0.45">
      <c r="A61" s="1">
        <v>43891</v>
      </c>
      <c r="B61" t="s">
        <v>8</v>
      </c>
      <c r="C61">
        <v>12</v>
      </c>
      <c r="D61" t="s">
        <v>92</v>
      </c>
      <c r="E61" t="s">
        <v>69</v>
      </c>
      <c r="F61" t="s">
        <v>11</v>
      </c>
    </row>
    <row r="62" spans="1:6" x14ac:dyDescent="0.45">
      <c r="A62" s="1">
        <v>43891</v>
      </c>
      <c r="B62" t="s">
        <v>8</v>
      </c>
      <c r="C62">
        <v>2</v>
      </c>
      <c r="D62" t="s">
        <v>93</v>
      </c>
      <c r="E62" t="s">
        <v>69</v>
      </c>
      <c r="F62" t="s">
        <v>11</v>
      </c>
    </row>
    <row r="63" spans="1:6" x14ac:dyDescent="0.45">
      <c r="A63" s="1">
        <v>43891</v>
      </c>
      <c r="B63" t="s">
        <v>8</v>
      </c>
      <c r="C63">
        <v>1</v>
      </c>
      <c r="D63" t="s">
        <v>94</v>
      </c>
      <c r="E63" t="s">
        <v>69</v>
      </c>
      <c r="F63" t="s">
        <v>11</v>
      </c>
    </row>
    <row r="64" spans="1:6" x14ac:dyDescent="0.45">
      <c r="A64" s="1">
        <v>43891</v>
      </c>
      <c r="B64" t="s">
        <v>8</v>
      </c>
      <c r="C64">
        <v>1</v>
      </c>
      <c r="D64" t="s">
        <v>95</v>
      </c>
      <c r="E64" t="s">
        <v>69</v>
      </c>
      <c r="F64" t="s">
        <v>11</v>
      </c>
    </row>
    <row r="65" spans="1:6" x14ac:dyDescent="0.45">
      <c r="A65" s="1">
        <v>43891</v>
      </c>
      <c r="B65" t="s">
        <v>8</v>
      </c>
      <c r="C65">
        <v>1</v>
      </c>
      <c r="D65" t="s">
        <v>96</v>
      </c>
      <c r="E65" t="s">
        <v>69</v>
      </c>
      <c r="F65" t="s">
        <v>11</v>
      </c>
    </row>
    <row r="66" spans="1:6" x14ac:dyDescent="0.45">
      <c r="A66" s="1">
        <v>43922</v>
      </c>
      <c r="B66" t="s">
        <v>13</v>
      </c>
      <c r="C66">
        <v>5</v>
      </c>
      <c r="D66" t="s">
        <v>97</v>
      </c>
      <c r="E66" t="s">
        <v>25</v>
      </c>
      <c r="F66" t="s">
        <v>11</v>
      </c>
    </row>
    <row r="67" spans="1:6" x14ac:dyDescent="0.45">
      <c r="A67" s="1">
        <v>43922</v>
      </c>
      <c r="B67" t="s">
        <v>8</v>
      </c>
      <c r="C67">
        <v>1</v>
      </c>
      <c r="D67" t="s">
        <v>98</v>
      </c>
      <c r="E67" t="s">
        <v>99</v>
      </c>
      <c r="F67" t="s">
        <v>11</v>
      </c>
    </row>
    <row r="68" spans="1:6" x14ac:dyDescent="0.45">
      <c r="A68" s="1">
        <v>43922</v>
      </c>
      <c r="B68" t="s">
        <v>8</v>
      </c>
      <c r="C68">
        <v>1</v>
      </c>
      <c r="D68" t="s">
        <v>100</v>
      </c>
      <c r="E68" t="s">
        <v>90</v>
      </c>
      <c r="F68" t="s">
        <v>11</v>
      </c>
    </row>
    <row r="69" spans="1:6" x14ac:dyDescent="0.45">
      <c r="A69" s="1">
        <v>43922</v>
      </c>
      <c r="B69" t="s">
        <v>8</v>
      </c>
      <c r="C69">
        <v>1</v>
      </c>
      <c r="D69" t="s">
        <v>101</v>
      </c>
      <c r="E69" t="s">
        <v>90</v>
      </c>
      <c r="F69" t="s">
        <v>11</v>
      </c>
    </row>
    <row r="70" spans="1:6" x14ac:dyDescent="0.45">
      <c r="A70" s="1">
        <v>43922</v>
      </c>
      <c r="B70" t="s">
        <v>8</v>
      </c>
      <c r="C70">
        <v>5</v>
      </c>
      <c r="D70" t="s">
        <v>102</v>
      </c>
      <c r="E70" t="s">
        <v>76</v>
      </c>
      <c r="F70" t="s">
        <v>11</v>
      </c>
    </row>
    <row r="71" spans="1:6" x14ac:dyDescent="0.45">
      <c r="A71" s="1">
        <v>43952</v>
      </c>
      <c r="B71" t="s">
        <v>8</v>
      </c>
      <c r="C71">
        <v>10</v>
      </c>
      <c r="D71" t="s">
        <v>75</v>
      </c>
      <c r="E71" t="s">
        <v>76</v>
      </c>
      <c r="F71" t="s">
        <v>11</v>
      </c>
    </row>
    <row r="72" spans="1:6" x14ac:dyDescent="0.45">
      <c r="A72" s="1">
        <v>43952</v>
      </c>
      <c r="B72" t="s">
        <v>8</v>
      </c>
      <c r="C72">
        <v>8</v>
      </c>
      <c r="D72" t="s">
        <v>77</v>
      </c>
      <c r="E72" t="s">
        <v>76</v>
      </c>
      <c r="F72" t="s">
        <v>11</v>
      </c>
    </row>
    <row r="73" spans="1:6" x14ac:dyDescent="0.45">
      <c r="A73" s="1">
        <v>43952</v>
      </c>
      <c r="B73" t="s">
        <v>8</v>
      </c>
      <c r="C73">
        <v>1</v>
      </c>
      <c r="D73" t="s">
        <v>79</v>
      </c>
      <c r="E73" t="s">
        <v>76</v>
      </c>
      <c r="F73" t="s">
        <v>11</v>
      </c>
    </row>
    <row r="74" spans="1:6" x14ac:dyDescent="0.45">
      <c r="A74" s="1">
        <v>43952</v>
      </c>
      <c r="B74" t="s">
        <v>26</v>
      </c>
      <c r="C74">
        <v>1</v>
      </c>
      <c r="D74" t="s">
        <v>103</v>
      </c>
      <c r="E74" t="s">
        <v>28</v>
      </c>
      <c r="F74" t="s">
        <v>11</v>
      </c>
    </row>
    <row r="75" spans="1:6" x14ac:dyDescent="0.45">
      <c r="A75" s="1">
        <v>43952</v>
      </c>
      <c r="B75" t="s">
        <v>8</v>
      </c>
      <c r="C75">
        <v>1</v>
      </c>
      <c r="D75" t="s">
        <v>104</v>
      </c>
      <c r="E75" t="s">
        <v>76</v>
      </c>
      <c r="F75" t="s">
        <v>11</v>
      </c>
    </row>
    <row r="76" spans="1:6" x14ac:dyDescent="0.45">
      <c r="A76" s="1">
        <v>43952</v>
      </c>
      <c r="B76" t="s">
        <v>8</v>
      </c>
      <c r="C76">
        <v>1</v>
      </c>
      <c r="D76" t="s">
        <v>78</v>
      </c>
      <c r="E76" t="s">
        <v>76</v>
      </c>
      <c r="F76" t="s">
        <v>11</v>
      </c>
    </row>
    <row r="77" spans="1:6" x14ac:dyDescent="0.45">
      <c r="A77" s="1">
        <v>43983</v>
      </c>
      <c r="B77" t="s">
        <v>8</v>
      </c>
      <c r="C77">
        <v>7</v>
      </c>
      <c r="D77" t="s">
        <v>105</v>
      </c>
      <c r="E77" t="s">
        <v>106</v>
      </c>
      <c r="F77" t="s">
        <v>11</v>
      </c>
    </row>
    <row r="78" spans="1:6" x14ac:dyDescent="0.45">
      <c r="A78" s="1">
        <v>43983</v>
      </c>
      <c r="B78" t="s">
        <v>8</v>
      </c>
      <c r="C78">
        <v>1</v>
      </c>
      <c r="D78" t="s">
        <v>107</v>
      </c>
      <c r="E78" t="s">
        <v>108</v>
      </c>
      <c r="F78" t="s">
        <v>11</v>
      </c>
    </row>
    <row r="79" spans="1:6" x14ac:dyDescent="0.45">
      <c r="A79" s="1">
        <v>43983</v>
      </c>
      <c r="B79" t="s">
        <v>8</v>
      </c>
      <c r="C79">
        <v>3</v>
      </c>
      <c r="D79" t="s">
        <v>109</v>
      </c>
      <c r="E79" t="s">
        <v>108</v>
      </c>
      <c r="F79" t="s">
        <v>11</v>
      </c>
    </row>
    <row r="80" spans="1:6" x14ac:dyDescent="0.45">
      <c r="A80" s="1">
        <v>43983</v>
      </c>
      <c r="B80" t="s">
        <v>8</v>
      </c>
      <c r="C80">
        <v>2</v>
      </c>
      <c r="D80" t="s">
        <v>110</v>
      </c>
      <c r="E80" t="s">
        <v>108</v>
      </c>
      <c r="F80" t="s">
        <v>11</v>
      </c>
    </row>
    <row r="81" spans="1:6" x14ac:dyDescent="0.45">
      <c r="A81" s="1">
        <v>43983</v>
      </c>
      <c r="B81" t="s">
        <v>8</v>
      </c>
      <c r="C81">
        <v>1</v>
      </c>
      <c r="D81" t="s">
        <v>111</v>
      </c>
      <c r="E81" t="s">
        <v>108</v>
      </c>
      <c r="F81" t="s">
        <v>11</v>
      </c>
    </row>
    <row r="82" spans="1:6" x14ac:dyDescent="0.45">
      <c r="A82" s="1">
        <v>43983</v>
      </c>
      <c r="B82" t="s">
        <v>15</v>
      </c>
      <c r="C82">
        <v>5</v>
      </c>
      <c r="D82" t="s">
        <v>112</v>
      </c>
      <c r="E82" t="s">
        <v>113</v>
      </c>
      <c r="F82" t="s">
        <v>11</v>
      </c>
    </row>
    <row r="83" spans="1:6" x14ac:dyDescent="0.45">
      <c r="A83" s="1">
        <v>44013</v>
      </c>
      <c r="C83">
        <v>0</v>
      </c>
    </row>
    <row r="84" spans="1:6" x14ac:dyDescent="0.45">
      <c r="A84" s="1">
        <v>44044</v>
      </c>
      <c r="B84" t="s">
        <v>8</v>
      </c>
      <c r="C84">
        <v>1</v>
      </c>
      <c r="D84" t="s">
        <v>114</v>
      </c>
      <c r="E84" t="s">
        <v>66</v>
      </c>
      <c r="F84" t="s">
        <v>11</v>
      </c>
    </row>
    <row r="85" spans="1:6" x14ac:dyDescent="0.45">
      <c r="A85" s="1">
        <v>44044</v>
      </c>
      <c r="B85" t="s">
        <v>8</v>
      </c>
      <c r="C85">
        <v>2</v>
      </c>
      <c r="D85" t="s">
        <v>115</v>
      </c>
      <c r="E85" t="s">
        <v>76</v>
      </c>
      <c r="F85" t="s">
        <v>11</v>
      </c>
    </row>
    <row r="86" spans="1:6" x14ac:dyDescent="0.45">
      <c r="A86" s="1">
        <v>44044</v>
      </c>
      <c r="B86" t="s">
        <v>8</v>
      </c>
      <c r="C86">
        <v>3</v>
      </c>
      <c r="D86" t="s">
        <v>116</v>
      </c>
      <c r="E86" t="s">
        <v>69</v>
      </c>
      <c r="F86" t="s">
        <v>11</v>
      </c>
    </row>
    <row r="87" spans="1:6" x14ac:dyDescent="0.45">
      <c r="A87" s="1">
        <v>44044</v>
      </c>
      <c r="B87" t="s">
        <v>8</v>
      </c>
      <c r="C87">
        <v>1</v>
      </c>
      <c r="D87" t="s">
        <v>117</v>
      </c>
      <c r="E87" t="s">
        <v>69</v>
      </c>
      <c r="F87" t="s">
        <v>11</v>
      </c>
    </row>
    <row r="88" spans="1:6" x14ac:dyDescent="0.45">
      <c r="A88" s="1">
        <v>44044</v>
      </c>
      <c r="B88" t="s">
        <v>8</v>
      </c>
      <c r="C88">
        <v>1</v>
      </c>
      <c r="D88" t="s">
        <v>118</v>
      </c>
      <c r="E88" t="s">
        <v>69</v>
      </c>
      <c r="F88" t="s">
        <v>11</v>
      </c>
    </row>
    <row r="89" spans="1:6" x14ac:dyDescent="0.45">
      <c r="A89" s="1">
        <v>44044</v>
      </c>
      <c r="B89" t="s">
        <v>8</v>
      </c>
      <c r="C89">
        <v>1</v>
      </c>
      <c r="D89" t="s">
        <v>119</v>
      </c>
      <c r="E89" t="s">
        <v>69</v>
      </c>
      <c r="F89" t="s">
        <v>11</v>
      </c>
    </row>
    <row r="90" spans="1:6" x14ac:dyDescent="0.45">
      <c r="A90" s="1">
        <v>44044</v>
      </c>
      <c r="B90" t="s">
        <v>8</v>
      </c>
      <c r="C90">
        <v>1</v>
      </c>
      <c r="D90" t="s">
        <v>120</v>
      </c>
      <c r="E90" t="s">
        <v>69</v>
      </c>
      <c r="F90" t="s">
        <v>11</v>
      </c>
    </row>
    <row r="91" spans="1:6" x14ac:dyDescent="0.45">
      <c r="A91" s="1">
        <v>44075</v>
      </c>
      <c r="B91" t="s">
        <v>8</v>
      </c>
      <c r="C91">
        <v>3</v>
      </c>
      <c r="D91" t="s">
        <v>121</v>
      </c>
      <c r="E91" t="s">
        <v>108</v>
      </c>
      <c r="F91" t="s">
        <v>11</v>
      </c>
    </row>
    <row r="92" spans="1:6" x14ac:dyDescent="0.45">
      <c r="A92" s="1">
        <v>44075</v>
      </c>
      <c r="B92" t="s">
        <v>8</v>
      </c>
      <c r="C92">
        <v>3</v>
      </c>
      <c r="D92" t="s">
        <v>122</v>
      </c>
      <c r="E92" t="s">
        <v>108</v>
      </c>
      <c r="F92" t="s">
        <v>11</v>
      </c>
    </row>
    <row r="93" spans="1:6" x14ac:dyDescent="0.45">
      <c r="A93" s="1">
        <v>44075</v>
      </c>
      <c r="B93" t="s">
        <v>8</v>
      </c>
      <c r="C93">
        <v>1</v>
      </c>
      <c r="D93" t="s">
        <v>123</v>
      </c>
      <c r="E93" t="s">
        <v>108</v>
      </c>
      <c r="F93" t="s">
        <v>11</v>
      </c>
    </row>
    <row r="94" spans="1:6" x14ac:dyDescent="0.45">
      <c r="A94" s="1">
        <v>44075</v>
      </c>
      <c r="B94" t="s">
        <v>8</v>
      </c>
      <c r="C94">
        <v>1</v>
      </c>
      <c r="D94" t="s">
        <v>124</v>
      </c>
      <c r="E94" t="s">
        <v>108</v>
      </c>
      <c r="F94" t="s">
        <v>11</v>
      </c>
    </row>
    <row r="95" spans="1:6" x14ac:dyDescent="0.45">
      <c r="A95" s="1">
        <v>44075</v>
      </c>
      <c r="B95" t="s">
        <v>8</v>
      </c>
      <c r="C95">
        <v>1</v>
      </c>
      <c r="D95" t="s">
        <v>125</v>
      </c>
      <c r="E95" t="s">
        <v>108</v>
      </c>
      <c r="F95" t="s">
        <v>11</v>
      </c>
    </row>
    <row r="96" spans="1:6" x14ac:dyDescent="0.45">
      <c r="A96" s="1">
        <v>44075</v>
      </c>
      <c r="B96" t="s">
        <v>8</v>
      </c>
      <c r="C96">
        <v>1</v>
      </c>
      <c r="D96" t="s">
        <v>126</v>
      </c>
      <c r="E96" t="s">
        <v>108</v>
      </c>
      <c r="F96" t="s">
        <v>11</v>
      </c>
    </row>
    <row r="97" spans="1:6" x14ac:dyDescent="0.45">
      <c r="A97" s="1">
        <v>44075</v>
      </c>
      <c r="B97" t="s">
        <v>8</v>
      </c>
      <c r="C97">
        <v>5</v>
      </c>
      <c r="D97" t="s">
        <v>127</v>
      </c>
      <c r="E97" t="s">
        <v>108</v>
      </c>
      <c r="F97" t="s">
        <v>11</v>
      </c>
    </row>
    <row r="98" spans="1:6" x14ac:dyDescent="0.45">
      <c r="A98" s="1">
        <v>44075</v>
      </c>
      <c r="B98" t="s">
        <v>8</v>
      </c>
      <c r="C98">
        <v>5</v>
      </c>
      <c r="D98" t="s">
        <v>128</v>
      </c>
      <c r="E98" t="s">
        <v>108</v>
      </c>
      <c r="F98" t="s">
        <v>11</v>
      </c>
    </row>
    <row r="99" spans="1:6" x14ac:dyDescent="0.45">
      <c r="A99" s="1">
        <v>44075</v>
      </c>
      <c r="B99" t="s">
        <v>8</v>
      </c>
      <c r="C99">
        <v>1</v>
      </c>
      <c r="D99" t="s">
        <v>129</v>
      </c>
      <c r="E99" t="s">
        <v>108</v>
      </c>
      <c r="F99" t="s">
        <v>11</v>
      </c>
    </row>
    <row r="100" spans="1:6" x14ac:dyDescent="0.45">
      <c r="A100" s="1">
        <v>44075</v>
      </c>
      <c r="B100" t="s">
        <v>8</v>
      </c>
      <c r="C100">
        <v>1</v>
      </c>
      <c r="D100" t="s">
        <v>130</v>
      </c>
      <c r="E100" t="s">
        <v>131</v>
      </c>
      <c r="F100" t="s">
        <v>11</v>
      </c>
    </row>
    <row r="101" spans="1:6" x14ac:dyDescent="0.45">
      <c r="A101" s="1">
        <v>44075</v>
      </c>
      <c r="B101" t="s">
        <v>8</v>
      </c>
      <c r="C101">
        <v>1</v>
      </c>
      <c r="D101" t="s">
        <v>132</v>
      </c>
      <c r="E101" t="s">
        <v>60</v>
      </c>
      <c r="F101" t="s">
        <v>11</v>
      </c>
    </row>
    <row r="102" spans="1:6" x14ac:dyDescent="0.45">
      <c r="A102" s="1">
        <v>44075</v>
      </c>
      <c r="B102" t="s">
        <v>8</v>
      </c>
      <c r="C102">
        <v>1</v>
      </c>
      <c r="D102" t="s">
        <v>133</v>
      </c>
      <c r="E102" t="s">
        <v>90</v>
      </c>
      <c r="F102" t="s">
        <v>11</v>
      </c>
    </row>
    <row r="103" spans="1:6" x14ac:dyDescent="0.45">
      <c r="A103" s="1">
        <v>44105</v>
      </c>
      <c r="C103">
        <v>0</v>
      </c>
    </row>
    <row r="104" spans="1:6" x14ac:dyDescent="0.45">
      <c r="A104" s="1">
        <v>44136</v>
      </c>
      <c r="C104">
        <v>0</v>
      </c>
    </row>
    <row r="105" spans="1:6" x14ac:dyDescent="0.45">
      <c r="A105" s="1">
        <v>44166</v>
      </c>
      <c r="C105">
        <v>0</v>
      </c>
    </row>
    <row r="106" spans="1:6" x14ac:dyDescent="0.45">
      <c r="A106" s="1">
        <v>44197</v>
      </c>
      <c r="C106">
        <v>0</v>
      </c>
    </row>
    <row r="107" spans="1:6" x14ac:dyDescent="0.45">
      <c r="A107" s="1">
        <v>44228</v>
      </c>
      <c r="C107">
        <v>0</v>
      </c>
    </row>
    <row r="108" spans="1:6" x14ac:dyDescent="0.45">
      <c r="A108" s="1">
        <v>44256</v>
      </c>
      <c r="B108" t="s">
        <v>26</v>
      </c>
      <c r="C108">
        <v>1</v>
      </c>
      <c r="D108" t="s">
        <v>134</v>
      </c>
      <c r="E108" t="s">
        <v>28</v>
      </c>
      <c r="F108" t="s">
        <v>11</v>
      </c>
    </row>
    <row r="109" spans="1:6" x14ac:dyDescent="0.45">
      <c r="A109" s="1">
        <v>44287</v>
      </c>
      <c r="B109" t="s">
        <v>17</v>
      </c>
      <c r="C109">
        <v>1</v>
      </c>
      <c r="D109" t="s">
        <v>135</v>
      </c>
      <c r="E109" t="s">
        <v>43</v>
      </c>
      <c r="F109" t="s">
        <v>11</v>
      </c>
    </row>
    <row r="110" spans="1:6" x14ac:dyDescent="0.45">
      <c r="A110" s="1">
        <v>44287</v>
      </c>
      <c r="B110" t="s">
        <v>13</v>
      </c>
      <c r="C110">
        <v>5</v>
      </c>
      <c r="D110" t="s">
        <v>33</v>
      </c>
      <c r="E110" t="s">
        <v>25</v>
      </c>
      <c r="F110" t="s">
        <v>11</v>
      </c>
    </row>
    <row r="111" spans="1:6" x14ac:dyDescent="0.45">
      <c r="A111" s="1">
        <v>44287</v>
      </c>
      <c r="B111" t="s">
        <v>13</v>
      </c>
      <c r="C111">
        <v>10</v>
      </c>
      <c r="D111" t="s">
        <v>136</v>
      </c>
      <c r="E111" t="s">
        <v>25</v>
      </c>
      <c r="F111" t="s">
        <v>11</v>
      </c>
    </row>
    <row r="112" spans="1:6" x14ac:dyDescent="0.45">
      <c r="A112" s="1">
        <v>44317</v>
      </c>
      <c r="B112" t="s">
        <v>15</v>
      </c>
      <c r="C112">
        <v>5</v>
      </c>
      <c r="D112" t="s">
        <v>112</v>
      </c>
      <c r="E112" t="s">
        <v>113</v>
      </c>
      <c r="F112" t="s">
        <v>11</v>
      </c>
    </row>
    <row r="113" spans="1:6" x14ac:dyDescent="0.45">
      <c r="A113" s="1">
        <v>44317</v>
      </c>
      <c r="B113" t="s">
        <v>18</v>
      </c>
      <c r="C113">
        <v>1</v>
      </c>
      <c r="D113" t="s">
        <v>137</v>
      </c>
      <c r="E113" t="s">
        <v>60</v>
      </c>
      <c r="F113" t="s">
        <v>11</v>
      </c>
    </row>
    <row r="114" spans="1:6" x14ac:dyDescent="0.45">
      <c r="A114" s="1">
        <v>44317</v>
      </c>
      <c r="B114" t="s">
        <v>30</v>
      </c>
      <c r="C114">
        <v>1</v>
      </c>
      <c r="D114" t="s">
        <v>138</v>
      </c>
      <c r="E114" t="s">
        <v>139</v>
      </c>
      <c r="F114" t="s">
        <v>56</v>
      </c>
    </row>
    <row r="115" spans="1:6" x14ac:dyDescent="0.45">
      <c r="A115" s="1">
        <v>44348</v>
      </c>
      <c r="C115">
        <v>0</v>
      </c>
    </row>
    <row r="116" spans="1:6" x14ac:dyDescent="0.45">
      <c r="A116" s="1">
        <v>44378</v>
      </c>
      <c r="C116">
        <v>0</v>
      </c>
    </row>
    <row r="117" spans="1:6" x14ac:dyDescent="0.45">
      <c r="A117" s="1">
        <v>44409</v>
      </c>
      <c r="B117" t="s">
        <v>30</v>
      </c>
      <c r="C117">
        <v>1</v>
      </c>
      <c r="D117" t="s">
        <v>140</v>
      </c>
      <c r="E117" t="s">
        <v>139</v>
      </c>
      <c r="F117" t="s">
        <v>56</v>
      </c>
    </row>
    <row r="118" spans="1:6" x14ac:dyDescent="0.45">
      <c r="A118" s="1">
        <v>44409</v>
      </c>
      <c r="B118" t="s">
        <v>30</v>
      </c>
      <c r="C118">
        <v>1</v>
      </c>
      <c r="D118" t="s">
        <v>141</v>
      </c>
      <c r="E118" t="s">
        <v>139</v>
      </c>
      <c r="F118" t="s">
        <v>56</v>
      </c>
    </row>
    <row r="119" spans="1:6" x14ac:dyDescent="0.45">
      <c r="A119" s="1">
        <v>44409</v>
      </c>
      <c r="B119" t="s">
        <v>30</v>
      </c>
      <c r="C119">
        <v>4</v>
      </c>
      <c r="D119" t="s">
        <v>142</v>
      </c>
      <c r="E119" t="s">
        <v>139</v>
      </c>
      <c r="F119" t="s">
        <v>56</v>
      </c>
    </row>
    <row r="120" spans="1:6" x14ac:dyDescent="0.45">
      <c r="A120" s="1">
        <v>44409</v>
      </c>
      <c r="B120" t="s">
        <v>30</v>
      </c>
      <c r="C120">
        <v>1</v>
      </c>
      <c r="D120" t="s">
        <v>143</v>
      </c>
      <c r="E120" t="s">
        <v>139</v>
      </c>
      <c r="F120" t="s">
        <v>56</v>
      </c>
    </row>
    <row r="121" spans="1:6" x14ac:dyDescent="0.45">
      <c r="A121" s="1">
        <v>44409</v>
      </c>
      <c r="B121" t="s">
        <v>30</v>
      </c>
      <c r="C121">
        <v>2</v>
      </c>
      <c r="D121" t="s">
        <v>144</v>
      </c>
      <c r="E121" t="s">
        <v>139</v>
      </c>
      <c r="F121" t="s">
        <v>56</v>
      </c>
    </row>
    <row r="122" spans="1:6" x14ac:dyDescent="0.45">
      <c r="A122" s="1">
        <v>44409</v>
      </c>
      <c r="B122" t="s">
        <v>15</v>
      </c>
      <c r="C122">
        <v>1</v>
      </c>
      <c r="D122" t="s">
        <v>145</v>
      </c>
      <c r="E122" t="s">
        <v>113</v>
      </c>
      <c r="F122" t="s">
        <v>11</v>
      </c>
    </row>
    <row r="123" spans="1:6" x14ac:dyDescent="0.45">
      <c r="A123" s="1">
        <v>44440</v>
      </c>
      <c r="B123" t="s">
        <v>15</v>
      </c>
      <c r="C123">
        <v>1</v>
      </c>
      <c r="D123" t="s">
        <v>146</v>
      </c>
      <c r="E123" t="s">
        <v>113</v>
      </c>
      <c r="F123" t="s">
        <v>11</v>
      </c>
    </row>
    <row r="124" spans="1:6" x14ac:dyDescent="0.45">
      <c r="A124" s="1">
        <v>44470</v>
      </c>
      <c r="C124">
        <v>0</v>
      </c>
    </row>
    <row r="125" spans="1:6" x14ac:dyDescent="0.45">
      <c r="A125" s="1">
        <v>44501</v>
      </c>
      <c r="B125" t="s">
        <v>23</v>
      </c>
      <c r="C125">
        <v>10</v>
      </c>
      <c r="D125" t="s">
        <v>147</v>
      </c>
      <c r="E125" t="s">
        <v>148</v>
      </c>
      <c r="F125" t="s">
        <v>11</v>
      </c>
    </row>
    <row r="126" spans="1:6" x14ac:dyDescent="0.45">
      <c r="A126" s="1">
        <v>44531</v>
      </c>
      <c r="B126" t="s">
        <v>18</v>
      </c>
      <c r="C126">
        <v>1</v>
      </c>
      <c r="D126" t="s">
        <v>149</v>
      </c>
      <c r="E126" t="s">
        <v>150</v>
      </c>
      <c r="F126" t="s">
        <v>151</v>
      </c>
    </row>
    <row r="127" spans="1:6" x14ac:dyDescent="0.45">
      <c r="A127" s="1">
        <v>44531</v>
      </c>
      <c r="B127" t="s">
        <v>18</v>
      </c>
      <c r="C127">
        <v>1</v>
      </c>
      <c r="D127" t="s">
        <v>152</v>
      </c>
      <c r="E127" t="s">
        <v>150</v>
      </c>
      <c r="F127" t="s">
        <v>151</v>
      </c>
    </row>
    <row r="128" spans="1:6" x14ac:dyDescent="0.45">
      <c r="A128" s="1">
        <v>44531</v>
      </c>
      <c r="B128" t="s">
        <v>18</v>
      </c>
      <c r="C128">
        <v>1</v>
      </c>
      <c r="D128" t="s">
        <v>153</v>
      </c>
      <c r="E128" t="s">
        <v>150</v>
      </c>
      <c r="F128" t="s">
        <v>151</v>
      </c>
    </row>
    <row r="129" spans="1:6" x14ac:dyDescent="0.45">
      <c r="A129" s="1">
        <v>44531</v>
      </c>
      <c r="B129" t="s">
        <v>17</v>
      </c>
      <c r="C129">
        <v>1</v>
      </c>
      <c r="D129" t="s">
        <v>154</v>
      </c>
      <c r="E129" t="s">
        <v>43</v>
      </c>
      <c r="F129" t="s">
        <v>11</v>
      </c>
    </row>
    <row r="130" spans="1:6" x14ac:dyDescent="0.45">
      <c r="A130" s="1">
        <v>44562</v>
      </c>
      <c r="B130" t="s">
        <v>21</v>
      </c>
      <c r="C130">
        <v>4</v>
      </c>
      <c r="D130" t="s">
        <v>155</v>
      </c>
      <c r="E130" t="s">
        <v>43</v>
      </c>
      <c r="F130" t="s">
        <v>11</v>
      </c>
    </row>
    <row r="131" spans="1:6" x14ac:dyDescent="0.45">
      <c r="A131" s="1">
        <v>44593</v>
      </c>
      <c r="B131" t="s">
        <v>21</v>
      </c>
      <c r="C131">
        <v>2</v>
      </c>
      <c r="D131" t="s">
        <v>155</v>
      </c>
      <c r="E131" t="s">
        <v>43</v>
      </c>
      <c r="F131" t="s">
        <v>11</v>
      </c>
    </row>
    <row r="132" spans="1:6" x14ac:dyDescent="0.45">
      <c r="A132" s="1">
        <v>44593</v>
      </c>
      <c r="B132" t="s">
        <v>21</v>
      </c>
      <c r="C132">
        <v>1</v>
      </c>
      <c r="D132" t="s">
        <v>156</v>
      </c>
      <c r="E132" t="s">
        <v>43</v>
      </c>
      <c r="F132" t="s">
        <v>11</v>
      </c>
    </row>
    <row r="133" spans="1:6" x14ac:dyDescent="0.45">
      <c r="A133" s="1">
        <v>44621</v>
      </c>
      <c r="B133" t="s">
        <v>21</v>
      </c>
      <c r="C133">
        <v>1</v>
      </c>
      <c r="D133" t="s">
        <v>157</v>
      </c>
      <c r="E133" t="s">
        <v>43</v>
      </c>
      <c r="F133" t="s">
        <v>11</v>
      </c>
    </row>
    <row r="134" spans="1:6" x14ac:dyDescent="0.45">
      <c r="A134" s="1">
        <v>44621</v>
      </c>
      <c r="B134" t="s">
        <v>21</v>
      </c>
      <c r="C134">
        <v>1</v>
      </c>
      <c r="D134" t="s">
        <v>158</v>
      </c>
      <c r="E134" t="s">
        <v>43</v>
      </c>
      <c r="F134" t="s">
        <v>11</v>
      </c>
    </row>
    <row r="135" spans="1:6" x14ac:dyDescent="0.45">
      <c r="A135" s="1">
        <v>44621</v>
      </c>
      <c r="B135" t="s">
        <v>17</v>
      </c>
      <c r="C135">
        <v>2</v>
      </c>
      <c r="D135" t="s">
        <v>42</v>
      </c>
      <c r="E135" t="s">
        <v>43</v>
      </c>
      <c r="F135" t="s">
        <v>11</v>
      </c>
    </row>
    <row r="136" spans="1:6" x14ac:dyDescent="0.45">
      <c r="A136" s="1">
        <v>44652</v>
      </c>
      <c r="B136" t="s">
        <v>17</v>
      </c>
      <c r="C136">
        <v>2</v>
      </c>
      <c r="D136" t="s">
        <v>42</v>
      </c>
      <c r="E136" t="s">
        <v>43</v>
      </c>
      <c r="F136" t="s">
        <v>11</v>
      </c>
    </row>
    <row r="137" spans="1:6" x14ac:dyDescent="0.45">
      <c r="A137" s="1">
        <v>44682</v>
      </c>
      <c r="B137" t="s">
        <v>17</v>
      </c>
      <c r="C137">
        <v>2</v>
      </c>
      <c r="D137" t="s">
        <v>42</v>
      </c>
      <c r="E137" t="s">
        <v>43</v>
      </c>
      <c r="F137" t="s">
        <v>11</v>
      </c>
    </row>
    <row r="138" spans="1:6" x14ac:dyDescent="0.45">
      <c r="A138" s="1">
        <v>44682</v>
      </c>
      <c r="B138" t="s">
        <v>8</v>
      </c>
      <c r="C138">
        <v>1</v>
      </c>
      <c r="D138" t="s">
        <v>159</v>
      </c>
      <c r="E138" t="s">
        <v>160</v>
      </c>
      <c r="F138" t="s">
        <v>11</v>
      </c>
    </row>
    <row r="139" spans="1:6" x14ac:dyDescent="0.45">
      <c r="A139" s="1">
        <v>44682</v>
      </c>
      <c r="B139" t="s">
        <v>8</v>
      </c>
      <c r="C139">
        <v>1</v>
      </c>
      <c r="D139" t="s">
        <v>161</v>
      </c>
      <c r="E139" t="s">
        <v>106</v>
      </c>
      <c r="F139" t="s">
        <v>11</v>
      </c>
    </row>
    <row r="140" spans="1:6" x14ac:dyDescent="0.45">
      <c r="A140" s="1">
        <v>44713</v>
      </c>
      <c r="B140" t="s">
        <v>8</v>
      </c>
      <c r="C140">
        <v>5</v>
      </c>
      <c r="D140" t="s">
        <v>162</v>
      </c>
      <c r="E140" t="s">
        <v>163</v>
      </c>
      <c r="F140" t="s">
        <v>11</v>
      </c>
    </row>
    <row r="141" spans="1:6" x14ac:dyDescent="0.45">
      <c r="A141" s="1">
        <v>44713</v>
      </c>
      <c r="B141" t="s">
        <v>17</v>
      </c>
      <c r="C141">
        <v>2</v>
      </c>
      <c r="D141" t="s">
        <v>42</v>
      </c>
      <c r="E141" t="s">
        <v>43</v>
      </c>
      <c r="F141" t="s">
        <v>11</v>
      </c>
    </row>
    <row r="142" spans="1:6" x14ac:dyDescent="0.45">
      <c r="A142" s="1">
        <v>44743</v>
      </c>
      <c r="B142" t="s">
        <v>17</v>
      </c>
      <c r="C142">
        <v>2</v>
      </c>
      <c r="D142" t="s">
        <v>42</v>
      </c>
      <c r="E142" t="s">
        <v>43</v>
      </c>
      <c r="F142" t="s">
        <v>11</v>
      </c>
    </row>
    <row r="143" spans="1:6" x14ac:dyDescent="0.45">
      <c r="A143" s="1">
        <v>44774</v>
      </c>
      <c r="B143" t="s">
        <v>17</v>
      </c>
      <c r="C143">
        <v>2</v>
      </c>
      <c r="D143" t="s">
        <v>42</v>
      </c>
      <c r="E143" t="s">
        <v>43</v>
      </c>
      <c r="F143" t="s">
        <v>11</v>
      </c>
    </row>
    <row r="144" spans="1:6" x14ac:dyDescent="0.45">
      <c r="A144" s="1">
        <v>44805</v>
      </c>
      <c r="B144" t="s">
        <v>17</v>
      </c>
      <c r="C144">
        <v>2</v>
      </c>
      <c r="D144" t="s">
        <v>42</v>
      </c>
      <c r="E144" t="s">
        <v>43</v>
      </c>
      <c r="F144" t="s">
        <v>11</v>
      </c>
    </row>
    <row r="145" spans="1:6" x14ac:dyDescent="0.45">
      <c r="A145" s="1">
        <v>44835</v>
      </c>
      <c r="B145" t="s">
        <v>17</v>
      </c>
      <c r="C145">
        <v>2</v>
      </c>
      <c r="D145" t="s">
        <v>42</v>
      </c>
      <c r="E145" t="s">
        <v>43</v>
      </c>
      <c r="F145" t="s">
        <v>11</v>
      </c>
    </row>
    <row r="146" spans="1:6" x14ac:dyDescent="0.45">
      <c r="A146" s="1">
        <v>44866</v>
      </c>
      <c r="B146" t="s">
        <v>17</v>
      </c>
      <c r="C146">
        <v>2</v>
      </c>
      <c r="D146" t="s">
        <v>42</v>
      </c>
      <c r="E146" t="s">
        <v>43</v>
      </c>
      <c r="F146" t="s">
        <v>11</v>
      </c>
    </row>
    <row r="147" spans="1:6" x14ac:dyDescent="0.45">
      <c r="A147" s="1">
        <v>44896</v>
      </c>
      <c r="C147">
        <v>0</v>
      </c>
    </row>
    <row r="148" spans="1:6" x14ac:dyDescent="0.45">
      <c r="A148" s="1">
        <v>44927</v>
      </c>
      <c r="B148" t="s">
        <v>17</v>
      </c>
      <c r="C148">
        <v>1</v>
      </c>
      <c r="D148" t="s">
        <v>164</v>
      </c>
      <c r="E148" t="s">
        <v>43</v>
      </c>
      <c r="F148" t="s">
        <v>11</v>
      </c>
    </row>
    <row r="149" spans="1:6" x14ac:dyDescent="0.45">
      <c r="A149" s="1">
        <v>44927</v>
      </c>
      <c r="B149" t="s">
        <v>17</v>
      </c>
      <c r="C149">
        <v>4</v>
      </c>
      <c r="D149" t="s">
        <v>164</v>
      </c>
      <c r="E149" t="s">
        <v>43</v>
      </c>
      <c r="F149" t="s">
        <v>11</v>
      </c>
    </row>
    <row r="150" spans="1:6" x14ac:dyDescent="0.45">
      <c r="A150" s="1">
        <v>44958</v>
      </c>
      <c r="B150" t="s">
        <v>17</v>
      </c>
      <c r="C150">
        <v>5</v>
      </c>
      <c r="D150" t="s">
        <v>164</v>
      </c>
      <c r="E150" t="s">
        <v>43</v>
      </c>
      <c r="F150" t="s">
        <v>11</v>
      </c>
    </row>
    <row r="151" spans="1:6" x14ac:dyDescent="0.45">
      <c r="A151" s="1">
        <v>44986</v>
      </c>
      <c r="B151" t="s">
        <v>17</v>
      </c>
      <c r="C151">
        <v>1</v>
      </c>
      <c r="D151" t="s">
        <v>165</v>
      </c>
      <c r="E151" t="s">
        <v>43</v>
      </c>
      <c r="F151" t="s">
        <v>11</v>
      </c>
    </row>
    <row r="152" spans="1:6" x14ac:dyDescent="0.45">
      <c r="A152" s="1">
        <v>44986</v>
      </c>
      <c r="B152" t="s">
        <v>26</v>
      </c>
      <c r="C152">
        <v>1</v>
      </c>
      <c r="D152" t="s">
        <v>166</v>
      </c>
      <c r="E152" t="s">
        <v>28</v>
      </c>
      <c r="F152" t="s">
        <v>167</v>
      </c>
    </row>
    <row r="153" spans="1:6" x14ac:dyDescent="0.45">
      <c r="A153" s="1">
        <v>45017</v>
      </c>
      <c r="C153">
        <v>0</v>
      </c>
    </row>
    <row r="154" spans="1:6" x14ac:dyDescent="0.45">
      <c r="A154" s="1">
        <v>45047</v>
      </c>
      <c r="C154">
        <v>0</v>
      </c>
    </row>
    <row r="155" spans="1:6" x14ac:dyDescent="0.45">
      <c r="A155" s="1">
        <v>45078</v>
      </c>
      <c r="C155">
        <v>0</v>
      </c>
    </row>
    <row r="156" spans="1:6" x14ac:dyDescent="0.45">
      <c r="A156" s="1">
        <v>45108</v>
      </c>
      <c r="C156">
        <v>0</v>
      </c>
    </row>
    <row r="157" spans="1:6" x14ac:dyDescent="0.45">
      <c r="A157" s="1">
        <v>45139</v>
      </c>
      <c r="C157">
        <v>0</v>
      </c>
    </row>
    <row r="158" spans="1:6" x14ac:dyDescent="0.45">
      <c r="A158" s="1">
        <v>45170</v>
      </c>
      <c r="B158" t="s">
        <v>23</v>
      </c>
      <c r="C158">
        <v>1</v>
      </c>
      <c r="D158" t="s">
        <v>168</v>
      </c>
      <c r="E158" t="s">
        <v>148</v>
      </c>
      <c r="F158" t="s">
        <v>11</v>
      </c>
    </row>
    <row r="159" spans="1:6" x14ac:dyDescent="0.45">
      <c r="A159" s="1">
        <v>45200</v>
      </c>
      <c r="C159">
        <v>0</v>
      </c>
    </row>
    <row r="160" spans="1:6" x14ac:dyDescent="0.45">
      <c r="A160" s="1">
        <v>45231</v>
      </c>
      <c r="C160">
        <v>0</v>
      </c>
    </row>
    <row r="161" spans="1:6" x14ac:dyDescent="0.45">
      <c r="A161" s="1">
        <v>45261</v>
      </c>
      <c r="B161" t="s">
        <v>32</v>
      </c>
      <c r="C161">
        <v>3</v>
      </c>
      <c r="D161" t="s">
        <v>169</v>
      </c>
      <c r="E161" t="s">
        <v>170</v>
      </c>
      <c r="F161" t="s">
        <v>11</v>
      </c>
    </row>
    <row r="162" spans="1:6" x14ac:dyDescent="0.45">
      <c r="A162" s="1">
        <v>45292</v>
      </c>
      <c r="C162">
        <v>0</v>
      </c>
    </row>
    <row r="163" spans="1:6" x14ac:dyDescent="0.45">
      <c r="A163" s="1">
        <v>45323</v>
      </c>
      <c r="C163">
        <v>0</v>
      </c>
    </row>
    <row r="164" spans="1:6" x14ac:dyDescent="0.45">
      <c r="A164" s="1">
        <v>45352</v>
      </c>
      <c r="C164">
        <v>0</v>
      </c>
    </row>
    <row r="165" spans="1:6" x14ac:dyDescent="0.45">
      <c r="A165" s="1">
        <v>45383</v>
      </c>
      <c r="C165">
        <v>0</v>
      </c>
    </row>
    <row r="166" spans="1:6" x14ac:dyDescent="0.45">
      <c r="A166" s="1">
        <v>45413</v>
      </c>
      <c r="B166" t="s">
        <v>32</v>
      </c>
      <c r="C166">
        <v>3</v>
      </c>
      <c r="D166" t="s">
        <v>171</v>
      </c>
      <c r="E166" t="s">
        <v>170</v>
      </c>
      <c r="F166" t="s">
        <v>11</v>
      </c>
    </row>
    <row r="167" spans="1:6" x14ac:dyDescent="0.45">
      <c r="A167" s="1">
        <v>45444</v>
      </c>
    </row>
    <row r="168" spans="1:6" x14ac:dyDescent="0.45">
      <c r="A168" s="1">
        <v>45474</v>
      </c>
      <c r="B168" t="s">
        <v>32</v>
      </c>
      <c r="C168">
        <v>5</v>
      </c>
      <c r="D168" t="s">
        <v>172</v>
      </c>
      <c r="E168" t="s">
        <v>170</v>
      </c>
      <c r="F168" t="s">
        <v>11</v>
      </c>
    </row>
    <row r="169" spans="1:6" x14ac:dyDescent="0.45">
      <c r="A169" s="1">
        <v>45505</v>
      </c>
      <c r="B169" t="s">
        <v>32</v>
      </c>
      <c r="C169">
        <v>5</v>
      </c>
      <c r="D169" t="s">
        <v>172</v>
      </c>
      <c r="E169" t="s">
        <v>170</v>
      </c>
      <c r="F169" t="s">
        <v>11</v>
      </c>
    </row>
    <row r="170" spans="1:6" x14ac:dyDescent="0.45">
      <c r="A170" s="1">
        <v>45505</v>
      </c>
      <c r="B170" t="s">
        <v>32</v>
      </c>
      <c r="C170">
        <v>1</v>
      </c>
      <c r="D170" t="s">
        <v>483</v>
      </c>
      <c r="E170" t="s">
        <v>170</v>
      </c>
      <c r="F170" t="s">
        <v>11</v>
      </c>
    </row>
    <row r="171" spans="1:6" x14ac:dyDescent="0.45">
      <c r="A171" s="1">
        <v>45505</v>
      </c>
      <c r="B171" t="s">
        <v>17</v>
      </c>
      <c r="C171">
        <v>1</v>
      </c>
      <c r="D171" t="s">
        <v>491</v>
      </c>
      <c r="E171" t="s">
        <v>43</v>
      </c>
      <c r="F171" t="s">
        <v>11</v>
      </c>
    </row>
    <row r="172" spans="1:6" x14ac:dyDescent="0.45">
      <c r="A172" s="1"/>
    </row>
  </sheetData>
  <conditionalFormatting sqref="J2:J11 B2:B1048576">
    <cfRule type="cellIs" dxfId="9" priority="1" operator="equal">
      <formula>"Sylvaneth Army"</formula>
    </cfRule>
    <cfRule type="cellIs" dxfId="8" priority="2" operator="equal">
      <formula>"Tunguska Warband"</formula>
    </cfRule>
    <cfRule type="cellIs" dxfId="7" priority="3" operator="equal">
      <formula>"35mm Models"</formula>
    </cfRule>
    <cfRule type="cellIs" dxfId="6" priority="4" operator="equal">
      <formula>"High Elves Army"</formula>
    </cfRule>
    <cfRule type="cellIs" dxfId="5" priority="5" operator="equal">
      <formula>"Lumineth Army"</formula>
    </cfRule>
    <cfRule type="cellIs" dxfId="4" priority="6" operator="equal">
      <formula>"Harlequins Army"</formula>
    </cfRule>
    <cfRule type="cellIs" dxfId="3" priority="10" operator="equal">
      <formula>"Ulthwé Army"</formula>
    </cfRule>
    <cfRule type="cellIs" dxfId="2" priority="13" operator="equal">
      <formula>"Slaves Army"</formula>
    </cfRule>
    <cfRule type="cellIs" dxfId="1" priority="14" operator="equal">
      <formula>"Khorne Army"</formula>
    </cfRule>
    <cfRule type="cellIs" dxfId="0" priority="15" operator="equal">
      <formula>"Practice"</formula>
    </cfRule>
  </conditionalFormatting>
  <dataValidations count="1">
    <dataValidation type="list" allowBlank="1" showInputMessage="1" showErrorMessage="1" sqref="B2:B1048576" xr:uid="{E5EC503B-AF18-4AEA-8372-C88D05DDCDE6}">
      <formula1>$J$2:$J$11</formula1>
    </dataValidation>
  </dataValidations>
  <pageMargins left="0.7" right="0.7" top="0.75" bottom="0.75" header="0.3" footer="0.3"/>
  <pageSetup paperSize="9" orientation="portrait" horizontalDpi="4294967293" verticalDpi="0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CC97-8595-4312-A700-76C39152E1F0}">
  <dimension ref="A1:P236"/>
  <sheetViews>
    <sheetView topLeftCell="A6" zoomScale="108" workbookViewId="0">
      <selection activeCell="A3" sqref="A3"/>
    </sheetView>
  </sheetViews>
  <sheetFormatPr defaultRowHeight="14.25" x14ac:dyDescent="0.45"/>
  <cols>
    <col min="1" max="1" width="19.86328125" style="2" bestFit="1" customWidth="1"/>
    <col min="2" max="2" width="10.53125" bestFit="1" customWidth="1"/>
    <col min="3" max="3" width="12.796875" bestFit="1" customWidth="1"/>
    <col min="4" max="4" width="12.796875" customWidth="1"/>
    <col min="5" max="5" width="8.59765625" bestFit="1" customWidth="1"/>
    <col min="6" max="6" width="10.06640625" bestFit="1" customWidth="1"/>
    <col min="7" max="7" width="8" bestFit="1" customWidth="1"/>
    <col min="8" max="8" width="9.86328125" bestFit="1" customWidth="1"/>
    <col min="9" max="9" width="11.6640625" bestFit="1" customWidth="1"/>
    <col min="10" max="10" width="10.1328125" bestFit="1" customWidth="1"/>
    <col min="11" max="11" width="10.796875" bestFit="1" customWidth="1"/>
    <col min="12" max="12" width="16.59765625" bestFit="1" customWidth="1"/>
    <col min="13" max="13" width="10.3984375" bestFit="1" customWidth="1"/>
    <col min="14" max="14" width="9.73046875" bestFit="1" customWidth="1"/>
    <col min="15" max="16" width="11.1328125" bestFit="1" customWidth="1"/>
    <col min="17" max="17" width="10.796875" customWidth="1"/>
  </cols>
  <sheetData>
    <row r="1" spans="1:16" x14ac:dyDescent="0.45">
      <c r="A1" t="s">
        <v>174</v>
      </c>
      <c r="B1" t="s">
        <v>5</v>
      </c>
      <c r="C1" t="s">
        <v>236</v>
      </c>
      <c r="D1" t="s">
        <v>466</v>
      </c>
      <c r="E1" t="s">
        <v>175</v>
      </c>
      <c r="F1" t="s">
        <v>225</v>
      </c>
      <c r="G1" t="s">
        <v>176</v>
      </c>
      <c r="H1" t="s">
        <v>226</v>
      </c>
      <c r="I1" t="s">
        <v>177</v>
      </c>
      <c r="J1" t="s">
        <v>224</v>
      </c>
      <c r="K1" t="s">
        <v>170</v>
      </c>
      <c r="L1" t="s">
        <v>227</v>
      </c>
      <c r="M1" t="s">
        <v>178</v>
      </c>
      <c r="N1" t="s">
        <v>228</v>
      </c>
      <c r="O1" t="s">
        <v>28</v>
      </c>
      <c r="P1" t="s">
        <v>229</v>
      </c>
    </row>
    <row r="2" spans="1:16" x14ac:dyDescent="0.45">
      <c r="A2" s="2" t="s">
        <v>254</v>
      </c>
      <c r="B2" t="s">
        <v>253</v>
      </c>
      <c r="C2" t="s">
        <v>243</v>
      </c>
      <c r="D2">
        <f t="shared" ref="D2:D65" si="0">SUM(E2,G2,I2,K2,M2,O2)</f>
        <v>0</v>
      </c>
      <c r="E2">
        <v>0</v>
      </c>
      <c r="F2" t="s">
        <v>461</v>
      </c>
      <c r="G2">
        <v>0</v>
      </c>
      <c r="H2" t="s">
        <v>461</v>
      </c>
      <c r="I2">
        <v>0</v>
      </c>
      <c r="J2" t="s">
        <v>461</v>
      </c>
      <c r="K2">
        <v>0</v>
      </c>
      <c r="L2" t="s">
        <v>461</v>
      </c>
      <c r="M2">
        <v>0</v>
      </c>
      <c r="N2" t="s">
        <v>461</v>
      </c>
      <c r="O2">
        <v>0</v>
      </c>
      <c r="P2" t="s">
        <v>461</v>
      </c>
    </row>
    <row r="3" spans="1:16" x14ac:dyDescent="0.45">
      <c r="A3" s="2" t="s">
        <v>390</v>
      </c>
      <c r="B3" t="s">
        <v>294</v>
      </c>
      <c r="C3" t="s">
        <v>296</v>
      </c>
      <c r="D3">
        <f t="shared" si="0"/>
        <v>4</v>
      </c>
      <c r="E3">
        <v>1</v>
      </c>
      <c r="F3" t="s">
        <v>448</v>
      </c>
      <c r="K3">
        <v>1</v>
      </c>
      <c r="L3" t="s">
        <v>487</v>
      </c>
      <c r="M3">
        <v>1</v>
      </c>
      <c r="N3" t="s">
        <v>448</v>
      </c>
      <c r="O3">
        <v>1</v>
      </c>
      <c r="P3" t="s">
        <v>448</v>
      </c>
    </row>
    <row r="4" spans="1:16" x14ac:dyDescent="0.45">
      <c r="A4" s="2" t="s">
        <v>413</v>
      </c>
      <c r="B4" t="s">
        <v>294</v>
      </c>
      <c r="C4" t="s">
        <v>318</v>
      </c>
      <c r="D4">
        <f t="shared" si="0"/>
        <v>3</v>
      </c>
      <c r="E4">
        <v>1</v>
      </c>
      <c r="F4" t="s">
        <v>453</v>
      </c>
      <c r="G4">
        <v>1</v>
      </c>
      <c r="H4" t="s">
        <v>451</v>
      </c>
      <c r="K4">
        <v>1</v>
      </c>
      <c r="L4" t="s">
        <v>421</v>
      </c>
    </row>
    <row r="5" spans="1:16" x14ac:dyDescent="0.45">
      <c r="A5" s="2" t="s">
        <v>307</v>
      </c>
      <c r="B5" t="s">
        <v>294</v>
      </c>
      <c r="C5" t="s">
        <v>318</v>
      </c>
      <c r="D5">
        <f t="shared" si="0"/>
        <v>3</v>
      </c>
      <c r="E5">
        <v>1</v>
      </c>
      <c r="F5" t="s">
        <v>448</v>
      </c>
      <c r="G5">
        <v>1</v>
      </c>
      <c r="H5" t="s">
        <v>468</v>
      </c>
      <c r="K5">
        <v>1</v>
      </c>
      <c r="L5" t="s">
        <v>486</v>
      </c>
    </row>
    <row r="6" spans="1:16" x14ac:dyDescent="0.45">
      <c r="A6" s="2" t="s">
        <v>419</v>
      </c>
      <c r="B6" t="s">
        <v>294</v>
      </c>
      <c r="C6" t="s">
        <v>296</v>
      </c>
      <c r="D6">
        <f t="shared" si="0"/>
        <v>3</v>
      </c>
      <c r="E6">
        <v>1</v>
      </c>
      <c r="F6" t="s">
        <v>452</v>
      </c>
      <c r="I6">
        <v>1</v>
      </c>
      <c r="J6" t="s">
        <v>452</v>
      </c>
      <c r="K6">
        <v>1</v>
      </c>
      <c r="L6" t="s">
        <v>263</v>
      </c>
    </row>
    <row r="7" spans="1:16" x14ac:dyDescent="0.45">
      <c r="A7" s="2" t="s">
        <v>182</v>
      </c>
      <c r="B7" t="s">
        <v>179</v>
      </c>
      <c r="C7" t="s">
        <v>455</v>
      </c>
      <c r="D7">
        <f t="shared" si="0"/>
        <v>3</v>
      </c>
      <c r="E7">
        <v>1</v>
      </c>
      <c r="F7" t="s">
        <v>494</v>
      </c>
      <c r="G7">
        <v>1</v>
      </c>
      <c r="H7" t="s">
        <v>494</v>
      </c>
      <c r="I7">
        <v>1</v>
      </c>
      <c r="J7" t="s">
        <v>331</v>
      </c>
    </row>
    <row r="8" spans="1:16" x14ac:dyDescent="0.45">
      <c r="A8" s="2" t="s">
        <v>223</v>
      </c>
      <c r="B8" t="s">
        <v>220</v>
      </c>
      <c r="C8" t="s">
        <v>241</v>
      </c>
      <c r="D8">
        <f t="shared" si="0"/>
        <v>3</v>
      </c>
      <c r="E8">
        <v>1</v>
      </c>
      <c r="F8" t="s">
        <v>446</v>
      </c>
      <c r="G8">
        <v>1</v>
      </c>
      <c r="H8" t="s">
        <v>445</v>
      </c>
      <c r="K8">
        <v>1</v>
      </c>
      <c r="L8" t="s">
        <v>489</v>
      </c>
    </row>
    <row r="9" spans="1:16" x14ac:dyDescent="0.45">
      <c r="A9" s="2" t="s">
        <v>434</v>
      </c>
      <c r="B9" t="s">
        <v>266</v>
      </c>
      <c r="C9" t="s">
        <v>291</v>
      </c>
      <c r="D9">
        <f t="shared" si="0"/>
        <v>3</v>
      </c>
      <c r="E9">
        <v>1</v>
      </c>
      <c r="F9" t="s">
        <v>446</v>
      </c>
      <c r="G9">
        <v>1</v>
      </c>
      <c r="H9" t="s">
        <v>445</v>
      </c>
      <c r="K9">
        <v>1</v>
      </c>
      <c r="L9" t="s">
        <v>447</v>
      </c>
    </row>
    <row r="10" spans="1:16" x14ac:dyDescent="0.45">
      <c r="A10" s="2" t="s">
        <v>298</v>
      </c>
      <c r="B10" t="s">
        <v>266</v>
      </c>
      <c r="C10" t="s">
        <v>291</v>
      </c>
      <c r="D10">
        <f t="shared" si="0"/>
        <v>3</v>
      </c>
      <c r="E10">
        <v>1</v>
      </c>
      <c r="F10" t="s">
        <v>493</v>
      </c>
      <c r="G10">
        <v>1</v>
      </c>
      <c r="H10" t="s">
        <v>493</v>
      </c>
      <c r="I10">
        <v>1</v>
      </c>
      <c r="J10" t="s">
        <v>493</v>
      </c>
    </row>
    <row r="11" spans="1:16" x14ac:dyDescent="0.45">
      <c r="A11" s="2" t="s">
        <v>428</v>
      </c>
      <c r="B11" t="s">
        <v>266</v>
      </c>
      <c r="C11" t="s">
        <v>287</v>
      </c>
      <c r="D11">
        <f t="shared" si="0"/>
        <v>3</v>
      </c>
      <c r="E11">
        <v>1</v>
      </c>
      <c r="F11" t="s">
        <v>459</v>
      </c>
      <c r="G11">
        <v>1</v>
      </c>
      <c r="H11" t="s">
        <v>459</v>
      </c>
      <c r="K11">
        <v>1</v>
      </c>
      <c r="L11" t="s">
        <v>429</v>
      </c>
    </row>
    <row r="12" spans="1:16" x14ac:dyDescent="0.45">
      <c r="A12" s="2" t="s">
        <v>313</v>
      </c>
      <c r="B12" t="s">
        <v>294</v>
      </c>
      <c r="C12" t="s">
        <v>296</v>
      </c>
      <c r="D12">
        <f t="shared" si="0"/>
        <v>2</v>
      </c>
      <c r="G12">
        <v>1</v>
      </c>
      <c r="H12" t="s">
        <v>416</v>
      </c>
      <c r="K12">
        <v>1</v>
      </c>
      <c r="L12" t="s">
        <v>486</v>
      </c>
    </row>
    <row r="13" spans="1:16" x14ac:dyDescent="0.45">
      <c r="A13" s="2" t="s">
        <v>316</v>
      </c>
      <c r="B13" t="s">
        <v>294</v>
      </c>
      <c r="C13" t="s">
        <v>296</v>
      </c>
      <c r="D13">
        <f t="shared" si="0"/>
        <v>2</v>
      </c>
      <c r="G13">
        <v>1</v>
      </c>
      <c r="H13" t="s">
        <v>451</v>
      </c>
      <c r="O13">
        <v>1</v>
      </c>
      <c r="P13" t="s">
        <v>457</v>
      </c>
    </row>
    <row r="14" spans="1:16" x14ac:dyDescent="0.45">
      <c r="A14" s="2" t="s">
        <v>388</v>
      </c>
      <c r="B14" t="s">
        <v>294</v>
      </c>
      <c r="C14" t="s">
        <v>296</v>
      </c>
      <c r="D14">
        <f t="shared" si="0"/>
        <v>2</v>
      </c>
      <c r="K14">
        <v>1</v>
      </c>
      <c r="L14" t="s">
        <v>484</v>
      </c>
      <c r="M14">
        <v>1</v>
      </c>
      <c r="N14" t="s">
        <v>449</v>
      </c>
    </row>
    <row r="15" spans="1:16" x14ac:dyDescent="0.45">
      <c r="A15" s="2" t="s">
        <v>408</v>
      </c>
      <c r="B15" t="s">
        <v>294</v>
      </c>
      <c r="C15" t="s">
        <v>296</v>
      </c>
      <c r="D15">
        <f t="shared" si="0"/>
        <v>2</v>
      </c>
      <c r="K15">
        <v>1</v>
      </c>
      <c r="L15" t="s">
        <v>418</v>
      </c>
      <c r="O15">
        <v>1</v>
      </c>
      <c r="P15" t="s">
        <v>463</v>
      </c>
    </row>
    <row r="16" spans="1:16" x14ac:dyDescent="0.45">
      <c r="A16" s="2" t="s">
        <v>389</v>
      </c>
      <c r="B16" t="s">
        <v>294</v>
      </c>
      <c r="C16" t="s">
        <v>296</v>
      </c>
      <c r="D16">
        <f t="shared" si="0"/>
        <v>2</v>
      </c>
      <c r="K16">
        <v>1</v>
      </c>
      <c r="L16" t="s">
        <v>484</v>
      </c>
      <c r="M16">
        <v>1</v>
      </c>
      <c r="N16" t="s">
        <v>449</v>
      </c>
    </row>
    <row r="17" spans="1:16" x14ac:dyDescent="0.45">
      <c r="A17" s="2" t="s">
        <v>212</v>
      </c>
      <c r="B17" t="s">
        <v>294</v>
      </c>
      <c r="C17" t="s">
        <v>296</v>
      </c>
      <c r="D17">
        <f t="shared" si="0"/>
        <v>2</v>
      </c>
      <c r="E17">
        <v>1</v>
      </c>
      <c r="F17" t="s">
        <v>446</v>
      </c>
      <c r="K17">
        <v>1</v>
      </c>
      <c r="L17" t="s">
        <v>417</v>
      </c>
    </row>
    <row r="18" spans="1:16" x14ac:dyDescent="0.45">
      <c r="A18" s="2" t="s">
        <v>433</v>
      </c>
      <c r="B18" t="s">
        <v>294</v>
      </c>
      <c r="C18" t="s">
        <v>296</v>
      </c>
      <c r="D18">
        <f t="shared" si="0"/>
        <v>2</v>
      </c>
      <c r="G18">
        <v>1</v>
      </c>
      <c r="H18" t="s">
        <v>445</v>
      </c>
      <c r="K18">
        <v>1</v>
      </c>
      <c r="L18" t="s">
        <v>431</v>
      </c>
    </row>
    <row r="19" spans="1:16" x14ac:dyDescent="0.45">
      <c r="A19" s="2" t="s">
        <v>386</v>
      </c>
      <c r="B19" t="s">
        <v>274</v>
      </c>
      <c r="C19" t="s">
        <v>275</v>
      </c>
      <c r="D19">
        <f t="shared" si="0"/>
        <v>2</v>
      </c>
      <c r="E19">
        <v>1</v>
      </c>
      <c r="F19" t="s">
        <v>454</v>
      </c>
      <c r="M19">
        <v>1</v>
      </c>
    </row>
    <row r="20" spans="1:16" x14ac:dyDescent="0.45">
      <c r="A20" s="2" t="s">
        <v>387</v>
      </c>
      <c r="B20" t="s">
        <v>274</v>
      </c>
      <c r="C20" t="s">
        <v>275</v>
      </c>
      <c r="D20">
        <f t="shared" si="0"/>
        <v>2</v>
      </c>
      <c r="K20">
        <v>1</v>
      </c>
      <c r="L20" t="s">
        <v>484</v>
      </c>
      <c r="M20">
        <v>1</v>
      </c>
    </row>
    <row r="21" spans="1:16" x14ac:dyDescent="0.45">
      <c r="A21" s="2" t="s">
        <v>337</v>
      </c>
      <c r="B21" t="s">
        <v>274</v>
      </c>
      <c r="C21" t="s">
        <v>331</v>
      </c>
      <c r="D21">
        <f t="shared" si="0"/>
        <v>2</v>
      </c>
      <c r="E21">
        <v>1</v>
      </c>
      <c r="F21" t="s">
        <v>446</v>
      </c>
      <c r="K21">
        <v>1</v>
      </c>
      <c r="L21" t="s">
        <v>485</v>
      </c>
    </row>
    <row r="22" spans="1:16" x14ac:dyDescent="0.45">
      <c r="A22" s="2" t="s">
        <v>412</v>
      </c>
      <c r="B22" t="s">
        <v>274</v>
      </c>
      <c r="C22" t="s">
        <v>275</v>
      </c>
      <c r="D22">
        <f t="shared" si="0"/>
        <v>2</v>
      </c>
      <c r="E22">
        <v>1</v>
      </c>
      <c r="F22" t="s">
        <v>452</v>
      </c>
      <c r="K22">
        <v>1</v>
      </c>
      <c r="L22" t="s">
        <v>420</v>
      </c>
    </row>
    <row r="23" spans="1:16" x14ac:dyDescent="0.45">
      <c r="A23" s="2" t="s">
        <v>186</v>
      </c>
      <c r="B23" t="s">
        <v>179</v>
      </c>
      <c r="C23" t="s">
        <v>455</v>
      </c>
      <c r="D23">
        <f t="shared" si="0"/>
        <v>2</v>
      </c>
      <c r="E23">
        <v>1</v>
      </c>
      <c r="F23" t="s">
        <v>494</v>
      </c>
      <c r="G23">
        <v>1</v>
      </c>
      <c r="H23" t="s">
        <v>494</v>
      </c>
    </row>
    <row r="24" spans="1:16" x14ac:dyDescent="0.45">
      <c r="A24" s="2" t="s">
        <v>473</v>
      </c>
      <c r="B24" t="s">
        <v>220</v>
      </c>
      <c r="C24" t="s">
        <v>471</v>
      </c>
      <c r="D24">
        <f t="shared" si="0"/>
        <v>2</v>
      </c>
      <c r="G24">
        <v>1</v>
      </c>
      <c r="H24" t="s">
        <v>416</v>
      </c>
      <c r="K24">
        <v>1</v>
      </c>
      <c r="L24" t="s">
        <v>481</v>
      </c>
    </row>
    <row r="25" spans="1:16" x14ac:dyDescent="0.45">
      <c r="A25" s="2" t="s">
        <v>474</v>
      </c>
      <c r="B25" t="s">
        <v>220</v>
      </c>
      <c r="C25" t="s">
        <v>471</v>
      </c>
      <c r="D25">
        <f t="shared" si="0"/>
        <v>2</v>
      </c>
      <c r="G25">
        <v>1</v>
      </c>
      <c r="H25" t="s">
        <v>496</v>
      </c>
      <c r="K25">
        <v>1</v>
      </c>
      <c r="L25" t="s">
        <v>481</v>
      </c>
    </row>
    <row r="26" spans="1:16" x14ac:dyDescent="0.45">
      <c r="A26" s="2" t="s">
        <v>378</v>
      </c>
      <c r="B26" t="s">
        <v>266</v>
      </c>
      <c r="C26" t="s">
        <v>291</v>
      </c>
      <c r="D26">
        <f t="shared" si="0"/>
        <v>2</v>
      </c>
      <c r="G26">
        <v>1</v>
      </c>
      <c r="H26" t="s">
        <v>457</v>
      </c>
      <c r="M26">
        <v>1</v>
      </c>
    </row>
    <row r="27" spans="1:16" x14ac:dyDescent="0.45">
      <c r="A27" s="2" t="s">
        <v>397</v>
      </c>
      <c r="B27" t="s">
        <v>266</v>
      </c>
      <c r="C27" t="s">
        <v>268</v>
      </c>
      <c r="D27">
        <f t="shared" si="0"/>
        <v>2</v>
      </c>
      <c r="M27">
        <v>1</v>
      </c>
      <c r="N27" t="s">
        <v>431</v>
      </c>
      <c r="O27">
        <v>1</v>
      </c>
      <c r="P27" t="s">
        <v>464</v>
      </c>
    </row>
    <row r="28" spans="1:16" x14ac:dyDescent="0.45">
      <c r="A28" s="2" t="s">
        <v>441</v>
      </c>
      <c r="B28" t="s">
        <v>266</v>
      </c>
      <c r="C28" t="s">
        <v>268</v>
      </c>
      <c r="D28">
        <f t="shared" si="0"/>
        <v>2</v>
      </c>
      <c r="K28">
        <v>1</v>
      </c>
      <c r="L28" t="s">
        <v>442</v>
      </c>
      <c r="O28">
        <v>1</v>
      </c>
      <c r="P28" t="s">
        <v>465</v>
      </c>
    </row>
    <row r="29" spans="1:16" x14ac:dyDescent="0.45">
      <c r="A29" s="2" t="s">
        <v>324</v>
      </c>
      <c r="B29" t="s">
        <v>266</v>
      </c>
      <c r="C29" t="s">
        <v>268</v>
      </c>
      <c r="D29">
        <f t="shared" si="0"/>
        <v>2</v>
      </c>
      <c r="E29">
        <v>1</v>
      </c>
      <c r="F29" t="s">
        <v>451</v>
      </c>
      <c r="G29">
        <v>1</v>
      </c>
      <c r="H29" t="s">
        <v>451</v>
      </c>
    </row>
    <row r="30" spans="1:16" x14ac:dyDescent="0.45">
      <c r="A30" s="2" t="s">
        <v>315</v>
      </c>
      <c r="B30" t="s">
        <v>294</v>
      </c>
      <c r="C30" t="s">
        <v>296</v>
      </c>
      <c r="D30">
        <f t="shared" si="0"/>
        <v>1</v>
      </c>
      <c r="G30">
        <v>1</v>
      </c>
      <c r="H30" t="s">
        <v>451</v>
      </c>
    </row>
    <row r="31" spans="1:16" x14ac:dyDescent="0.45">
      <c r="A31" s="2" t="s">
        <v>293</v>
      </c>
      <c r="B31" t="s">
        <v>294</v>
      </c>
      <c r="C31" t="s">
        <v>296</v>
      </c>
      <c r="D31">
        <f t="shared" si="0"/>
        <v>1</v>
      </c>
      <c r="G31">
        <v>1</v>
      </c>
      <c r="H31" t="s">
        <v>493</v>
      </c>
    </row>
    <row r="32" spans="1:16" x14ac:dyDescent="0.45">
      <c r="A32" s="2" t="s">
        <v>410</v>
      </c>
      <c r="B32" t="s">
        <v>294</v>
      </c>
      <c r="C32" t="s">
        <v>296</v>
      </c>
      <c r="D32">
        <f t="shared" si="0"/>
        <v>1</v>
      </c>
      <c r="K32">
        <v>1</v>
      </c>
      <c r="L32" t="s">
        <v>418</v>
      </c>
    </row>
    <row r="33" spans="1:16" x14ac:dyDescent="0.45">
      <c r="A33" s="2" t="s">
        <v>321</v>
      </c>
      <c r="B33" t="s">
        <v>294</v>
      </c>
      <c r="C33" t="s">
        <v>296</v>
      </c>
      <c r="D33">
        <f t="shared" si="0"/>
        <v>1</v>
      </c>
      <c r="O33">
        <v>1</v>
      </c>
      <c r="P33" t="s">
        <v>457</v>
      </c>
    </row>
    <row r="34" spans="1:16" x14ac:dyDescent="0.45">
      <c r="A34" s="2" t="s">
        <v>398</v>
      </c>
      <c r="B34" t="s">
        <v>294</v>
      </c>
      <c r="C34" t="s">
        <v>296</v>
      </c>
      <c r="D34">
        <f t="shared" si="0"/>
        <v>1</v>
      </c>
      <c r="M34">
        <v>1</v>
      </c>
      <c r="N34" t="s">
        <v>431</v>
      </c>
    </row>
    <row r="35" spans="1:16" x14ac:dyDescent="0.45">
      <c r="A35" s="2" t="s">
        <v>424</v>
      </c>
      <c r="B35" t="s">
        <v>294</v>
      </c>
      <c r="C35" t="s">
        <v>296</v>
      </c>
      <c r="D35">
        <f t="shared" si="0"/>
        <v>1</v>
      </c>
      <c r="K35">
        <v>1</v>
      </c>
      <c r="L35" t="s">
        <v>425</v>
      </c>
    </row>
    <row r="36" spans="1:16" x14ac:dyDescent="0.45">
      <c r="A36" s="2" t="s">
        <v>393</v>
      </c>
      <c r="B36" t="s">
        <v>294</v>
      </c>
      <c r="C36" t="s">
        <v>296</v>
      </c>
      <c r="D36">
        <f t="shared" si="0"/>
        <v>1</v>
      </c>
      <c r="M36">
        <v>1</v>
      </c>
      <c r="N36" t="s">
        <v>450</v>
      </c>
    </row>
    <row r="37" spans="1:16" x14ac:dyDescent="0.45">
      <c r="A37" s="2" t="s">
        <v>319</v>
      </c>
      <c r="B37" t="s">
        <v>294</v>
      </c>
      <c r="C37" t="s">
        <v>296</v>
      </c>
      <c r="D37">
        <f t="shared" si="0"/>
        <v>1</v>
      </c>
      <c r="O37">
        <v>1</v>
      </c>
      <c r="P37" t="s">
        <v>457</v>
      </c>
    </row>
    <row r="38" spans="1:16" x14ac:dyDescent="0.45">
      <c r="A38" s="2" t="s">
        <v>380</v>
      </c>
      <c r="B38" t="s">
        <v>294</v>
      </c>
      <c r="C38" t="s">
        <v>296</v>
      </c>
      <c r="D38">
        <f t="shared" si="0"/>
        <v>1</v>
      </c>
      <c r="M38">
        <v>1</v>
      </c>
      <c r="N38" t="s">
        <v>449</v>
      </c>
    </row>
    <row r="39" spans="1:16" x14ac:dyDescent="0.45">
      <c r="A39" s="2" t="s">
        <v>426</v>
      </c>
      <c r="B39" t="s">
        <v>294</v>
      </c>
      <c r="C39" t="s">
        <v>296</v>
      </c>
      <c r="D39">
        <f t="shared" si="0"/>
        <v>1</v>
      </c>
      <c r="K39">
        <v>1</v>
      </c>
      <c r="L39" t="s">
        <v>425</v>
      </c>
    </row>
    <row r="40" spans="1:16" x14ac:dyDescent="0.45">
      <c r="A40" s="2" t="s">
        <v>477</v>
      </c>
      <c r="B40" t="s">
        <v>406</v>
      </c>
      <c r="C40" t="s">
        <v>478</v>
      </c>
      <c r="D40">
        <f t="shared" si="0"/>
        <v>1</v>
      </c>
      <c r="K40">
        <v>1</v>
      </c>
      <c r="L40" t="s">
        <v>482</v>
      </c>
    </row>
    <row r="41" spans="1:16" x14ac:dyDescent="0.45">
      <c r="A41" s="2" t="s">
        <v>480</v>
      </c>
      <c r="B41" t="s">
        <v>406</v>
      </c>
      <c r="C41" t="s">
        <v>478</v>
      </c>
      <c r="D41">
        <f t="shared" si="0"/>
        <v>1</v>
      </c>
      <c r="K41">
        <v>1</v>
      </c>
      <c r="L41" t="s">
        <v>488</v>
      </c>
    </row>
    <row r="42" spans="1:16" x14ac:dyDescent="0.45">
      <c r="A42" s="2" t="s">
        <v>479</v>
      </c>
      <c r="B42" t="s">
        <v>406</v>
      </c>
      <c r="C42" t="s">
        <v>478</v>
      </c>
      <c r="D42">
        <f t="shared" si="0"/>
        <v>1</v>
      </c>
      <c r="K42">
        <v>1</v>
      </c>
      <c r="L42" t="s">
        <v>482</v>
      </c>
    </row>
    <row r="43" spans="1:16" x14ac:dyDescent="0.45">
      <c r="A43" s="2" t="s">
        <v>273</v>
      </c>
      <c r="B43" t="s">
        <v>274</v>
      </c>
      <c r="C43" t="s">
        <v>275</v>
      </c>
      <c r="D43">
        <f t="shared" si="0"/>
        <v>1</v>
      </c>
      <c r="G43">
        <v>1</v>
      </c>
      <c r="H43" t="s">
        <v>416</v>
      </c>
    </row>
    <row r="44" spans="1:16" x14ac:dyDescent="0.45">
      <c r="A44" s="2" t="s">
        <v>276</v>
      </c>
      <c r="B44" t="s">
        <v>274</v>
      </c>
      <c r="C44" t="s">
        <v>275</v>
      </c>
      <c r="D44">
        <f t="shared" si="0"/>
        <v>1</v>
      </c>
      <c r="G44">
        <v>1</v>
      </c>
      <c r="H44" t="s">
        <v>416</v>
      </c>
    </row>
    <row r="45" spans="1:16" x14ac:dyDescent="0.45">
      <c r="A45" s="2" t="s">
        <v>330</v>
      </c>
      <c r="B45" t="s">
        <v>274</v>
      </c>
      <c r="C45" t="s">
        <v>331</v>
      </c>
      <c r="D45">
        <f t="shared" si="0"/>
        <v>1</v>
      </c>
      <c r="H45">
        <v>0</v>
      </c>
      <c r="O45">
        <v>1</v>
      </c>
      <c r="P45" t="s">
        <v>464</v>
      </c>
    </row>
    <row r="46" spans="1:16" x14ac:dyDescent="0.45">
      <c r="A46" s="2" t="s">
        <v>396</v>
      </c>
      <c r="B46" t="s">
        <v>274</v>
      </c>
      <c r="C46" t="s">
        <v>331</v>
      </c>
      <c r="D46">
        <f t="shared" si="0"/>
        <v>1</v>
      </c>
      <c r="M46">
        <v>1</v>
      </c>
      <c r="N46" t="s">
        <v>431</v>
      </c>
    </row>
    <row r="47" spans="1:16" x14ac:dyDescent="0.45">
      <c r="A47" s="2" t="s">
        <v>277</v>
      </c>
      <c r="B47" t="s">
        <v>274</v>
      </c>
      <c r="C47" t="s">
        <v>275</v>
      </c>
      <c r="D47">
        <f t="shared" si="0"/>
        <v>1</v>
      </c>
      <c r="K47">
        <v>1</v>
      </c>
      <c r="L47" t="s">
        <v>443</v>
      </c>
    </row>
    <row r="48" spans="1:16" x14ac:dyDescent="0.45">
      <c r="A48" s="2" t="s">
        <v>427</v>
      </c>
      <c r="B48" t="s">
        <v>274</v>
      </c>
      <c r="C48" t="s">
        <v>335</v>
      </c>
      <c r="D48">
        <f t="shared" si="0"/>
        <v>1</v>
      </c>
      <c r="K48">
        <v>1</v>
      </c>
      <c r="L48" t="s">
        <v>425</v>
      </c>
    </row>
    <row r="49" spans="1:16" x14ac:dyDescent="0.45">
      <c r="A49" s="2" t="s">
        <v>382</v>
      </c>
      <c r="B49" t="s">
        <v>274</v>
      </c>
      <c r="C49" t="s">
        <v>275</v>
      </c>
      <c r="D49">
        <f t="shared" si="0"/>
        <v>1</v>
      </c>
      <c r="M49">
        <v>1</v>
      </c>
    </row>
    <row r="50" spans="1:16" x14ac:dyDescent="0.45">
      <c r="A50" s="2" t="s">
        <v>394</v>
      </c>
      <c r="B50" t="s">
        <v>274</v>
      </c>
      <c r="C50" t="s">
        <v>331</v>
      </c>
      <c r="D50">
        <f t="shared" si="0"/>
        <v>1</v>
      </c>
      <c r="M50">
        <v>1</v>
      </c>
      <c r="N50" t="s">
        <v>450</v>
      </c>
    </row>
    <row r="51" spans="1:16" x14ac:dyDescent="0.45">
      <c r="A51" s="2" t="s">
        <v>377</v>
      </c>
      <c r="B51" t="s">
        <v>274</v>
      </c>
      <c r="C51" t="s">
        <v>331</v>
      </c>
      <c r="D51">
        <f t="shared" si="0"/>
        <v>1</v>
      </c>
      <c r="M51">
        <v>1</v>
      </c>
      <c r="N51" t="s">
        <v>451</v>
      </c>
    </row>
    <row r="52" spans="1:16" x14ac:dyDescent="0.45">
      <c r="A52" s="2" t="s">
        <v>438</v>
      </c>
      <c r="B52" t="s">
        <v>274</v>
      </c>
      <c r="C52" t="s">
        <v>331</v>
      </c>
      <c r="D52">
        <f t="shared" si="0"/>
        <v>1</v>
      </c>
      <c r="K52">
        <v>1</v>
      </c>
      <c r="L52" t="s">
        <v>420</v>
      </c>
    </row>
    <row r="53" spans="1:16" x14ac:dyDescent="0.45">
      <c r="A53" s="2" t="s">
        <v>395</v>
      </c>
      <c r="B53" t="s">
        <v>274</v>
      </c>
      <c r="C53" t="s">
        <v>335</v>
      </c>
      <c r="D53">
        <f t="shared" si="0"/>
        <v>1</v>
      </c>
      <c r="M53">
        <v>1</v>
      </c>
      <c r="N53" t="s">
        <v>450</v>
      </c>
    </row>
    <row r="54" spans="1:16" x14ac:dyDescent="0.45">
      <c r="A54" s="2" t="s">
        <v>369</v>
      </c>
      <c r="B54" t="s">
        <v>274</v>
      </c>
      <c r="C54" t="s">
        <v>335</v>
      </c>
      <c r="D54">
        <f t="shared" si="0"/>
        <v>1</v>
      </c>
      <c r="O54">
        <v>1</v>
      </c>
      <c r="P54" t="s">
        <v>452</v>
      </c>
    </row>
    <row r="55" spans="1:16" x14ac:dyDescent="0.45">
      <c r="A55" s="2" t="s">
        <v>371</v>
      </c>
      <c r="B55" t="s">
        <v>274</v>
      </c>
      <c r="C55" t="s">
        <v>331</v>
      </c>
      <c r="D55">
        <f t="shared" si="0"/>
        <v>1</v>
      </c>
      <c r="O55">
        <v>1</v>
      </c>
      <c r="P55" t="s">
        <v>452</v>
      </c>
    </row>
    <row r="56" spans="1:16" x14ac:dyDescent="0.45">
      <c r="A56" s="2" t="s">
        <v>367</v>
      </c>
      <c r="B56" t="s">
        <v>274</v>
      </c>
      <c r="C56" t="s">
        <v>331</v>
      </c>
      <c r="D56">
        <f t="shared" si="0"/>
        <v>1</v>
      </c>
      <c r="O56">
        <v>1</v>
      </c>
      <c r="P56" t="s">
        <v>452</v>
      </c>
    </row>
    <row r="57" spans="1:16" x14ac:dyDescent="0.45">
      <c r="A57" s="2" t="s">
        <v>206</v>
      </c>
      <c r="B57" t="s">
        <v>179</v>
      </c>
      <c r="C57" t="s">
        <v>329</v>
      </c>
      <c r="D57">
        <f t="shared" si="0"/>
        <v>1</v>
      </c>
      <c r="I57">
        <v>1</v>
      </c>
      <c r="J57" t="s">
        <v>495</v>
      </c>
    </row>
    <row r="58" spans="1:16" x14ac:dyDescent="0.45">
      <c r="A58" s="2" t="s">
        <v>193</v>
      </c>
      <c r="B58" t="s">
        <v>179</v>
      </c>
      <c r="C58" t="s">
        <v>329</v>
      </c>
      <c r="D58">
        <f t="shared" si="0"/>
        <v>1</v>
      </c>
      <c r="K58">
        <v>1</v>
      </c>
      <c r="L58" t="s">
        <v>331</v>
      </c>
    </row>
    <row r="59" spans="1:16" x14ac:dyDescent="0.45">
      <c r="A59" s="2" t="s">
        <v>195</v>
      </c>
      <c r="B59" t="s">
        <v>179</v>
      </c>
      <c r="C59" t="s">
        <v>329</v>
      </c>
      <c r="D59">
        <f t="shared" si="0"/>
        <v>1</v>
      </c>
      <c r="K59">
        <v>1</v>
      </c>
      <c r="L59" t="s">
        <v>331</v>
      </c>
    </row>
    <row r="60" spans="1:16" x14ac:dyDescent="0.45">
      <c r="A60" s="2" t="s">
        <v>194</v>
      </c>
      <c r="B60" t="s">
        <v>179</v>
      </c>
      <c r="C60" t="s">
        <v>329</v>
      </c>
      <c r="D60">
        <f t="shared" si="0"/>
        <v>1</v>
      </c>
      <c r="K60">
        <v>1</v>
      </c>
      <c r="L60" t="s">
        <v>331</v>
      </c>
    </row>
    <row r="61" spans="1:16" x14ac:dyDescent="0.45">
      <c r="A61" s="2" t="s">
        <v>251</v>
      </c>
      <c r="B61" t="s">
        <v>233</v>
      </c>
      <c r="C61" t="s">
        <v>243</v>
      </c>
      <c r="D61">
        <f t="shared" si="0"/>
        <v>1</v>
      </c>
      <c r="G61">
        <v>1</v>
      </c>
      <c r="H61" t="s">
        <v>456</v>
      </c>
    </row>
    <row r="62" spans="1:16" x14ac:dyDescent="0.45">
      <c r="A62" s="2" t="s">
        <v>247</v>
      </c>
      <c r="B62" t="s">
        <v>233</v>
      </c>
      <c r="C62" t="s">
        <v>243</v>
      </c>
      <c r="D62">
        <f t="shared" si="0"/>
        <v>1</v>
      </c>
      <c r="G62">
        <v>1</v>
      </c>
      <c r="H62" t="s">
        <v>458</v>
      </c>
    </row>
    <row r="63" spans="1:16" x14ac:dyDescent="0.45">
      <c r="A63" s="2" t="s">
        <v>244</v>
      </c>
      <c r="B63" t="s">
        <v>233</v>
      </c>
      <c r="C63" t="s">
        <v>243</v>
      </c>
      <c r="D63">
        <f t="shared" si="0"/>
        <v>1</v>
      </c>
      <c r="K63">
        <v>1</v>
      </c>
      <c r="L63" t="s">
        <v>481</v>
      </c>
    </row>
    <row r="64" spans="1:16" x14ac:dyDescent="0.45">
      <c r="A64" s="2" t="s">
        <v>221</v>
      </c>
      <c r="B64" t="s">
        <v>220</v>
      </c>
      <c r="C64" t="s">
        <v>241</v>
      </c>
      <c r="D64">
        <f t="shared" si="0"/>
        <v>1</v>
      </c>
      <c r="G64">
        <v>1</v>
      </c>
      <c r="H64" t="s">
        <v>492</v>
      </c>
    </row>
    <row r="65" spans="1:16" x14ac:dyDescent="0.45">
      <c r="A65" s="2" t="s">
        <v>476</v>
      </c>
      <c r="B65" t="s">
        <v>220</v>
      </c>
      <c r="C65" t="s">
        <v>471</v>
      </c>
      <c r="D65">
        <f t="shared" si="0"/>
        <v>1</v>
      </c>
      <c r="K65">
        <v>1</v>
      </c>
      <c r="L65" t="s">
        <v>481</v>
      </c>
    </row>
    <row r="66" spans="1:16" x14ac:dyDescent="0.45">
      <c r="A66" s="2" t="s">
        <v>219</v>
      </c>
      <c r="B66" t="s">
        <v>220</v>
      </c>
      <c r="C66" t="s">
        <v>239</v>
      </c>
      <c r="D66">
        <f t="shared" ref="D66:D129" si="1">SUM(E66,G66,I66,K66,M66,O66)</f>
        <v>1</v>
      </c>
      <c r="G66">
        <v>1</v>
      </c>
      <c r="H66" t="s">
        <v>451</v>
      </c>
    </row>
    <row r="67" spans="1:16" x14ac:dyDescent="0.45">
      <c r="A67" s="2" t="s">
        <v>472</v>
      </c>
      <c r="B67" t="s">
        <v>220</v>
      </c>
      <c r="C67" t="s">
        <v>471</v>
      </c>
      <c r="D67">
        <f t="shared" si="1"/>
        <v>1</v>
      </c>
      <c r="K67">
        <v>1</v>
      </c>
      <c r="L67" t="s">
        <v>481</v>
      </c>
    </row>
    <row r="68" spans="1:16" x14ac:dyDescent="0.45">
      <c r="A68" s="2" t="s">
        <v>222</v>
      </c>
      <c r="B68" t="s">
        <v>220</v>
      </c>
      <c r="C68" t="s">
        <v>240</v>
      </c>
      <c r="D68">
        <f t="shared" si="1"/>
        <v>1</v>
      </c>
      <c r="G68">
        <v>1</v>
      </c>
      <c r="H68" t="s">
        <v>458</v>
      </c>
    </row>
    <row r="69" spans="1:16" x14ac:dyDescent="0.45">
      <c r="A69" s="2" t="s">
        <v>470</v>
      </c>
      <c r="B69" t="s">
        <v>220</v>
      </c>
      <c r="C69" t="s">
        <v>471</v>
      </c>
      <c r="D69">
        <f t="shared" si="1"/>
        <v>1</v>
      </c>
      <c r="K69">
        <v>1</v>
      </c>
      <c r="L69" t="s">
        <v>481</v>
      </c>
    </row>
    <row r="70" spans="1:16" x14ac:dyDescent="0.45">
      <c r="A70" s="2" t="s">
        <v>475</v>
      </c>
      <c r="B70" t="s">
        <v>220</v>
      </c>
      <c r="C70" t="s">
        <v>471</v>
      </c>
      <c r="D70">
        <f t="shared" si="1"/>
        <v>1</v>
      </c>
      <c r="K70">
        <v>1</v>
      </c>
      <c r="L70" t="s">
        <v>481</v>
      </c>
    </row>
    <row r="71" spans="1:16" x14ac:dyDescent="0.45">
      <c r="A71" s="2" t="s">
        <v>289</v>
      </c>
      <c r="B71" t="s">
        <v>266</v>
      </c>
      <c r="C71" t="s">
        <v>287</v>
      </c>
      <c r="D71">
        <f t="shared" si="1"/>
        <v>1</v>
      </c>
      <c r="G71">
        <v>1</v>
      </c>
      <c r="H71" t="s">
        <v>456</v>
      </c>
    </row>
    <row r="72" spans="1:16" x14ac:dyDescent="0.45">
      <c r="A72" s="2" t="s">
        <v>415</v>
      </c>
      <c r="B72" t="s">
        <v>266</v>
      </c>
      <c r="C72" t="s">
        <v>311</v>
      </c>
      <c r="D72">
        <f t="shared" si="1"/>
        <v>1</v>
      </c>
      <c r="K72">
        <v>1</v>
      </c>
      <c r="L72" t="s">
        <v>263</v>
      </c>
    </row>
    <row r="73" spans="1:16" x14ac:dyDescent="0.45">
      <c r="A73" s="2" t="s">
        <v>270</v>
      </c>
      <c r="B73" t="s">
        <v>266</v>
      </c>
      <c r="C73" t="s">
        <v>268</v>
      </c>
      <c r="D73">
        <f t="shared" si="1"/>
        <v>1</v>
      </c>
      <c r="O73">
        <v>1</v>
      </c>
      <c r="P73" t="s">
        <v>462</v>
      </c>
    </row>
    <row r="74" spans="1:16" x14ac:dyDescent="0.45">
      <c r="A74" s="2" t="s">
        <v>414</v>
      </c>
      <c r="B74" t="s">
        <v>266</v>
      </c>
      <c r="C74" t="s">
        <v>311</v>
      </c>
      <c r="D74">
        <f t="shared" si="1"/>
        <v>1</v>
      </c>
      <c r="K74">
        <v>1</v>
      </c>
      <c r="L74" t="s">
        <v>263</v>
      </c>
    </row>
    <row r="75" spans="1:16" x14ac:dyDescent="0.45">
      <c r="A75" s="2" t="s">
        <v>402</v>
      </c>
      <c r="B75" t="s">
        <v>266</v>
      </c>
      <c r="C75" t="s">
        <v>268</v>
      </c>
      <c r="D75">
        <f t="shared" si="1"/>
        <v>1</v>
      </c>
      <c r="K75">
        <v>1</v>
      </c>
      <c r="L75" t="s">
        <v>331</v>
      </c>
    </row>
    <row r="76" spans="1:16" x14ac:dyDescent="0.45">
      <c r="A76" s="2" t="s">
        <v>432</v>
      </c>
      <c r="B76" t="s">
        <v>266</v>
      </c>
      <c r="C76" t="s">
        <v>311</v>
      </c>
      <c r="D76">
        <f t="shared" si="1"/>
        <v>1</v>
      </c>
      <c r="K76">
        <v>1</v>
      </c>
      <c r="L76" t="s">
        <v>431</v>
      </c>
    </row>
    <row r="77" spans="1:16" x14ac:dyDescent="0.45">
      <c r="A77" s="2" t="s">
        <v>305</v>
      </c>
      <c r="B77" t="s">
        <v>266</v>
      </c>
      <c r="C77" t="s">
        <v>287</v>
      </c>
      <c r="D77">
        <f t="shared" si="1"/>
        <v>1</v>
      </c>
      <c r="K77">
        <v>1</v>
      </c>
      <c r="L77" t="s">
        <v>437</v>
      </c>
    </row>
    <row r="78" spans="1:16" x14ac:dyDescent="0.45">
      <c r="A78" s="2" t="s">
        <v>440</v>
      </c>
      <c r="B78" t="s">
        <v>266</v>
      </c>
      <c r="C78" t="s">
        <v>311</v>
      </c>
      <c r="D78">
        <f t="shared" si="1"/>
        <v>1</v>
      </c>
      <c r="K78">
        <v>1</v>
      </c>
      <c r="L78" t="s">
        <v>420</v>
      </c>
    </row>
    <row r="79" spans="1:16" x14ac:dyDescent="0.45">
      <c r="A79" s="2" t="s">
        <v>308</v>
      </c>
      <c r="B79" t="s">
        <v>266</v>
      </c>
      <c r="C79" t="s">
        <v>268</v>
      </c>
      <c r="D79">
        <f t="shared" si="1"/>
        <v>1</v>
      </c>
      <c r="K79">
        <v>1</v>
      </c>
      <c r="L79" t="s">
        <v>490</v>
      </c>
    </row>
    <row r="80" spans="1:16" x14ac:dyDescent="0.45">
      <c r="A80" s="2" t="s">
        <v>430</v>
      </c>
      <c r="B80" t="s">
        <v>266</v>
      </c>
      <c r="C80" t="s">
        <v>311</v>
      </c>
      <c r="D80">
        <f t="shared" si="1"/>
        <v>1</v>
      </c>
      <c r="K80">
        <v>1</v>
      </c>
      <c r="L80" t="s">
        <v>431</v>
      </c>
    </row>
    <row r="81" spans="1:14" x14ac:dyDescent="0.45">
      <c r="A81" s="2" t="s">
        <v>383</v>
      </c>
      <c r="B81" t="s">
        <v>266</v>
      </c>
      <c r="C81" t="s">
        <v>311</v>
      </c>
      <c r="D81">
        <f t="shared" si="1"/>
        <v>1</v>
      </c>
      <c r="M81">
        <v>1</v>
      </c>
      <c r="N81" t="s">
        <v>458</v>
      </c>
    </row>
    <row r="82" spans="1:14" x14ac:dyDescent="0.45">
      <c r="A82" s="2" t="s">
        <v>384</v>
      </c>
      <c r="B82" t="s">
        <v>266</v>
      </c>
      <c r="C82" t="s">
        <v>311</v>
      </c>
      <c r="D82">
        <f t="shared" si="1"/>
        <v>1</v>
      </c>
      <c r="M82">
        <v>1</v>
      </c>
      <c r="N82" t="s">
        <v>458</v>
      </c>
    </row>
    <row r="83" spans="1:14" x14ac:dyDescent="0.45">
      <c r="A83" s="2" t="s">
        <v>399</v>
      </c>
      <c r="B83" t="s">
        <v>266</v>
      </c>
      <c r="C83" t="s">
        <v>291</v>
      </c>
      <c r="D83">
        <f t="shared" si="1"/>
        <v>1</v>
      </c>
      <c r="K83">
        <v>1</v>
      </c>
      <c r="L83" t="s">
        <v>331</v>
      </c>
    </row>
    <row r="84" spans="1:14" x14ac:dyDescent="0.45">
      <c r="A84" s="2" t="s">
        <v>288</v>
      </c>
      <c r="B84" t="s">
        <v>266</v>
      </c>
      <c r="C84" t="s">
        <v>287</v>
      </c>
      <c r="D84">
        <f t="shared" si="1"/>
        <v>1</v>
      </c>
      <c r="E84">
        <v>1</v>
      </c>
      <c r="F84" t="s">
        <v>459</v>
      </c>
    </row>
    <row r="85" spans="1:14" x14ac:dyDescent="0.45">
      <c r="A85" s="2" t="s">
        <v>439</v>
      </c>
      <c r="B85" t="s">
        <v>266</v>
      </c>
      <c r="C85" t="s">
        <v>311</v>
      </c>
      <c r="D85">
        <f t="shared" si="1"/>
        <v>1</v>
      </c>
      <c r="K85">
        <v>1</v>
      </c>
      <c r="L85" t="s">
        <v>420</v>
      </c>
    </row>
    <row r="86" spans="1:14" x14ac:dyDescent="0.45">
      <c r="A86" s="2" t="s">
        <v>401</v>
      </c>
      <c r="B86" t="s">
        <v>266</v>
      </c>
      <c r="C86" t="s">
        <v>268</v>
      </c>
      <c r="D86">
        <f t="shared" si="1"/>
        <v>1</v>
      </c>
      <c r="K86">
        <v>1</v>
      </c>
      <c r="L86" t="s">
        <v>331</v>
      </c>
    </row>
    <row r="87" spans="1:14" x14ac:dyDescent="0.45">
      <c r="A87" s="2" t="s">
        <v>403</v>
      </c>
      <c r="B87" t="s">
        <v>266</v>
      </c>
      <c r="C87" t="s">
        <v>311</v>
      </c>
      <c r="D87">
        <f t="shared" si="1"/>
        <v>1</v>
      </c>
      <c r="K87">
        <v>1</v>
      </c>
      <c r="L87" t="s">
        <v>490</v>
      </c>
    </row>
    <row r="88" spans="1:14" x14ac:dyDescent="0.45">
      <c r="A88" s="2" t="s">
        <v>286</v>
      </c>
      <c r="B88" t="s">
        <v>266</v>
      </c>
      <c r="C88" t="s">
        <v>287</v>
      </c>
      <c r="D88">
        <f t="shared" si="1"/>
        <v>1</v>
      </c>
      <c r="E88">
        <v>1</v>
      </c>
      <c r="F88" t="s">
        <v>460</v>
      </c>
    </row>
    <row r="89" spans="1:14" x14ac:dyDescent="0.45">
      <c r="A89" s="2" t="s">
        <v>391</v>
      </c>
      <c r="B89" t="s">
        <v>266</v>
      </c>
      <c r="C89" t="s">
        <v>311</v>
      </c>
      <c r="D89">
        <f t="shared" si="1"/>
        <v>1</v>
      </c>
      <c r="M89">
        <v>1</v>
      </c>
      <c r="N89" t="s">
        <v>448</v>
      </c>
    </row>
    <row r="90" spans="1:14" x14ac:dyDescent="0.45">
      <c r="A90" s="2" t="s">
        <v>392</v>
      </c>
      <c r="B90" t="s">
        <v>266</v>
      </c>
      <c r="C90" t="s">
        <v>311</v>
      </c>
      <c r="D90">
        <f t="shared" si="1"/>
        <v>1</v>
      </c>
      <c r="M90">
        <v>1</v>
      </c>
      <c r="N90" t="s">
        <v>448</v>
      </c>
    </row>
    <row r="91" spans="1:14" x14ac:dyDescent="0.45">
      <c r="A91" s="2" t="s">
        <v>379</v>
      </c>
      <c r="B91" t="s">
        <v>266</v>
      </c>
      <c r="C91" t="s">
        <v>311</v>
      </c>
      <c r="D91">
        <f t="shared" si="1"/>
        <v>1</v>
      </c>
      <c r="M91">
        <v>1</v>
      </c>
      <c r="N91" t="s">
        <v>457</v>
      </c>
    </row>
    <row r="92" spans="1:14" x14ac:dyDescent="0.45">
      <c r="A92" s="2" t="s">
        <v>422</v>
      </c>
      <c r="B92" t="s">
        <v>266</v>
      </c>
      <c r="C92" t="s">
        <v>268</v>
      </c>
      <c r="D92">
        <f t="shared" si="1"/>
        <v>1</v>
      </c>
      <c r="K92">
        <v>1</v>
      </c>
      <c r="L92" t="s">
        <v>331</v>
      </c>
    </row>
    <row r="93" spans="1:14" x14ac:dyDescent="0.45">
      <c r="A93" s="2" t="s">
        <v>400</v>
      </c>
      <c r="B93" t="s">
        <v>266</v>
      </c>
      <c r="C93" t="s">
        <v>268</v>
      </c>
      <c r="D93">
        <f t="shared" si="1"/>
        <v>1</v>
      </c>
      <c r="K93">
        <v>1</v>
      </c>
      <c r="L93" t="s">
        <v>331</v>
      </c>
    </row>
    <row r="94" spans="1:14" x14ac:dyDescent="0.45">
      <c r="A94" s="2" t="s">
        <v>385</v>
      </c>
      <c r="B94" t="s">
        <v>266</v>
      </c>
      <c r="C94" t="s">
        <v>311</v>
      </c>
      <c r="D94">
        <f t="shared" si="1"/>
        <v>1</v>
      </c>
      <c r="M94">
        <v>1</v>
      </c>
      <c r="N94" t="s">
        <v>458</v>
      </c>
    </row>
    <row r="95" spans="1:14" x14ac:dyDescent="0.45">
      <c r="A95" s="2" t="s">
        <v>411</v>
      </c>
      <c r="B95" t="s">
        <v>266</v>
      </c>
      <c r="C95" t="s">
        <v>311</v>
      </c>
      <c r="D95">
        <f t="shared" si="1"/>
        <v>1</v>
      </c>
      <c r="K95">
        <v>1</v>
      </c>
      <c r="L95" t="s">
        <v>418</v>
      </c>
    </row>
    <row r="96" spans="1:14" x14ac:dyDescent="0.45">
      <c r="A96" s="2" t="s">
        <v>436</v>
      </c>
      <c r="B96" t="s">
        <v>266</v>
      </c>
      <c r="C96" t="s">
        <v>287</v>
      </c>
      <c r="D96">
        <f t="shared" si="1"/>
        <v>1</v>
      </c>
      <c r="K96">
        <v>1</v>
      </c>
      <c r="L96" t="s">
        <v>431</v>
      </c>
    </row>
    <row r="97" spans="1:16" x14ac:dyDescent="0.45">
      <c r="A97" s="2" t="s">
        <v>404</v>
      </c>
      <c r="B97" t="s">
        <v>266</v>
      </c>
      <c r="C97" t="s">
        <v>311</v>
      </c>
      <c r="D97">
        <f t="shared" si="1"/>
        <v>1</v>
      </c>
      <c r="K97">
        <v>1</v>
      </c>
      <c r="L97" t="s">
        <v>416</v>
      </c>
    </row>
    <row r="98" spans="1:16" x14ac:dyDescent="0.45">
      <c r="A98" s="2" t="s">
        <v>409</v>
      </c>
      <c r="B98" t="s">
        <v>294</v>
      </c>
      <c r="C98" t="s">
        <v>296</v>
      </c>
      <c r="D98">
        <f t="shared" si="1"/>
        <v>0</v>
      </c>
      <c r="E98">
        <v>0</v>
      </c>
      <c r="F98" t="s">
        <v>461</v>
      </c>
      <c r="G98">
        <v>0</v>
      </c>
      <c r="H98" t="s">
        <v>461</v>
      </c>
      <c r="I98">
        <v>0</v>
      </c>
      <c r="J98" t="s">
        <v>461</v>
      </c>
      <c r="K98">
        <v>0</v>
      </c>
      <c r="L98" t="s">
        <v>461</v>
      </c>
      <c r="M98">
        <v>0</v>
      </c>
      <c r="N98" t="s">
        <v>461</v>
      </c>
      <c r="O98">
        <v>0</v>
      </c>
      <c r="P98" t="s">
        <v>461</v>
      </c>
    </row>
    <row r="99" spans="1:16" x14ac:dyDescent="0.45">
      <c r="A99" s="2" t="s">
        <v>435</v>
      </c>
      <c r="B99" t="s">
        <v>294</v>
      </c>
      <c r="C99" t="s">
        <v>296</v>
      </c>
      <c r="D99">
        <f t="shared" si="1"/>
        <v>0</v>
      </c>
      <c r="E99">
        <v>0</v>
      </c>
      <c r="F99" t="s">
        <v>461</v>
      </c>
      <c r="G99">
        <v>0</v>
      </c>
      <c r="H99" t="s">
        <v>461</v>
      </c>
      <c r="I99">
        <v>0</v>
      </c>
      <c r="J99" t="s">
        <v>461</v>
      </c>
      <c r="K99">
        <v>0</v>
      </c>
      <c r="L99" t="s">
        <v>461</v>
      </c>
      <c r="M99">
        <v>0</v>
      </c>
      <c r="N99" t="s">
        <v>461</v>
      </c>
      <c r="O99">
        <v>0</v>
      </c>
      <c r="P99" t="s">
        <v>461</v>
      </c>
    </row>
    <row r="100" spans="1:16" x14ac:dyDescent="0.45">
      <c r="A100" s="2" t="s">
        <v>407</v>
      </c>
      <c r="B100" t="s">
        <v>294</v>
      </c>
      <c r="C100" t="s">
        <v>296</v>
      </c>
      <c r="D100">
        <f t="shared" si="1"/>
        <v>0</v>
      </c>
      <c r="E100">
        <v>0</v>
      </c>
      <c r="F100" t="s">
        <v>461</v>
      </c>
      <c r="G100">
        <v>0</v>
      </c>
      <c r="H100" t="s">
        <v>461</v>
      </c>
      <c r="I100">
        <v>0</v>
      </c>
      <c r="J100" t="s">
        <v>461</v>
      </c>
      <c r="K100">
        <v>0</v>
      </c>
      <c r="L100" t="s">
        <v>461</v>
      </c>
      <c r="M100">
        <v>0</v>
      </c>
      <c r="N100" t="s">
        <v>461</v>
      </c>
      <c r="O100">
        <v>0</v>
      </c>
      <c r="P100" t="s">
        <v>461</v>
      </c>
    </row>
    <row r="101" spans="1:16" x14ac:dyDescent="0.45">
      <c r="A101" s="2" t="s">
        <v>305</v>
      </c>
      <c r="B101" t="s">
        <v>294</v>
      </c>
      <c r="C101" t="s">
        <v>296</v>
      </c>
      <c r="D101">
        <f t="shared" si="1"/>
        <v>0</v>
      </c>
    </row>
    <row r="102" spans="1:16" x14ac:dyDescent="0.45">
      <c r="A102" s="2" t="s">
        <v>306</v>
      </c>
      <c r="B102" t="s">
        <v>294</v>
      </c>
      <c r="C102" t="s">
        <v>296</v>
      </c>
      <c r="D102">
        <f t="shared" si="1"/>
        <v>0</v>
      </c>
    </row>
    <row r="103" spans="1:16" x14ac:dyDescent="0.45">
      <c r="A103" s="2" t="s">
        <v>295</v>
      </c>
      <c r="B103" t="s">
        <v>294</v>
      </c>
      <c r="C103" t="s">
        <v>296</v>
      </c>
      <c r="D103">
        <f t="shared" si="1"/>
        <v>0</v>
      </c>
    </row>
    <row r="104" spans="1:16" x14ac:dyDescent="0.45">
      <c r="A104" s="2" t="s">
        <v>304</v>
      </c>
      <c r="B104" t="s">
        <v>294</v>
      </c>
      <c r="C104" t="s">
        <v>296</v>
      </c>
      <c r="D104">
        <f t="shared" si="1"/>
        <v>0</v>
      </c>
    </row>
    <row r="105" spans="1:16" x14ac:dyDescent="0.45">
      <c r="A105" s="2" t="s">
        <v>325</v>
      </c>
      <c r="B105" t="s">
        <v>294</v>
      </c>
      <c r="C105" t="s">
        <v>296</v>
      </c>
      <c r="D105">
        <f t="shared" si="1"/>
        <v>0</v>
      </c>
    </row>
    <row r="106" spans="1:16" x14ac:dyDescent="0.45">
      <c r="A106" s="2" t="s">
        <v>327</v>
      </c>
      <c r="B106" t="s">
        <v>294</v>
      </c>
      <c r="C106" t="s">
        <v>296</v>
      </c>
      <c r="D106">
        <f t="shared" si="1"/>
        <v>0</v>
      </c>
    </row>
    <row r="107" spans="1:16" x14ac:dyDescent="0.45">
      <c r="A107" s="2" t="s">
        <v>204</v>
      </c>
      <c r="B107" t="s">
        <v>294</v>
      </c>
      <c r="C107" t="s">
        <v>296</v>
      </c>
      <c r="D107">
        <f t="shared" si="1"/>
        <v>0</v>
      </c>
    </row>
    <row r="108" spans="1:16" x14ac:dyDescent="0.45">
      <c r="A108" s="2" t="s">
        <v>326</v>
      </c>
      <c r="B108" t="s">
        <v>294</v>
      </c>
      <c r="C108" t="s">
        <v>296</v>
      </c>
      <c r="D108">
        <f t="shared" si="1"/>
        <v>0</v>
      </c>
    </row>
    <row r="109" spans="1:16" x14ac:dyDescent="0.45">
      <c r="A109" s="2" t="s">
        <v>405</v>
      </c>
      <c r="B109" t="s">
        <v>406</v>
      </c>
      <c r="C109" t="s">
        <v>478</v>
      </c>
      <c r="D109">
        <f t="shared" si="1"/>
        <v>0</v>
      </c>
      <c r="E109">
        <v>0</v>
      </c>
      <c r="F109" t="s">
        <v>461</v>
      </c>
      <c r="G109">
        <v>0</v>
      </c>
      <c r="H109" t="s">
        <v>461</v>
      </c>
      <c r="I109">
        <v>0</v>
      </c>
      <c r="J109" t="s">
        <v>461</v>
      </c>
      <c r="K109">
        <v>0</v>
      </c>
      <c r="L109" t="s">
        <v>461</v>
      </c>
      <c r="M109">
        <v>0</v>
      </c>
      <c r="N109" t="s">
        <v>461</v>
      </c>
      <c r="O109">
        <v>0</v>
      </c>
      <c r="P109" t="s">
        <v>461</v>
      </c>
    </row>
    <row r="110" spans="1:16" x14ac:dyDescent="0.45">
      <c r="A110" s="2" t="s">
        <v>376</v>
      </c>
      <c r="B110" t="s">
        <v>274</v>
      </c>
      <c r="C110" t="s">
        <v>331</v>
      </c>
      <c r="D110">
        <f t="shared" si="1"/>
        <v>0</v>
      </c>
    </row>
    <row r="111" spans="1:16" x14ac:dyDescent="0.45">
      <c r="A111" s="2" t="s">
        <v>373</v>
      </c>
      <c r="B111" t="s">
        <v>274</v>
      </c>
      <c r="C111" t="s">
        <v>335</v>
      </c>
      <c r="D111">
        <f t="shared" si="1"/>
        <v>0</v>
      </c>
    </row>
    <row r="112" spans="1:16" x14ac:dyDescent="0.45">
      <c r="A112" s="2" t="s">
        <v>285</v>
      </c>
      <c r="B112" t="s">
        <v>274</v>
      </c>
      <c r="C112" t="s">
        <v>275</v>
      </c>
      <c r="D112">
        <f t="shared" si="1"/>
        <v>0</v>
      </c>
    </row>
    <row r="113" spans="1:4" x14ac:dyDescent="0.45">
      <c r="A113" s="2" t="s">
        <v>344</v>
      </c>
      <c r="B113" t="s">
        <v>274</v>
      </c>
      <c r="C113" t="s">
        <v>331</v>
      </c>
      <c r="D113">
        <f t="shared" si="1"/>
        <v>0</v>
      </c>
    </row>
    <row r="114" spans="1:4" x14ac:dyDescent="0.45">
      <c r="A114" s="2" t="s">
        <v>357</v>
      </c>
      <c r="B114" t="s">
        <v>274</v>
      </c>
      <c r="C114" t="s">
        <v>335</v>
      </c>
      <c r="D114">
        <f t="shared" si="1"/>
        <v>0</v>
      </c>
    </row>
    <row r="115" spans="1:4" x14ac:dyDescent="0.45">
      <c r="A115" s="2" t="s">
        <v>366</v>
      </c>
      <c r="B115" t="s">
        <v>274</v>
      </c>
      <c r="C115" t="s">
        <v>335</v>
      </c>
      <c r="D115">
        <f t="shared" si="1"/>
        <v>0</v>
      </c>
    </row>
    <row r="116" spans="1:4" x14ac:dyDescent="0.45">
      <c r="A116" s="2" t="s">
        <v>374</v>
      </c>
      <c r="B116" t="s">
        <v>274</v>
      </c>
      <c r="C116" t="s">
        <v>331</v>
      </c>
      <c r="D116">
        <f t="shared" si="1"/>
        <v>0</v>
      </c>
    </row>
    <row r="117" spans="1:4" x14ac:dyDescent="0.45">
      <c r="A117" s="2" t="s">
        <v>375</v>
      </c>
      <c r="B117" t="s">
        <v>274</v>
      </c>
      <c r="C117" t="s">
        <v>331</v>
      </c>
      <c r="D117">
        <f t="shared" si="1"/>
        <v>0</v>
      </c>
    </row>
    <row r="118" spans="1:4" x14ac:dyDescent="0.45">
      <c r="A118" s="2" t="s">
        <v>349</v>
      </c>
      <c r="B118" t="s">
        <v>274</v>
      </c>
      <c r="C118" t="s">
        <v>335</v>
      </c>
      <c r="D118">
        <f t="shared" si="1"/>
        <v>0</v>
      </c>
    </row>
    <row r="119" spans="1:4" x14ac:dyDescent="0.45">
      <c r="A119" s="2" t="s">
        <v>372</v>
      </c>
      <c r="B119" t="s">
        <v>274</v>
      </c>
      <c r="C119" t="s">
        <v>335</v>
      </c>
      <c r="D119">
        <f t="shared" si="1"/>
        <v>0</v>
      </c>
    </row>
    <row r="120" spans="1:4" x14ac:dyDescent="0.45">
      <c r="A120" s="2" t="s">
        <v>336</v>
      </c>
      <c r="B120" t="s">
        <v>274</v>
      </c>
      <c r="C120" t="s">
        <v>335</v>
      </c>
      <c r="D120">
        <f t="shared" si="1"/>
        <v>0</v>
      </c>
    </row>
    <row r="121" spans="1:4" x14ac:dyDescent="0.45">
      <c r="A121" s="2" t="s">
        <v>340</v>
      </c>
      <c r="B121" t="s">
        <v>274</v>
      </c>
      <c r="C121" t="s">
        <v>335</v>
      </c>
      <c r="D121">
        <f t="shared" si="1"/>
        <v>0</v>
      </c>
    </row>
    <row r="122" spans="1:4" x14ac:dyDescent="0.45">
      <c r="A122" s="2" t="s">
        <v>358</v>
      </c>
      <c r="B122" t="s">
        <v>274</v>
      </c>
      <c r="C122" t="s">
        <v>335</v>
      </c>
      <c r="D122">
        <f t="shared" si="1"/>
        <v>0</v>
      </c>
    </row>
    <row r="123" spans="1:4" x14ac:dyDescent="0.45">
      <c r="A123" s="2" t="s">
        <v>343</v>
      </c>
      <c r="B123" t="s">
        <v>274</v>
      </c>
      <c r="C123" t="s">
        <v>335</v>
      </c>
      <c r="D123">
        <f t="shared" si="1"/>
        <v>0</v>
      </c>
    </row>
    <row r="124" spans="1:4" x14ac:dyDescent="0.45">
      <c r="A124" s="2" t="s">
        <v>346</v>
      </c>
      <c r="B124" t="s">
        <v>274</v>
      </c>
      <c r="C124" t="s">
        <v>335</v>
      </c>
      <c r="D124">
        <f t="shared" si="1"/>
        <v>0</v>
      </c>
    </row>
    <row r="125" spans="1:4" x14ac:dyDescent="0.45">
      <c r="A125" s="2" t="s">
        <v>332</v>
      </c>
      <c r="B125" t="s">
        <v>274</v>
      </c>
      <c r="C125" t="s">
        <v>331</v>
      </c>
      <c r="D125">
        <f t="shared" si="1"/>
        <v>0</v>
      </c>
    </row>
    <row r="126" spans="1:4" x14ac:dyDescent="0.45">
      <c r="A126" s="2" t="s">
        <v>284</v>
      </c>
      <c r="B126" t="s">
        <v>274</v>
      </c>
      <c r="C126" t="s">
        <v>275</v>
      </c>
      <c r="D126">
        <f t="shared" si="1"/>
        <v>0</v>
      </c>
    </row>
    <row r="127" spans="1:4" x14ac:dyDescent="0.45">
      <c r="A127" s="2" t="s">
        <v>278</v>
      </c>
      <c r="B127" t="s">
        <v>274</v>
      </c>
      <c r="C127" t="s">
        <v>275</v>
      </c>
      <c r="D127">
        <f t="shared" si="1"/>
        <v>0</v>
      </c>
    </row>
    <row r="128" spans="1:4" x14ac:dyDescent="0.45">
      <c r="A128" s="2" t="s">
        <v>348</v>
      </c>
      <c r="B128" t="s">
        <v>274</v>
      </c>
      <c r="C128" t="s">
        <v>331</v>
      </c>
      <c r="D128">
        <f t="shared" si="1"/>
        <v>0</v>
      </c>
    </row>
    <row r="129" spans="1:4" x14ac:dyDescent="0.45">
      <c r="A129" s="2" t="s">
        <v>279</v>
      </c>
      <c r="B129" t="s">
        <v>274</v>
      </c>
      <c r="C129" t="s">
        <v>275</v>
      </c>
      <c r="D129">
        <f t="shared" si="1"/>
        <v>0</v>
      </c>
    </row>
    <row r="130" spans="1:4" x14ac:dyDescent="0.45">
      <c r="A130" s="2" t="s">
        <v>359</v>
      </c>
      <c r="B130" t="s">
        <v>274</v>
      </c>
      <c r="C130" t="s">
        <v>335</v>
      </c>
      <c r="D130">
        <f t="shared" ref="D130:D193" si="2">SUM(E130,G130,I130,K130,M130,O130)</f>
        <v>0</v>
      </c>
    </row>
    <row r="131" spans="1:4" x14ac:dyDescent="0.45">
      <c r="A131" s="2" t="s">
        <v>352</v>
      </c>
      <c r="B131" t="s">
        <v>274</v>
      </c>
      <c r="C131" t="s">
        <v>335</v>
      </c>
      <c r="D131">
        <f t="shared" si="2"/>
        <v>0</v>
      </c>
    </row>
    <row r="132" spans="1:4" x14ac:dyDescent="0.45">
      <c r="A132" s="2" t="s">
        <v>338</v>
      </c>
      <c r="B132" t="s">
        <v>274</v>
      </c>
      <c r="C132" t="s">
        <v>331</v>
      </c>
      <c r="D132">
        <f t="shared" si="2"/>
        <v>0</v>
      </c>
    </row>
    <row r="133" spans="1:4" x14ac:dyDescent="0.45">
      <c r="A133" s="2" t="s">
        <v>353</v>
      </c>
      <c r="B133" t="s">
        <v>274</v>
      </c>
      <c r="C133" t="s">
        <v>331</v>
      </c>
      <c r="D133">
        <f t="shared" si="2"/>
        <v>0</v>
      </c>
    </row>
    <row r="134" spans="1:4" x14ac:dyDescent="0.45">
      <c r="A134" s="2" t="s">
        <v>339</v>
      </c>
      <c r="B134" t="s">
        <v>274</v>
      </c>
      <c r="C134" t="s">
        <v>331</v>
      </c>
      <c r="D134">
        <f t="shared" si="2"/>
        <v>0</v>
      </c>
    </row>
    <row r="135" spans="1:4" x14ac:dyDescent="0.45">
      <c r="A135" s="2" t="s">
        <v>361</v>
      </c>
      <c r="B135" t="s">
        <v>274</v>
      </c>
      <c r="C135" t="s">
        <v>335</v>
      </c>
      <c r="D135">
        <f t="shared" si="2"/>
        <v>0</v>
      </c>
    </row>
    <row r="136" spans="1:4" x14ac:dyDescent="0.45">
      <c r="A136" s="2" t="s">
        <v>368</v>
      </c>
      <c r="B136" t="s">
        <v>274</v>
      </c>
      <c r="C136" t="s">
        <v>331</v>
      </c>
      <c r="D136">
        <f t="shared" si="2"/>
        <v>0</v>
      </c>
    </row>
    <row r="137" spans="1:4" x14ac:dyDescent="0.45">
      <c r="A137" s="2" t="s">
        <v>364</v>
      </c>
      <c r="B137" t="s">
        <v>274</v>
      </c>
      <c r="C137" t="s">
        <v>331</v>
      </c>
      <c r="D137">
        <f t="shared" si="2"/>
        <v>0</v>
      </c>
    </row>
    <row r="138" spans="1:4" x14ac:dyDescent="0.45">
      <c r="A138" s="2" t="s">
        <v>282</v>
      </c>
      <c r="B138" t="s">
        <v>274</v>
      </c>
      <c r="C138" t="s">
        <v>275</v>
      </c>
      <c r="D138">
        <f t="shared" si="2"/>
        <v>0</v>
      </c>
    </row>
    <row r="139" spans="1:4" x14ac:dyDescent="0.45">
      <c r="A139" s="2" t="s">
        <v>347</v>
      </c>
      <c r="B139" t="s">
        <v>274</v>
      </c>
      <c r="C139" t="s">
        <v>335</v>
      </c>
      <c r="D139">
        <f t="shared" si="2"/>
        <v>0</v>
      </c>
    </row>
    <row r="140" spans="1:4" x14ac:dyDescent="0.45">
      <c r="A140" s="2" t="s">
        <v>351</v>
      </c>
      <c r="B140" t="s">
        <v>274</v>
      </c>
      <c r="C140" t="s">
        <v>331</v>
      </c>
      <c r="D140">
        <f t="shared" si="2"/>
        <v>0</v>
      </c>
    </row>
    <row r="141" spans="1:4" x14ac:dyDescent="0.45">
      <c r="A141" s="2" t="s">
        <v>334</v>
      </c>
      <c r="B141" t="s">
        <v>274</v>
      </c>
      <c r="C141" t="s">
        <v>335</v>
      </c>
      <c r="D141">
        <f t="shared" si="2"/>
        <v>0</v>
      </c>
    </row>
    <row r="142" spans="1:4" x14ac:dyDescent="0.45">
      <c r="A142" s="2" t="s">
        <v>370</v>
      </c>
      <c r="B142" t="s">
        <v>274</v>
      </c>
      <c r="C142" t="s">
        <v>331</v>
      </c>
      <c r="D142">
        <f t="shared" si="2"/>
        <v>0</v>
      </c>
    </row>
    <row r="143" spans="1:4" x14ac:dyDescent="0.45">
      <c r="A143" s="2" t="s">
        <v>363</v>
      </c>
      <c r="B143" t="s">
        <v>274</v>
      </c>
      <c r="C143" t="s">
        <v>331</v>
      </c>
      <c r="D143">
        <f t="shared" si="2"/>
        <v>0</v>
      </c>
    </row>
    <row r="144" spans="1:4" x14ac:dyDescent="0.45">
      <c r="A144" s="2" t="s">
        <v>333</v>
      </c>
      <c r="B144" t="s">
        <v>274</v>
      </c>
      <c r="C144" t="s">
        <v>331</v>
      </c>
      <c r="D144">
        <f t="shared" si="2"/>
        <v>0</v>
      </c>
    </row>
    <row r="145" spans="1:4" x14ac:dyDescent="0.45">
      <c r="A145" s="2" t="s">
        <v>281</v>
      </c>
      <c r="B145" t="s">
        <v>274</v>
      </c>
      <c r="C145" t="s">
        <v>275</v>
      </c>
      <c r="D145">
        <f t="shared" si="2"/>
        <v>0</v>
      </c>
    </row>
    <row r="146" spans="1:4" x14ac:dyDescent="0.45">
      <c r="A146" s="2" t="s">
        <v>283</v>
      </c>
      <c r="B146" t="s">
        <v>274</v>
      </c>
      <c r="C146" t="s">
        <v>275</v>
      </c>
      <c r="D146">
        <f t="shared" si="2"/>
        <v>0</v>
      </c>
    </row>
    <row r="147" spans="1:4" x14ac:dyDescent="0.45">
      <c r="A147" s="2" t="s">
        <v>362</v>
      </c>
      <c r="B147" t="s">
        <v>274</v>
      </c>
      <c r="C147" t="s">
        <v>335</v>
      </c>
      <c r="D147">
        <f t="shared" si="2"/>
        <v>0</v>
      </c>
    </row>
    <row r="148" spans="1:4" x14ac:dyDescent="0.45">
      <c r="A148" s="2" t="s">
        <v>360</v>
      </c>
      <c r="B148" t="s">
        <v>274</v>
      </c>
      <c r="C148" t="s">
        <v>335</v>
      </c>
      <c r="D148">
        <f t="shared" si="2"/>
        <v>0</v>
      </c>
    </row>
    <row r="149" spans="1:4" x14ac:dyDescent="0.45">
      <c r="A149" s="2" t="s">
        <v>356</v>
      </c>
      <c r="B149" t="s">
        <v>274</v>
      </c>
      <c r="C149" t="s">
        <v>335</v>
      </c>
      <c r="D149">
        <f t="shared" si="2"/>
        <v>0</v>
      </c>
    </row>
    <row r="150" spans="1:4" x14ac:dyDescent="0.45">
      <c r="A150" s="2" t="s">
        <v>354</v>
      </c>
      <c r="B150" t="s">
        <v>274</v>
      </c>
      <c r="C150" t="s">
        <v>331</v>
      </c>
      <c r="D150">
        <f t="shared" si="2"/>
        <v>0</v>
      </c>
    </row>
    <row r="151" spans="1:4" x14ac:dyDescent="0.45">
      <c r="A151" s="2" t="s">
        <v>355</v>
      </c>
      <c r="B151" t="s">
        <v>274</v>
      </c>
      <c r="C151" t="s">
        <v>331</v>
      </c>
      <c r="D151">
        <f t="shared" si="2"/>
        <v>0</v>
      </c>
    </row>
    <row r="152" spans="1:4" x14ac:dyDescent="0.45">
      <c r="A152" s="2" t="s">
        <v>350</v>
      </c>
      <c r="B152" t="s">
        <v>274</v>
      </c>
      <c r="C152" t="s">
        <v>335</v>
      </c>
      <c r="D152">
        <f t="shared" si="2"/>
        <v>0</v>
      </c>
    </row>
    <row r="153" spans="1:4" x14ac:dyDescent="0.45">
      <c r="A153" s="2" t="s">
        <v>342</v>
      </c>
      <c r="B153" t="s">
        <v>274</v>
      </c>
      <c r="C153" t="s">
        <v>335</v>
      </c>
      <c r="D153">
        <f t="shared" si="2"/>
        <v>0</v>
      </c>
    </row>
    <row r="154" spans="1:4" x14ac:dyDescent="0.45">
      <c r="A154" s="2" t="s">
        <v>280</v>
      </c>
      <c r="B154" t="s">
        <v>274</v>
      </c>
      <c r="C154" t="s">
        <v>275</v>
      </c>
      <c r="D154">
        <f t="shared" si="2"/>
        <v>0</v>
      </c>
    </row>
    <row r="155" spans="1:4" x14ac:dyDescent="0.45">
      <c r="A155" s="2" t="s">
        <v>341</v>
      </c>
      <c r="B155" t="s">
        <v>274</v>
      </c>
      <c r="C155" t="s">
        <v>335</v>
      </c>
      <c r="D155">
        <f t="shared" si="2"/>
        <v>0</v>
      </c>
    </row>
    <row r="156" spans="1:4" x14ac:dyDescent="0.45">
      <c r="A156" s="2" t="s">
        <v>365</v>
      </c>
      <c r="B156" t="s">
        <v>274</v>
      </c>
      <c r="C156" t="s">
        <v>331</v>
      </c>
      <c r="D156">
        <f t="shared" si="2"/>
        <v>0</v>
      </c>
    </row>
    <row r="157" spans="1:4" x14ac:dyDescent="0.45">
      <c r="A157" s="2" t="s">
        <v>345</v>
      </c>
      <c r="B157" t="s">
        <v>274</v>
      </c>
      <c r="C157" t="s">
        <v>335</v>
      </c>
      <c r="D157">
        <f t="shared" si="2"/>
        <v>0</v>
      </c>
    </row>
    <row r="158" spans="1:4" x14ac:dyDescent="0.45">
      <c r="A158" s="2" t="s">
        <v>200</v>
      </c>
      <c r="B158" t="s">
        <v>179</v>
      </c>
      <c r="C158" t="s">
        <v>329</v>
      </c>
      <c r="D158">
        <f t="shared" si="2"/>
        <v>0</v>
      </c>
    </row>
    <row r="159" spans="1:4" x14ac:dyDescent="0.45">
      <c r="A159" s="2" t="s">
        <v>181</v>
      </c>
      <c r="B159" t="s">
        <v>179</v>
      </c>
      <c r="C159" t="s">
        <v>455</v>
      </c>
      <c r="D159">
        <f t="shared" si="2"/>
        <v>0</v>
      </c>
    </row>
    <row r="160" spans="1:4" x14ac:dyDescent="0.45">
      <c r="A160" s="2" t="s">
        <v>207</v>
      </c>
      <c r="B160" t="s">
        <v>179</v>
      </c>
      <c r="C160" t="s">
        <v>238</v>
      </c>
      <c r="D160">
        <f t="shared" si="2"/>
        <v>0</v>
      </c>
    </row>
    <row r="161" spans="1:4" x14ac:dyDescent="0.45">
      <c r="A161" s="2" t="s">
        <v>208</v>
      </c>
      <c r="B161" t="s">
        <v>179</v>
      </c>
      <c r="C161" t="s">
        <v>238</v>
      </c>
      <c r="D161">
        <f t="shared" si="2"/>
        <v>0</v>
      </c>
    </row>
    <row r="162" spans="1:4" x14ac:dyDescent="0.45">
      <c r="A162" s="2" t="s">
        <v>217</v>
      </c>
      <c r="B162" t="s">
        <v>179</v>
      </c>
      <c r="C162" t="s">
        <v>237</v>
      </c>
      <c r="D162">
        <f t="shared" si="2"/>
        <v>0</v>
      </c>
    </row>
    <row r="163" spans="1:4" x14ac:dyDescent="0.45">
      <c r="A163" s="2" t="s">
        <v>192</v>
      </c>
      <c r="B163" t="s">
        <v>179</v>
      </c>
      <c r="C163" t="s">
        <v>455</v>
      </c>
      <c r="D163">
        <f t="shared" si="2"/>
        <v>0</v>
      </c>
    </row>
    <row r="164" spans="1:4" x14ac:dyDescent="0.45">
      <c r="A164" s="2" t="s">
        <v>198</v>
      </c>
      <c r="B164" t="s">
        <v>179</v>
      </c>
      <c r="C164" t="s">
        <v>329</v>
      </c>
      <c r="D164">
        <f t="shared" si="2"/>
        <v>0</v>
      </c>
    </row>
    <row r="165" spans="1:4" x14ac:dyDescent="0.45">
      <c r="A165" s="2" t="s">
        <v>199</v>
      </c>
      <c r="B165" t="s">
        <v>179</v>
      </c>
      <c r="C165" t="s">
        <v>329</v>
      </c>
      <c r="D165">
        <f t="shared" si="2"/>
        <v>0</v>
      </c>
    </row>
    <row r="166" spans="1:4" x14ac:dyDescent="0.45">
      <c r="A166" s="2" t="s">
        <v>216</v>
      </c>
      <c r="B166" t="s">
        <v>179</v>
      </c>
      <c r="C166" t="s">
        <v>237</v>
      </c>
      <c r="D166">
        <f t="shared" si="2"/>
        <v>0</v>
      </c>
    </row>
    <row r="167" spans="1:4" x14ac:dyDescent="0.45">
      <c r="A167" s="2" t="s">
        <v>209</v>
      </c>
      <c r="B167" t="s">
        <v>179</v>
      </c>
      <c r="C167" t="s">
        <v>238</v>
      </c>
      <c r="D167">
        <f t="shared" si="2"/>
        <v>0</v>
      </c>
    </row>
    <row r="168" spans="1:4" x14ac:dyDescent="0.45">
      <c r="A168" s="2" t="s">
        <v>215</v>
      </c>
      <c r="B168" t="s">
        <v>179</v>
      </c>
      <c r="C168" t="s">
        <v>237</v>
      </c>
      <c r="D168">
        <f t="shared" si="2"/>
        <v>0</v>
      </c>
    </row>
    <row r="169" spans="1:4" x14ac:dyDescent="0.45">
      <c r="A169" s="2" t="s">
        <v>197</v>
      </c>
      <c r="B169" t="s">
        <v>179</v>
      </c>
      <c r="C169" t="s">
        <v>329</v>
      </c>
      <c r="D169">
        <f t="shared" si="2"/>
        <v>0</v>
      </c>
    </row>
    <row r="170" spans="1:4" x14ac:dyDescent="0.45">
      <c r="A170" s="2" t="s">
        <v>213</v>
      </c>
      <c r="B170" t="s">
        <v>179</v>
      </c>
      <c r="C170" t="s">
        <v>237</v>
      </c>
      <c r="D170">
        <f t="shared" si="2"/>
        <v>0</v>
      </c>
    </row>
    <row r="171" spans="1:4" x14ac:dyDescent="0.45">
      <c r="A171" s="2" t="s">
        <v>210</v>
      </c>
      <c r="B171" t="s">
        <v>179</v>
      </c>
      <c r="C171" t="s">
        <v>238</v>
      </c>
      <c r="D171">
        <f t="shared" si="2"/>
        <v>0</v>
      </c>
    </row>
    <row r="172" spans="1:4" x14ac:dyDescent="0.45">
      <c r="A172" s="2" t="s">
        <v>196</v>
      </c>
      <c r="B172" t="s">
        <v>179</v>
      </c>
      <c r="C172" t="s">
        <v>329</v>
      </c>
      <c r="D172">
        <f t="shared" si="2"/>
        <v>0</v>
      </c>
    </row>
    <row r="173" spans="1:4" x14ac:dyDescent="0.45">
      <c r="A173" s="2" t="s">
        <v>214</v>
      </c>
      <c r="B173" t="s">
        <v>179</v>
      </c>
      <c r="C173" t="s">
        <v>237</v>
      </c>
      <c r="D173">
        <f t="shared" si="2"/>
        <v>0</v>
      </c>
    </row>
    <row r="174" spans="1:4" x14ac:dyDescent="0.45">
      <c r="A174" s="2" t="s">
        <v>190</v>
      </c>
      <c r="B174" t="s">
        <v>179</v>
      </c>
      <c r="C174" t="s">
        <v>455</v>
      </c>
      <c r="D174">
        <f t="shared" si="2"/>
        <v>0</v>
      </c>
    </row>
    <row r="175" spans="1:4" x14ac:dyDescent="0.45">
      <c r="A175" s="2" t="s">
        <v>205</v>
      </c>
      <c r="B175" t="s">
        <v>179</v>
      </c>
      <c r="C175" t="s">
        <v>329</v>
      </c>
      <c r="D175">
        <f t="shared" si="2"/>
        <v>0</v>
      </c>
    </row>
    <row r="176" spans="1:4" x14ac:dyDescent="0.45">
      <c r="A176" s="2" t="s">
        <v>184</v>
      </c>
      <c r="B176" t="s">
        <v>179</v>
      </c>
      <c r="C176" t="s">
        <v>455</v>
      </c>
      <c r="D176">
        <f t="shared" si="2"/>
        <v>0</v>
      </c>
    </row>
    <row r="177" spans="1:4" x14ac:dyDescent="0.45">
      <c r="A177" s="2" t="s">
        <v>185</v>
      </c>
      <c r="B177" t="s">
        <v>179</v>
      </c>
      <c r="C177" t="s">
        <v>455</v>
      </c>
      <c r="D177">
        <f t="shared" si="2"/>
        <v>0</v>
      </c>
    </row>
    <row r="178" spans="1:4" x14ac:dyDescent="0.45">
      <c r="A178" s="2" t="s">
        <v>183</v>
      </c>
      <c r="B178" t="s">
        <v>179</v>
      </c>
      <c r="C178" t="s">
        <v>455</v>
      </c>
      <c r="D178">
        <f t="shared" si="2"/>
        <v>0</v>
      </c>
    </row>
    <row r="179" spans="1:4" x14ac:dyDescent="0.45">
      <c r="A179" s="2" t="s">
        <v>204</v>
      </c>
      <c r="B179" t="s">
        <v>179</v>
      </c>
      <c r="C179" t="s">
        <v>329</v>
      </c>
      <c r="D179">
        <f t="shared" si="2"/>
        <v>0</v>
      </c>
    </row>
    <row r="180" spans="1:4" x14ac:dyDescent="0.45">
      <c r="A180" s="2" t="s">
        <v>187</v>
      </c>
      <c r="B180" t="s">
        <v>179</v>
      </c>
      <c r="C180" t="s">
        <v>455</v>
      </c>
      <c r="D180">
        <f t="shared" si="2"/>
        <v>0</v>
      </c>
    </row>
    <row r="181" spans="1:4" x14ac:dyDescent="0.45">
      <c r="A181" s="2" t="s">
        <v>188</v>
      </c>
      <c r="B181" t="s">
        <v>179</v>
      </c>
      <c r="C181" t="s">
        <v>455</v>
      </c>
      <c r="D181">
        <f t="shared" si="2"/>
        <v>0</v>
      </c>
    </row>
    <row r="182" spans="1:4" x14ac:dyDescent="0.45">
      <c r="A182" s="2" t="s">
        <v>201</v>
      </c>
      <c r="B182" t="s">
        <v>179</v>
      </c>
      <c r="C182" t="s">
        <v>329</v>
      </c>
      <c r="D182">
        <f t="shared" si="2"/>
        <v>0</v>
      </c>
    </row>
    <row r="183" spans="1:4" x14ac:dyDescent="0.45">
      <c r="A183" s="2" t="s">
        <v>211</v>
      </c>
      <c r="B183" t="s">
        <v>179</v>
      </c>
      <c r="C183" t="s">
        <v>238</v>
      </c>
      <c r="D183">
        <f t="shared" si="2"/>
        <v>0</v>
      </c>
    </row>
    <row r="184" spans="1:4" x14ac:dyDescent="0.45">
      <c r="A184" s="2" t="s">
        <v>212</v>
      </c>
      <c r="B184" t="s">
        <v>179</v>
      </c>
      <c r="C184" t="s">
        <v>238</v>
      </c>
      <c r="D184">
        <f t="shared" si="2"/>
        <v>0</v>
      </c>
    </row>
    <row r="185" spans="1:4" x14ac:dyDescent="0.45">
      <c r="A185" s="2" t="s">
        <v>218</v>
      </c>
      <c r="B185" t="s">
        <v>179</v>
      </c>
      <c r="C185" t="s">
        <v>237</v>
      </c>
      <c r="D185">
        <f t="shared" si="2"/>
        <v>0</v>
      </c>
    </row>
    <row r="186" spans="1:4" x14ac:dyDescent="0.45">
      <c r="A186" s="2" t="s">
        <v>180</v>
      </c>
      <c r="B186" t="s">
        <v>179</v>
      </c>
      <c r="C186" t="s">
        <v>455</v>
      </c>
      <c r="D186">
        <f t="shared" si="2"/>
        <v>0</v>
      </c>
    </row>
    <row r="187" spans="1:4" x14ac:dyDescent="0.45">
      <c r="A187" s="2" t="s">
        <v>203</v>
      </c>
      <c r="B187" t="s">
        <v>179</v>
      </c>
      <c r="C187" t="s">
        <v>329</v>
      </c>
      <c r="D187">
        <f t="shared" si="2"/>
        <v>0</v>
      </c>
    </row>
    <row r="188" spans="1:4" x14ac:dyDescent="0.45">
      <c r="A188" s="2" t="s">
        <v>202</v>
      </c>
      <c r="B188" t="s">
        <v>179</v>
      </c>
      <c r="C188" t="s">
        <v>329</v>
      </c>
      <c r="D188">
        <f t="shared" si="2"/>
        <v>0</v>
      </c>
    </row>
    <row r="189" spans="1:4" x14ac:dyDescent="0.45">
      <c r="A189" s="2" t="s">
        <v>191</v>
      </c>
      <c r="B189" t="s">
        <v>179</v>
      </c>
      <c r="C189" t="s">
        <v>455</v>
      </c>
      <c r="D189">
        <f t="shared" si="2"/>
        <v>0</v>
      </c>
    </row>
    <row r="190" spans="1:4" x14ac:dyDescent="0.45">
      <c r="A190" s="2" t="s">
        <v>189</v>
      </c>
      <c r="B190" t="s">
        <v>179</v>
      </c>
      <c r="C190" t="s">
        <v>455</v>
      </c>
      <c r="D190">
        <f t="shared" si="2"/>
        <v>0</v>
      </c>
    </row>
    <row r="191" spans="1:4" x14ac:dyDescent="0.45">
      <c r="A191" s="2" t="s">
        <v>181</v>
      </c>
      <c r="B191" t="s">
        <v>233</v>
      </c>
      <c r="C191" t="s">
        <v>245</v>
      </c>
      <c r="D191">
        <f t="shared" si="2"/>
        <v>0</v>
      </c>
    </row>
    <row r="192" spans="1:4" x14ac:dyDescent="0.45">
      <c r="A192" s="2" t="s">
        <v>246</v>
      </c>
      <c r="B192" t="s">
        <v>233</v>
      </c>
      <c r="C192" t="s">
        <v>243</v>
      </c>
      <c r="D192">
        <f t="shared" si="2"/>
        <v>0</v>
      </c>
    </row>
    <row r="193" spans="1:16" x14ac:dyDescent="0.45">
      <c r="A193" s="2" t="s">
        <v>249</v>
      </c>
      <c r="B193" t="s">
        <v>233</v>
      </c>
      <c r="C193" t="s">
        <v>243</v>
      </c>
      <c r="D193">
        <f t="shared" si="2"/>
        <v>0</v>
      </c>
    </row>
    <row r="194" spans="1:16" x14ac:dyDescent="0.45">
      <c r="A194" s="2" t="s">
        <v>250</v>
      </c>
      <c r="B194" t="s">
        <v>233</v>
      </c>
      <c r="C194" t="s">
        <v>243</v>
      </c>
      <c r="D194">
        <f t="shared" ref="D194:D257" si="3">SUM(E194,G194,I194,K194,M194,O194)</f>
        <v>0</v>
      </c>
    </row>
    <row r="195" spans="1:16" x14ac:dyDescent="0.45">
      <c r="A195" s="2" t="s">
        <v>248</v>
      </c>
      <c r="B195" t="s">
        <v>233</v>
      </c>
      <c r="C195" t="s">
        <v>243</v>
      </c>
      <c r="D195">
        <f t="shared" si="3"/>
        <v>0</v>
      </c>
    </row>
    <row r="196" spans="1:16" x14ac:dyDescent="0.45">
      <c r="A196" s="2" t="s">
        <v>232</v>
      </c>
      <c r="B196" t="s">
        <v>233</v>
      </c>
      <c r="C196" t="s">
        <v>243</v>
      </c>
      <c r="D196">
        <f t="shared" si="3"/>
        <v>0</v>
      </c>
    </row>
    <row r="197" spans="1:16" x14ac:dyDescent="0.45">
      <c r="A197" s="2" t="s">
        <v>235</v>
      </c>
      <c r="B197" t="s">
        <v>233</v>
      </c>
      <c r="C197" t="s">
        <v>243</v>
      </c>
      <c r="D197">
        <f t="shared" si="3"/>
        <v>0</v>
      </c>
    </row>
    <row r="198" spans="1:16" x14ac:dyDescent="0.45">
      <c r="A198" s="2" t="s">
        <v>180</v>
      </c>
      <c r="B198" t="s">
        <v>233</v>
      </c>
      <c r="C198" t="s">
        <v>243</v>
      </c>
      <c r="D198">
        <f t="shared" si="3"/>
        <v>0</v>
      </c>
    </row>
    <row r="199" spans="1:16" x14ac:dyDescent="0.45">
      <c r="A199" s="2" t="s">
        <v>234</v>
      </c>
      <c r="B199" t="s">
        <v>233</v>
      </c>
      <c r="C199" t="s">
        <v>243</v>
      </c>
      <c r="D199">
        <f t="shared" si="3"/>
        <v>0</v>
      </c>
    </row>
    <row r="200" spans="1:16" x14ac:dyDescent="0.45">
      <c r="A200" s="2" t="s">
        <v>255</v>
      </c>
      <c r="B200" t="s">
        <v>253</v>
      </c>
      <c r="C200" t="s">
        <v>243</v>
      </c>
      <c r="D200">
        <f t="shared" si="3"/>
        <v>0</v>
      </c>
    </row>
    <row r="201" spans="1:16" x14ac:dyDescent="0.45">
      <c r="A201" s="2" t="s">
        <v>260</v>
      </c>
      <c r="B201" t="s">
        <v>253</v>
      </c>
      <c r="C201" t="s">
        <v>243</v>
      </c>
      <c r="D201">
        <f t="shared" si="3"/>
        <v>0</v>
      </c>
    </row>
    <row r="202" spans="1:16" x14ac:dyDescent="0.45">
      <c r="A202" s="2" t="s">
        <v>252</v>
      </c>
      <c r="B202" t="s">
        <v>253</v>
      </c>
      <c r="C202" t="s">
        <v>243</v>
      </c>
      <c r="D202">
        <f t="shared" si="3"/>
        <v>0</v>
      </c>
    </row>
    <row r="203" spans="1:16" x14ac:dyDescent="0.45">
      <c r="A203" s="2" t="s">
        <v>256</v>
      </c>
      <c r="B203" t="s">
        <v>253</v>
      </c>
      <c r="C203" t="s">
        <v>243</v>
      </c>
      <c r="D203">
        <f t="shared" si="3"/>
        <v>0</v>
      </c>
    </row>
    <row r="204" spans="1:16" x14ac:dyDescent="0.45">
      <c r="A204" s="2" t="s">
        <v>257</v>
      </c>
      <c r="B204" t="s">
        <v>253</v>
      </c>
      <c r="C204" t="s">
        <v>243</v>
      </c>
      <c r="D204">
        <f t="shared" si="3"/>
        <v>0</v>
      </c>
    </row>
    <row r="205" spans="1:16" x14ac:dyDescent="0.45">
      <c r="A205" s="2" t="s">
        <v>258</v>
      </c>
      <c r="B205" t="s">
        <v>253</v>
      </c>
      <c r="C205" t="s">
        <v>243</v>
      </c>
      <c r="D205">
        <f t="shared" si="3"/>
        <v>0</v>
      </c>
    </row>
    <row r="206" spans="1:16" x14ac:dyDescent="0.45">
      <c r="A206" s="2" t="s">
        <v>259</v>
      </c>
      <c r="B206" t="s">
        <v>253</v>
      </c>
      <c r="C206" t="s">
        <v>243</v>
      </c>
      <c r="D206">
        <f t="shared" si="3"/>
        <v>0</v>
      </c>
    </row>
    <row r="207" spans="1:16" x14ac:dyDescent="0.45">
      <c r="A207" s="2" t="s">
        <v>231</v>
      </c>
      <c r="B207" t="s">
        <v>220</v>
      </c>
      <c r="C207" t="s">
        <v>242</v>
      </c>
      <c r="D207">
        <f t="shared" si="3"/>
        <v>0</v>
      </c>
      <c r="E207">
        <v>0</v>
      </c>
      <c r="F207" t="s">
        <v>461</v>
      </c>
      <c r="G207">
        <v>0</v>
      </c>
      <c r="H207" t="s">
        <v>461</v>
      </c>
      <c r="I207">
        <v>0</v>
      </c>
      <c r="J207" t="s">
        <v>461</v>
      </c>
      <c r="K207">
        <v>0</v>
      </c>
      <c r="L207" t="s">
        <v>444</v>
      </c>
      <c r="M207">
        <v>0</v>
      </c>
      <c r="N207" t="s">
        <v>461</v>
      </c>
      <c r="O207">
        <v>0</v>
      </c>
      <c r="P207" t="s">
        <v>461</v>
      </c>
    </row>
    <row r="208" spans="1:16" x14ac:dyDescent="0.45">
      <c r="A208" s="2" t="s">
        <v>230</v>
      </c>
      <c r="B208" t="s">
        <v>220</v>
      </c>
      <c r="C208" t="s">
        <v>242</v>
      </c>
      <c r="D208">
        <f t="shared" si="3"/>
        <v>0</v>
      </c>
      <c r="E208">
        <v>0</v>
      </c>
      <c r="F208" t="s">
        <v>461</v>
      </c>
      <c r="G208">
        <v>0</v>
      </c>
      <c r="H208" t="s">
        <v>461</v>
      </c>
      <c r="I208">
        <v>0</v>
      </c>
      <c r="J208" t="s">
        <v>461</v>
      </c>
      <c r="K208">
        <v>0</v>
      </c>
      <c r="L208" t="s">
        <v>444</v>
      </c>
      <c r="M208">
        <v>0</v>
      </c>
      <c r="N208" t="s">
        <v>461</v>
      </c>
      <c r="O208">
        <v>0</v>
      </c>
      <c r="P208" t="s">
        <v>461</v>
      </c>
    </row>
    <row r="209" spans="1:16" x14ac:dyDescent="0.45">
      <c r="A209" s="2" t="s">
        <v>303</v>
      </c>
      <c r="B209" t="s">
        <v>220</v>
      </c>
      <c r="C209" t="s">
        <v>242</v>
      </c>
      <c r="D209">
        <f t="shared" si="3"/>
        <v>0</v>
      </c>
      <c r="E209">
        <v>0</v>
      </c>
      <c r="F209" t="s">
        <v>461</v>
      </c>
      <c r="G209">
        <v>0</v>
      </c>
      <c r="H209" t="s">
        <v>461</v>
      </c>
      <c r="I209">
        <v>0</v>
      </c>
      <c r="J209" t="s">
        <v>461</v>
      </c>
      <c r="K209">
        <v>0</v>
      </c>
      <c r="L209" t="s">
        <v>461</v>
      </c>
      <c r="M209">
        <v>0</v>
      </c>
      <c r="N209" t="s">
        <v>461</v>
      </c>
      <c r="O209">
        <v>0</v>
      </c>
      <c r="P209" t="s">
        <v>461</v>
      </c>
    </row>
    <row r="210" spans="1:16" x14ac:dyDescent="0.45">
      <c r="A210" s="2" t="s">
        <v>264</v>
      </c>
      <c r="B210" t="s">
        <v>262</v>
      </c>
      <c r="C210" t="s">
        <v>243</v>
      </c>
      <c r="D210">
        <f t="shared" si="3"/>
        <v>0</v>
      </c>
    </row>
    <row r="211" spans="1:16" x14ac:dyDescent="0.45">
      <c r="A211" s="2" t="s">
        <v>261</v>
      </c>
      <c r="B211" t="s">
        <v>262</v>
      </c>
      <c r="C211" t="s">
        <v>243</v>
      </c>
      <c r="D211">
        <f t="shared" si="3"/>
        <v>0</v>
      </c>
    </row>
    <row r="212" spans="1:16" x14ac:dyDescent="0.45">
      <c r="A212" s="2" t="s">
        <v>263</v>
      </c>
      <c r="B212" t="s">
        <v>262</v>
      </c>
      <c r="C212" t="s">
        <v>243</v>
      </c>
      <c r="D212">
        <f t="shared" si="3"/>
        <v>0</v>
      </c>
    </row>
    <row r="213" spans="1:16" x14ac:dyDescent="0.45">
      <c r="A213" s="2" t="s">
        <v>381</v>
      </c>
      <c r="B213" t="s">
        <v>266</v>
      </c>
      <c r="C213" t="s">
        <v>268</v>
      </c>
      <c r="D213">
        <f t="shared" si="3"/>
        <v>0</v>
      </c>
      <c r="E213">
        <v>0</v>
      </c>
      <c r="F213" t="s">
        <v>461</v>
      </c>
      <c r="G213">
        <v>0</v>
      </c>
      <c r="H213" t="s">
        <v>461</v>
      </c>
      <c r="I213">
        <v>0</v>
      </c>
      <c r="J213" t="s">
        <v>461</v>
      </c>
      <c r="K213">
        <v>0</v>
      </c>
      <c r="L213" t="s">
        <v>461</v>
      </c>
      <c r="M213">
        <v>0</v>
      </c>
      <c r="N213" t="s">
        <v>461</v>
      </c>
      <c r="O213">
        <v>0</v>
      </c>
      <c r="P213" t="s">
        <v>461</v>
      </c>
    </row>
    <row r="214" spans="1:16" x14ac:dyDescent="0.45">
      <c r="A214" s="2" t="s">
        <v>299</v>
      </c>
      <c r="B214" t="s">
        <v>266</v>
      </c>
      <c r="C214" t="s">
        <v>268</v>
      </c>
      <c r="D214">
        <f t="shared" si="3"/>
        <v>0</v>
      </c>
    </row>
    <row r="215" spans="1:16" x14ac:dyDescent="0.45">
      <c r="A215" s="2" t="s">
        <v>264</v>
      </c>
      <c r="B215" t="s">
        <v>266</v>
      </c>
      <c r="C215" t="s">
        <v>268</v>
      </c>
      <c r="D215">
        <f t="shared" si="3"/>
        <v>0</v>
      </c>
    </row>
    <row r="216" spans="1:16" x14ac:dyDescent="0.45">
      <c r="A216" s="2" t="s">
        <v>314</v>
      </c>
      <c r="B216" t="s">
        <v>266</v>
      </c>
      <c r="C216" t="s">
        <v>268</v>
      </c>
      <c r="D216">
        <f t="shared" si="3"/>
        <v>0</v>
      </c>
    </row>
    <row r="217" spans="1:16" x14ac:dyDescent="0.45">
      <c r="A217" s="2" t="s">
        <v>322</v>
      </c>
      <c r="B217" t="s">
        <v>266</v>
      </c>
      <c r="C217" t="s">
        <v>311</v>
      </c>
      <c r="D217">
        <f t="shared" si="3"/>
        <v>0</v>
      </c>
    </row>
    <row r="218" spans="1:16" x14ac:dyDescent="0.45">
      <c r="A218" s="2" t="s">
        <v>300</v>
      </c>
      <c r="B218" t="s">
        <v>266</v>
      </c>
      <c r="C218" t="s">
        <v>268</v>
      </c>
      <c r="D218">
        <f t="shared" si="3"/>
        <v>0</v>
      </c>
    </row>
    <row r="219" spans="1:16" x14ac:dyDescent="0.45">
      <c r="A219" s="2" t="s">
        <v>292</v>
      </c>
      <c r="B219" t="s">
        <v>266</v>
      </c>
      <c r="C219" t="s">
        <v>268</v>
      </c>
      <c r="D219">
        <f t="shared" si="3"/>
        <v>0</v>
      </c>
    </row>
    <row r="220" spans="1:16" x14ac:dyDescent="0.45">
      <c r="A220" s="2" t="s">
        <v>265</v>
      </c>
      <c r="B220" t="s">
        <v>266</v>
      </c>
      <c r="C220" t="s">
        <v>267</v>
      </c>
      <c r="D220">
        <f t="shared" si="3"/>
        <v>0</v>
      </c>
    </row>
    <row r="221" spans="1:16" x14ac:dyDescent="0.45">
      <c r="A221" s="2" t="s">
        <v>328</v>
      </c>
      <c r="B221" t="s">
        <v>266</v>
      </c>
      <c r="C221" t="s">
        <v>268</v>
      </c>
      <c r="D221">
        <f t="shared" si="3"/>
        <v>0</v>
      </c>
    </row>
    <row r="222" spans="1:16" x14ac:dyDescent="0.45">
      <c r="A222" s="2" t="s">
        <v>310</v>
      </c>
      <c r="B222" t="s">
        <v>266</v>
      </c>
      <c r="C222" t="s">
        <v>311</v>
      </c>
      <c r="D222">
        <f t="shared" si="3"/>
        <v>0</v>
      </c>
    </row>
    <row r="223" spans="1:16" x14ac:dyDescent="0.45">
      <c r="A223" s="2" t="s">
        <v>423</v>
      </c>
      <c r="B223" t="s">
        <v>266</v>
      </c>
      <c r="C223" t="s">
        <v>267</v>
      </c>
      <c r="D223">
        <f t="shared" si="3"/>
        <v>0</v>
      </c>
    </row>
    <row r="224" spans="1:16" x14ac:dyDescent="0.45">
      <c r="A224" s="2" t="s">
        <v>323</v>
      </c>
      <c r="B224" t="s">
        <v>266</v>
      </c>
      <c r="C224" t="s">
        <v>311</v>
      </c>
      <c r="D224">
        <f t="shared" si="3"/>
        <v>0</v>
      </c>
    </row>
    <row r="225" spans="1:4" x14ac:dyDescent="0.45">
      <c r="A225" s="2" t="s">
        <v>301</v>
      </c>
      <c r="B225" t="s">
        <v>266</v>
      </c>
      <c r="C225" t="s">
        <v>268</v>
      </c>
      <c r="D225">
        <f t="shared" si="3"/>
        <v>0</v>
      </c>
    </row>
    <row r="226" spans="1:4" x14ac:dyDescent="0.45">
      <c r="A226" s="2" t="s">
        <v>290</v>
      </c>
      <c r="B226" t="s">
        <v>266</v>
      </c>
      <c r="C226" t="s">
        <v>291</v>
      </c>
      <c r="D226">
        <f t="shared" si="3"/>
        <v>0</v>
      </c>
    </row>
    <row r="227" spans="1:4" x14ac:dyDescent="0.45">
      <c r="A227" s="2" t="s">
        <v>317</v>
      </c>
      <c r="B227" t="s">
        <v>266</v>
      </c>
      <c r="C227" t="s">
        <v>291</v>
      </c>
      <c r="D227">
        <f t="shared" si="3"/>
        <v>0</v>
      </c>
    </row>
    <row r="228" spans="1:4" x14ac:dyDescent="0.45">
      <c r="A228" s="2" t="s">
        <v>320</v>
      </c>
      <c r="B228" t="s">
        <v>266</v>
      </c>
      <c r="C228" t="s">
        <v>291</v>
      </c>
      <c r="D228">
        <f t="shared" si="3"/>
        <v>0</v>
      </c>
    </row>
    <row r="229" spans="1:4" x14ac:dyDescent="0.45">
      <c r="A229" s="2" t="s">
        <v>303</v>
      </c>
      <c r="B229" t="s">
        <v>266</v>
      </c>
      <c r="C229" t="s">
        <v>268</v>
      </c>
      <c r="D229">
        <f t="shared" si="3"/>
        <v>0</v>
      </c>
    </row>
    <row r="230" spans="1:4" x14ac:dyDescent="0.45">
      <c r="A230" s="2" t="s">
        <v>297</v>
      </c>
      <c r="B230" t="s">
        <v>266</v>
      </c>
      <c r="C230" t="s">
        <v>268</v>
      </c>
      <c r="D230">
        <f t="shared" si="3"/>
        <v>0</v>
      </c>
    </row>
    <row r="231" spans="1:4" x14ac:dyDescent="0.45">
      <c r="A231" s="2" t="s">
        <v>302</v>
      </c>
      <c r="B231" t="s">
        <v>266</v>
      </c>
      <c r="C231" t="s">
        <v>268</v>
      </c>
      <c r="D231">
        <f t="shared" si="3"/>
        <v>0</v>
      </c>
    </row>
    <row r="232" spans="1:4" x14ac:dyDescent="0.45">
      <c r="A232" s="2" t="s">
        <v>309</v>
      </c>
      <c r="B232" t="s">
        <v>266</v>
      </c>
      <c r="C232" t="s">
        <v>268</v>
      </c>
      <c r="D232">
        <f t="shared" si="3"/>
        <v>0</v>
      </c>
    </row>
    <row r="233" spans="1:4" x14ac:dyDescent="0.45">
      <c r="A233" s="2" t="s">
        <v>272</v>
      </c>
      <c r="B233" t="s">
        <v>266</v>
      </c>
      <c r="C233" t="s">
        <v>268</v>
      </c>
      <c r="D233">
        <f t="shared" si="3"/>
        <v>0</v>
      </c>
    </row>
    <row r="234" spans="1:4" x14ac:dyDescent="0.45">
      <c r="A234" s="2" t="s">
        <v>312</v>
      </c>
      <c r="B234" t="s">
        <v>266</v>
      </c>
      <c r="C234" t="s">
        <v>267</v>
      </c>
      <c r="D234">
        <f t="shared" si="3"/>
        <v>0</v>
      </c>
    </row>
    <row r="235" spans="1:4" x14ac:dyDescent="0.45">
      <c r="A235" s="2" t="s">
        <v>271</v>
      </c>
      <c r="B235" t="s">
        <v>266</v>
      </c>
      <c r="C235" t="s">
        <v>268</v>
      </c>
      <c r="D235">
        <f t="shared" si="3"/>
        <v>0</v>
      </c>
    </row>
    <row r="236" spans="1:4" x14ac:dyDescent="0.45">
      <c r="A236" s="2" t="s">
        <v>269</v>
      </c>
      <c r="B236" t="s">
        <v>266</v>
      </c>
      <c r="C236" t="s">
        <v>268</v>
      </c>
      <c r="D236">
        <f t="shared" si="3"/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Paints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Lopez Marquez (Student)</dc:creator>
  <cp:keywords/>
  <dc:description/>
  <cp:lastModifiedBy>Francisco Lopez Marquez (Student)</cp:lastModifiedBy>
  <cp:revision/>
  <dcterms:created xsi:type="dcterms:W3CDTF">2024-07-22T20:46:11Z</dcterms:created>
  <dcterms:modified xsi:type="dcterms:W3CDTF">2024-08-28T10:21:16Z</dcterms:modified>
  <cp:category/>
  <cp:contentStatus/>
</cp:coreProperties>
</file>