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mc:AlternateContent xmlns:mc="http://schemas.openxmlformats.org/markup-compatibility/2006">
    <mc:Choice Requires="x15">
      <x15ac:absPath xmlns:x15ac="http://schemas.microsoft.com/office/spreadsheetml/2010/11/ac" url="/Users/javierhernandez/Downloads/"/>
    </mc:Choice>
  </mc:AlternateContent>
  <xr:revisionPtr revIDLastSave="0" documentId="8_{8E557F8D-2512-EA46-80A6-82AF092743A6}" xr6:coauthVersionLast="47" xr6:coauthVersionMax="47" xr10:uidLastSave="{00000000-0000-0000-0000-000000000000}"/>
  <bookViews>
    <workbookView xWindow="0" yWindow="500" windowWidth="28800" windowHeight="15800" xr2:uid="{00000000-000D-0000-FFFF-FFFF00000000}"/>
  </bookViews>
  <sheets>
    <sheet name="C14_individuales"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7" roundtripDataSignature="AMtx7miOdOJjo3uFjzT+w0E1I+MBGlq3hg=="/>
    </ext>
  </extLst>
</workbook>
</file>

<file path=xl/calcChain.xml><?xml version="1.0" encoding="utf-8"?>
<calcChain xmlns="http://schemas.openxmlformats.org/spreadsheetml/2006/main">
  <c r="AB98" i="2" l="1"/>
  <c r="T98" i="2"/>
  <c r="L98" i="2"/>
  <c r="D98" i="2"/>
  <c r="AA81" i="2"/>
  <c r="S81" i="2"/>
  <c r="K81" i="2"/>
  <c r="AA73" i="2"/>
  <c r="S73" i="2"/>
  <c r="K73" i="2"/>
  <c r="AC65" i="2"/>
  <c r="U65" i="2"/>
  <c r="M65" i="2"/>
  <c r="E65" i="2"/>
  <c r="AB62" i="2"/>
  <c r="L62" i="2"/>
  <c r="L65" i="2" s="1"/>
  <c r="D62" i="2"/>
  <c r="AB61" i="2"/>
  <c r="L61" i="2"/>
  <c r="D61" i="2"/>
  <c r="AB60" i="2"/>
  <c r="T60" i="2"/>
  <c r="L60" i="2"/>
  <c r="D60" i="2"/>
  <c r="AB59" i="2"/>
  <c r="T59" i="2"/>
  <c r="L59" i="2"/>
  <c r="D59" i="2"/>
  <c r="AB58" i="2"/>
  <c r="T58" i="2"/>
  <c r="T65" i="2" s="1"/>
  <c r="L58" i="2"/>
  <c r="D58" i="2"/>
  <c r="D65" i="2" s="1"/>
  <c r="AB48" i="2"/>
  <c r="T48" i="2"/>
  <c r="L48" i="2"/>
  <c r="D48" i="2"/>
  <c r="AA31" i="2"/>
  <c r="S31" i="2"/>
  <c r="K31" i="2"/>
  <c r="C31" i="2"/>
  <c r="AA23" i="2"/>
  <c r="S23" i="2"/>
  <c r="K23" i="2"/>
  <c r="C23" i="2"/>
  <c r="AC15" i="2"/>
  <c r="AB15" i="2"/>
  <c r="U15" i="2"/>
  <c r="T15" i="2"/>
  <c r="M15" i="2"/>
  <c r="L15" i="2"/>
  <c r="E15" i="2"/>
  <c r="D15" i="2"/>
  <c r="AB65" i="2" l="1"/>
</calcChain>
</file>

<file path=xl/sharedStrings.xml><?xml version="1.0" encoding="utf-8"?>
<sst xmlns="http://schemas.openxmlformats.org/spreadsheetml/2006/main" count="618" uniqueCount="108">
  <si>
    <t>Nombre:</t>
  </si>
  <si>
    <t>Diego Enrique Manzanarez Velázquez</t>
  </si>
  <si>
    <t>Fecha:</t>
  </si>
  <si>
    <t>Santiago Orozco Quintero</t>
  </si>
  <si>
    <t>Jesús Javier Hernández Delgado</t>
  </si>
  <si>
    <t>Proyecto:</t>
  </si>
  <si>
    <t>Programa:</t>
  </si>
  <si>
    <t>Desarrollo e implantación de sistemas de software</t>
  </si>
  <si>
    <t>Líder:</t>
  </si>
  <si>
    <t>Lenguaje:</t>
  </si>
  <si>
    <t>Tecnologías a utilizar</t>
  </si>
  <si>
    <t>Conclusiones:</t>
  </si>
  <si>
    <t>Análisis</t>
  </si>
  <si>
    <t>Diseño</t>
  </si>
  <si>
    <t>Tiempo total para realizar el proyecto</t>
  </si>
  <si>
    <t>Durante clases</t>
  </si>
  <si>
    <t>Lunes - 16:00 - 20:00 hrs = 4hrs</t>
  </si>
  <si>
    <t>min</t>
  </si>
  <si>
    <t>Martes - 16:00 - 22:00 hrs = 6hrs</t>
  </si>
  <si>
    <t>Miércoles - 16:00 - 20:00 hrs = 4hrs</t>
  </si>
  <si>
    <t>Jueves - 16:00 - 20:00 hrs = 4hrs</t>
  </si>
  <si>
    <t>Viernes - 16:00 - 22:00 hrs = 6hrs</t>
  </si>
  <si>
    <t>Externo a clases</t>
  </si>
  <si>
    <t>Lunes -</t>
  </si>
  <si>
    <t>Martes -</t>
  </si>
  <si>
    <t xml:space="preserve">Miércoles - </t>
  </si>
  <si>
    <t>Jueves -</t>
  </si>
  <si>
    <t>Viernes -</t>
  </si>
  <si>
    <t>Sabado-</t>
  </si>
  <si>
    <t>Domingo-</t>
  </si>
  <si>
    <t>Fase de Diseño</t>
  </si>
  <si>
    <t>28 de marzo, 2022</t>
  </si>
  <si>
    <t>Amazon Recording System Helper</t>
  </si>
  <si>
    <t>Total</t>
  </si>
  <si>
    <t>Programación</t>
  </si>
  <si>
    <t>Fase de Diseño (módulo asignado)</t>
  </si>
  <si>
    <t>19 de abril, 2022</t>
  </si>
  <si>
    <t>Pruebas</t>
  </si>
  <si>
    <t>Script C14 Proyect Plan Summary</t>
  </si>
  <si>
    <t>Amazon Connect, profesores del bloque</t>
  </si>
  <si>
    <t>Tiempo en fase</t>
  </si>
  <si>
    <t>Plan</t>
  </si>
  <si>
    <t>Estimado</t>
  </si>
  <si>
    <t>Real</t>
  </si>
  <si>
    <t>Compilación</t>
  </si>
  <si>
    <t>Postmortem</t>
  </si>
  <si>
    <t>Defectos inyectados</t>
  </si>
  <si>
    <t>#</t>
  </si>
  <si>
    <t>Defectos identificados</t>
  </si>
  <si>
    <t>Luis Enrique Bojórquez Almazan</t>
  </si>
  <si>
    <t>Como se puede ver hice un buen estimado del tiempo de analisis, puse 20 minutos de más lo cual en retrospectiva creo que fue bueno por que lo que se ahorro aquí sirvio para que no afectaran mucho los tiempos muertos</t>
  </si>
  <si>
    <t>No esperaba en un principio tener que leer tantas veces las instrucciones, la estimacion fallo por 132 minutos la mayoria de los cuales se emplearon en analizar si lo que estabamos haciendo era correcto y correspondia con lo que nos pedian</t>
  </si>
  <si>
    <t>Tomo menos tiempo de lo anticipado lo cual requiere un ajuste de 374 minutos, aun asi considero que hubiera sido mejor dedicarle unos 50 o 100 minutos más pues algunos errores que surgieron mientras diseñabamos el entregable no hubieran surgido si hubieramos entendido mejor las instrucciones</t>
  </si>
  <si>
    <t>1930 - 100%</t>
  </si>
  <si>
    <t>Mi resultado obtenido fue mucho mayor de lo que se supone debía ser. Para este punto, el estar trabajando con el desarrollo de un proyecto real necesita toda la atención para no cometer errores; lo cuál me dice que no esta mal tener un poco más de tiempo, pero no tan exagerado.</t>
  </si>
  <si>
    <t>El diseño sabia que iba a ser lo más tardado por que aquí es donde iba todo el peso de la documentacion, de nuevo puse más en el estimado por 114 minutos pero preferia que nos sobrara tiempo a que nos faltara ademas de que sabia que ibamos a tener que hacer muchas correciones y queria darles su espacio</t>
  </si>
  <si>
    <t>Aquí el fallo fue de 184 minutos, igual que en el anteriormucho del timpo extra se debio a tener que arreglar o replantear algunas partes según lo que veiamos en el analisis y lo que discutiamos entre los compañeros</t>
  </si>
  <si>
    <t>Aquí hay que hacer un ajuste menor de 97 minutos, si bien eso representa un error de solo el 7.821% creo que hubieramos podido hacerlo en menos tiempo si hubieramos leido mejor las instrucciones para no tener que poner informacion que despues debio de ser corregida</t>
  </si>
  <si>
    <t>Al igual que con la fase anterior, el llevar al funcionamiento los diseños de mockups, páginas y demás cosas que se hicieron desde antes necesita su parte de trabajo equitativo para todos. En esta fase me he involucrado de la misma manera que en el bloque anterior, por lo que mi tiempo obtenido me dice que debo continuar así para no fallar.</t>
  </si>
  <si>
    <t>La base de datos termino no siendo tan demandante como pensaba asi que aquí es donde más fallo mi estimacion con 156 minutos de diferencia pero fue bueno por que de nuevo este tiempo ayudo a compensar los tiempos muertos</t>
  </si>
  <si>
    <t>La base de datos no fue tan dificil de hacer en esta ocasión lo que me ayudo a ahorrar 228 minutos que despues use para recuperar un poco de los tiempos muertos y de las fallas en las estimaciones anteriores</t>
  </si>
  <si>
    <t>Ajuste menor de 18 minutos que deben ser retirados del estimado, en este primer entregable la programacion formaba una parte muy pequeña del trabajo por lo que fue posible hacerla durante una de las clases gracias a la ayuda del profesor encargado, sin embargo a medida que vayamos avanzando la programacion tomara más y más tiempo</t>
  </si>
  <si>
    <t>Hemos estado viendo temas de programación en las distintas áreas que se necesitan para que el proyecto funcione correctamente, por lo que mi desempeño hasta el momento es correcto. Igual conforme pase el tiempo me gustaría enfocarme igual o más en esta sección para garantizar la calidad del producto.</t>
  </si>
  <si>
    <r>
      <rPr>
        <sz val="11"/>
        <color theme="1"/>
        <rFont val="Calibri"/>
      </rPr>
      <t xml:space="preserve">Documentación </t>
    </r>
    <r>
      <rPr>
        <sz val="9"/>
        <color theme="1"/>
        <rFont val="Calibri"/>
      </rPr>
      <t>(TRL+PS)</t>
    </r>
  </si>
  <si>
    <r>
      <rPr>
        <sz val="11"/>
        <color theme="1"/>
        <rFont val="Calibri"/>
      </rPr>
      <t xml:space="preserve">Documentación </t>
    </r>
    <r>
      <rPr>
        <sz val="9"/>
        <color theme="1"/>
        <rFont val="Calibri"/>
      </rPr>
      <t>(TRL+PS)</t>
    </r>
  </si>
  <si>
    <r>
      <rPr>
        <sz val="11"/>
        <color rgb="FF000000"/>
        <rFont val="Calibri,Arial"/>
      </rPr>
      <t xml:space="preserve">Documentación </t>
    </r>
    <r>
      <rPr>
        <sz val="9"/>
        <color theme="1"/>
        <rFont val="Calibri"/>
      </rPr>
      <t>(TRL+PS)</t>
    </r>
  </si>
  <si>
    <t>De nuevo se puede apreciar que aun necesito practicar el llenado de documentacion pues a pesar de ser sencilla me tomo más tiempo de lo esperado, aun asi no considero que fuera un tiempo tan malo pero sin duda hay espacio para mejorar</t>
  </si>
  <si>
    <r>
      <rPr>
        <sz val="11"/>
        <color rgb="FF000000"/>
        <rFont val="Calibri,Arial"/>
      </rPr>
      <t xml:space="preserve">Documentación </t>
    </r>
    <r>
      <rPr>
        <sz val="9"/>
        <color theme="1"/>
        <rFont val="Calibri"/>
      </rPr>
      <t>(TRL+PS)</t>
    </r>
  </si>
  <si>
    <t>Colaborando con el llenado de la documentación es algo que igual esta entre mis fuertes cuando se necesita que tenga la información correcta para que sea lo mejor posible.</t>
  </si>
  <si>
    <t>No creo que realmente halla mucho problema con los tiempos muertos ya que pude acabar las cosas en los tiempos que me impuse y todo se compenso con el tiempo de menos que me tomo hacer las otras actividades que tenia planeadas</t>
  </si>
  <si>
    <t>Siento que para poco más de una semana de trabajo no fue tanto tiempo el que se perdio, donde veo que puedo reducir más es al momento de las comidas y de los videojuegos quiza comiendo antes o despues de trabajar y usar los videojuegos como un premio para motivarme a avanzar en el trabajo que hay que realizar</t>
  </si>
  <si>
    <t>Algo que fui aprendiendo conforme realizaba el ciclo 0 es que es importante designar espacios de trabajo fuera de distracciones para poder trabajar de manera ininterrumpida, es por ello que debo procurar comer, realizar mis necesidades y evitar redes sociales durante los espacios que se dediquen para el trabajo</t>
  </si>
  <si>
    <t>De acuerdo a las experiencias pasadas, el definir tiempos estructurados para realizar los trabajos es importante si se quiere acabar a tiempo, y que las distracciones podrán tener su propio tiempo posterior a que se termine con lo importante.</t>
  </si>
  <si>
    <t>Terminamos en el tiempo exacto establecido gracias a los minutos que se pudieron salvar de las actividades donde fallo la estimacion, esto ayudo a que como equipo no nos atrasaramos y que personalmente pudiera terminar todos mis pendientes</t>
  </si>
  <si>
    <t>Me sorprendio el hecho de que se dieran tan bien los tiempos para terminar la entrega, sin duda aun se puede mejorar más si nos enfocamos desde el inicio en analizar bien lo que hay que hacer y nos esforzamos por trabajarlo conforme a lo acordado entre compañeros</t>
  </si>
  <si>
    <t>Como podemos apreciar a pesar de los contratiempos logramos teminar más o menos en el tiempo fijado con un error del 1.282051% hay que tener cuidado de no descuidar otras actividades a futuro y tratar de replicar aquello que fue util durante este desarrollo</t>
  </si>
  <si>
    <t>Para este tiempo en la primera fase de este proyecto funcional, siento que mi desempeño en cuanto al cumplimiento de los trabajos es el correcto, pero lo que necesito mejorar son en los tiempos, evitando caer en las distracciones y enfocarme a terminar lo necesario antes de hacer cualquier otra cosa.</t>
  </si>
  <si>
    <t>Hacer un mejor analisis desde el principio ayudo a reducir la cantidad de tiempo total que dedicamos a esta actividad, ahorrando 142 minutos de lo que se tenia previsto, esto me permitio enfocar mis esfuerzos en otras actividades del proceso de creacion de software</t>
  </si>
  <si>
    <t>Considero que el tiempo que estime para el analisis no fue totalmente descabellado. La diferencia de tiempos si fue un poco significativa, sin embargo, considero que el calculo del tiempo aproximado si refleja el tiempo que se planeaba dedicar a esta etapa.</t>
  </si>
  <si>
    <t>Debido a que gran parte del proyecto tenia que ver con diseñar en muchas ocasiones tuve que regresar para poder comprobar que estaba cumpliendo con lo que se solicitaba, si bien mi estimacion estuvo errada por 284 minutos creo que fue bueno ya que tomo menos tiempo de lo estimado, esto sin duda se debe a que ya estaba familiarizado con lo que se requeria debido a las multiples lecturas que habia hecho de las solicitudes del cliente</t>
  </si>
  <si>
    <t>4650 - 100%</t>
  </si>
  <si>
    <t>Si bien mi tiempo con el análisis a lo que se nos pedía realizar fue mucho más alto de lo que pensaba, no fue tan malo ya que siempre es bueno saber con claridad que tarea tienes y debes completar con éxito.</t>
  </si>
  <si>
    <t>Tomando como guia los muck ups iniciales,las reuniones que tuvimos entre el equipo y las juntas con el otro grupo de front end logramos tener desde un principio una idea muy clara de como ibamos a realizar las interfaces, aunque aun fue necesario hacer algunos cambios menores mientras trabajabamos por lo general se siguio una pauta muy marcada que nos permitio ahorrar 144.5 minutos en total</t>
  </si>
  <si>
    <t>Para la parte de diseño considero que si me hizo falta evaluar de manera más certera el tiempo estimado que le iba a dedicar al diseño. Considero que al tratarse de aspectos esteticos estime que iba a necesitar más tiempo para llevar a cabo la implementación. Sin embargo, el timepo real dedicado al diseño resulto ser significativamente menor al estimado. Esto se debe a que utilice una libreria de REACT que me permitio facilitar el desarrollo de los componentes visuales.</t>
  </si>
  <si>
    <t>En este rubro mi prediccion fallo por 304 minutos, originalmente pense que iba a necesitar rediseñar varios componentes con respecto a lo que habiamos hecho pero finalmente resulto no ser el caso ya que muchos de los prototipos ya se habian conceptualizado correctamente desde el principio</t>
  </si>
  <si>
    <t>Al ser la fase en la que me desempeñe y trabajé más durante esta fase del módulo asginado, siento que al igual tendiendo un tiempo un poco alto al esperado, al final se logró completar lo que debíamos hacer.</t>
  </si>
  <si>
    <t xml:space="preserve">La programacion fue el segmento más pesado de este proyecto, tal como habia previsto consumio la mayor cantidad de tiempo, a pesar de todo el trabajo que se tuvo que hacer, gracias a la organizacion que tuvimos fui capaz de terminar la programacion antes de lo previsto </t>
  </si>
  <si>
    <t>Para la parte de programación considero que los tiempos estimados y reales realmente reflejan el tiempo que dedique para llevar a cabo el desarrollo de las interfacez que me tocaron. Por otro lado, me pude dar cuenta que gracias a las librerias de REACT el tiempo de programación se redujo de manera significativa.</t>
  </si>
  <si>
    <t>Con un error de solo 77 minutos puedo decir que estime bien este apartado, al ser la primera actividad donde habia una seccion tan grande a programar imagine que el tiempo que tomaria representaria el porcentaje más grande de todo el proyecto, si bien tenia razon fue bueno ver que aun quedo algo de tiempo de sobra que ayudo a que los tiempos muertos no pesaran tanto en el calculo final</t>
  </si>
  <si>
    <t>Al ser una fase importante en esta nueva entrega al trabajar en el módulo asignado a nosotros, siento que mi desempeño igual se vio reflejado en el tiempo que le dediqué para lograr completar la entrega.</t>
  </si>
  <si>
    <t>La actividad que menos tiempo consumio, la compilacion en muchas ocasiones se hacia a la par de la programacion lo cual permitio ahorrar ese tiempo, los mayores problemas surgieron cuando no iniciaba el servidor local</t>
  </si>
  <si>
    <t>Por mucho donde la estimacion fallo en mayor medida esto se debio en gran parte al uso de materiales con documentacion preexistente que me permitio usar de manera correcta los distintos componentes, del mismo modo no hubo gran ciencia al momento de hacer las pruebas pues las mayoria fueron pruebas de sintaxis y de observar como reaccionaban los componentes visuales a los cambio que se hacian en la programacion, en ocasiones surgian errores pero estos se corregian con rapidez ya que sabia exactamente donde se habian insertado</t>
  </si>
  <si>
    <t>Si bien está fase no era muy importante, el tomarme el tiempo para corroborar que todo funcionará correctamente con la conexión a los sistemas me fue de gran ayuda con el trabajo realizado.</t>
  </si>
  <si>
    <r>
      <rPr>
        <sz val="11"/>
        <color rgb="FF000000"/>
        <rFont val="Calibri,Arial"/>
      </rPr>
      <t xml:space="preserve">Documentación </t>
    </r>
    <r>
      <rPr>
        <sz val="9"/>
        <color theme="1"/>
        <rFont val="Calibri"/>
      </rPr>
      <t>(TRL+PS)</t>
    </r>
  </si>
  <si>
    <t>Tomar nota de lo que se realiza es una buena practica para cuando estemos desempeñando roles complejos en una empresa o en proyectos de software con equipos multidisciplinarios con la practica he mejorado al momento de documentar las diferentes actividades y a mantener un orden de los archivos que se generan para poder acceder a la informacion relevante con mayor facilidad y para generar archivos que son más comprensibles para el publico en general</t>
  </si>
  <si>
    <r>
      <rPr>
        <sz val="11"/>
        <color theme="1"/>
        <rFont val="Calibri"/>
      </rPr>
      <t xml:space="preserve">Documentación </t>
    </r>
    <r>
      <rPr>
        <sz val="9"/>
        <color theme="1"/>
        <rFont val="Calibri"/>
      </rPr>
      <t>(TRL+PS)</t>
    </r>
  </si>
  <si>
    <t>Para la parte de documentar los tiempos de desarrollo y tiempos muertos , considero que ya eh podido llenar estos scripts de manera más rapida y detallada debido a la constante practica que eh tenido que hacer durante el desarrollo.</t>
  </si>
  <si>
    <r>
      <rPr>
        <sz val="11"/>
        <color rgb="FF000000"/>
        <rFont val="Calibri,Arial"/>
      </rPr>
      <t xml:space="preserve">Documentación </t>
    </r>
    <r>
      <rPr>
        <sz val="9"/>
        <color theme="1"/>
        <rFont val="Calibri"/>
      </rPr>
      <t>(TRL+PS)</t>
    </r>
  </si>
  <si>
    <t>Aprendi que debo tener un mejor control de mis notas sobre los distintos tiempos esto debido a que al momento de sentarme para realizar las distintas documentaciones perdi mucho tiempo tratando de encontrar las notas que habia realizado sobre el proceso</t>
  </si>
  <si>
    <r>
      <rPr>
        <sz val="11"/>
        <color rgb="FF000000"/>
        <rFont val="Calibri,Arial"/>
      </rPr>
      <t xml:space="preserve">Documentación </t>
    </r>
    <r>
      <rPr>
        <sz val="9"/>
        <color theme="1"/>
        <rFont val="Calibri"/>
      </rPr>
      <t>(TRL+PS)</t>
    </r>
  </si>
  <si>
    <t>El llenar los documentos que se solicitan es igual de importante que realizar las anteriores fases, por lo que el tomarme el tiempo para hacerlo fue bueno.</t>
  </si>
  <si>
    <t>Para el tiempo que se trabajo considero que no fue un tiempo muy grande el que se ocupo para descansar, teniendo en mente que tengo otras actividades en casa y que ademas es necesario de vez en cuando despejarse y alejarse del teclado, ademas con los tiempos que se ahorraron de las otras actividades estos tiempos muertos afectaron menos el proyecto</t>
  </si>
  <si>
    <t>Los tiempos muertos si bien representan una cantidad importante del tiempo de desarrollo pienso que no afectaron tanto al final de cuentas debido al tiempo que se ahorro al realizar las distintas actividades, en esta ocasion quize probar una nueva estrategia de trabajar consecutivamente lo más posible para evitar acumular tiempos muertos, considero que la estrategia sirvio para las veces en las que la aplique por lo que voy a procurar incorporarla más seguido</t>
  </si>
  <si>
    <t>El tener unas cuantas distracciones es algo que puede perjuducar el desempeño asignado a cada fase, pero que igualmente pueden ayudarte a saber mejor que hacer en cada una para entregar lo esperado.</t>
  </si>
  <si>
    <t>La estimacion de los tiempos necesarios para realizar la actividad fue bastante acertada, unicamente fallo por no tomar en cuenta el tiempo de documentacion, lo cual es un problema no muy complicado de arreglar para futuras estimaciones, de igual manera es posible para futuras iteraciones tratar de reducir los tiempos muertos para lograr un menor tiempo total de desarrollo</t>
  </si>
  <si>
    <t>Si bien el tiempo se paso por 1 hora de lo que originalmente habia estimado no creo que fuera un cambio tan significativo ya que representa un error de unicamente el 1.3888% del total, creo que puedo mejorar al momento de realizar la documentacion y tratar de perder menos tiempo con distracciones o realizar las actividades del hogar en otros momentos para que no interfieran con el trabajo</t>
  </si>
  <si>
    <t>Si bien mi tiempo final se pasó por 30 minutos no siento que haya sido algo malo ya que realice todos los pedidos sin importar cuanto tiempo haya tenido desperdiciado haciendo otras cosas.</t>
  </si>
  <si>
    <t>º80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</si>
</sst>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F400]h:mm:ss\ AM/PM"/>
  </numFmts>
  <fonts count="13">
    <font>
      <sz val="11"/>
      <color theme="1"/>
      <name val="Calibri"/>
      <scheme val="minor"/>
    </font>
    <font>
      <b/>
      <sz val="15"/>
      <color theme="1"/>
      <name val="Calibri"/>
    </font>
    <font>
      <b/>
      <sz val="11"/>
      <color theme="1"/>
      <name val="Calibri"/>
      <scheme val="minor"/>
    </font>
    <font>
      <sz val="11"/>
      <name val="Calibri"/>
    </font>
    <font>
      <b/>
      <sz val="11"/>
      <color theme="1"/>
      <name val="Calibri"/>
    </font>
    <font>
      <sz val="11"/>
      <color rgb="FF000000"/>
      <name val="Calibri"/>
    </font>
    <font>
      <sz val="11"/>
      <color theme="1"/>
      <name val="Calibri"/>
    </font>
    <font>
      <sz val="11"/>
      <color theme="1"/>
      <name val="Calibri"/>
      <scheme val="minor"/>
    </font>
    <font>
      <b/>
      <sz val="11"/>
      <color rgb="FFFFFFFF"/>
      <name val="Calibri"/>
      <scheme val="minor"/>
    </font>
    <font>
      <b/>
      <sz val="11"/>
      <color rgb="FF000000"/>
      <name val="Calibri"/>
    </font>
    <font>
      <b/>
      <sz val="11"/>
      <color rgb="FFFFFFFF"/>
      <name val="Calibri"/>
    </font>
    <font>
      <sz val="9"/>
      <color theme="1"/>
      <name val="Calibri"/>
    </font>
    <font>
      <sz val="11"/>
      <color rgb="FF000000"/>
      <name val="Calibri,Arial"/>
    </font>
  </fonts>
  <fills count="7">
    <fill>
      <patternFill patternType="none"/>
    </fill>
    <fill>
      <patternFill patternType="gray125"/>
    </fill>
    <fill>
      <patternFill patternType="solid">
        <fgColor rgb="FFD8D8D8"/>
        <bgColor rgb="FFD8D8D8"/>
      </patternFill>
    </fill>
    <fill>
      <patternFill patternType="solid">
        <fgColor rgb="FFFFFFFF"/>
        <bgColor rgb="FFFFFFFF"/>
      </patternFill>
    </fill>
    <fill>
      <patternFill patternType="solid">
        <fgColor rgb="FFFF9900"/>
        <bgColor rgb="FFFF9900"/>
      </patternFill>
    </fill>
    <fill>
      <patternFill patternType="solid">
        <fgColor rgb="FFFF0000"/>
        <bgColor rgb="FFFF0000"/>
      </patternFill>
    </fill>
    <fill>
      <patternFill patternType="solid">
        <fgColor rgb="FFD9D9D9"/>
        <bgColor rgb="FFD9D9D9"/>
      </patternFill>
    </fill>
  </fills>
  <borders count="1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double">
        <color rgb="FF000000"/>
      </left>
      <right style="double">
        <color rgb="FF000000"/>
      </right>
      <top style="double">
        <color rgb="FF000000"/>
      </top>
      <bottom style="double">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top/>
      <bottom/>
      <diagonal/>
    </border>
    <border>
      <left/>
      <right/>
      <top/>
      <bottom style="double">
        <color rgb="FF000000"/>
      </bottom>
      <diagonal/>
    </border>
    <border>
      <left style="double">
        <color rgb="FF000000"/>
      </left>
      <right/>
      <top style="double">
        <color rgb="FF000000"/>
      </top>
      <bottom style="double">
        <color rgb="FF000000"/>
      </bottom>
      <diagonal/>
    </border>
    <border>
      <left/>
      <right style="double">
        <color rgb="FF000000"/>
      </right>
      <top/>
      <bottom/>
      <diagonal/>
    </border>
    <border>
      <left/>
      <right style="double">
        <color rgb="FF000000"/>
      </right>
      <top/>
      <bottom style="double">
        <color rgb="FF000000"/>
      </bottom>
      <diagonal/>
    </border>
    <border>
      <left/>
      <right/>
      <top/>
      <bottom style="double">
        <color rgb="FF000000"/>
      </bottom>
      <diagonal/>
    </border>
    <border>
      <left style="thin">
        <color rgb="FF000000"/>
      </left>
      <right/>
      <top/>
      <bottom/>
      <diagonal/>
    </border>
  </borders>
  <cellStyleXfs count="1">
    <xf numFmtId="0" fontId="0" fillId="0" borderId="0"/>
  </cellStyleXfs>
  <cellXfs count="106">
    <xf numFmtId="0" fontId="0" fillId="0" borderId="0" xfId="0" applyFont="1" applyAlignment="1"/>
    <xf numFmtId="0" fontId="1" fillId="0" borderId="0" xfId="0" applyFont="1"/>
    <xf numFmtId="0" fontId="4" fillId="0" borderId="3" xfId="0" applyFont="1" applyBorder="1" applyAlignment="1">
      <alignment horizontal="center" vertical="center"/>
    </xf>
    <xf numFmtId="0" fontId="4" fillId="2" borderId="5" xfId="0" applyFont="1" applyFill="1" applyBorder="1" applyAlignment="1">
      <alignment horizontal="center" vertical="center"/>
    </xf>
    <xf numFmtId="0" fontId="4" fillId="2" borderId="5" xfId="0" applyFont="1" applyFill="1" applyBorder="1" applyAlignment="1">
      <alignment horizontal="center" vertical="center" wrapText="1"/>
    </xf>
    <xf numFmtId="0" fontId="4" fillId="3" borderId="0" xfId="0" applyFont="1" applyFill="1" applyAlignment="1">
      <alignment horizontal="center" vertical="center" wrapText="1"/>
    </xf>
    <xf numFmtId="0" fontId="5" fillId="0" borderId="7" xfId="0" applyFont="1" applyBorder="1" applyAlignment="1">
      <alignment horizontal="center" vertical="center"/>
    </xf>
    <xf numFmtId="0" fontId="5" fillId="0" borderId="0" xfId="0" applyFont="1" applyAlignment="1">
      <alignment horizontal="center" vertical="center"/>
    </xf>
    <xf numFmtId="0" fontId="5" fillId="0" borderId="3" xfId="0" applyFont="1" applyBorder="1" applyAlignment="1">
      <alignment horizontal="center" vertical="center"/>
    </xf>
    <xf numFmtId="0" fontId="7" fillId="3" borderId="0" xfId="0" applyFont="1" applyFill="1"/>
    <xf numFmtId="0" fontId="1" fillId="3" borderId="0" xfId="0" applyFont="1" applyFill="1"/>
    <xf numFmtId="0" fontId="6" fillId="0" borderId="3" xfId="0" applyFont="1" applyBorder="1" applyAlignment="1">
      <alignment horizontal="center" wrapText="1"/>
    </xf>
    <xf numFmtId="0" fontId="6" fillId="0" borderId="3" xfId="0" applyFont="1" applyBorder="1" applyAlignment="1"/>
    <xf numFmtId="0" fontId="4" fillId="3" borderId="0" xfId="0" applyFont="1" applyFill="1"/>
    <xf numFmtId="0" fontId="6" fillId="0" borderId="3" xfId="0" applyFont="1" applyBorder="1" applyAlignment="1"/>
    <xf numFmtId="0" fontId="6" fillId="0" borderId="3" xfId="0" applyFont="1" applyBorder="1" applyAlignment="1">
      <alignment horizontal="center"/>
    </xf>
    <xf numFmtId="0" fontId="5" fillId="0" borderId="0" xfId="0" applyFont="1" applyAlignment="1">
      <alignment horizontal="center"/>
    </xf>
    <xf numFmtId="0" fontId="4" fillId="3" borderId="0" xfId="0" applyFont="1" applyFill="1" applyAlignment="1">
      <alignment horizontal="center" vertical="center"/>
    </xf>
    <xf numFmtId="166" fontId="6" fillId="0" borderId="0" xfId="0" applyNumberFormat="1" applyFont="1" applyAlignment="1">
      <alignment horizontal="right"/>
    </xf>
    <xf numFmtId="0" fontId="6" fillId="0" borderId="3" xfId="0" applyFont="1" applyBorder="1" applyAlignment="1">
      <alignment horizontal="right"/>
    </xf>
    <xf numFmtId="0" fontId="6" fillId="0" borderId="3" xfId="0" applyFont="1" applyBorder="1" applyAlignment="1"/>
    <xf numFmtId="0" fontId="6" fillId="0" borderId="0" xfId="0" applyFont="1" applyAlignment="1">
      <alignment horizontal="right"/>
    </xf>
    <xf numFmtId="166" fontId="6" fillId="0" borderId="0" xfId="0" applyNumberFormat="1" applyFont="1" applyAlignment="1"/>
    <xf numFmtId="166" fontId="6" fillId="0" borderId="3" xfId="0" applyNumberFormat="1" applyFont="1" applyBorder="1" applyAlignment="1"/>
    <xf numFmtId="0" fontId="6" fillId="0" borderId="3" xfId="0" applyFont="1" applyBorder="1" applyAlignment="1">
      <alignment horizontal="center"/>
    </xf>
    <xf numFmtId="0" fontId="6" fillId="0" borderId="0" xfId="0" applyFont="1" applyAlignment="1"/>
    <xf numFmtId="0" fontId="6" fillId="0" borderId="3" xfId="0" applyFont="1" applyBorder="1" applyAlignment="1">
      <alignment horizontal="center"/>
    </xf>
    <xf numFmtId="0" fontId="6" fillId="0" borderId="7" xfId="0" applyFont="1" applyBorder="1" applyAlignment="1"/>
    <xf numFmtId="0" fontId="6" fillId="0" borderId="7" xfId="0" applyFont="1" applyBorder="1" applyAlignment="1">
      <alignment horizontal="center"/>
    </xf>
    <xf numFmtId="0" fontId="6" fillId="0" borderId="10" xfId="0" applyFont="1" applyBorder="1" applyAlignment="1"/>
    <xf numFmtId="0" fontId="1" fillId="0" borderId="11" xfId="0" applyFont="1" applyBorder="1" applyAlignment="1"/>
    <xf numFmtId="0" fontId="1" fillId="0" borderId="11" xfId="0" applyFont="1" applyBorder="1" applyAlignment="1"/>
    <xf numFmtId="0" fontId="6" fillId="0" borderId="9" xfId="0" applyFont="1" applyBorder="1" applyAlignment="1"/>
    <xf numFmtId="0" fontId="4" fillId="0" borderId="1" xfId="0" applyFont="1" applyBorder="1" applyAlignment="1">
      <alignment horizontal="center" vertical="center"/>
    </xf>
    <xf numFmtId="0" fontId="6" fillId="0" borderId="0" xfId="0" applyFont="1"/>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6" fillId="0" borderId="12" xfId="0" applyFont="1" applyBorder="1" applyAlignment="1"/>
    <xf numFmtId="0" fontId="4" fillId="2" borderId="13" xfId="0" applyFont="1" applyFill="1" applyBorder="1" applyAlignment="1">
      <alignment horizontal="center" vertical="center" wrapText="1"/>
    </xf>
    <xf numFmtId="0" fontId="4" fillId="2" borderId="3" xfId="0" applyFont="1" applyFill="1" applyBorder="1" applyAlignment="1">
      <alignment horizontal="center"/>
    </xf>
    <xf numFmtId="0" fontId="6" fillId="0" borderId="14" xfId="0" applyFont="1" applyBorder="1" applyAlignment="1"/>
    <xf numFmtId="0" fontId="4" fillId="2" borderId="15" xfId="0" applyFont="1" applyFill="1" applyBorder="1" applyAlignment="1">
      <alignment horizontal="center"/>
    </xf>
    <xf numFmtId="0" fontId="4" fillId="2" borderId="15" xfId="0" applyFont="1" applyFill="1" applyBorder="1" applyAlignment="1">
      <alignment horizontal="center" wrapText="1"/>
    </xf>
    <xf numFmtId="0" fontId="4" fillId="2" borderId="11" xfId="0" applyFont="1" applyFill="1" applyBorder="1" applyAlignment="1">
      <alignment horizontal="center" wrapText="1"/>
    </xf>
    <xf numFmtId="0" fontId="4" fillId="2" borderId="3" xfId="0" applyFont="1" applyFill="1" applyBorder="1" applyAlignment="1">
      <alignment horizontal="center"/>
    </xf>
    <xf numFmtId="0" fontId="4" fillId="2" borderId="16" xfId="0" applyFont="1" applyFill="1" applyBorder="1" applyAlignment="1">
      <alignment horizontal="center" wrapText="1"/>
    </xf>
    <xf numFmtId="0" fontId="6" fillId="0" borderId="6" xfId="0" applyFont="1" applyBorder="1" applyAlignment="1">
      <alignment horizontal="center" vertical="center"/>
    </xf>
    <xf numFmtId="9" fontId="5" fillId="0" borderId="6" xfId="0" applyNumberFormat="1" applyFont="1" applyBorder="1" applyAlignment="1">
      <alignment horizontal="center" vertical="center"/>
    </xf>
    <xf numFmtId="0" fontId="5" fillId="0" borderId="8" xfId="0" applyFont="1" applyBorder="1" applyAlignment="1">
      <alignment horizontal="center" vertical="center"/>
    </xf>
    <xf numFmtId="0" fontId="6" fillId="0" borderId="17" xfId="0" applyFont="1" applyBorder="1"/>
    <xf numFmtId="0" fontId="5" fillId="0" borderId="3" xfId="0" applyFont="1" applyBorder="1" applyAlignment="1">
      <alignment vertical="center" wrapText="1"/>
    </xf>
    <xf numFmtId="0" fontId="6" fillId="0" borderId="7" xfId="0" applyFont="1" applyBorder="1" applyAlignment="1">
      <alignment horizontal="center" vertical="center"/>
    </xf>
    <xf numFmtId="0" fontId="6" fillId="0" borderId="10" xfId="0" applyFont="1" applyBorder="1" applyAlignment="1">
      <alignment horizontal="center" vertical="center"/>
    </xf>
    <xf numFmtId="9" fontId="6" fillId="0" borderId="7" xfId="0" applyNumberFormat="1" applyFont="1" applyBorder="1" applyAlignment="1">
      <alignment horizontal="center" vertical="center"/>
    </xf>
    <xf numFmtId="0" fontId="6" fillId="0" borderId="7" xfId="0" applyFont="1" applyBorder="1" applyAlignment="1">
      <alignment horizontal="center" vertical="center"/>
    </xf>
    <xf numFmtId="0" fontId="6" fillId="0" borderId="3" xfId="0" applyFont="1" applyBorder="1" applyAlignment="1">
      <alignment vertical="center" wrapText="1"/>
    </xf>
    <xf numFmtId="0" fontId="6" fillId="0" borderId="3" xfId="0" applyFont="1" applyBorder="1" applyAlignment="1">
      <alignment horizontal="center" vertical="center"/>
    </xf>
    <xf numFmtId="0" fontId="5" fillId="0" borderId="4" xfId="0" applyFont="1" applyBorder="1" applyAlignment="1">
      <alignment horizontal="center" vertical="center"/>
    </xf>
    <xf numFmtId="0" fontId="5" fillId="0" borderId="3" xfId="0" applyFont="1" applyBorder="1" applyAlignment="1">
      <alignment wrapText="1"/>
    </xf>
    <xf numFmtId="0" fontId="6" fillId="0" borderId="3" xfId="0" applyFont="1" applyBorder="1" applyAlignment="1">
      <alignment vertical="center" wrapText="1"/>
    </xf>
    <xf numFmtId="0" fontId="5" fillId="0" borderId="9" xfId="0" applyFont="1" applyBorder="1" applyAlignment="1">
      <alignment horizontal="center" vertical="center"/>
    </xf>
    <xf numFmtId="9" fontId="5" fillId="6" borderId="6" xfId="0" applyNumberFormat="1" applyFont="1" applyFill="1" applyBorder="1" applyAlignment="1">
      <alignment horizontal="center" vertical="center"/>
    </xf>
    <xf numFmtId="0" fontId="5" fillId="6" borderId="7" xfId="0" applyFont="1" applyFill="1" applyBorder="1" applyAlignment="1">
      <alignment horizontal="center" vertical="center"/>
    </xf>
    <xf numFmtId="0" fontId="5" fillId="0" borderId="7" xfId="0" applyFont="1" applyBorder="1" applyAlignment="1">
      <alignment horizontal="center" vertical="center"/>
    </xf>
    <xf numFmtId="0" fontId="5" fillId="6" borderId="7" xfId="0" applyFont="1" applyFill="1" applyBorder="1" applyAlignment="1">
      <alignment horizontal="center" vertical="center"/>
    </xf>
    <xf numFmtId="9" fontId="6" fillId="2" borderId="7" xfId="0" applyNumberFormat="1" applyFont="1" applyFill="1" applyBorder="1" applyAlignment="1">
      <alignment horizontal="center" vertical="center"/>
    </xf>
    <xf numFmtId="0" fontId="6" fillId="2" borderId="7" xfId="0" applyFont="1" applyFill="1" applyBorder="1" applyAlignment="1">
      <alignment horizontal="center" vertical="center"/>
    </xf>
    <xf numFmtId="0" fontId="6" fillId="0" borderId="0" xfId="0" applyFont="1" applyAlignment="1">
      <alignment vertical="center" wrapText="1"/>
    </xf>
    <xf numFmtId="0" fontId="6" fillId="0" borderId="0" xfId="0" applyFont="1" applyAlignment="1"/>
    <xf numFmtId="0" fontId="6" fillId="0" borderId="12" xfId="0" applyFont="1" applyBorder="1" applyAlignment="1"/>
    <xf numFmtId="0" fontId="6" fillId="0" borderId="0" xfId="0" applyFont="1"/>
    <xf numFmtId="0" fontId="6" fillId="0" borderId="6" xfId="0" applyFont="1" applyBorder="1"/>
    <xf numFmtId="0" fontId="5" fillId="0" borderId="1" xfId="0" applyFont="1" applyBorder="1" applyAlignment="1">
      <alignment horizontal="center"/>
    </xf>
    <xf numFmtId="0" fontId="6" fillId="0" borderId="7" xfId="0" applyFont="1" applyBorder="1" applyAlignment="1">
      <alignment horizontal="center"/>
    </xf>
    <xf numFmtId="0" fontId="6" fillId="0" borderId="3" xfId="0" applyFont="1" applyBorder="1"/>
    <xf numFmtId="0" fontId="5" fillId="0" borderId="8" xfId="0" applyFont="1" applyBorder="1" applyAlignment="1">
      <alignment horizontal="center"/>
    </xf>
    <xf numFmtId="0" fontId="6" fillId="0" borderId="3" xfId="0" applyFont="1" applyBorder="1" applyAlignment="1">
      <alignment horizontal="left"/>
    </xf>
    <xf numFmtId="0" fontId="6" fillId="0" borderId="12" xfId="0" applyFont="1" applyBorder="1" applyAlignment="1">
      <alignment horizontal="center"/>
    </xf>
    <xf numFmtId="0" fontId="9" fillId="6" borderId="5" xfId="0" applyFont="1" applyFill="1" applyBorder="1" applyAlignment="1">
      <alignment horizontal="center"/>
    </xf>
    <xf numFmtId="0" fontId="5" fillId="0" borderId="6" xfId="0" applyFont="1" applyBorder="1" applyAlignment="1">
      <alignment horizontal="center"/>
    </xf>
    <xf numFmtId="0" fontId="6" fillId="3" borderId="0" xfId="0" applyFont="1" applyFill="1"/>
    <xf numFmtId="0" fontId="5" fillId="0" borderId="3" xfId="0" applyFont="1" applyBorder="1" applyAlignment="1">
      <alignment vertical="center"/>
    </xf>
    <xf numFmtId="0" fontId="5" fillId="0" borderId="3" xfId="0" applyFont="1" applyBorder="1" applyAlignment="1"/>
    <xf numFmtId="0" fontId="5" fillId="0" borderId="3" xfId="0" applyFont="1" applyBorder="1" applyAlignment="1">
      <alignment vertical="center"/>
    </xf>
    <xf numFmtId="0" fontId="6" fillId="3" borderId="0" xfId="0" applyFont="1" applyFill="1" applyAlignment="1">
      <alignment horizontal="left"/>
    </xf>
    <xf numFmtId="9" fontId="6" fillId="3" borderId="0" xfId="0" applyNumberFormat="1" applyFont="1" applyFill="1"/>
    <xf numFmtId="0" fontId="3" fillId="0" borderId="2" xfId="0" applyFont="1" applyBorder="1"/>
    <xf numFmtId="0" fontId="3" fillId="0" borderId="4" xfId="0" applyFont="1" applyBorder="1"/>
    <xf numFmtId="0" fontId="5" fillId="0" borderId="1" xfId="0" applyFont="1" applyBorder="1" applyAlignment="1">
      <alignment horizontal="center" vertical="center"/>
    </xf>
    <xf numFmtId="0" fontId="6" fillId="0" borderId="1" xfId="0" applyFont="1" applyBorder="1" applyAlignment="1">
      <alignment horizontal="right" wrapText="1"/>
    </xf>
    <xf numFmtId="0" fontId="4" fillId="2" borderId="0" xfId="0" applyFont="1" applyFill="1"/>
    <xf numFmtId="0" fontId="0" fillId="0" borderId="0" xfId="0" applyFont="1" applyAlignment="1"/>
    <xf numFmtId="0" fontId="4" fillId="2" borderId="1" xfId="0" applyFont="1" applyFill="1" applyBorder="1"/>
    <xf numFmtId="0" fontId="6" fillId="0" borderId="1" xfId="0" applyFont="1" applyBorder="1" applyAlignment="1">
      <alignment horizontal="right"/>
    </xf>
    <xf numFmtId="0" fontId="4" fillId="2" borderId="1" xfId="0" applyFont="1" applyFill="1" applyBorder="1" applyAlignment="1"/>
    <xf numFmtId="166" fontId="6" fillId="0" borderId="1" xfId="0" applyNumberFormat="1" applyFont="1" applyBorder="1" applyAlignment="1">
      <alignment horizontal="right"/>
    </xf>
    <xf numFmtId="0" fontId="8" fillId="5" borderId="1" xfId="0" applyFont="1" applyFill="1" applyBorder="1" applyAlignment="1">
      <alignment horizontal="center" vertical="center" wrapText="1"/>
    </xf>
    <xf numFmtId="0" fontId="3" fillId="0" borderId="7" xfId="0" applyFont="1" applyBorder="1"/>
    <xf numFmtId="0" fontId="3" fillId="0" borderId="9" xfId="0" applyFont="1" applyBorder="1"/>
    <xf numFmtId="0" fontId="6" fillId="3" borderId="0" xfId="0" applyFont="1" applyFill="1" applyAlignment="1">
      <alignment vertical="center" wrapText="1"/>
    </xf>
    <xf numFmtId="0" fontId="6" fillId="0" borderId="1" xfId="0" applyFont="1" applyBorder="1" applyAlignment="1">
      <alignment horizontal="center" vertical="center"/>
    </xf>
    <xf numFmtId="0" fontId="6" fillId="0" borderId="9" xfId="0" applyFont="1" applyBorder="1" applyAlignment="1">
      <alignment horizontal="center" vertical="center" wrapText="1"/>
    </xf>
    <xf numFmtId="0" fontId="6" fillId="0" borderId="9" xfId="0" applyFont="1" applyBorder="1" applyAlignment="1">
      <alignment horizontal="center" vertical="center"/>
    </xf>
    <xf numFmtId="0" fontId="2" fillId="4" borderId="1" xfId="0" applyFont="1" applyFill="1" applyBorder="1" applyAlignment="1">
      <alignment horizontal="center"/>
    </xf>
    <xf numFmtId="0" fontId="10" fillId="5" borderId="1" xfId="0" applyFont="1" applyFill="1" applyBorder="1" applyAlignment="1">
      <alignment horizontal="center" vertical="center" wrapText="1"/>
    </xf>
    <xf numFmtId="0" fontId="4" fillId="4"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950"/>
  <sheetViews>
    <sheetView tabSelected="1" workbookViewId="0">
      <selection activeCell="E14" sqref="E14"/>
    </sheetView>
  </sheetViews>
  <sheetFormatPr baseColWidth="10" defaultColWidth="14.5" defaultRowHeight="15" customHeight="1"/>
  <cols>
    <col min="1" max="1" width="15.33203125" customWidth="1"/>
    <col min="2" max="2" width="22.6640625" customWidth="1"/>
    <col min="3" max="3" width="21.83203125" customWidth="1"/>
    <col min="4" max="4" width="16" customWidth="1"/>
    <col min="5" max="5" width="19" customWidth="1"/>
    <col min="6" max="6" width="15.5" customWidth="1"/>
    <col min="7" max="7" width="30.5" customWidth="1"/>
    <col min="8" max="8" width="29.83203125" customWidth="1"/>
    <col min="9" max="9" width="14.83203125" customWidth="1"/>
    <col min="10" max="10" width="23.6640625" customWidth="1"/>
    <col min="11" max="11" width="23.1640625" customWidth="1"/>
    <col min="12" max="12" width="17.6640625" customWidth="1"/>
    <col min="13" max="13" width="17.33203125" customWidth="1"/>
    <col min="14" max="14" width="8.83203125" customWidth="1"/>
    <col min="15" max="15" width="36.33203125" customWidth="1"/>
    <col min="16" max="16" width="32.5" customWidth="1"/>
    <col min="17" max="17" width="19.33203125" customWidth="1"/>
    <col min="18" max="18" width="23.6640625" customWidth="1"/>
    <col min="19" max="19" width="25.1640625" customWidth="1"/>
    <col min="20" max="20" width="19.83203125" customWidth="1"/>
    <col min="21" max="21" width="20.5" customWidth="1"/>
    <col min="22" max="22" width="8.83203125" customWidth="1"/>
    <col min="23" max="23" width="37" customWidth="1"/>
    <col min="24" max="24" width="31.1640625" customWidth="1"/>
    <col min="25" max="25" width="19.83203125" customWidth="1"/>
    <col min="26" max="26" width="23.83203125" customWidth="1"/>
    <col min="27" max="27" width="25.1640625" customWidth="1"/>
    <col min="28" max="28" width="20" customWidth="1"/>
    <col min="29" max="29" width="21.5" customWidth="1"/>
    <col min="30" max="30" width="8.83203125" customWidth="1"/>
    <col min="31" max="31" width="37" customWidth="1"/>
  </cols>
  <sheetData>
    <row r="1" spans="1:31" ht="15.75" customHeight="1">
      <c r="A1" s="1" t="s">
        <v>38</v>
      </c>
      <c r="B1" s="1"/>
      <c r="D1" s="103" t="s">
        <v>30</v>
      </c>
      <c r="E1" s="86"/>
      <c r="I1" s="1" t="s">
        <v>38</v>
      </c>
      <c r="J1" s="1"/>
      <c r="L1" s="103" t="s">
        <v>30</v>
      </c>
      <c r="M1" s="86"/>
      <c r="Q1" s="30" t="s">
        <v>38</v>
      </c>
      <c r="R1" s="31"/>
      <c r="S1" s="25"/>
      <c r="T1" s="105" t="s">
        <v>30</v>
      </c>
      <c r="U1" s="86"/>
      <c r="V1" s="25"/>
      <c r="W1" s="25"/>
      <c r="Y1" s="30" t="s">
        <v>38</v>
      </c>
      <c r="Z1" s="31"/>
      <c r="AA1" s="25"/>
      <c r="AB1" s="105" t="s">
        <v>30</v>
      </c>
      <c r="AC1" s="86"/>
      <c r="AD1" s="25"/>
      <c r="AE1" s="25"/>
    </row>
    <row r="2" spans="1:31" ht="15.75" customHeight="1">
      <c r="Q2" s="32"/>
      <c r="R2" s="32"/>
      <c r="S2" s="32"/>
      <c r="T2" s="32"/>
      <c r="U2" s="32"/>
      <c r="V2" s="32"/>
      <c r="W2" s="32"/>
      <c r="Y2" s="32"/>
      <c r="Z2" s="32"/>
      <c r="AA2" s="32"/>
      <c r="AB2" s="32"/>
      <c r="AC2" s="32"/>
      <c r="AD2" s="32"/>
      <c r="AE2" s="32"/>
    </row>
    <row r="3" spans="1:31" ht="15.75" customHeight="1">
      <c r="A3" s="33" t="s">
        <v>0</v>
      </c>
      <c r="B3" s="88" t="s">
        <v>1</v>
      </c>
      <c r="C3" s="87"/>
      <c r="D3" s="86"/>
      <c r="E3" s="2" t="s">
        <v>2</v>
      </c>
      <c r="F3" s="100" t="s">
        <v>31</v>
      </c>
      <c r="G3" s="86"/>
      <c r="H3" s="34"/>
      <c r="I3" s="33" t="s">
        <v>0</v>
      </c>
      <c r="J3" s="88" t="s">
        <v>49</v>
      </c>
      <c r="K3" s="87"/>
      <c r="L3" s="86"/>
      <c r="M3" s="2" t="s">
        <v>2</v>
      </c>
      <c r="N3" s="100" t="s">
        <v>31</v>
      </c>
      <c r="O3" s="86"/>
      <c r="Q3" s="35" t="s">
        <v>0</v>
      </c>
      <c r="R3" s="102" t="s">
        <v>3</v>
      </c>
      <c r="S3" s="98"/>
      <c r="T3" s="97"/>
      <c r="U3" s="36" t="s">
        <v>2</v>
      </c>
      <c r="V3" s="100" t="s">
        <v>31</v>
      </c>
      <c r="W3" s="86"/>
      <c r="Y3" s="35" t="s">
        <v>0</v>
      </c>
      <c r="Z3" s="101" t="s">
        <v>4</v>
      </c>
      <c r="AA3" s="98"/>
      <c r="AB3" s="97"/>
      <c r="AC3" s="36" t="s">
        <v>2</v>
      </c>
      <c r="AD3" s="100" t="s">
        <v>31</v>
      </c>
      <c r="AE3" s="86"/>
    </row>
    <row r="4" spans="1:31" ht="15.75" customHeight="1">
      <c r="A4" s="33" t="s">
        <v>5</v>
      </c>
      <c r="B4" s="100" t="s">
        <v>32</v>
      </c>
      <c r="C4" s="87"/>
      <c r="D4" s="86"/>
      <c r="E4" s="2" t="s">
        <v>6</v>
      </c>
      <c r="F4" s="100" t="s">
        <v>7</v>
      </c>
      <c r="G4" s="86"/>
      <c r="H4" s="34"/>
      <c r="I4" s="33" t="s">
        <v>5</v>
      </c>
      <c r="J4" s="100" t="s">
        <v>32</v>
      </c>
      <c r="K4" s="87"/>
      <c r="L4" s="86"/>
      <c r="M4" s="2" t="s">
        <v>6</v>
      </c>
      <c r="N4" s="100" t="s">
        <v>7</v>
      </c>
      <c r="O4" s="86"/>
      <c r="Q4" s="35" t="s">
        <v>5</v>
      </c>
      <c r="R4" s="100" t="s">
        <v>32</v>
      </c>
      <c r="S4" s="87"/>
      <c r="T4" s="86"/>
      <c r="U4" s="36" t="s">
        <v>6</v>
      </c>
      <c r="V4" s="100" t="s">
        <v>7</v>
      </c>
      <c r="W4" s="86"/>
      <c r="Y4" s="35" t="s">
        <v>5</v>
      </c>
      <c r="Z4" s="100" t="s">
        <v>32</v>
      </c>
      <c r="AA4" s="87"/>
      <c r="AB4" s="86"/>
      <c r="AC4" s="36" t="s">
        <v>6</v>
      </c>
      <c r="AD4" s="100" t="s">
        <v>7</v>
      </c>
      <c r="AE4" s="86"/>
    </row>
    <row r="5" spans="1:31" ht="15.75" customHeight="1">
      <c r="A5" s="33" t="s">
        <v>8</v>
      </c>
      <c r="B5" s="100" t="s">
        <v>39</v>
      </c>
      <c r="C5" s="87"/>
      <c r="D5" s="86"/>
      <c r="E5" s="2" t="s">
        <v>9</v>
      </c>
      <c r="F5" s="100" t="s">
        <v>10</v>
      </c>
      <c r="G5" s="86"/>
      <c r="H5" s="34"/>
      <c r="I5" s="33" t="s">
        <v>8</v>
      </c>
      <c r="J5" s="100" t="s">
        <v>39</v>
      </c>
      <c r="K5" s="87"/>
      <c r="L5" s="86"/>
      <c r="M5" s="2" t="s">
        <v>9</v>
      </c>
      <c r="N5" s="100" t="s">
        <v>10</v>
      </c>
      <c r="O5" s="86"/>
      <c r="Q5" s="35" t="s">
        <v>8</v>
      </c>
      <c r="R5" s="100" t="s">
        <v>39</v>
      </c>
      <c r="S5" s="87"/>
      <c r="T5" s="86"/>
      <c r="U5" s="36" t="s">
        <v>9</v>
      </c>
      <c r="V5" s="100" t="s">
        <v>10</v>
      </c>
      <c r="W5" s="86"/>
      <c r="Y5" s="35" t="s">
        <v>8</v>
      </c>
      <c r="Z5" s="100" t="s">
        <v>39</v>
      </c>
      <c r="AA5" s="87"/>
      <c r="AB5" s="86"/>
      <c r="AC5" s="36" t="s">
        <v>9</v>
      </c>
      <c r="AD5" s="100" t="s">
        <v>10</v>
      </c>
      <c r="AE5" s="86"/>
    </row>
    <row r="6" spans="1:31" ht="15.75" customHeight="1">
      <c r="Q6" s="25"/>
      <c r="R6" s="37"/>
      <c r="S6" s="37"/>
      <c r="T6" s="37"/>
      <c r="U6" s="37"/>
      <c r="V6" s="25"/>
      <c r="W6" s="25"/>
      <c r="Y6" s="25"/>
      <c r="Z6" s="37"/>
      <c r="AA6" s="37"/>
      <c r="AB6" s="37"/>
      <c r="AC6" s="37"/>
      <c r="AD6" s="25"/>
      <c r="AE6" s="25"/>
    </row>
    <row r="7" spans="1:31" ht="15.75" customHeight="1">
      <c r="B7" s="3" t="s">
        <v>40</v>
      </c>
      <c r="C7" s="4" t="s">
        <v>41</v>
      </c>
      <c r="D7" s="4" t="s">
        <v>42</v>
      </c>
      <c r="E7" s="38" t="s">
        <v>43</v>
      </c>
      <c r="G7" s="39" t="s">
        <v>11</v>
      </c>
      <c r="J7" s="3" t="s">
        <v>40</v>
      </c>
      <c r="K7" s="4" t="s">
        <v>41</v>
      </c>
      <c r="L7" s="4" t="s">
        <v>42</v>
      </c>
      <c r="M7" s="38" t="s">
        <v>43</v>
      </c>
      <c r="O7" s="39" t="s">
        <v>11</v>
      </c>
      <c r="Q7" s="40"/>
      <c r="R7" s="41" t="s">
        <v>40</v>
      </c>
      <c r="S7" s="42" t="s">
        <v>41</v>
      </c>
      <c r="T7" s="42" t="s">
        <v>42</v>
      </c>
      <c r="U7" s="43" t="s">
        <v>43</v>
      </c>
      <c r="V7" s="29"/>
      <c r="W7" s="44" t="s">
        <v>11</v>
      </c>
      <c r="Y7" s="40"/>
      <c r="Z7" s="41" t="s">
        <v>40</v>
      </c>
      <c r="AA7" s="42" t="s">
        <v>41</v>
      </c>
      <c r="AB7" s="42" t="s">
        <v>42</v>
      </c>
      <c r="AC7" s="45" t="s">
        <v>43</v>
      </c>
      <c r="AD7" s="29"/>
      <c r="AE7" s="44" t="s">
        <v>11</v>
      </c>
    </row>
    <row r="8" spans="1:31" ht="15.75" customHeight="1">
      <c r="B8" s="46" t="s">
        <v>12</v>
      </c>
      <c r="C8" s="47">
        <v>0.25</v>
      </c>
      <c r="D8" s="6">
        <v>360</v>
      </c>
      <c r="E8" s="48">
        <v>340</v>
      </c>
      <c r="F8" s="49"/>
      <c r="G8" s="50" t="s">
        <v>50</v>
      </c>
      <c r="J8" s="46" t="s">
        <v>12</v>
      </c>
      <c r="K8" s="47">
        <v>0.15</v>
      </c>
      <c r="L8" s="6">
        <v>288</v>
      </c>
      <c r="M8" s="48">
        <v>420</v>
      </c>
      <c r="N8" s="49"/>
      <c r="O8" s="50" t="s">
        <v>51</v>
      </c>
      <c r="Q8" s="29"/>
      <c r="R8" s="51" t="s">
        <v>12</v>
      </c>
      <c r="S8" s="47">
        <v>0.4</v>
      </c>
      <c r="T8" s="6">
        <v>624</v>
      </c>
      <c r="U8" s="8">
        <v>250</v>
      </c>
      <c r="V8" s="29"/>
      <c r="W8" s="58" t="s">
        <v>52</v>
      </c>
      <c r="Y8" s="52" t="s">
        <v>53</v>
      </c>
      <c r="Z8" s="51" t="s">
        <v>12</v>
      </c>
      <c r="AA8" s="53">
        <v>0.2</v>
      </c>
      <c r="AB8" s="54">
        <v>386</v>
      </c>
      <c r="AC8" s="54">
        <v>855</v>
      </c>
      <c r="AD8" s="29"/>
      <c r="AE8" s="55" t="s">
        <v>54</v>
      </c>
    </row>
    <row r="9" spans="1:31" ht="15.75" customHeight="1">
      <c r="B9" s="56" t="s">
        <v>13</v>
      </c>
      <c r="C9" s="47">
        <v>0.6</v>
      </c>
      <c r="D9" s="6">
        <v>864</v>
      </c>
      <c r="E9" s="57">
        <v>750</v>
      </c>
      <c r="F9" s="49"/>
      <c r="G9" s="50" t="s">
        <v>55</v>
      </c>
      <c r="J9" s="56" t="s">
        <v>13</v>
      </c>
      <c r="K9" s="47">
        <v>0.7</v>
      </c>
      <c r="L9" s="6">
        <v>1344</v>
      </c>
      <c r="M9" s="57">
        <v>1160</v>
      </c>
      <c r="N9" s="49"/>
      <c r="O9" s="50" t="s">
        <v>56</v>
      </c>
      <c r="Q9" s="29"/>
      <c r="R9" s="51" t="s">
        <v>13</v>
      </c>
      <c r="S9" s="47">
        <v>0.55000000000000004</v>
      </c>
      <c r="T9" s="6">
        <v>858</v>
      </c>
      <c r="U9" s="8">
        <v>955</v>
      </c>
      <c r="V9" s="29"/>
      <c r="W9" s="50" t="s">
        <v>57</v>
      </c>
      <c r="Y9" s="29"/>
      <c r="Z9" s="51" t="s">
        <v>13</v>
      </c>
      <c r="AA9" s="53">
        <v>0.5</v>
      </c>
      <c r="AB9" s="54">
        <v>965</v>
      </c>
      <c r="AC9" s="54">
        <v>520</v>
      </c>
      <c r="AD9" s="29"/>
      <c r="AE9" s="55" t="s">
        <v>58</v>
      </c>
    </row>
    <row r="10" spans="1:31" ht="15.75" customHeight="1">
      <c r="B10" s="56" t="s">
        <v>34</v>
      </c>
      <c r="C10" s="47">
        <v>0.15</v>
      </c>
      <c r="D10" s="6">
        <v>216</v>
      </c>
      <c r="E10" s="7">
        <v>60</v>
      </c>
      <c r="F10" s="49"/>
      <c r="G10" s="50" t="s">
        <v>59</v>
      </c>
      <c r="J10" s="56" t="s">
        <v>34</v>
      </c>
      <c r="K10" s="47">
        <v>0.15</v>
      </c>
      <c r="L10" s="6">
        <v>288</v>
      </c>
      <c r="M10" s="7">
        <v>60</v>
      </c>
      <c r="N10" s="49"/>
      <c r="O10" s="50" t="s">
        <v>60</v>
      </c>
      <c r="Q10" s="29"/>
      <c r="R10" s="51" t="s">
        <v>34</v>
      </c>
      <c r="S10" s="47">
        <v>0.05</v>
      </c>
      <c r="T10" s="6">
        <v>78</v>
      </c>
      <c r="U10" s="8">
        <v>60</v>
      </c>
      <c r="V10" s="29"/>
      <c r="W10" s="58" t="s">
        <v>61</v>
      </c>
      <c r="Y10" s="29"/>
      <c r="Z10" s="51" t="s">
        <v>34</v>
      </c>
      <c r="AA10" s="53">
        <v>0.3</v>
      </c>
      <c r="AB10" s="54">
        <v>579</v>
      </c>
      <c r="AC10" s="54">
        <v>360</v>
      </c>
      <c r="AD10" s="29"/>
      <c r="AE10" s="55" t="s">
        <v>62</v>
      </c>
    </row>
    <row r="11" spans="1:31" ht="15.75" customHeight="1">
      <c r="B11" s="56" t="s">
        <v>44</v>
      </c>
      <c r="C11" s="47">
        <v>0</v>
      </c>
      <c r="D11" s="6">
        <v>0</v>
      </c>
      <c r="E11" s="57">
        <v>0</v>
      </c>
      <c r="F11" s="49"/>
      <c r="G11" s="81"/>
      <c r="J11" s="56" t="s">
        <v>44</v>
      </c>
      <c r="K11" s="47">
        <v>0</v>
      </c>
      <c r="L11" s="6">
        <v>0</v>
      </c>
      <c r="M11" s="57">
        <v>0</v>
      </c>
      <c r="N11" s="49"/>
      <c r="O11" s="81"/>
      <c r="Q11" s="29"/>
      <c r="R11" s="51" t="s">
        <v>44</v>
      </c>
      <c r="S11" s="47">
        <v>0</v>
      </c>
      <c r="T11" s="6">
        <v>0</v>
      </c>
      <c r="U11" s="8">
        <v>0</v>
      </c>
      <c r="V11" s="29"/>
      <c r="W11" s="82"/>
      <c r="Y11" s="29"/>
      <c r="Z11" s="51" t="s">
        <v>44</v>
      </c>
      <c r="AA11" s="53">
        <v>0</v>
      </c>
      <c r="AB11" s="54">
        <v>0</v>
      </c>
      <c r="AC11" s="54">
        <v>0</v>
      </c>
      <c r="AD11" s="29"/>
      <c r="AE11" s="59"/>
    </row>
    <row r="12" spans="1:31" ht="15.75" customHeight="1">
      <c r="B12" s="56" t="s">
        <v>37</v>
      </c>
      <c r="C12" s="47">
        <v>0</v>
      </c>
      <c r="D12" s="6">
        <v>0</v>
      </c>
      <c r="E12" s="60">
        <v>0</v>
      </c>
      <c r="F12" s="49"/>
      <c r="G12" s="81"/>
      <c r="J12" s="56" t="s">
        <v>37</v>
      </c>
      <c r="K12" s="47">
        <v>0</v>
      </c>
      <c r="L12" s="6">
        <v>0</v>
      </c>
      <c r="M12" s="60">
        <v>0</v>
      </c>
      <c r="N12" s="49"/>
      <c r="O12" s="81"/>
      <c r="Q12" s="29"/>
      <c r="R12" s="51" t="s">
        <v>37</v>
      </c>
      <c r="S12" s="47">
        <v>0</v>
      </c>
      <c r="T12" s="6">
        <v>0</v>
      </c>
      <c r="U12" s="8">
        <v>0</v>
      </c>
      <c r="V12" s="29"/>
      <c r="W12" s="82"/>
      <c r="Y12" s="29"/>
      <c r="Z12" s="51" t="s">
        <v>37</v>
      </c>
      <c r="AA12" s="53">
        <v>0</v>
      </c>
      <c r="AB12" s="54">
        <v>0</v>
      </c>
      <c r="AC12" s="54">
        <v>0</v>
      </c>
      <c r="AD12" s="29"/>
      <c r="AE12" s="59"/>
    </row>
    <row r="13" spans="1:31" ht="15.75" customHeight="1">
      <c r="B13" s="56" t="s">
        <v>63</v>
      </c>
      <c r="C13" s="61"/>
      <c r="D13" s="62"/>
      <c r="E13" s="60">
        <v>0</v>
      </c>
      <c r="F13" s="49"/>
      <c r="G13" s="81"/>
      <c r="J13" s="56" t="s">
        <v>64</v>
      </c>
      <c r="K13" s="61"/>
      <c r="L13" s="62"/>
      <c r="M13" s="60">
        <v>0</v>
      </c>
      <c r="N13" s="49"/>
      <c r="O13" s="81"/>
      <c r="Q13" s="29"/>
      <c r="R13" s="63" t="s">
        <v>65</v>
      </c>
      <c r="S13" s="61"/>
      <c r="T13" s="64"/>
      <c r="U13" s="8">
        <v>20</v>
      </c>
      <c r="V13" s="29"/>
      <c r="W13" s="58" t="s">
        <v>66</v>
      </c>
      <c r="Y13" s="29"/>
      <c r="Z13" s="63" t="s">
        <v>67</v>
      </c>
      <c r="AA13" s="65"/>
      <c r="AB13" s="66"/>
      <c r="AC13" s="54">
        <v>30</v>
      </c>
      <c r="AD13" s="29"/>
      <c r="AE13" s="55" t="s">
        <v>68</v>
      </c>
    </row>
    <row r="14" spans="1:31" ht="15.75" customHeight="1">
      <c r="B14" s="56" t="s">
        <v>45</v>
      </c>
      <c r="C14" s="61"/>
      <c r="D14" s="62"/>
      <c r="E14" s="60">
        <v>290</v>
      </c>
      <c r="F14" s="49"/>
      <c r="G14" s="50" t="s">
        <v>69</v>
      </c>
      <c r="J14" s="56" t="s">
        <v>45</v>
      </c>
      <c r="K14" s="61"/>
      <c r="L14" s="62"/>
      <c r="M14" s="60">
        <v>280</v>
      </c>
      <c r="N14" s="49"/>
      <c r="O14" s="50" t="s">
        <v>70</v>
      </c>
      <c r="Q14" s="29"/>
      <c r="R14" s="51" t="s">
        <v>45</v>
      </c>
      <c r="S14" s="61"/>
      <c r="T14" s="64"/>
      <c r="U14" s="8">
        <v>295</v>
      </c>
      <c r="V14" s="29"/>
      <c r="W14" s="58" t="s">
        <v>71</v>
      </c>
      <c r="Y14" s="29"/>
      <c r="Z14" s="51" t="s">
        <v>45</v>
      </c>
      <c r="AA14" s="65"/>
      <c r="AB14" s="66"/>
      <c r="AC14" s="54">
        <v>290</v>
      </c>
      <c r="AD14" s="29"/>
      <c r="AE14" s="55" t="s">
        <v>72</v>
      </c>
    </row>
    <row r="15" spans="1:31" ht="15.75" customHeight="1">
      <c r="B15" s="56" t="s">
        <v>33</v>
      </c>
      <c r="C15" s="47">
        <v>1</v>
      </c>
      <c r="D15" s="6">
        <f>SUM(D8:D12)</f>
        <v>1440</v>
      </c>
      <c r="E15" s="60">
        <f>SUM(E8:E14)</f>
        <v>1440</v>
      </c>
      <c r="F15" s="49"/>
      <c r="G15" s="50" t="s">
        <v>73</v>
      </c>
      <c r="J15" s="56" t="s">
        <v>33</v>
      </c>
      <c r="K15" s="47">
        <v>1</v>
      </c>
      <c r="L15" s="6">
        <f>SUM(L8:L12)</f>
        <v>1920</v>
      </c>
      <c r="M15" s="60">
        <f>SUM(M8:M14)</f>
        <v>1920</v>
      </c>
      <c r="N15" s="49"/>
      <c r="O15" s="50" t="s">
        <v>74</v>
      </c>
      <c r="Q15" s="29"/>
      <c r="R15" s="51" t="s">
        <v>33</v>
      </c>
      <c r="S15" s="47">
        <v>1</v>
      </c>
      <c r="T15" s="6">
        <f>SUM(T8:T12)</f>
        <v>1560</v>
      </c>
      <c r="U15" s="8">
        <f>SUM(U8:U14)</f>
        <v>1580</v>
      </c>
      <c r="V15" s="29"/>
      <c r="W15" s="50" t="s">
        <v>75</v>
      </c>
      <c r="Y15" s="29"/>
      <c r="Z15" s="51" t="s">
        <v>33</v>
      </c>
      <c r="AA15" s="53">
        <v>1</v>
      </c>
      <c r="AB15" s="51">
        <f>SUM(AB8:AB12)</f>
        <v>1930</v>
      </c>
      <c r="AC15" s="51">
        <f>SUM(AC8:AC14)</f>
        <v>2055</v>
      </c>
      <c r="AD15" s="29"/>
      <c r="AE15" s="55" t="s">
        <v>76</v>
      </c>
    </row>
    <row r="16" spans="1:31" ht="15.75" customHeight="1">
      <c r="A16" s="34"/>
      <c r="B16" s="34"/>
      <c r="C16" s="34"/>
      <c r="D16" s="34"/>
      <c r="E16" s="34"/>
      <c r="F16" s="34"/>
      <c r="G16" s="67"/>
      <c r="H16" s="34"/>
      <c r="I16" s="34"/>
      <c r="J16" s="34"/>
      <c r="K16" s="34"/>
      <c r="L16" s="34"/>
      <c r="M16" s="34"/>
      <c r="N16" s="34"/>
      <c r="O16" s="67"/>
      <c r="P16" s="34"/>
      <c r="Q16" s="68"/>
      <c r="R16" s="69"/>
      <c r="S16" s="69"/>
      <c r="T16" s="68"/>
      <c r="U16" s="68"/>
      <c r="V16" s="68"/>
      <c r="W16" s="70"/>
      <c r="X16" s="34"/>
      <c r="Y16" s="68"/>
      <c r="Z16" s="69"/>
      <c r="AA16" s="69"/>
      <c r="AB16" s="68"/>
      <c r="AC16" s="68"/>
      <c r="AD16" s="68"/>
      <c r="AE16" s="70"/>
    </row>
    <row r="17" spans="2:31" ht="15.75" customHeight="1">
      <c r="B17" s="3" t="s">
        <v>46</v>
      </c>
      <c r="C17" s="3" t="s">
        <v>47</v>
      </c>
      <c r="D17" s="34"/>
      <c r="E17" s="34"/>
      <c r="F17" s="34"/>
      <c r="G17" s="67"/>
      <c r="J17" s="3" t="s">
        <v>46</v>
      </c>
      <c r="K17" s="3" t="s">
        <v>47</v>
      </c>
      <c r="L17" s="34"/>
      <c r="M17" s="34"/>
      <c r="N17" s="34"/>
      <c r="O17" s="67"/>
      <c r="Q17" s="40"/>
      <c r="R17" s="41" t="s">
        <v>46</v>
      </c>
      <c r="S17" s="41" t="s">
        <v>47</v>
      </c>
      <c r="T17" s="25"/>
      <c r="U17" s="25"/>
      <c r="V17" s="25"/>
      <c r="W17" s="70"/>
      <c r="Y17" s="40"/>
      <c r="Z17" s="41" t="s">
        <v>46</v>
      </c>
      <c r="AA17" s="41" t="s">
        <v>47</v>
      </c>
      <c r="AB17" s="25"/>
      <c r="AC17" s="25"/>
      <c r="AD17" s="25"/>
      <c r="AE17" s="70"/>
    </row>
    <row r="18" spans="2:31" ht="15.75" customHeight="1">
      <c r="B18" s="71" t="s">
        <v>12</v>
      </c>
      <c r="C18" s="72">
        <v>0</v>
      </c>
      <c r="D18" s="49"/>
      <c r="E18" s="34"/>
      <c r="F18" s="34"/>
      <c r="J18" s="71" t="s">
        <v>12</v>
      </c>
      <c r="K18" s="72">
        <v>0</v>
      </c>
      <c r="L18" s="49"/>
      <c r="M18" s="34"/>
      <c r="N18" s="34"/>
      <c r="Q18" s="29"/>
      <c r="R18" s="27" t="s">
        <v>12</v>
      </c>
      <c r="S18" s="72">
        <v>3</v>
      </c>
      <c r="T18" s="25"/>
      <c r="U18" s="25"/>
      <c r="V18" s="25"/>
      <c r="W18" s="25"/>
      <c r="Y18" s="29"/>
      <c r="Z18" s="27" t="s">
        <v>12</v>
      </c>
      <c r="AA18" s="73">
        <v>1</v>
      </c>
      <c r="AB18" s="25"/>
      <c r="AC18" s="25"/>
      <c r="AD18" s="25"/>
      <c r="AE18" s="25"/>
    </row>
    <row r="19" spans="2:31" ht="15.75" customHeight="1">
      <c r="B19" s="74" t="s">
        <v>13</v>
      </c>
      <c r="C19" s="75">
        <v>5</v>
      </c>
      <c r="D19" s="49"/>
      <c r="E19" s="34"/>
      <c r="F19" s="34"/>
      <c r="J19" s="74" t="s">
        <v>13</v>
      </c>
      <c r="K19" s="75">
        <v>3</v>
      </c>
      <c r="L19" s="49"/>
      <c r="M19" s="34"/>
      <c r="N19" s="34"/>
      <c r="Q19" s="29"/>
      <c r="R19" s="27" t="s">
        <v>13</v>
      </c>
      <c r="S19" s="75">
        <v>4</v>
      </c>
      <c r="T19" s="25"/>
      <c r="U19" s="25"/>
      <c r="V19" s="25"/>
      <c r="W19" s="25"/>
      <c r="Y19" s="29"/>
      <c r="Z19" s="27" t="s">
        <v>13</v>
      </c>
      <c r="AA19" s="73">
        <v>2</v>
      </c>
      <c r="AB19" s="25"/>
      <c r="AC19" s="25"/>
      <c r="AD19" s="25"/>
      <c r="AE19" s="25"/>
    </row>
    <row r="20" spans="2:31" ht="15.75" customHeight="1">
      <c r="B20" s="74" t="s">
        <v>34</v>
      </c>
      <c r="C20" s="75">
        <v>0</v>
      </c>
      <c r="D20" s="49"/>
      <c r="E20" s="34"/>
      <c r="F20" s="34"/>
      <c r="J20" s="74" t="s">
        <v>34</v>
      </c>
      <c r="K20" s="75">
        <v>0</v>
      </c>
      <c r="L20" s="49"/>
      <c r="M20" s="34"/>
      <c r="N20" s="34"/>
      <c r="Q20" s="29"/>
      <c r="R20" s="27" t="s">
        <v>34</v>
      </c>
      <c r="S20" s="75">
        <v>0</v>
      </c>
      <c r="T20" s="25"/>
      <c r="U20" s="25"/>
      <c r="V20" s="25"/>
      <c r="W20" s="25"/>
      <c r="Y20" s="29"/>
      <c r="Z20" s="27" t="s">
        <v>34</v>
      </c>
      <c r="AA20" s="73">
        <v>1</v>
      </c>
      <c r="AB20" s="25"/>
      <c r="AC20" s="25"/>
      <c r="AD20" s="25"/>
      <c r="AE20" s="25"/>
    </row>
    <row r="21" spans="2:31" ht="15.75" customHeight="1">
      <c r="B21" s="74" t="s">
        <v>44</v>
      </c>
      <c r="C21" s="75">
        <v>0</v>
      </c>
      <c r="D21" s="49"/>
      <c r="E21" s="34"/>
      <c r="F21" s="34"/>
      <c r="J21" s="74" t="s">
        <v>44</v>
      </c>
      <c r="K21" s="75">
        <v>0</v>
      </c>
      <c r="L21" s="49"/>
      <c r="M21" s="34"/>
      <c r="N21" s="34"/>
      <c r="Q21" s="29"/>
      <c r="R21" s="27" t="s">
        <v>44</v>
      </c>
      <c r="S21" s="75">
        <v>0</v>
      </c>
      <c r="T21" s="25"/>
      <c r="U21" s="25"/>
      <c r="V21" s="25"/>
      <c r="W21" s="25"/>
      <c r="Y21" s="29"/>
      <c r="Z21" s="27" t="s">
        <v>44</v>
      </c>
      <c r="AA21" s="73">
        <v>0</v>
      </c>
      <c r="AB21" s="25"/>
      <c r="AC21" s="25"/>
      <c r="AD21" s="25"/>
      <c r="AE21" s="25"/>
    </row>
    <row r="22" spans="2:31" ht="15.75" customHeight="1">
      <c r="B22" s="74" t="s">
        <v>37</v>
      </c>
      <c r="C22" s="75">
        <v>0</v>
      </c>
      <c r="D22" s="49"/>
      <c r="E22" s="34"/>
      <c r="F22" s="34"/>
      <c r="J22" s="74" t="s">
        <v>37</v>
      </c>
      <c r="K22" s="75">
        <v>0</v>
      </c>
      <c r="L22" s="49"/>
      <c r="M22" s="34"/>
      <c r="N22" s="34"/>
      <c r="Q22" s="29"/>
      <c r="R22" s="27" t="s">
        <v>37</v>
      </c>
      <c r="S22" s="75">
        <v>0</v>
      </c>
      <c r="T22" s="25"/>
      <c r="U22" s="25"/>
      <c r="V22" s="25"/>
      <c r="W22" s="25"/>
      <c r="Y22" s="29"/>
      <c r="Z22" s="27" t="s">
        <v>37</v>
      </c>
      <c r="AA22" s="73">
        <v>0</v>
      </c>
      <c r="AB22" s="25"/>
      <c r="AC22" s="25"/>
      <c r="AD22" s="25"/>
      <c r="AE22" s="25"/>
    </row>
    <row r="23" spans="2:31" ht="15.75" customHeight="1">
      <c r="B23" s="76" t="s">
        <v>33</v>
      </c>
      <c r="C23" s="75">
        <f>SUM(C18:C22)</f>
        <v>5</v>
      </c>
      <c r="D23" s="49"/>
      <c r="E23" s="34"/>
      <c r="F23" s="34"/>
      <c r="J23" s="76" t="s">
        <v>33</v>
      </c>
      <c r="K23" s="75">
        <f>SUM(K18:K22)</f>
        <v>3</v>
      </c>
      <c r="L23" s="49"/>
      <c r="M23" s="34"/>
      <c r="N23" s="34"/>
      <c r="Q23" s="29"/>
      <c r="R23" s="27" t="s">
        <v>33</v>
      </c>
      <c r="S23" s="75">
        <f>SUM(S18:S22)</f>
        <v>7</v>
      </c>
      <c r="T23" s="25"/>
      <c r="U23" s="25"/>
      <c r="V23" s="25"/>
      <c r="W23" s="25"/>
      <c r="Y23" s="29"/>
      <c r="Z23" s="27" t="s">
        <v>33</v>
      </c>
      <c r="AA23" s="28">
        <f>SUM(AA18:AA22)</f>
        <v>4</v>
      </c>
      <c r="AB23" s="25"/>
      <c r="AC23" s="25"/>
      <c r="AD23" s="25"/>
      <c r="AE23" s="25"/>
    </row>
    <row r="24" spans="2:31" ht="15.75" customHeight="1">
      <c r="C24" s="16"/>
      <c r="D24" s="34"/>
      <c r="E24" s="34"/>
      <c r="F24" s="34"/>
      <c r="K24" s="16"/>
      <c r="L24" s="34"/>
      <c r="M24" s="34"/>
      <c r="N24" s="34"/>
      <c r="Q24" s="25"/>
      <c r="R24" s="37"/>
      <c r="S24" s="16"/>
      <c r="T24" s="25"/>
      <c r="U24" s="25"/>
      <c r="V24" s="25"/>
      <c r="W24" s="25"/>
      <c r="Y24" s="25"/>
      <c r="Z24" s="37"/>
      <c r="AA24" s="77"/>
      <c r="AB24" s="25"/>
      <c r="AC24" s="25"/>
      <c r="AD24" s="25"/>
      <c r="AE24" s="25"/>
    </row>
    <row r="25" spans="2:31" ht="15.75" customHeight="1">
      <c r="B25" s="3" t="s">
        <v>48</v>
      </c>
      <c r="C25" s="78" t="s">
        <v>47</v>
      </c>
      <c r="D25" s="34"/>
      <c r="E25" s="34"/>
      <c r="F25" s="34"/>
      <c r="J25" s="3" t="s">
        <v>48</v>
      </c>
      <c r="K25" s="78" t="s">
        <v>47</v>
      </c>
      <c r="L25" s="34"/>
      <c r="M25" s="34"/>
      <c r="N25" s="34"/>
      <c r="Q25" s="40"/>
      <c r="R25" s="41" t="s">
        <v>48</v>
      </c>
      <c r="S25" s="78" t="s">
        <v>47</v>
      </c>
      <c r="T25" s="25"/>
      <c r="U25" s="25"/>
      <c r="V25" s="25"/>
      <c r="W25" s="25"/>
      <c r="Y25" s="40"/>
      <c r="Z25" s="41" t="s">
        <v>48</v>
      </c>
      <c r="AA25" s="41" t="s">
        <v>47</v>
      </c>
      <c r="AB25" s="25"/>
      <c r="AC25" s="25"/>
      <c r="AD25" s="25"/>
      <c r="AE25" s="25"/>
    </row>
    <row r="26" spans="2:31" ht="15.75" customHeight="1">
      <c r="B26" s="71" t="s">
        <v>12</v>
      </c>
      <c r="C26" s="72">
        <v>2</v>
      </c>
      <c r="D26" s="49"/>
      <c r="E26" s="34"/>
      <c r="F26" s="34"/>
      <c r="J26" s="71" t="s">
        <v>12</v>
      </c>
      <c r="K26" s="72">
        <v>1</v>
      </c>
      <c r="L26" s="49"/>
      <c r="M26" s="34"/>
      <c r="N26" s="34"/>
      <c r="Q26" s="29"/>
      <c r="R26" s="27" t="s">
        <v>12</v>
      </c>
      <c r="S26" s="72">
        <v>2</v>
      </c>
      <c r="T26" s="25"/>
      <c r="U26" s="25"/>
      <c r="V26" s="25"/>
      <c r="W26" s="25"/>
      <c r="Y26" s="29"/>
      <c r="Z26" s="27" t="s">
        <v>12</v>
      </c>
      <c r="AA26" s="73">
        <v>1</v>
      </c>
      <c r="AB26" s="25"/>
      <c r="AC26" s="25"/>
      <c r="AD26" s="25"/>
      <c r="AE26" s="25"/>
    </row>
    <row r="27" spans="2:31" ht="15.75" customHeight="1">
      <c r="B27" s="74" t="s">
        <v>13</v>
      </c>
      <c r="C27" s="75">
        <v>3</v>
      </c>
      <c r="D27" s="49"/>
      <c r="E27" s="34"/>
      <c r="F27" s="34"/>
      <c r="J27" s="74" t="s">
        <v>13</v>
      </c>
      <c r="K27" s="75">
        <v>2</v>
      </c>
      <c r="L27" s="49"/>
      <c r="M27" s="34"/>
      <c r="N27" s="34"/>
      <c r="Q27" s="29"/>
      <c r="R27" s="27" t="s">
        <v>13</v>
      </c>
      <c r="S27" s="75">
        <v>5</v>
      </c>
      <c r="T27" s="25"/>
      <c r="U27" s="25"/>
      <c r="V27" s="25"/>
      <c r="W27" s="25"/>
      <c r="Y27" s="29"/>
      <c r="Z27" s="27" t="s">
        <v>13</v>
      </c>
      <c r="AA27" s="73">
        <v>1</v>
      </c>
      <c r="AB27" s="25"/>
      <c r="AC27" s="25"/>
      <c r="AD27" s="25"/>
      <c r="AE27" s="25"/>
    </row>
    <row r="28" spans="2:31" ht="15.75" customHeight="1">
      <c r="B28" s="74" t="s">
        <v>34</v>
      </c>
      <c r="C28" s="75">
        <v>0</v>
      </c>
      <c r="D28" s="49"/>
      <c r="E28" s="34"/>
      <c r="F28" s="34"/>
      <c r="J28" s="74" t="s">
        <v>34</v>
      </c>
      <c r="K28" s="75">
        <v>0</v>
      </c>
      <c r="L28" s="49"/>
      <c r="M28" s="34"/>
      <c r="N28" s="34"/>
      <c r="Q28" s="29"/>
      <c r="R28" s="27" t="s">
        <v>34</v>
      </c>
      <c r="S28" s="75">
        <v>0</v>
      </c>
      <c r="T28" s="25"/>
      <c r="U28" s="25"/>
      <c r="V28" s="25"/>
      <c r="W28" s="25"/>
      <c r="Y28" s="29"/>
      <c r="Z28" s="27" t="s">
        <v>34</v>
      </c>
      <c r="AA28" s="73">
        <v>2</v>
      </c>
      <c r="AB28" s="25"/>
      <c r="AC28" s="25"/>
      <c r="AD28" s="25"/>
      <c r="AE28" s="25"/>
    </row>
    <row r="29" spans="2:31" ht="15.75" customHeight="1">
      <c r="B29" s="74" t="s">
        <v>44</v>
      </c>
      <c r="C29" s="75">
        <v>0</v>
      </c>
      <c r="D29" s="49"/>
      <c r="E29" s="34"/>
      <c r="F29" s="34"/>
      <c r="J29" s="74" t="s">
        <v>44</v>
      </c>
      <c r="K29" s="75">
        <v>0</v>
      </c>
      <c r="L29" s="49"/>
      <c r="M29" s="34"/>
      <c r="N29" s="34"/>
      <c r="Q29" s="29"/>
      <c r="R29" s="27" t="s">
        <v>44</v>
      </c>
      <c r="S29" s="75">
        <v>0</v>
      </c>
      <c r="T29" s="25"/>
      <c r="U29" s="25"/>
      <c r="V29" s="25"/>
      <c r="W29" s="25"/>
      <c r="Y29" s="29"/>
      <c r="Z29" s="27" t="s">
        <v>44</v>
      </c>
      <c r="AA29" s="73">
        <v>0</v>
      </c>
      <c r="AB29" s="25"/>
      <c r="AC29" s="25"/>
      <c r="AD29" s="25"/>
      <c r="AE29" s="25"/>
    </row>
    <row r="30" spans="2:31" ht="15.75" customHeight="1">
      <c r="B30" s="74" t="s">
        <v>37</v>
      </c>
      <c r="C30" s="75">
        <v>0</v>
      </c>
      <c r="D30" s="49"/>
      <c r="E30" s="34"/>
      <c r="F30" s="34"/>
      <c r="J30" s="74" t="s">
        <v>37</v>
      </c>
      <c r="K30" s="75">
        <v>0</v>
      </c>
      <c r="L30" s="49"/>
      <c r="M30" s="34"/>
      <c r="N30" s="34"/>
      <c r="Q30" s="29"/>
      <c r="R30" s="27" t="s">
        <v>37</v>
      </c>
      <c r="S30" s="75">
        <v>0</v>
      </c>
      <c r="T30" s="25"/>
      <c r="U30" s="25"/>
      <c r="V30" s="25"/>
      <c r="W30" s="25"/>
      <c r="Y30" s="29"/>
      <c r="Z30" s="27" t="s">
        <v>37</v>
      </c>
      <c r="AA30" s="73">
        <v>0</v>
      </c>
      <c r="AB30" s="25"/>
      <c r="AC30" s="25"/>
      <c r="AD30" s="25"/>
      <c r="AE30" s="25"/>
    </row>
    <row r="31" spans="2:31" ht="15.75" customHeight="1">
      <c r="B31" s="76" t="s">
        <v>33</v>
      </c>
      <c r="C31" s="79">
        <f>SUM(C26:C30)</f>
        <v>5</v>
      </c>
      <c r="D31" s="49"/>
      <c r="E31" s="34"/>
      <c r="F31" s="34"/>
      <c r="J31" s="76" t="s">
        <v>33</v>
      </c>
      <c r="K31" s="79">
        <f>SUM(K26:K30)</f>
        <v>3</v>
      </c>
      <c r="L31" s="49"/>
      <c r="M31" s="34"/>
      <c r="N31" s="34"/>
      <c r="Q31" s="29"/>
      <c r="R31" s="27" t="s">
        <v>33</v>
      </c>
      <c r="S31" s="79">
        <f>SUM(S26:S30)</f>
        <v>7</v>
      </c>
      <c r="T31" s="25"/>
      <c r="U31" s="25"/>
      <c r="V31" s="25"/>
      <c r="W31" s="25"/>
      <c r="Y31" s="29"/>
      <c r="Z31" s="27" t="s">
        <v>33</v>
      </c>
      <c r="AA31" s="28">
        <f>SUM(AA26:AA30)</f>
        <v>4</v>
      </c>
      <c r="AB31" s="25"/>
      <c r="AC31" s="25"/>
      <c r="AD31" s="25"/>
      <c r="AE31" s="25"/>
    </row>
    <row r="32" spans="2:31" ht="15.75" customHeight="1">
      <c r="D32" s="34"/>
      <c r="E32" s="34"/>
      <c r="F32" s="34"/>
    </row>
    <row r="33" spans="1:29" ht="15.75" customHeight="1">
      <c r="B33" s="90" t="s">
        <v>14</v>
      </c>
      <c r="C33" s="91"/>
      <c r="D33" s="91"/>
      <c r="E33" s="91"/>
      <c r="J33" s="90" t="s">
        <v>14</v>
      </c>
      <c r="K33" s="91"/>
      <c r="L33" s="91"/>
      <c r="M33" s="91"/>
      <c r="R33" s="90" t="s">
        <v>14</v>
      </c>
      <c r="S33" s="91"/>
      <c r="T33" s="91"/>
      <c r="U33" s="91"/>
      <c r="Z33" s="90" t="s">
        <v>14</v>
      </c>
      <c r="AA33" s="91"/>
      <c r="AB33" s="91"/>
      <c r="AC33" s="91"/>
    </row>
    <row r="34" spans="1:29" ht="15.75" customHeight="1">
      <c r="A34" s="10"/>
      <c r="B34" s="92" t="s">
        <v>15</v>
      </c>
      <c r="C34" s="87"/>
      <c r="D34" s="87"/>
      <c r="E34" s="86"/>
      <c r="F34" s="9"/>
      <c r="G34" s="9"/>
      <c r="J34" s="92" t="s">
        <v>15</v>
      </c>
      <c r="K34" s="87"/>
      <c r="L34" s="87"/>
      <c r="M34" s="86"/>
      <c r="R34" s="92" t="s">
        <v>15</v>
      </c>
      <c r="S34" s="87"/>
      <c r="T34" s="87"/>
      <c r="U34" s="86"/>
      <c r="Z34" s="92" t="s">
        <v>15</v>
      </c>
      <c r="AA34" s="87"/>
      <c r="AB34" s="87"/>
      <c r="AC34" s="86"/>
    </row>
    <row r="35" spans="1:29" ht="15.75" customHeight="1">
      <c r="A35" s="9"/>
      <c r="B35" s="89" t="s">
        <v>16</v>
      </c>
      <c r="C35" s="86"/>
      <c r="D35" s="11">
        <v>0</v>
      </c>
      <c r="E35" s="12" t="s">
        <v>17</v>
      </c>
      <c r="F35" s="9"/>
      <c r="G35" s="9"/>
      <c r="J35" s="89" t="s">
        <v>16</v>
      </c>
      <c r="K35" s="86"/>
      <c r="L35" s="11">
        <v>0</v>
      </c>
      <c r="M35" s="12" t="s">
        <v>17</v>
      </c>
      <c r="R35" s="89" t="s">
        <v>16</v>
      </c>
      <c r="S35" s="86"/>
      <c r="T35" s="11">
        <v>0</v>
      </c>
      <c r="U35" s="12" t="s">
        <v>17</v>
      </c>
      <c r="Z35" s="89" t="s">
        <v>16</v>
      </c>
      <c r="AA35" s="86"/>
      <c r="AB35" s="11">
        <v>0</v>
      </c>
      <c r="AC35" s="12" t="s">
        <v>17</v>
      </c>
    </row>
    <row r="36" spans="1:29" ht="15.75" customHeight="1">
      <c r="A36" s="13"/>
      <c r="B36" s="89" t="s">
        <v>18</v>
      </c>
      <c r="C36" s="86"/>
      <c r="D36" s="11">
        <v>0</v>
      </c>
      <c r="E36" s="14" t="s">
        <v>17</v>
      </c>
      <c r="F36" s="80"/>
      <c r="G36" s="80"/>
      <c r="J36" s="89" t="s">
        <v>18</v>
      </c>
      <c r="K36" s="86"/>
      <c r="L36" s="11">
        <v>0</v>
      </c>
      <c r="M36" s="12" t="s">
        <v>17</v>
      </c>
      <c r="R36" s="89" t="s">
        <v>18</v>
      </c>
      <c r="S36" s="86"/>
      <c r="T36" s="11">
        <v>0</v>
      </c>
      <c r="U36" s="12" t="s">
        <v>17</v>
      </c>
      <c r="Z36" s="89" t="s">
        <v>18</v>
      </c>
      <c r="AA36" s="86"/>
      <c r="AB36" s="11">
        <v>0</v>
      </c>
      <c r="AC36" s="12" t="s">
        <v>17</v>
      </c>
    </row>
    <row r="37" spans="1:29" ht="15.75" customHeight="1">
      <c r="A37" s="13"/>
      <c r="B37" s="93" t="s">
        <v>19</v>
      </c>
      <c r="C37" s="86"/>
      <c r="D37" s="15">
        <v>60</v>
      </c>
      <c r="E37" s="14" t="s">
        <v>17</v>
      </c>
      <c r="F37" s="80"/>
      <c r="G37" s="80"/>
      <c r="J37" s="93" t="s">
        <v>19</v>
      </c>
      <c r="K37" s="86"/>
      <c r="L37" s="15">
        <v>60</v>
      </c>
      <c r="M37" s="12" t="s">
        <v>17</v>
      </c>
      <c r="R37" s="93" t="s">
        <v>19</v>
      </c>
      <c r="S37" s="86"/>
      <c r="T37" s="15">
        <v>60</v>
      </c>
      <c r="U37" s="12" t="s">
        <v>17</v>
      </c>
      <c r="Z37" s="93" t="s">
        <v>19</v>
      </c>
      <c r="AA37" s="86"/>
      <c r="AB37" s="15">
        <v>60</v>
      </c>
      <c r="AC37" s="12" t="s">
        <v>17</v>
      </c>
    </row>
    <row r="38" spans="1:29" ht="15.75" customHeight="1">
      <c r="A38" s="13"/>
      <c r="B38" s="93" t="s">
        <v>20</v>
      </c>
      <c r="C38" s="86"/>
      <c r="D38" s="15">
        <v>0</v>
      </c>
      <c r="E38" s="14" t="s">
        <v>17</v>
      </c>
      <c r="F38" s="80"/>
      <c r="G38" s="80"/>
      <c r="J38" s="93" t="s">
        <v>20</v>
      </c>
      <c r="K38" s="86"/>
      <c r="L38" s="15">
        <v>0</v>
      </c>
      <c r="M38" s="12" t="s">
        <v>17</v>
      </c>
      <c r="R38" s="93" t="s">
        <v>20</v>
      </c>
      <c r="S38" s="86"/>
      <c r="T38" s="15">
        <v>0</v>
      </c>
      <c r="U38" s="12" t="s">
        <v>17</v>
      </c>
      <c r="Z38" s="93" t="s">
        <v>20</v>
      </c>
      <c r="AA38" s="86"/>
      <c r="AB38" s="15">
        <v>0</v>
      </c>
      <c r="AC38" s="12" t="s">
        <v>17</v>
      </c>
    </row>
    <row r="39" spans="1:29" ht="15.75" customHeight="1">
      <c r="A39" s="9"/>
      <c r="B39" s="93" t="s">
        <v>21</v>
      </c>
      <c r="C39" s="86"/>
      <c r="D39" s="15">
        <v>0</v>
      </c>
      <c r="E39" s="12" t="s">
        <v>17</v>
      </c>
      <c r="F39" s="9"/>
      <c r="G39" s="9"/>
      <c r="J39" s="93" t="s">
        <v>21</v>
      </c>
      <c r="K39" s="86"/>
      <c r="L39" s="15">
        <v>0</v>
      </c>
      <c r="M39" s="12" t="s">
        <v>17</v>
      </c>
      <c r="R39" s="93" t="s">
        <v>21</v>
      </c>
      <c r="S39" s="86"/>
      <c r="T39" s="15">
        <v>0</v>
      </c>
      <c r="U39" s="12" t="s">
        <v>17</v>
      </c>
      <c r="Z39" s="93" t="s">
        <v>21</v>
      </c>
      <c r="AA39" s="86"/>
      <c r="AB39" s="15">
        <v>0</v>
      </c>
      <c r="AC39" s="12" t="s">
        <v>17</v>
      </c>
    </row>
    <row r="40" spans="1:29" ht="15.75" customHeight="1">
      <c r="A40" s="9"/>
      <c r="B40" s="94" t="s">
        <v>22</v>
      </c>
      <c r="C40" s="87"/>
      <c r="D40" s="87"/>
      <c r="E40" s="86"/>
      <c r="F40" s="9"/>
      <c r="G40" s="13"/>
      <c r="J40" s="94" t="s">
        <v>22</v>
      </c>
      <c r="K40" s="87"/>
      <c r="L40" s="87"/>
      <c r="M40" s="86"/>
      <c r="R40" s="94" t="s">
        <v>22</v>
      </c>
      <c r="S40" s="87"/>
      <c r="T40" s="87"/>
      <c r="U40" s="86"/>
      <c r="Z40" s="94" t="s">
        <v>22</v>
      </c>
      <c r="AA40" s="87"/>
      <c r="AB40" s="87"/>
      <c r="AC40" s="86"/>
    </row>
    <row r="41" spans="1:29" ht="15.75" customHeight="1">
      <c r="A41" s="9"/>
      <c r="B41" s="95" t="s">
        <v>23</v>
      </c>
      <c r="C41" s="86"/>
      <c r="D41" s="15">
        <v>360</v>
      </c>
      <c r="E41" s="14" t="s">
        <v>17</v>
      </c>
      <c r="F41" s="80"/>
      <c r="G41" s="99"/>
      <c r="J41" s="93" t="s">
        <v>23</v>
      </c>
      <c r="K41" s="86"/>
      <c r="L41" s="15">
        <v>480</v>
      </c>
      <c r="M41" s="12" t="s">
        <v>17</v>
      </c>
      <c r="R41" s="93" t="s">
        <v>23</v>
      </c>
      <c r="S41" s="86"/>
      <c r="T41" s="15">
        <v>360</v>
      </c>
      <c r="U41" s="12" t="s">
        <v>17</v>
      </c>
      <c r="Z41" s="93" t="s">
        <v>23</v>
      </c>
      <c r="AA41" s="86"/>
      <c r="AB41" s="15">
        <v>240</v>
      </c>
      <c r="AC41" s="12" t="s">
        <v>17</v>
      </c>
    </row>
    <row r="42" spans="1:29" ht="15.75" customHeight="1">
      <c r="A42" s="9"/>
      <c r="B42" s="95" t="s">
        <v>24</v>
      </c>
      <c r="C42" s="86"/>
      <c r="D42" s="15">
        <v>180</v>
      </c>
      <c r="E42" s="14" t="s">
        <v>17</v>
      </c>
      <c r="F42" s="80"/>
      <c r="G42" s="91"/>
      <c r="J42" s="93" t="s">
        <v>24</v>
      </c>
      <c r="K42" s="86"/>
      <c r="L42" s="15">
        <v>240</v>
      </c>
      <c r="M42" s="12" t="s">
        <v>17</v>
      </c>
      <c r="R42" s="93" t="s">
        <v>24</v>
      </c>
      <c r="S42" s="86"/>
      <c r="T42" s="15">
        <v>240</v>
      </c>
      <c r="U42" s="12" t="s">
        <v>17</v>
      </c>
      <c r="Z42" s="93" t="s">
        <v>24</v>
      </c>
      <c r="AA42" s="86"/>
      <c r="AB42" s="15">
        <v>420</v>
      </c>
      <c r="AC42" s="12" t="s">
        <v>17</v>
      </c>
    </row>
    <row r="43" spans="1:29" ht="15.75" customHeight="1">
      <c r="A43" s="9"/>
      <c r="B43" s="95" t="s">
        <v>25</v>
      </c>
      <c r="C43" s="86"/>
      <c r="D43" s="15">
        <v>120</v>
      </c>
      <c r="E43" s="14" t="s">
        <v>17</v>
      </c>
      <c r="F43" s="80"/>
      <c r="G43" s="91"/>
      <c r="J43" s="93" t="s">
        <v>25</v>
      </c>
      <c r="K43" s="86"/>
      <c r="L43" s="15">
        <v>180</v>
      </c>
      <c r="M43" s="12" t="s">
        <v>17</v>
      </c>
      <c r="R43" s="93" t="s">
        <v>25</v>
      </c>
      <c r="S43" s="86"/>
      <c r="T43" s="15">
        <v>180</v>
      </c>
      <c r="U43" s="12" t="s">
        <v>17</v>
      </c>
      <c r="Z43" s="93" t="s">
        <v>25</v>
      </c>
      <c r="AA43" s="86"/>
      <c r="AB43" s="15">
        <v>190</v>
      </c>
      <c r="AC43" s="12" t="s">
        <v>17</v>
      </c>
    </row>
    <row r="44" spans="1:29" ht="15.75" customHeight="1">
      <c r="A44" s="9"/>
      <c r="B44" s="95" t="s">
        <v>26</v>
      </c>
      <c r="C44" s="86"/>
      <c r="D44" s="15">
        <v>180</v>
      </c>
      <c r="E44" s="14" t="s">
        <v>17</v>
      </c>
      <c r="F44" s="80"/>
      <c r="G44" s="91"/>
      <c r="J44" s="93" t="s">
        <v>26</v>
      </c>
      <c r="K44" s="86"/>
      <c r="L44" s="15">
        <v>240</v>
      </c>
      <c r="M44" s="12" t="s">
        <v>17</v>
      </c>
      <c r="R44" s="93" t="s">
        <v>26</v>
      </c>
      <c r="S44" s="86"/>
      <c r="T44" s="15">
        <v>240</v>
      </c>
      <c r="U44" s="12" t="s">
        <v>17</v>
      </c>
      <c r="Z44" s="93" t="s">
        <v>26</v>
      </c>
      <c r="AA44" s="86"/>
      <c r="AB44" s="15">
        <v>240</v>
      </c>
      <c r="AC44" s="12" t="s">
        <v>17</v>
      </c>
    </row>
    <row r="45" spans="1:29" ht="15.75" customHeight="1">
      <c r="A45" s="9"/>
      <c r="B45" s="95" t="s">
        <v>27</v>
      </c>
      <c r="C45" s="86"/>
      <c r="D45" s="15">
        <v>180</v>
      </c>
      <c r="E45" s="14" t="s">
        <v>17</v>
      </c>
      <c r="F45" s="80"/>
      <c r="G45" s="91"/>
      <c r="J45" s="93" t="s">
        <v>27</v>
      </c>
      <c r="K45" s="86"/>
      <c r="L45" s="15">
        <v>240</v>
      </c>
      <c r="M45" s="12" t="s">
        <v>17</v>
      </c>
      <c r="R45" s="93" t="s">
        <v>27</v>
      </c>
      <c r="S45" s="86"/>
      <c r="T45" s="15">
        <v>240</v>
      </c>
      <c r="U45" s="12" t="s">
        <v>17</v>
      </c>
      <c r="Z45" s="93" t="s">
        <v>27</v>
      </c>
      <c r="AA45" s="86"/>
      <c r="AB45" s="15">
        <v>400</v>
      </c>
      <c r="AC45" s="12" t="s">
        <v>17</v>
      </c>
    </row>
    <row r="46" spans="1:29" ht="15.75" customHeight="1">
      <c r="A46" s="9"/>
      <c r="B46" s="18"/>
      <c r="C46" s="19" t="s">
        <v>28</v>
      </c>
      <c r="D46" s="15">
        <v>180</v>
      </c>
      <c r="E46" s="20" t="s">
        <v>17</v>
      </c>
      <c r="F46" s="80"/>
      <c r="G46" s="91"/>
      <c r="J46" s="21"/>
      <c r="K46" s="19" t="s">
        <v>28</v>
      </c>
      <c r="L46" s="15">
        <v>240</v>
      </c>
      <c r="M46" s="12" t="s">
        <v>17</v>
      </c>
      <c r="R46" s="21"/>
      <c r="S46" s="19" t="s">
        <v>28</v>
      </c>
      <c r="T46" s="15">
        <v>120</v>
      </c>
      <c r="U46" s="12" t="s">
        <v>17</v>
      </c>
      <c r="Z46" s="21"/>
      <c r="AA46" s="19" t="s">
        <v>28</v>
      </c>
      <c r="AB46" s="15">
        <v>190</v>
      </c>
      <c r="AC46" s="12" t="s">
        <v>17</v>
      </c>
    </row>
    <row r="47" spans="1:29" ht="15.75" customHeight="1">
      <c r="A47" s="9"/>
      <c r="B47" s="18"/>
      <c r="C47" s="19" t="s">
        <v>29</v>
      </c>
      <c r="D47" s="15">
        <v>180</v>
      </c>
      <c r="E47" s="20" t="s">
        <v>17</v>
      </c>
      <c r="F47" s="80"/>
      <c r="G47" s="91"/>
      <c r="J47" s="21"/>
      <c r="K47" s="19" t="s">
        <v>29</v>
      </c>
      <c r="L47" s="15">
        <v>240</v>
      </c>
      <c r="M47" s="12" t="s">
        <v>17</v>
      </c>
      <c r="R47" s="21"/>
      <c r="S47" s="19" t="s">
        <v>29</v>
      </c>
      <c r="T47" s="15">
        <v>120</v>
      </c>
      <c r="U47" s="12" t="s">
        <v>17</v>
      </c>
      <c r="Z47" s="21"/>
      <c r="AA47" s="19" t="s">
        <v>29</v>
      </c>
      <c r="AB47" s="15">
        <v>190</v>
      </c>
      <c r="AC47" s="12" t="s">
        <v>17</v>
      </c>
    </row>
    <row r="48" spans="1:29" ht="15.75" customHeight="1">
      <c r="A48" s="9"/>
      <c r="B48" s="22"/>
      <c r="C48" s="23"/>
      <c r="D48" s="24">
        <f>SUM(D35:D39) + SUM(D41:D47)</f>
        <v>1440</v>
      </c>
      <c r="E48" s="14" t="s">
        <v>17</v>
      </c>
      <c r="F48" s="80"/>
      <c r="G48" s="91"/>
      <c r="J48" s="25"/>
      <c r="K48" s="12"/>
      <c r="L48" s="26">
        <f>SUM(L35:L39) + SUM(L41:L47)</f>
        <v>1920</v>
      </c>
      <c r="M48" s="12" t="s">
        <v>17</v>
      </c>
      <c r="R48" s="25"/>
      <c r="S48" s="12"/>
      <c r="T48" s="26">
        <f>SUM(T35:T39) + SUM(T41:T47)</f>
        <v>1560</v>
      </c>
      <c r="U48" s="12" t="s">
        <v>17</v>
      </c>
      <c r="Z48" s="25"/>
      <c r="AA48" s="12"/>
      <c r="AB48" s="26">
        <f>SUM(AB35:AB39) + SUM(AB41:AB47)</f>
        <v>1930</v>
      </c>
      <c r="AC48" s="12" t="s">
        <v>17</v>
      </c>
    </row>
    <row r="49" spans="1:31" ht="15.75" customHeight="1">
      <c r="A49" s="80"/>
      <c r="B49" s="80"/>
      <c r="C49" s="80"/>
      <c r="D49" s="80"/>
      <c r="E49" s="80"/>
      <c r="F49" s="80"/>
      <c r="G49" s="91"/>
    </row>
    <row r="50" spans="1:31" ht="15.75" customHeight="1">
      <c r="A50" s="9"/>
      <c r="B50" s="17"/>
      <c r="C50" s="17"/>
      <c r="D50" s="80"/>
      <c r="E50" s="80"/>
      <c r="F50" s="80"/>
      <c r="G50" s="91"/>
    </row>
    <row r="51" spans="1:31" ht="15.75" customHeight="1">
      <c r="A51" s="1" t="s">
        <v>38</v>
      </c>
      <c r="B51" s="1"/>
      <c r="D51" s="96" t="s">
        <v>35</v>
      </c>
      <c r="E51" s="86"/>
      <c r="I51" s="1" t="s">
        <v>38</v>
      </c>
      <c r="J51" s="1"/>
      <c r="L51" s="96" t="s">
        <v>35</v>
      </c>
      <c r="M51" s="86"/>
      <c r="Q51" s="30" t="s">
        <v>38</v>
      </c>
      <c r="R51" s="31"/>
      <c r="S51" s="25"/>
      <c r="T51" s="104" t="s">
        <v>35</v>
      </c>
      <c r="U51" s="86"/>
      <c r="V51" s="25"/>
      <c r="W51" s="25"/>
      <c r="Y51" s="30" t="s">
        <v>38</v>
      </c>
      <c r="Z51" s="31"/>
      <c r="AA51" s="25"/>
      <c r="AB51" s="104" t="s">
        <v>35</v>
      </c>
      <c r="AC51" s="86"/>
      <c r="AD51" s="25"/>
      <c r="AE51" s="25"/>
    </row>
    <row r="52" spans="1:31" ht="15.75" customHeight="1">
      <c r="Q52" s="32"/>
      <c r="R52" s="32"/>
      <c r="S52" s="32"/>
      <c r="T52" s="32"/>
      <c r="U52" s="32"/>
      <c r="V52" s="32"/>
      <c r="W52" s="32"/>
      <c r="Y52" s="32"/>
      <c r="Z52" s="32"/>
      <c r="AA52" s="32"/>
      <c r="AB52" s="32"/>
      <c r="AC52" s="32"/>
      <c r="AD52" s="32"/>
      <c r="AE52" s="32"/>
    </row>
    <row r="53" spans="1:31" ht="15.75" customHeight="1">
      <c r="A53" s="33" t="s">
        <v>0</v>
      </c>
      <c r="B53" s="88" t="s">
        <v>1</v>
      </c>
      <c r="C53" s="87"/>
      <c r="D53" s="86"/>
      <c r="E53" s="2" t="s">
        <v>2</v>
      </c>
      <c r="F53" s="100" t="s">
        <v>36</v>
      </c>
      <c r="G53" s="86"/>
      <c r="I53" s="33" t="s">
        <v>0</v>
      </c>
      <c r="J53" s="88" t="s">
        <v>49</v>
      </c>
      <c r="K53" s="87"/>
      <c r="L53" s="86"/>
      <c r="M53" s="2" t="s">
        <v>2</v>
      </c>
      <c r="N53" s="100" t="s">
        <v>36</v>
      </c>
      <c r="O53" s="86"/>
      <c r="Q53" s="35" t="s">
        <v>0</v>
      </c>
      <c r="R53" s="102" t="s">
        <v>3</v>
      </c>
      <c r="S53" s="98"/>
      <c r="T53" s="97"/>
      <c r="U53" s="36" t="s">
        <v>2</v>
      </c>
      <c r="V53" s="100" t="s">
        <v>36</v>
      </c>
      <c r="W53" s="86"/>
      <c r="Y53" s="35" t="s">
        <v>0</v>
      </c>
      <c r="Z53" s="101" t="s">
        <v>4</v>
      </c>
      <c r="AA53" s="98"/>
      <c r="AB53" s="97"/>
      <c r="AC53" s="36" t="s">
        <v>2</v>
      </c>
      <c r="AD53" s="100" t="s">
        <v>36</v>
      </c>
      <c r="AE53" s="86"/>
    </row>
    <row r="54" spans="1:31" ht="15.75" customHeight="1">
      <c r="A54" s="33" t="s">
        <v>5</v>
      </c>
      <c r="B54" s="100" t="s">
        <v>32</v>
      </c>
      <c r="C54" s="87"/>
      <c r="D54" s="86"/>
      <c r="E54" s="2" t="s">
        <v>6</v>
      </c>
      <c r="F54" s="100" t="s">
        <v>7</v>
      </c>
      <c r="G54" s="86"/>
      <c r="I54" s="33" t="s">
        <v>5</v>
      </c>
      <c r="J54" s="100" t="s">
        <v>32</v>
      </c>
      <c r="K54" s="87"/>
      <c r="L54" s="86"/>
      <c r="M54" s="2" t="s">
        <v>6</v>
      </c>
      <c r="N54" s="100" t="s">
        <v>7</v>
      </c>
      <c r="O54" s="86"/>
      <c r="Q54" s="35" t="s">
        <v>5</v>
      </c>
      <c r="R54" s="100" t="s">
        <v>32</v>
      </c>
      <c r="S54" s="87"/>
      <c r="T54" s="86"/>
      <c r="U54" s="36" t="s">
        <v>6</v>
      </c>
      <c r="V54" s="100" t="s">
        <v>7</v>
      </c>
      <c r="W54" s="86"/>
      <c r="Y54" s="35" t="s">
        <v>5</v>
      </c>
      <c r="Z54" s="100" t="s">
        <v>32</v>
      </c>
      <c r="AA54" s="87"/>
      <c r="AB54" s="86"/>
      <c r="AC54" s="36" t="s">
        <v>6</v>
      </c>
      <c r="AD54" s="100" t="s">
        <v>7</v>
      </c>
      <c r="AE54" s="86"/>
    </row>
    <row r="55" spans="1:31" ht="15.75" customHeight="1">
      <c r="A55" s="33" t="s">
        <v>8</v>
      </c>
      <c r="B55" s="100" t="s">
        <v>39</v>
      </c>
      <c r="C55" s="87"/>
      <c r="D55" s="86"/>
      <c r="E55" s="2" t="s">
        <v>9</v>
      </c>
      <c r="F55" s="100" t="s">
        <v>10</v>
      </c>
      <c r="G55" s="86"/>
      <c r="I55" s="33" t="s">
        <v>8</v>
      </c>
      <c r="J55" s="100" t="s">
        <v>39</v>
      </c>
      <c r="K55" s="87"/>
      <c r="L55" s="86"/>
      <c r="M55" s="2" t="s">
        <v>9</v>
      </c>
      <c r="N55" s="100" t="s">
        <v>10</v>
      </c>
      <c r="O55" s="86"/>
      <c r="Q55" s="35" t="s">
        <v>8</v>
      </c>
      <c r="R55" s="100" t="s">
        <v>39</v>
      </c>
      <c r="S55" s="87"/>
      <c r="T55" s="86"/>
      <c r="U55" s="36" t="s">
        <v>9</v>
      </c>
      <c r="V55" s="100" t="s">
        <v>10</v>
      </c>
      <c r="W55" s="86"/>
      <c r="Y55" s="35" t="s">
        <v>8</v>
      </c>
      <c r="Z55" s="100" t="s">
        <v>39</v>
      </c>
      <c r="AA55" s="87"/>
      <c r="AB55" s="86"/>
      <c r="AC55" s="36" t="s">
        <v>9</v>
      </c>
      <c r="AD55" s="100" t="s">
        <v>10</v>
      </c>
      <c r="AE55" s="86"/>
    </row>
    <row r="56" spans="1:31" ht="15.75" customHeight="1">
      <c r="Q56" s="25"/>
      <c r="R56" s="37"/>
      <c r="S56" s="37"/>
      <c r="T56" s="37"/>
      <c r="U56" s="37"/>
      <c r="V56" s="25"/>
      <c r="W56" s="25"/>
      <c r="Y56" s="25"/>
      <c r="Z56" s="37"/>
      <c r="AA56" s="37"/>
      <c r="AB56" s="37"/>
      <c r="AC56" s="37"/>
      <c r="AD56" s="25"/>
      <c r="AE56" s="25"/>
    </row>
    <row r="57" spans="1:31" ht="15.75" customHeight="1">
      <c r="B57" s="41" t="s">
        <v>40</v>
      </c>
      <c r="C57" s="42" t="s">
        <v>41</v>
      </c>
      <c r="D57" s="42" t="s">
        <v>42</v>
      </c>
      <c r="E57" s="43" t="s">
        <v>43</v>
      </c>
      <c r="G57" s="39" t="s">
        <v>11</v>
      </c>
      <c r="J57" s="3" t="s">
        <v>40</v>
      </c>
      <c r="K57" s="4" t="s">
        <v>41</v>
      </c>
      <c r="L57" s="4" t="s">
        <v>42</v>
      </c>
      <c r="M57" s="38" t="s">
        <v>43</v>
      </c>
      <c r="O57" s="39" t="s">
        <v>11</v>
      </c>
      <c r="Q57" s="40"/>
      <c r="R57" s="41" t="s">
        <v>40</v>
      </c>
      <c r="S57" s="42" t="s">
        <v>41</v>
      </c>
      <c r="T57" s="42" t="s">
        <v>42</v>
      </c>
      <c r="U57" s="43" t="s">
        <v>43</v>
      </c>
      <c r="V57" s="29"/>
      <c r="W57" s="44" t="s">
        <v>11</v>
      </c>
      <c r="Y57" s="40"/>
      <c r="Z57" s="41" t="s">
        <v>40</v>
      </c>
      <c r="AA57" s="42" t="s">
        <v>41</v>
      </c>
      <c r="AB57" s="42" t="s">
        <v>42</v>
      </c>
      <c r="AC57" s="45" t="s">
        <v>43</v>
      </c>
      <c r="AD57" s="29"/>
      <c r="AE57" s="44" t="s">
        <v>11</v>
      </c>
    </row>
    <row r="58" spans="1:31" ht="15.75" customHeight="1">
      <c r="B58" s="51" t="s">
        <v>12</v>
      </c>
      <c r="C58" s="47">
        <v>0.1</v>
      </c>
      <c r="D58" s="6">
        <f t="shared" ref="D58:D62" si="0">3875*C58</f>
        <v>387.5</v>
      </c>
      <c r="E58" s="48">
        <v>245</v>
      </c>
      <c r="F58" s="49"/>
      <c r="G58" s="50" t="s">
        <v>77</v>
      </c>
      <c r="J58" s="46" t="s">
        <v>12</v>
      </c>
      <c r="K58" s="47">
        <v>0.1</v>
      </c>
      <c r="L58" s="6">
        <f t="shared" ref="L58:L62" si="1">K58*3855</f>
        <v>385.5</v>
      </c>
      <c r="M58" s="48">
        <v>465</v>
      </c>
      <c r="N58" s="49"/>
      <c r="O58" s="50" t="s">
        <v>78</v>
      </c>
      <c r="Q58" s="29"/>
      <c r="R58" s="51" t="s">
        <v>12</v>
      </c>
      <c r="S58" s="47">
        <v>0.2</v>
      </c>
      <c r="T58" s="6">
        <f t="shared" ref="T58:T60" si="2">3570*S58</f>
        <v>714</v>
      </c>
      <c r="U58" s="8">
        <v>390</v>
      </c>
      <c r="V58" s="29"/>
      <c r="W58" s="58" t="s">
        <v>79</v>
      </c>
      <c r="Y58" s="52" t="s">
        <v>80</v>
      </c>
      <c r="Z58" s="51" t="s">
        <v>12</v>
      </c>
      <c r="AA58" s="53">
        <v>0.1</v>
      </c>
      <c r="AB58" s="54">
        <f t="shared" ref="AB58:AB62" si="3">4650*AA58</f>
        <v>465</v>
      </c>
      <c r="AC58" s="54">
        <v>615</v>
      </c>
      <c r="AD58" s="29"/>
      <c r="AE58" s="55" t="s">
        <v>81</v>
      </c>
    </row>
    <row r="59" spans="1:31" ht="15.75" customHeight="1">
      <c r="B59" s="51" t="s">
        <v>13</v>
      </c>
      <c r="C59" s="47">
        <v>0.15</v>
      </c>
      <c r="D59" s="6">
        <f t="shared" si="0"/>
        <v>581.25</v>
      </c>
      <c r="E59" s="57">
        <v>435</v>
      </c>
      <c r="F59" s="49"/>
      <c r="G59" s="50" t="s">
        <v>82</v>
      </c>
      <c r="J59" s="56" t="s">
        <v>13</v>
      </c>
      <c r="K59" s="47">
        <v>0.2</v>
      </c>
      <c r="L59" s="6">
        <f t="shared" si="1"/>
        <v>771</v>
      </c>
      <c r="M59" s="57">
        <v>455</v>
      </c>
      <c r="N59" s="49"/>
      <c r="O59" s="50" t="s">
        <v>83</v>
      </c>
      <c r="Q59" s="29"/>
      <c r="R59" s="51" t="s">
        <v>13</v>
      </c>
      <c r="S59" s="47">
        <v>0.2</v>
      </c>
      <c r="T59" s="6">
        <f t="shared" si="2"/>
        <v>714</v>
      </c>
      <c r="U59" s="8">
        <v>410</v>
      </c>
      <c r="V59" s="29"/>
      <c r="W59" s="50" t="s">
        <v>84</v>
      </c>
      <c r="Y59" s="29"/>
      <c r="Z59" s="51" t="s">
        <v>13</v>
      </c>
      <c r="AA59" s="53">
        <v>0.35</v>
      </c>
      <c r="AB59" s="54">
        <f t="shared" si="3"/>
        <v>1627.5</v>
      </c>
      <c r="AC59" s="54">
        <v>1700</v>
      </c>
      <c r="AD59" s="29"/>
      <c r="AE59" s="55" t="s">
        <v>85</v>
      </c>
    </row>
    <row r="60" spans="1:31" ht="15.75" customHeight="1">
      <c r="B60" s="51" t="s">
        <v>34</v>
      </c>
      <c r="C60" s="47">
        <v>0.55000000000000004</v>
      </c>
      <c r="D60" s="6">
        <f t="shared" si="0"/>
        <v>2131.25</v>
      </c>
      <c r="E60" s="7">
        <v>2220</v>
      </c>
      <c r="F60" s="49"/>
      <c r="G60" s="50" t="s">
        <v>86</v>
      </c>
      <c r="J60" s="56" t="s">
        <v>34</v>
      </c>
      <c r="K60" s="47">
        <v>0.7</v>
      </c>
      <c r="L60" s="6">
        <f t="shared" si="1"/>
        <v>2698.5</v>
      </c>
      <c r="M60" s="7">
        <v>2525</v>
      </c>
      <c r="N60" s="49"/>
      <c r="O60" s="50" t="s">
        <v>87</v>
      </c>
      <c r="Q60" s="29"/>
      <c r="R60" s="51" t="s">
        <v>34</v>
      </c>
      <c r="S60" s="47">
        <v>0.6</v>
      </c>
      <c r="T60" s="6">
        <f t="shared" si="2"/>
        <v>2142</v>
      </c>
      <c r="U60" s="8">
        <v>2240</v>
      </c>
      <c r="V60" s="29"/>
      <c r="W60" s="58" t="s">
        <v>88</v>
      </c>
      <c r="Y60" s="29"/>
      <c r="Z60" s="51" t="s">
        <v>34</v>
      </c>
      <c r="AA60" s="53">
        <v>0.5</v>
      </c>
      <c r="AB60" s="54">
        <f t="shared" si="3"/>
        <v>2325</v>
      </c>
      <c r="AC60" s="54">
        <v>1590</v>
      </c>
      <c r="AD60" s="29"/>
      <c r="AE60" s="55" t="s">
        <v>89</v>
      </c>
    </row>
    <row r="61" spans="1:31" ht="15.75" customHeight="1">
      <c r="B61" s="51" t="s">
        <v>44</v>
      </c>
      <c r="C61" s="47">
        <v>0.05</v>
      </c>
      <c r="D61" s="6">
        <f t="shared" si="0"/>
        <v>193.75</v>
      </c>
      <c r="E61" s="57">
        <v>120</v>
      </c>
      <c r="F61" s="49"/>
      <c r="G61" s="50" t="s">
        <v>90</v>
      </c>
      <c r="J61" s="56" t="s">
        <v>44</v>
      </c>
      <c r="K61" s="47">
        <v>0</v>
      </c>
      <c r="L61" s="6">
        <f t="shared" si="1"/>
        <v>0</v>
      </c>
      <c r="M61" s="57">
        <v>0</v>
      </c>
      <c r="N61" s="49"/>
      <c r="O61" s="81"/>
      <c r="Q61" s="29"/>
      <c r="R61" s="51" t="s">
        <v>44</v>
      </c>
      <c r="S61" s="47">
        <v>0</v>
      </c>
      <c r="T61" s="6">
        <v>0</v>
      </c>
      <c r="U61" s="8">
        <v>0</v>
      </c>
      <c r="V61" s="29"/>
      <c r="W61" s="82"/>
      <c r="Y61" s="29"/>
      <c r="Z61" s="51" t="s">
        <v>44</v>
      </c>
      <c r="AA61" s="53">
        <v>0</v>
      </c>
      <c r="AB61" s="54">
        <f t="shared" si="3"/>
        <v>0</v>
      </c>
      <c r="AC61" s="54">
        <v>0</v>
      </c>
      <c r="AD61" s="29"/>
      <c r="AE61" s="59"/>
    </row>
    <row r="62" spans="1:31" ht="15.75" customHeight="1">
      <c r="B62" s="51" t="s">
        <v>37</v>
      </c>
      <c r="C62" s="47">
        <v>0.15</v>
      </c>
      <c r="D62" s="6">
        <f t="shared" si="0"/>
        <v>581.25</v>
      </c>
      <c r="E62" s="60">
        <v>155</v>
      </c>
      <c r="F62" s="49"/>
      <c r="G62" s="50" t="s">
        <v>91</v>
      </c>
      <c r="J62" s="56" t="s">
        <v>37</v>
      </c>
      <c r="K62" s="47">
        <v>0</v>
      </c>
      <c r="L62" s="6">
        <f t="shared" si="1"/>
        <v>0</v>
      </c>
      <c r="M62" s="60">
        <v>0</v>
      </c>
      <c r="N62" s="49"/>
      <c r="O62" s="81"/>
      <c r="Q62" s="29"/>
      <c r="R62" s="51" t="s">
        <v>37</v>
      </c>
      <c r="S62" s="47">
        <v>0</v>
      </c>
      <c r="T62" s="6">
        <v>0</v>
      </c>
      <c r="U62" s="8">
        <v>0</v>
      </c>
      <c r="V62" s="29"/>
      <c r="W62" s="82"/>
      <c r="Y62" s="29"/>
      <c r="Z62" s="51" t="s">
        <v>37</v>
      </c>
      <c r="AA62" s="53">
        <v>0.05</v>
      </c>
      <c r="AB62" s="54">
        <f t="shared" si="3"/>
        <v>232.5</v>
      </c>
      <c r="AC62" s="54">
        <v>110</v>
      </c>
      <c r="AD62" s="29"/>
      <c r="AE62" s="55" t="s">
        <v>92</v>
      </c>
    </row>
    <row r="63" spans="1:31" ht="15.75" customHeight="1">
      <c r="B63" s="63" t="s">
        <v>93</v>
      </c>
      <c r="C63" s="61"/>
      <c r="D63" s="64"/>
      <c r="E63" s="60">
        <v>30</v>
      </c>
      <c r="F63" s="49"/>
      <c r="G63" s="50" t="s">
        <v>94</v>
      </c>
      <c r="J63" s="56" t="s">
        <v>95</v>
      </c>
      <c r="K63" s="61"/>
      <c r="L63" s="62"/>
      <c r="M63" s="60">
        <v>30</v>
      </c>
      <c r="N63" s="49"/>
      <c r="O63" s="83" t="s">
        <v>96</v>
      </c>
      <c r="Q63" s="29"/>
      <c r="R63" s="63" t="s">
        <v>97</v>
      </c>
      <c r="S63" s="61"/>
      <c r="T63" s="64"/>
      <c r="U63" s="8">
        <v>60</v>
      </c>
      <c r="V63" s="29"/>
      <c r="W63" s="58" t="s">
        <v>98</v>
      </c>
      <c r="Y63" s="29"/>
      <c r="Z63" s="63" t="s">
        <v>99</v>
      </c>
      <c r="AA63" s="65"/>
      <c r="AB63" s="66"/>
      <c r="AC63" s="54">
        <v>30</v>
      </c>
      <c r="AD63" s="29"/>
      <c r="AE63" s="55" t="s">
        <v>100</v>
      </c>
    </row>
    <row r="64" spans="1:31" ht="15.75" customHeight="1">
      <c r="B64" s="51" t="s">
        <v>45</v>
      </c>
      <c r="C64" s="61"/>
      <c r="D64" s="64"/>
      <c r="E64" s="60">
        <v>700</v>
      </c>
      <c r="F64" s="49"/>
      <c r="G64" s="50" t="s">
        <v>101</v>
      </c>
      <c r="J64" s="56" t="s">
        <v>45</v>
      </c>
      <c r="K64" s="61"/>
      <c r="L64" s="62"/>
      <c r="M64" s="60">
        <v>410</v>
      </c>
      <c r="N64" s="49"/>
      <c r="O64" s="50"/>
      <c r="Q64" s="29"/>
      <c r="R64" s="51" t="s">
        <v>45</v>
      </c>
      <c r="S64" s="61"/>
      <c r="T64" s="64"/>
      <c r="U64" s="8">
        <v>530</v>
      </c>
      <c r="V64" s="29"/>
      <c r="W64" s="58" t="s">
        <v>102</v>
      </c>
      <c r="Y64" s="29"/>
      <c r="Z64" s="51" t="s">
        <v>45</v>
      </c>
      <c r="AA64" s="65"/>
      <c r="AB64" s="66"/>
      <c r="AC64" s="54">
        <v>635</v>
      </c>
      <c r="AD64" s="29"/>
      <c r="AE64" s="55" t="s">
        <v>103</v>
      </c>
    </row>
    <row r="65" spans="1:31" ht="15.75" customHeight="1">
      <c r="B65" s="51" t="s">
        <v>33</v>
      </c>
      <c r="C65" s="47">
        <v>1</v>
      </c>
      <c r="D65" s="6">
        <f>SUM(D58:D62)</f>
        <v>3875</v>
      </c>
      <c r="E65" s="60">
        <f>SUM(E58:E64)</f>
        <v>3905</v>
      </c>
      <c r="F65" s="49"/>
      <c r="G65" s="50" t="s">
        <v>104</v>
      </c>
      <c r="J65" s="56" t="s">
        <v>33</v>
      </c>
      <c r="K65" s="47">
        <v>1</v>
      </c>
      <c r="L65" s="6">
        <f>SUM(L58:L62)</f>
        <v>3855</v>
      </c>
      <c r="M65" s="60">
        <f>SUM(M58:M64)</f>
        <v>3885</v>
      </c>
      <c r="N65" s="49"/>
      <c r="O65" s="50"/>
      <c r="Q65" s="29"/>
      <c r="R65" s="51" t="s">
        <v>33</v>
      </c>
      <c r="S65" s="47">
        <v>1</v>
      </c>
      <c r="T65" s="6">
        <f>SUM(T58:T62)</f>
        <v>3570</v>
      </c>
      <c r="U65" s="8">
        <f>SUM(U58:U64)</f>
        <v>3630</v>
      </c>
      <c r="V65" s="29"/>
      <c r="W65" s="50" t="s">
        <v>105</v>
      </c>
      <c r="Y65" s="29"/>
      <c r="Z65" s="51" t="s">
        <v>33</v>
      </c>
      <c r="AA65" s="53">
        <v>1</v>
      </c>
      <c r="AB65" s="51">
        <f>SUM(AB58:AB62)</f>
        <v>4650</v>
      </c>
      <c r="AC65" s="51">
        <f>SUM(AC58:AC64)</f>
        <v>4680</v>
      </c>
      <c r="AD65" s="29"/>
      <c r="AE65" s="55" t="s">
        <v>106</v>
      </c>
    </row>
    <row r="66" spans="1:31" ht="15.75" customHeight="1">
      <c r="A66" s="34"/>
      <c r="B66" s="69"/>
      <c r="C66" s="69"/>
      <c r="D66" s="68"/>
      <c r="E66" s="68"/>
      <c r="F66" s="34"/>
      <c r="G66" s="67"/>
      <c r="I66" s="34"/>
      <c r="J66" s="34"/>
      <c r="K66" s="34"/>
      <c r="L66" s="34"/>
      <c r="M66" s="34"/>
      <c r="N66" s="34"/>
      <c r="O66" s="67"/>
      <c r="Q66" s="68"/>
      <c r="R66" s="69"/>
      <c r="S66" s="69"/>
      <c r="T66" s="68"/>
      <c r="U66" s="68"/>
      <c r="V66" s="68"/>
      <c r="W66" s="70"/>
      <c r="Y66" s="68"/>
      <c r="Z66" s="69"/>
      <c r="AA66" s="69"/>
      <c r="AB66" s="68"/>
      <c r="AC66" s="68"/>
      <c r="AD66" s="68"/>
      <c r="AE66" s="70"/>
    </row>
    <row r="67" spans="1:31" ht="15.75" customHeight="1">
      <c r="B67" s="41" t="s">
        <v>46</v>
      </c>
      <c r="C67" s="41" t="s">
        <v>47</v>
      </c>
      <c r="D67" s="25"/>
      <c r="E67" s="25"/>
      <c r="F67" s="34"/>
      <c r="G67" s="67"/>
      <c r="J67" s="3" t="s">
        <v>46</v>
      </c>
      <c r="K67" s="3" t="s">
        <v>47</v>
      </c>
      <c r="L67" s="34"/>
      <c r="M67" s="34"/>
      <c r="N67" s="34"/>
      <c r="O67" s="67"/>
      <c r="Q67" s="40"/>
      <c r="R67" s="41" t="s">
        <v>46</v>
      </c>
      <c r="S67" s="41" t="s">
        <v>47</v>
      </c>
      <c r="T67" s="25"/>
      <c r="U67" s="25"/>
      <c r="V67" s="25"/>
      <c r="W67" s="70"/>
      <c r="Y67" s="40"/>
      <c r="Z67" s="41" t="s">
        <v>46</v>
      </c>
      <c r="AA67" s="41" t="s">
        <v>47</v>
      </c>
      <c r="AB67" s="25"/>
      <c r="AC67" s="25"/>
      <c r="AD67" s="25"/>
      <c r="AE67" s="70"/>
    </row>
    <row r="68" spans="1:31" ht="15.75" customHeight="1">
      <c r="B68" s="27" t="s">
        <v>12</v>
      </c>
      <c r="C68" s="72">
        <v>2</v>
      </c>
      <c r="D68" s="25"/>
      <c r="E68" s="25"/>
      <c r="F68" s="34"/>
      <c r="J68" s="71" t="s">
        <v>12</v>
      </c>
      <c r="K68" s="72">
        <v>0</v>
      </c>
      <c r="L68" s="49"/>
      <c r="M68" s="34"/>
      <c r="N68" s="34"/>
      <c r="Q68" s="29"/>
      <c r="R68" s="27" t="s">
        <v>12</v>
      </c>
      <c r="S68" s="72">
        <v>1</v>
      </c>
      <c r="T68" s="25"/>
      <c r="U68" s="25"/>
      <c r="V68" s="25"/>
      <c r="W68" s="25"/>
      <c r="Y68" s="29"/>
      <c r="Z68" s="27" t="s">
        <v>12</v>
      </c>
      <c r="AA68" s="73">
        <v>0</v>
      </c>
      <c r="AB68" s="25"/>
      <c r="AC68" s="25"/>
      <c r="AD68" s="25"/>
      <c r="AE68" s="25"/>
    </row>
    <row r="69" spans="1:31" ht="15.75" customHeight="1">
      <c r="B69" s="27" t="s">
        <v>13</v>
      </c>
      <c r="C69" s="75">
        <v>6</v>
      </c>
      <c r="D69" s="25"/>
      <c r="E69" s="25"/>
      <c r="F69" s="34"/>
      <c r="J69" s="74" t="s">
        <v>13</v>
      </c>
      <c r="K69" s="75">
        <v>2</v>
      </c>
      <c r="L69" s="49"/>
      <c r="M69" s="34"/>
      <c r="N69" s="34"/>
      <c r="Q69" s="29"/>
      <c r="R69" s="27" t="s">
        <v>13</v>
      </c>
      <c r="S69" s="75">
        <v>1</v>
      </c>
      <c r="T69" s="25"/>
      <c r="U69" s="25"/>
      <c r="V69" s="25"/>
      <c r="W69" s="25"/>
      <c r="Y69" s="29"/>
      <c r="Z69" s="27" t="s">
        <v>13</v>
      </c>
      <c r="AA69" s="73">
        <v>3</v>
      </c>
      <c r="AB69" s="25"/>
      <c r="AC69" s="25"/>
      <c r="AD69" s="25"/>
      <c r="AE69" s="25"/>
    </row>
    <row r="70" spans="1:31" ht="15.75" customHeight="1">
      <c r="B70" s="27" t="s">
        <v>34</v>
      </c>
      <c r="C70" s="75">
        <v>17</v>
      </c>
      <c r="D70" s="25"/>
      <c r="E70" s="25"/>
      <c r="F70" s="34"/>
      <c r="J70" s="74" t="s">
        <v>34</v>
      </c>
      <c r="K70" s="75">
        <v>8</v>
      </c>
      <c r="L70" s="49"/>
      <c r="M70" s="34"/>
      <c r="N70" s="34"/>
      <c r="Q70" s="29"/>
      <c r="R70" s="27" t="s">
        <v>34</v>
      </c>
      <c r="S70" s="75">
        <v>7</v>
      </c>
      <c r="T70" s="25"/>
      <c r="U70" s="25"/>
      <c r="V70" s="25"/>
      <c r="W70" s="25"/>
      <c r="Y70" s="29"/>
      <c r="Z70" s="27" t="s">
        <v>34</v>
      </c>
      <c r="AA70" s="73">
        <v>4</v>
      </c>
      <c r="AB70" s="25"/>
      <c r="AC70" s="25"/>
      <c r="AD70" s="25"/>
      <c r="AE70" s="25"/>
    </row>
    <row r="71" spans="1:31" ht="15.75" customHeight="1">
      <c r="B71" s="27" t="s">
        <v>44</v>
      </c>
      <c r="C71" s="75">
        <v>0</v>
      </c>
      <c r="D71" s="25"/>
      <c r="E71" s="25"/>
      <c r="F71" s="34"/>
      <c r="J71" s="74" t="s">
        <v>44</v>
      </c>
      <c r="K71" s="75">
        <v>0</v>
      </c>
      <c r="L71" s="49"/>
      <c r="M71" s="34"/>
      <c r="N71" s="34"/>
      <c r="Q71" s="29"/>
      <c r="R71" s="27" t="s">
        <v>44</v>
      </c>
      <c r="S71" s="75">
        <v>0</v>
      </c>
      <c r="T71" s="25"/>
      <c r="U71" s="25"/>
      <c r="V71" s="25"/>
      <c r="W71" s="25"/>
      <c r="Y71" s="29"/>
      <c r="Z71" s="27" t="s">
        <v>44</v>
      </c>
      <c r="AA71" s="73">
        <v>0</v>
      </c>
      <c r="AB71" s="25"/>
      <c r="AC71" s="25"/>
      <c r="AD71" s="25"/>
      <c r="AE71" s="25"/>
    </row>
    <row r="72" spans="1:31" ht="15.75" customHeight="1">
      <c r="B72" s="27" t="s">
        <v>37</v>
      </c>
      <c r="C72" s="75">
        <v>0</v>
      </c>
      <c r="D72" s="25"/>
      <c r="E72" s="25"/>
      <c r="F72" s="34"/>
      <c r="J72" s="74" t="s">
        <v>37</v>
      </c>
      <c r="K72" s="75">
        <v>0</v>
      </c>
      <c r="L72" s="49"/>
      <c r="M72" s="34"/>
      <c r="N72" s="34"/>
      <c r="Q72" s="29"/>
      <c r="R72" s="27" t="s">
        <v>37</v>
      </c>
      <c r="S72" s="75">
        <v>0</v>
      </c>
      <c r="T72" s="25"/>
      <c r="U72" s="25"/>
      <c r="V72" s="25"/>
      <c r="W72" s="25"/>
      <c r="Y72" s="29"/>
      <c r="Z72" s="27" t="s">
        <v>37</v>
      </c>
      <c r="AA72" s="73">
        <v>1</v>
      </c>
      <c r="AB72" s="25"/>
      <c r="AC72" s="25"/>
      <c r="AD72" s="25"/>
      <c r="AE72" s="25"/>
    </row>
    <row r="73" spans="1:31" ht="15.75" customHeight="1">
      <c r="B73" s="27" t="s">
        <v>33</v>
      </c>
      <c r="C73" s="75">
        <v>25</v>
      </c>
      <c r="D73" s="25"/>
      <c r="E73" s="25"/>
      <c r="F73" s="34"/>
      <c r="J73" s="76" t="s">
        <v>33</v>
      </c>
      <c r="K73" s="75">
        <f>SUM(K68:K72)</f>
        <v>10</v>
      </c>
      <c r="L73" s="49"/>
      <c r="M73" s="34"/>
      <c r="N73" s="34"/>
      <c r="Q73" s="29"/>
      <c r="R73" s="27" t="s">
        <v>33</v>
      </c>
      <c r="S73" s="75">
        <f>SUM(S68:S72)</f>
        <v>9</v>
      </c>
      <c r="T73" s="25"/>
      <c r="U73" s="25"/>
      <c r="V73" s="25"/>
      <c r="W73" s="25"/>
      <c r="Y73" s="29"/>
      <c r="Z73" s="27" t="s">
        <v>33</v>
      </c>
      <c r="AA73" s="28">
        <f>SUM(AA68:AA72)</f>
        <v>8</v>
      </c>
      <c r="AB73" s="25"/>
      <c r="AC73" s="25"/>
      <c r="AD73" s="25"/>
      <c r="AE73" s="25"/>
    </row>
    <row r="74" spans="1:31" ht="15.75" customHeight="1">
      <c r="B74" s="37"/>
      <c r="C74" s="16"/>
      <c r="D74" s="25"/>
      <c r="E74" s="25"/>
      <c r="F74" s="34"/>
      <c r="K74" s="16"/>
      <c r="L74" s="34"/>
      <c r="M74" s="34"/>
      <c r="N74" s="34"/>
      <c r="Q74" s="25"/>
      <c r="R74" s="37"/>
      <c r="S74" s="16"/>
      <c r="T74" s="25"/>
      <c r="U74" s="25"/>
      <c r="V74" s="25"/>
      <c r="W74" s="25"/>
      <c r="Y74" s="25"/>
      <c r="Z74" s="37"/>
      <c r="AA74" s="77"/>
      <c r="AB74" s="25"/>
      <c r="AC74" s="25"/>
      <c r="AD74" s="25"/>
      <c r="AE74" s="25"/>
    </row>
    <row r="75" spans="1:31" ht="15.75" customHeight="1">
      <c r="B75" s="41" t="s">
        <v>48</v>
      </c>
      <c r="C75" s="78" t="s">
        <v>47</v>
      </c>
      <c r="D75" s="25"/>
      <c r="E75" s="25"/>
      <c r="F75" s="34"/>
      <c r="J75" s="3" t="s">
        <v>48</v>
      </c>
      <c r="K75" s="78" t="s">
        <v>47</v>
      </c>
      <c r="L75" s="34"/>
      <c r="M75" s="34"/>
      <c r="N75" s="34"/>
      <c r="Q75" s="40"/>
      <c r="R75" s="41" t="s">
        <v>48</v>
      </c>
      <c r="S75" s="78" t="s">
        <v>47</v>
      </c>
      <c r="T75" s="25"/>
      <c r="U75" s="25"/>
      <c r="V75" s="25"/>
      <c r="W75" s="25"/>
      <c r="Y75" s="40"/>
      <c r="Z75" s="41" t="s">
        <v>48</v>
      </c>
      <c r="AA75" s="41" t="s">
        <v>47</v>
      </c>
      <c r="AB75" s="25"/>
      <c r="AC75" s="25"/>
      <c r="AD75" s="25"/>
      <c r="AE75" s="25"/>
    </row>
    <row r="76" spans="1:31" ht="15.75" customHeight="1">
      <c r="B76" s="27" t="s">
        <v>12</v>
      </c>
      <c r="C76" s="72">
        <v>0</v>
      </c>
      <c r="D76" s="25"/>
      <c r="E76" s="25"/>
      <c r="F76" s="34"/>
      <c r="J76" s="71" t="s">
        <v>12</v>
      </c>
      <c r="K76" s="72">
        <v>1</v>
      </c>
      <c r="L76" s="49"/>
      <c r="M76" s="34"/>
      <c r="N76" s="34"/>
      <c r="Q76" s="29"/>
      <c r="R76" s="27" t="s">
        <v>12</v>
      </c>
      <c r="S76" s="72">
        <v>0</v>
      </c>
      <c r="T76" s="25"/>
      <c r="U76" s="25"/>
      <c r="V76" s="25"/>
      <c r="W76" s="25"/>
      <c r="Y76" s="29"/>
      <c r="Z76" s="27" t="s">
        <v>12</v>
      </c>
      <c r="AA76" s="73">
        <v>0</v>
      </c>
      <c r="AB76" s="25"/>
      <c r="AC76" s="25"/>
      <c r="AD76" s="25"/>
      <c r="AE76" s="25"/>
    </row>
    <row r="77" spans="1:31" ht="15.75" customHeight="1">
      <c r="B77" s="27" t="s">
        <v>13</v>
      </c>
      <c r="C77" s="75">
        <v>3</v>
      </c>
      <c r="D77" s="25"/>
      <c r="E77" s="25"/>
      <c r="F77" s="34"/>
      <c r="J77" s="74" t="s">
        <v>13</v>
      </c>
      <c r="K77" s="75">
        <v>0</v>
      </c>
      <c r="L77" s="49"/>
      <c r="M77" s="34"/>
      <c r="N77" s="34"/>
      <c r="Q77" s="29"/>
      <c r="R77" s="27" t="s">
        <v>13</v>
      </c>
      <c r="S77" s="75">
        <v>1</v>
      </c>
      <c r="T77" s="25"/>
      <c r="U77" s="25"/>
      <c r="V77" s="25"/>
      <c r="W77" s="25"/>
      <c r="Y77" s="29"/>
      <c r="Z77" s="27" t="s">
        <v>13</v>
      </c>
      <c r="AA77" s="73">
        <v>4</v>
      </c>
      <c r="AB77" s="25"/>
      <c r="AC77" s="25"/>
      <c r="AD77" s="25"/>
      <c r="AE77" s="25"/>
    </row>
    <row r="78" spans="1:31" ht="15.75" customHeight="1">
      <c r="B78" s="27" t="s">
        <v>34</v>
      </c>
      <c r="C78" s="75">
        <v>3</v>
      </c>
      <c r="D78" s="25"/>
      <c r="E78" s="25"/>
      <c r="F78" s="34"/>
      <c r="J78" s="74" t="s">
        <v>34</v>
      </c>
      <c r="K78" s="75">
        <v>1</v>
      </c>
      <c r="L78" s="49"/>
      <c r="M78" s="34"/>
      <c r="N78" s="34"/>
      <c r="Q78" s="29"/>
      <c r="R78" s="27" t="s">
        <v>34</v>
      </c>
      <c r="S78" s="75">
        <v>2</v>
      </c>
      <c r="T78" s="25"/>
      <c r="U78" s="25"/>
      <c r="V78" s="25"/>
      <c r="W78" s="25"/>
      <c r="Y78" s="29"/>
      <c r="Z78" s="27" t="s">
        <v>34</v>
      </c>
      <c r="AA78" s="73">
        <v>3</v>
      </c>
      <c r="AB78" s="25"/>
      <c r="AC78" s="25"/>
      <c r="AD78" s="25"/>
      <c r="AE78" s="25"/>
    </row>
    <row r="79" spans="1:31" ht="15.75" customHeight="1">
      <c r="B79" s="27" t="s">
        <v>44</v>
      </c>
      <c r="C79" s="75">
        <v>12</v>
      </c>
      <c r="D79" s="25"/>
      <c r="E79" s="25"/>
      <c r="F79" s="34"/>
      <c r="J79" s="74" t="s">
        <v>44</v>
      </c>
      <c r="K79" s="75">
        <v>7</v>
      </c>
      <c r="L79" s="49"/>
      <c r="M79" s="34"/>
      <c r="N79" s="34"/>
      <c r="Q79" s="29"/>
      <c r="R79" s="27" t="s">
        <v>44</v>
      </c>
      <c r="S79" s="75">
        <v>6</v>
      </c>
      <c r="T79" s="25"/>
      <c r="U79" s="25"/>
      <c r="V79" s="25"/>
      <c r="W79" s="25"/>
      <c r="Y79" s="29"/>
      <c r="Z79" s="27" t="s">
        <v>44</v>
      </c>
      <c r="AA79" s="73">
        <v>0</v>
      </c>
      <c r="AB79" s="25"/>
      <c r="AC79" s="25"/>
      <c r="AD79" s="25"/>
      <c r="AE79" s="25"/>
    </row>
    <row r="80" spans="1:31" ht="15.75" customHeight="1">
      <c r="B80" s="27" t="s">
        <v>37</v>
      </c>
      <c r="C80" s="75">
        <v>7</v>
      </c>
      <c r="D80" s="25"/>
      <c r="E80" s="25"/>
      <c r="F80" s="34"/>
      <c r="J80" s="74" t="s">
        <v>37</v>
      </c>
      <c r="K80" s="75">
        <v>1</v>
      </c>
      <c r="L80" s="49"/>
      <c r="M80" s="34"/>
      <c r="N80" s="34"/>
      <c r="Q80" s="29"/>
      <c r="R80" s="27" t="s">
        <v>37</v>
      </c>
      <c r="S80" s="75">
        <v>0</v>
      </c>
      <c r="T80" s="25"/>
      <c r="U80" s="25"/>
      <c r="V80" s="25"/>
      <c r="W80" s="25"/>
      <c r="Y80" s="29"/>
      <c r="Z80" s="27" t="s">
        <v>37</v>
      </c>
      <c r="AA80" s="73">
        <v>1</v>
      </c>
      <c r="AB80" s="25"/>
      <c r="AC80" s="25"/>
      <c r="AD80" s="25"/>
      <c r="AE80" s="25"/>
    </row>
    <row r="81" spans="1:31" ht="15.75" customHeight="1">
      <c r="B81" s="27" t="s">
        <v>33</v>
      </c>
      <c r="C81" s="79">
        <v>25</v>
      </c>
      <c r="D81" s="25"/>
      <c r="E81" s="25"/>
      <c r="F81" s="34"/>
      <c r="J81" s="76" t="s">
        <v>33</v>
      </c>
      <c r="K81" s="79">
        <f>SUM(K76:K80)</f>
        <v>10</v>
      </c>
      <c r="L81" s="49"/>
      <c r="M81" s="34"/>
      <c r="N81" s="34"/>
      <c r="Q81" s="29"/>
      <c r="R81" s="27" t="s">
        <v>33</v>
      </c>
      <c r="S81" s="79">
        <f>SUM(S76:S80)</f>
        <v>9</v>
      </c>
      <c r="T81" s="25"/>
      <c r="U81" s="25"/>
      <c r="V81" s="25"/>
      <c r="W81" s="25"/>
      <c r="Y81" s="29"/>
      <c r="Z81" s="27" t="s">
        <v>33</v>
      </c>
      <c r="AA81" s="28">
        <f>SUM(AA76:AA80)</f>
        <v>8</v>
      </c>
      <c r="AB81" s="25"/>
      <c r="AC81" s="25"/>
      <c r="AD81" s="25"/>
      <c r="AE81" s="25"/>
    </row>
    <row r="82" spans="1:31" ht="15.75" customHeight="1">
      <c r="F82" s="34"/>
    </row>
    <row r="83" spans="1:31" ht="15.75" customHeight="1">
      <c r="B83" s="90" t="s">
        <v>14</v>
      </c>
      <c r="C83" s="91"/>
      <c r="D83" s="91"/>
      <c r="E83" s="91"/>
      <c r="J83" s="90" t="s">
        <v>14</v>
      </c>
      <c r="K83" s="91"/>
      <c r="L83" s="91"/>
      <c r="M83" s="91"/>
      <c r="R83" s="90" t="s">
        <v>14</v>
      </c>
      <c r="S83" s="91"/>
      <c r="T83" s="91"/>
      <c r="U83" s="91"/>
      <c r="Z83" s="90" t="s">
        <v>14</v>
      </c>
      <c r="AA83" s="91"/>
      <c r="AB83" s="91"/>
      <c r="AC83" s="91"/>
    </row>
    <row r="84" spans="1:31" ht="15.75" customHeight="1">
      <c r="A84" s="10"/>
      <c r="B84" s="92" t="s">
        <v>15</v>
      </c>
      <c r="C84" s="87"/>
      <c r="D84" s="87"/>
      <c r="E84" s="86"/>
      <c r="F84" s="9"/>
      <c r="G84" s="9"/>
      <c r="J84" s="92" t="s">
        <v>15</v>
      </c>
      <c r="K84" s="87"/>
      <c r="L84" s="87"/>
      <c r="M84" s="86"/>
      <c r="R84" s="92" t="s">
        <v>15</v>
      </c>
      <c r="S84" s="87"/>
      <c r="T84" s="87"/>
      <c r="U84" s="86"/>
      <c r="Z84" s="92" t="s">
        <v>15</v>
      </c>
      <c r="AA84" s="87"/>
      <c r="AB84" s="87"/>
      <c r="AC84" s="86"/>
    </row>
    <row r="85" spans="1:31" ht="15.75" customHeight="1">
      <c r="A85" s="9"/>
      <c r="B85" s="89" t="s">
        <v>16</v>
      </c>
      <c r="C85" s="86"/>
      <c r="D85" s="11">
        <v>240</v>
      </c>
      <c r="E85" s="12" t="s">
        <v>17</v>
      </c>
      <c r="F85" s="9"/>
      <c r="G85" s="9"/>
      <c r="J85" s="89" t="s">
        <v>16</v>
      </c>
      <c r="K85" s="86"/>
      <c r="L85" s="11">
        <v>240</v>
      </c>
      <c r="M85" s="12" t="s">
        <v>17</v>
      </c>
      <c r="R85" s="89" t="s">
        <v>16</v>
      </c>
      <c r="S85" s="86"/>
      <c r="T85" s="11">
        <v>240</v>
      </c>
      <c r="U85" s="12" t="s">
        <v>17</v>
      </c>
      <c r="Z85" s="89" t="s">
        <v>16</v>
      </c>
      <c r="AA85" s="86"/>
      <c r="AB85" s="11">
        <v>240</v>
      </c>
      <c r="AC85" s="12" t="s">
        <v>17</v>
      </c>
    </row>
    <row r="86" spans="1:31" ht="15.75" customHeight="1">
      <c r="A86" s="13"/>
      <c r="B86" s="89" t="s">
        <v>18</v>
      </c>
      <c r="C86" s="86"/>
      <c r="D86" s="11">
        <v>360</v>
      </c>
      <c r="E86" s="12" t="s">
        <v>17</v>
      </c>
      <c r="F86" s="80"/>
      <c r="G86" s="80"/>
      <c r="J86" s="89" t="s">
        <v>18</v>
      </c>
      <c r="K86" s="86"/>
      <c r="L86" s="11">
        <v>360</v>
      </c>
      <c r="M86" s="12" t="s">
        <v>17</v>
      </c>
      <c r="R86" s="89" t="s">
        <v>18</v>
      </c>
      <c r="S86" s="86"/>
      <c r="T86" s="11">
        <v>360</v>
      </c>
      <c r="U86" s="12" t="s">
        <v>17</v>
      </c>
      <c r="Z86" s="89" t="s">
        <v>18</v>
      </c>
      <c r="AA86" s="86"/>
      <c r="AB86" s="11">
        <v>360</v>
      </c>
      <c r="AC86" s="12" t="s">
        <v>17</v>
      </c>
    </row>
    <row r="87" spans="1:31" ht="15.75" customHeight="1">
      <c r="A87" s="13"/>
      <c r="B87" s="93" t="s">
        <v>19</v>
      </c>
      <c r="C87" s="86"/>
      <c r="D87" s="15">
        <v>240</v>
      </c>
      <c r="E87" s="12" t="s">
        <v>17</v>
      </c>
      <c r="F87" s="80"/>
      <c r="G87" s="80"/>
      <c r="J87" s="93" t="s">
        <v>19</v>
      </c>
      <c r="K87" s="86"/>
      <c r="L87" s="15">
        <v>240</v>
      </c>
      <c r="M87" s="12" t="s">
        <v>17</v>
      </c>
      <c r="R87" s="93" t="s">
        <v>19</v>
      </c>
      <c r="S87" s="86"/>
      <c r="T87" s="15">
        <v>240</v>
      </c>
      <c r="U87" s="12" t="s">
        <v>17</v>
      </c>
      <c r="Z87" s="93" t="s">
        <v>19</v>
      </c>
      <c r="AA87" s="86"/>
      <c r="AB87" s="15">
        <v>240</v>
      </c>
      <c r="AC87" s="12" t="s">
        <v>17</v>
      </c>
    </row>
    <row r="88" spans="1:31" ht="15.75" customHeight="1">
      <c r="A88" s="13"/>
      <c r="B88" s="93" t="s">
        <v>20</v>
      </c>
      <c r="C88" s="86"/>
      <c r="D88" s="15">
        <v>240</v>
      </c>
      <c r="E88" s="12" t="s">
        <v>17</v>
      </c>
      <c r="F88" s="80"/>
      <c r="G88" s="80"/>
      <c r="J88" s="93" t="s">
        <v>20</v>
      </c>
      <c r="K88" s="86"/>
      <c r="L88" s="15">
        <v>240</v>
      </c>
      <c r="M88" s="12" t="s">
        <v>17</v>
      </c>
      <c r="R88" s="93" t="s">
        <v>20</v>
      </c>
      <c r="S88" s="86"/>
      <c r="T88" s="15">
        <v>240</v>
      </c>
      <c r="U88" s="12" t="s">
        <v>17</v>
      </c>
      <c r="Z88" s="93" t="s">
        <v>20</v>
      </c>
      <c r="AA88" s="86"/>
      <c r="AB88" s="15">
        <v>240</v>
      </c>
      <c r="AC88" s="12" t="s">
        <v>17</v>
      </c>
    </row>
    <row r="89" spans="1:31" ht="15.75" customHeight="1">
      <c r="A89" s="9"/>
      <c r="B89" s="93" t="s">
        <v>21</v>
      </c>
      <c r="C89" s="86"/>
      <c r="D89" s="15">
        <v>360</v>
      </c>
      <c r="E89" s="12" t="s">
        <v>17</v>
      </c>
      <c r="F89" s="9"/>
      <c r="G89" s="9"/>
      <c r="J89" s="93" t="s">
        <v>21</v>
      </c>
      <c r="K89" s="86"/>
      <c r="L89" s="15">
        <v>360</v>
      </c>
      <c r="M89" s="12" t="s">
        <v>17</v>
      </c>
      <c r="R89" s="93" t="s">
        <v>21</v>
      </c>
      <c r="S89" s="86"/>
      <c r="T89" s="15">
        <v>360</v>
      </c>
      <c r="U89" s="12" t="s">
        <v>17</v>
      </c>
      <c r="Z89" s="93" t="s">
        <v>21</v>
      </c>
      <c r="AA89" s="86"/>
      <c r="AB89" s="15">
        <v>360</v>
      </c>
      <c r="AC89" s="12" t="s">
        <v>17</v>
      </c>
    </row>
    <row r="90" spans="1:31" ht="15.75" customHeight="1">
      <c r="A90" s="9"/>
      <c r="B90" s="94" t="s">
        <v>22</v>
      </c>
      <c r="C90" s="87"/>
      <c r="D90" s="87"/>
      <c r="E90" s="86"/>
      <c r="F90" s="9"/>
      <c r="G90" s="13"/>
      <c r="J90" s="94" t="s">
        <v>22</v>
      </c>
      <c r="K90" s="87"/>
      <c r="L90" s="87"/>
      <c r="M90" s="86"/>
      <c r="R90" s="94" t="s">
        <v>22</v>
      </c>
      <c r="S90" s="87"/>
      <c r="T90" s="87"/>
      <c r="U90" s="86"/>
      <c r="Z90" s="94" t="s">
        <v>22</v>
      </c>
      <c r="AA90" s="87"/>
      <c r="AB90" s="87"/>
      <c r="AC90" s="86"/>
    </row>
    <row r="91" spans="1:31" ht="15.75" customHeight="1">
      <c r="A91" s="9"/>
      <c r="B91" s="93" t="s">
        <v>23</v>
      </c>
      <c r="C91" s="86"/>
      <c r="D91" s="15">
        <v>240</v>
      </c>
      <c r="E91" s="12" t="s">
        <v>17</v>
      </c>
      <c r="F91" s="80"/>
      <c r="G91" s="99"/>
      <c r="J91" s="93" t="s">
        <v>23</v>
      </c>
      <c r="K91" s="86"/>
      <c r="L91" s="15">
        <v>120</v>
      </c>
      <c r="M91" s="12" t="s">
        <v>17</v>
      </c>
      <c r="R91" s="93" t="s">
        <v>23</v>
      </c>
      <c r="S91" s="86"/>
      <c r="T91" s="15">
        <v>240</v>
      </c>
      <c r="U91" s="12" t="s">
        <v>17</v>
      </c>
      <c r="Z91" s="93" t="s">
        <v>23</v>
      </c>
      <c r="AA91" s="86"/>
      <c r="AB91" s="15">
        <v>180</v>
      </c>
      <c r="AC91" s="12" t="s">
        <v>17</v>
      </c>
    </row>
    <row r="92" spans="1:31" ht="15.75" customHeight="1">
      <c r="A92" s="9"/>
      <c r="B92" s="93" t="s">
        <v>24</v>
      </c>
      <c r="C92" s="86"/>
      <c r="D92" s="15">
        <v>120</v>
      </c>
      <c r="E92" s="12" t="s">
        <v>17</v>
      </c>
      <c r="F92" s="80"/>
      <c r="G92" s="91"/>
      <c r="J92" s="93" t="s">
        <v>24</v>
      </c>
      <c r="K92" s="86"/>
      <c r="L92" s="15">
        <v>240</v>
      </c>
      <c r="M92" s="12" t="s">
        <v>17</v>
      </c>
      <c r="R92" s="93" t="s">
        <v>24</v>
      </c>
      <c r="S92" s="86"/>
      <c r="T92" s="15">
        <v>240</v>
      </c>
      <c r="U92" s="12" t="s">
        <v>17</v>
      </c>
      <c r="Z92" s="93" t="s">
        <v>24</v>
      </c>
      <c r="AA92" s="86"/>
      <c r="AB92" s="15">
        <v>180</v>
      </c>
      <c r="AC92" s="12" t="s">
        <v>17</v>
      </c>
    </row>
    <row r="93" spans="1:31" ht="15.75" customHeight="1">
      <c r="A93" s="9"/>
      <c r="B93" s="93" t="s">
        <v>25</v>
      </c>
      <c r="C93" s="86"/>
      <c r="D93" s="15">
        <v>270</v>
      </c>
      <c r="E93" s="12" t="s">
        <v>17</v>
      </c>
      <c r="F93" s="80"/>
      <c r="G93" s="91"/>
      <c r="J93" s="93" t="s">
        <v>25</v>
      </c>
      <c r="K93" s="86"/>
      <c r="L93" s="15">
        <v>240</v>
      </c>
      <c r="M93" s="12" t="s">
        <v>17</v>
      </c>
      <c r="R93" s="93" t="s">
        <v>25</v>
      </c>
      <c r="S93" s="86"/>
      <c r="T93" s="15">
        <v>240</v>
      </c>
      <c r="U93" s="12" t="s">
        <v>17</v>
      </c>
      <c r="Z93" s="93" t="s">
        <v>25</v>
      </c>
      <c r="AA93" s="86"/>
      <c r="AB93" s="15" t="s">
        <v>107</v>
      </c>
      <c r="AC93" s="12" t="s">
        <v>17</v>
      </c>
    </row>
    <row r="94" spans="1:31" ht="15.75" customHeight="1">
      <c r="A94" s="9"/>
      <c r="B94" s="93" t="s">
        <v>26</v>
      </c>
      <c r="C94" s="86"/>
      <c r="D94" s="15">
        <v>270</v>
      </c>
      <c r="E94" s="12" t="s">
        <v>17</v>
      </c>
      <c r="F94" s="80"/>
      <c r="G94" s="91"/>
      <c r="J94" s="93" t="s">
        <v>26</v>
      </c>
      <c r="K94" s="86"/>
      <c r="L94" s="15">
        <v>240</v>
      </c>
      <c r="M94" s="12" t="s">
        <v>17</v>
      </c>
      <c r="R94" s="93" t="s">
        <v>26</v>
      </c>
      <c r="S94" s="86"/>
      <c r="T94" s="15">
        <v>240</v>
      </c>
      <c r="U94" s="12" t="s">
        <v>17</v>
      </c>
      <c r="Z94" s="93" t="s">
        <v>26</v>
      </c>
      <c r="AA94" s="86"/>
      <c r="AB94" s="15">
        <v>180</v>
      </c>
      <c r="AC94" s="12" t="s">
        <v>17</v>
      </c>
    </row>
    <row r="95" spans="1:31" ht="15.75" customHeight="1">
      <c r="A95" s="9"/>
      <c r="B95" s="93" t="s">
        <v>27</v>
      </c>
      <c r="C95" s="86"/>
      <c r="D95" s="15">
        <v>120</v>
      </c>
      <c r="E95" s="12" t="s">
        <v>17</v>
      </c>
      <c r="F95" s="80"/>
      <c r="G95" s="91"/>
      <c r="J95" s="93" t="s">
        <v>27</v>
      </c>
      <c r="K95" s="86"/>
      <c r="L95" s="15">
        <v>120</v>
      </c>
      <c r="M95" s="12" t="s">
        <v>17</v>
      </c>
      <c r="R95" s="93" t="s">
        <v>27</v>
      </c>
      <c r="S95" s="86"/>
      <c r="T95" s="15">
        <v>240</v>
      </c>
      <c r="U95" s="12" t="s">
        <v>17</v>
      </c>
      <c r="Z95" s="93" t="s">
        <v>27</v>
      </c>
      <c r="AA95" s="86"/>
      <c r="AB95" s="15">
        <v>180</v>
      </c>
      <c r="AC95" s="12" t="s">
        <v>17</v>
      </c>
    </row>
    <row r="96" spans="1:31" ht="15.75" customHeight="1">
      <c r="A96" s="9"/>
      <c r="B96" s="21"/>
      <c r="C96" s="19" t="s">
        <v>28</v>
      </c>
      <c r="D96" s="15">
        <v>360</v>
      </c>
      <c r="E96" s="12" t="s">
        <v>17</v>
      </c>
      <c r="F96" s="80"/>
      <c r="G96" s="91"/>
      <c r="J96" s="21"/>
      <c r="K96" s="19" t="s">
        <v>28</v>
      </c>
      <c r="L96" s="15">
        <v>240</v>
      </c>
      <c r="M96" s="12" t="s">
        <v>17</v>
      </c>
      <c r="R96" s="21"/>
      <c r="S96" s="19" t="s">
        <v>28</v>
      </c>
      <c r="T96" s="15">
        <v>240</v>
      </c>
      <c r="U96" s="12" t="s">
        <v>17</v>
      </c>
      <c r="Z96" s="21"/>
      <c r="AA96" s="19" t="s">
        <v>28</v>
      </c>
      <c r="AB96" s="15">
        <v>180</v>
      </c>
      <c r="AC96" s="12" t="s">
        <v>17</v>
      </c>
    </row>
    <row r="97" spans="1:29" ht="15.75" customHeight="1">
      <c r="A97" s="9"/>
      <c r="B97" s="21"/>
      <c r="C97" s="19" t="s">
        <v>29</v>
      </c>
      <c r="D97" s="15">
        <v>120</v>
      </c>
      <c r="E97" s="12" t="s">
        <v>17</v>
      </c>
      <c r="F97" s="80"/>
      <c r="G97" s="91"/>
      <c r="J97" s="21"/>
      <c r="K97" s="19" t="s">
        <v>29</v>
      </c>
      <c r="L97" s="15">
        <v>240</v>
      </c>
      <c r="M97" s="12" t="s">
        <v>17</v>
      </c>
      <c r="R97" s="21"/>
      <c r="S97" s="19" t="s">
        <v>29</v>
      </c>
      <c r="T97" s="15">
        <v>240</v>
      </c>
      <c r="U97" s="12" t="s">
        <v>17</v>
      </c>
      <c r="Z97" s="21"/>
      <c r="AA97" s="19" t="s">
        <v>29</v>
      </c>
      <c r="AB97" s="15">
        <v>180</v>
      </c>
      <c r="AC97" s="12" t="s">
        <v>17</v>
      </c>
    </row>
    <row r="98" spans="1:29" ht="15.75" customHeight="1">
      <c r="A98" s="9"/>
      <c r="B98" s="25"/>
      <c r="C98" s="12"/>
      <c r="D98" s="26">
        <f>SUM(D85:D89) + SUM(D91:D97)</f>
        <v>2940</v>
      </c>
      <c r="E98" s="12" t="s">
        <v>17</v>
      </c>
      <c r="F98" s="80"/>
      <c r="G98" s="91"/>
      <c r="J98" s="25"/>
      <c r="K98" s="12"/>
      <c r="L98" s="26">
        <f>SUM(L85:L89) + SUM(L91:L97)</f>
        <v>2880</v>
      </c>
      <c r="M98" s="12" t="s">
        <v>17</v>
      </c>
      <c r="R98" s="25"/>
      <c r="S98" s="12"/>
      <c r="T98" s="26">
        <f>SUM(T85:T89) + SUM(T91:T97)</f>
        <v>3120</v>
      </c>
      <c r="U98" s="12" t="s">
        <v>17</v>
      </c>
      <c r="Z98" s="25"/>
      <c r="AA98" s="12"/>
      <c r="AB98" s="26">
        <f>SUM(AB85:AB89) + SUM(AB91:AB97)</f>
        <v>2520</v>
      </c>
      <c r="AC98" s="12" t="s">
        <v>17</v>
      </c>
    </row>
    <row r="99" spans="1:29" ht="15.75" customHeight="1">
      <c r="A99" s="80"/>
      <c r="B99" s="80"/>
      <c r="C99" s="80"/>
      <c r="D99" s="80"/>
      <c r="E99" s="80"/>
      <c r="F99" s="80"/>
      <c r="G99" s="91"/>
    </row>
    <row r="100" spans="1:29" ht="15.75" customHeight="1">
      <c r="A100" s="9"/>
      <c r="B100" s="17"/>
      <c r="C100" s="17"/>
      <c r="D100" s="80"/>
      <c r="E100" s="80"/>
      <c r="F100" s="80"/>
      <c r="G100" s="91"/>
    </row>
    <row r="101" spans="1:29" ht="15.75" customHeight="1">
      <c r="A101" s="9"/>
      <c r="B101" s="80"/>
      <c r="C101" s="80"/>
      <c r="D101" s="80"/>
      <c r="E101" s="80"/>
      <c r="F101" s="80"/>
      <c r="G101" s="9"/>
    </row>
    <row r="102" spans="1:29" ht="15.75" customHeight="1">
      <c r="A102" s="9"/>
      <c r="B102" s="80"/>
      <c r="C102" s="80"/>
      <c r="D102" s="80"/>
      <c r="E102" s="80"/>
      <c r="F102" s="80"/>
      <c r="G102" s="9"/>
    </row>
    <row r="103" spans="1:29" ht="15.75" customHeight="1">
      <c r="A103" s="9"/>
      <c r="B103" s="80"/>
      <c r="C103" s="80"/>
      <c r="D103" s="80"/>
      <c r="E103" s="80"/>
      <c r="F103" s="80"/>
      <c r="G103" s="9"/>
    </row>
    <row r="104" spans="1:29" ht="15.75" customHeight="1">
      <c r="A104" s="9"/>
      <c r="B104" s="80"/>
      <c r="C104" s="80"/>
      <c r="D104" s="80"/>
      <c r="E104" s="80"/>
      <c r="F104" s="80"/>
      <c r="G104" s="9"/>
    </row>
    <row r="105" spans="1:29" ht="15.75" customHeight="1">
      <c r="A105" s="9"/>
      <c r="B105" s="84"/>
      <c r="C105" s="80"/>
      <c r="D105" s="80"/>
      <c r="E105" s="80"/>
      <c r="F105" s="80"/>
      <c r="G105" s="9"/>
    </row>
    <row r="106" spans="1:29" ht="15.75" customHeight="1">
      <c r="A106" s="9"/>
      <c r="B106" s="9"/>
      <c r="C106" s="9"/>
      <c r="D106" s="80"/>
      <c r="E106" s="80"/>
      <c r="F106" s="80"/>
      <c r="G106" s="9"/>
    </row>
    <row r="107" spans="1:29" ht="15.75" customHeight="1">
      <c r="A107" s="9"/>
      <c r="B107" s="17"/>
      <c r="C107" s="17"/>
      <c r="D107" s="80"/>
      <c r="E107" s="80"/>
      <c r="F107" s="80"/>
      <c r="G107" s="9"/>
    </row>
    <row r="108" spans="1:29" ht="15.75" customHeight="1">
      <c r="A108" s="9"/>
      <c r="B108" s="80"/>
      <c r="C108" s="80"/>
      <c r="D108" s="80"/>
      <c r="E108" s="80"/>
      <c r="F108" s="80"/>
      <c r="G108" s="9"/>
    </row>
    <row r="109" spans="1:29" ht="15.75" customHeight="1">
      <c r="A109" s="9"/>
      <c r="B109" s="80"/>
      <c r="C109" s="80"/>
      <c r="D109" s="80"/>
      <c r="E109" s="80"/>
      <c r="F109" s="80"/>
      <c r="G109" s="9"/>
    </row>
    <row r="110" spans="1:29" ht="15.75" customHeight="1">
      <c r="A110" s="9"/>
      <c r="B110" s="80"/>
      <c r="C110" s="80"/>
      <c r="D110" s="80"/>
      <c r="E110" s="80"/>
      <c r="F110" s="80"/>
      <c r="G110" s="9"/>
    </row>
    <row r="111" spans="1:29" ht="15.75" customHeight="1">
      <c r="A111" s="9"/>
      <c r="B111" s="80"/>
      <c r="C111" s="80"/>
      <c r="D111" s="80"/>
      <c r="E111" s="80"/>
      <c r="F111" s="80"/>
      <c r="G111" s="9"/>
    </row>
    <row r="112" spans="1:29" ht="15.75" customHeight="1">
      <c r="A112" s="9"/>
      <c r="B112" s="80"/>
      <c r="C112" s="80"/>
      <c r="D112" s="80"/>
      <c r="E112" s="80"/>
      <c r="F112" s="80"/>
      <c r="G112" s="9"/>
    </row>
    <row r="113" spans="1:7" ht="15.75" customHeight="1">
      <c r="A113" s="9"/>
      <c r="B113" s="84"/>
      <c r="C113" s="80"/>
      <c r="D113" s="80"/>
      <c r="E113" s="80"/>
      <c r="F113" s="80"/>
      <c r="G113" s="9"/>
    </row>
    <row r="114" spans="1:7" ht="15.75" customHeight="1">
      <c r="A114" s="9"/>
      <c r="B114" s="9"/>
      <c r="C114" s="9"/>
      <c r="D114" s="9"/>
      <c r="E114" s="9"/>
      <c r="F114" s="9"/>
      <c r="G114" s="9"/>
    </row>
    <row r="115" spans="1:7" ht="15.75" customHeight="1">
      <c r="A115" s="9"/>
      <c r="B115" s="9"/>
      <c r="C115" s="9"/>
      <c r="D115" s="9"/>
      <c r="E115" s="9"/>
      <c r="F115" s="9"/>
      <c r="G115" s="9"/>
    </row>
    <row r="116" spans="1:7" ht="15.75" customHeight="1">
      <c r="A116" s="10"/>
      <c r="B116" s="10"/>
      <c r="C116" s="9"/>
      <c r="D116" s="9"/>
      <c r="E116" s="9"/>
      <c r="F116" s="9"/>
      <c r="G116" s="9"/>
    </row>
    <row r="117" spans="1:7" ht="15.75" customHeight="1">
      <c r="A117" s="9"/>
      <c r="B117" s="9"/>
      <c r="C117" s="9"/>
      <c r="D117" s="9"/>
      <c r="E117" s="9"/>
      <c r="F117" s="9"/>
      <c r="G117" s="9"/>
    </row>
    <row r="118" spans="1:7" ht="15.75" customHeight="1">
      <c r="A118" s="13"/>
      <c r="B118" s="13"/>
      <c r="C118" s="80"/>
      <c r="D118" s="80"/>
      <c r="E118" s="13"/>
      <c r="F118" s="80"/>
      <c r="G118" s="80"/>
    </row>
    <row r="119" spans="1:7" ht="15.75" customHeight="1">
      <c r="A119" s="13"/>
      <c r="B119" s="13"/>
      <c r="C119" s="80"/>
      <c r="D119" s="80"/>
      <c r="E119" s="13"/>
      <c r="F119" s="80"/>
      <c r="G119" s="80"/>
    </row>
    <row r="120" spans="1:7" ht="15.75" customHeight="1">
      <c r="A120" s="13"/>
      <c r="B120" s="13"/>
      <c r="C120" s="80"/>
      <c r="D120" s="80"/>
      <c r="E120" s="13"/>
      <c r="F120" s="80"/>
      <c r="G120" s="80"/>
    </row>
    <row r="121" spans="1:7" ht="15.75" customHeight="1">
      <c r="A121" s="9"/>
      <c r="B121" s="9"/>
      <c r="C121" s="9"/>
      <c r="D121" s="9"/>
      <c r="E121" s="9"/>
      <c r="F121" s="9"/>
      <c r="G121" s="9"/>
    </row>
    <row r="122" spans="1:7" ht="15.75" customHeight="1">
      <c r="A122" s="9"/>
      <c r="B122" s="17"/>
      <c r="C122" s="5"/>
      <c r="D122" s="5"/>
      <c r="E122" s="5"/>
      <c r="F122" s="9"/>
      <c r="G122" s="13"/>
    </row>
    <row r="123" spans="1:7" ht="15.75" customHeight="1">
      <c r="A123" s="9"/>
      <c r="B123" s="80"/>
      <c r="C123" s="85"/>
      <c r="D123" s="80"/>
      <c r="E123" s="80"/>
      <c r="F123" s="80"/>
      <c r="G123" s="99"/>
    </row>
    <row r="124" spans="1:7" ht="15.75" customHeight="1">
      <c r="A124" s="9"/>
      <c r="B124" s="80"/>
      <c r="C124" s="85"/>
      <c r="D124" s="80"/>
      <c r="E124" s="80"/>
      <c r="F124" s="80"/>
      <c r="G124" s="91"/>
    </row>
    <row r="125" spans="1:7" ht="15.75" customHeight="1">
      <c r="A125" s="9"/>
      <c r="B125" s="80"/>
      <c r="C125" s="85"/>
      <c r="D125" s="80"/>
      <c r="E125" s="80"/>
      <c r="F125" s="80"/>
      <c r="G125" s="91"/>
    </row>
    <row r="126" spans="1:7" ht="15.75" customHeight="1">
      <c r="A126" s="9"/>
      <c r="B126" s="80"/>
      <c r="C126" s="85"/>
      <c r="D126" s="80"/>
      <c r="E126" s="80"/>
      <c r="F126" s="80"/>
      <c r="G126" s="91"/>
    </row>
    <row r="127" spans="1:7" ht="15.75" customHeight="1">
      <c r="A127" s="9"/>
      <c r="B127" s="80"/>
      <c r="C127" s="85"/>
      <c r="D127" s="80"/>
      <c r="E127" s="80"/>
      <c r="F127" s="80"/>
      <c r="G127" s="91"/>
    </row>
    <row r="128" spans="1:7" ht="15.75" customHeight="1">
      <c r="A128" s="9"/>
      <c r="B128" s="80"/>
      <c r="C128" s="85"/>
      <c r="D128" s="80"/>
      <c r="E128" s="80"/>
      <c r="F128" s="80"/>
      <c r="G128" s="91"/>
    </row>
    <row r="129" spans="1:7" ht="15.75" customHeight="1">
      <c r="A129" s="9"/>
      <c r="B129" s="80"/>
      <c r="C129" s="85"/>
      <c r="D129" s="80"/>
      <c r="E129" s="80"/>
      <c r="F129" s="80"/>
      <c r="G129" s="91"/>
    </row>
    <row r="130" spans="1:7" ht="15.75" customHeight="1">
      <c r="A130" s="9"/>
      <c r="B130" s="84"/>
      <c r="C130" s="85"/>
      <c r="D130" s="80"/>
      <c r="E130" s="80"/>
      <c r="F130" s="80"/>
      <c r="G130" s="91"/>
    </row>
    <row r="131" spans="1:7" ht="15.75" customHeight="1">
      <c r="A131" s="80"/>
      <c r="B131" s="80"/>
      <c r="C131" s="80"/>
      <c r="D131" s="80"/>
      <c r="E131" s="80"/>
      <c r="F131" s="80"/>
      <c r="G131" s="91"/>
    </row>
    <row r="132" spans="1:7" ht="15.75" customHeight="1">
      <c r="A132" s="9"/>
      <c r="B132" s="17"/>
      <c r="C132" s="17"/>
      <c r="D132" s="80"/>
      <c r="E132" s="80"/>
      <c r="F132" s="80"/>
      <c r="G132" s="91"/>
    </row>
    <row r="133" spans="1:7" ht="15.75" customHeight="1">
      <c r="A133" s="9"/>
      <c r="B133" s="80"/>
      <c r="C133" s="80"/>
      <c r="D133" s="80"/>
      <c r="E133" s="80"/>
      <c r="F133" s="80"/>
      <c r="G133" s="9"/>
    </row>
    <row r="134" spans="1:7" ht="15.75" customHeight="1">
      <c r="A134" s="9"/>
      <c r="B134" s="80"/>
      <c r="C134" s="80"/>
      <c r="D134" s="80"/>
      <c r="E134" s="80"/>
      <c r="F134" s="80"/>
      <c r="G134" s="9"/>
    </row>
    <row r="135" spans="1:7" ht="15.75" customHeight="1">
      <c r="A135" s="9"/>
      <c r="B135" s="80"/>
      <c r="C135" s="80"/>
      <c r="D135" s="80"/>
      <c r="E135" s="80"/>
      <c r="F135" s="80"/>
      <c r="G135" s="9"/>
    </row>
    <row r="136" spans="1:7" ht="15.75" customHeight="1">
      <c r="A136" s="9"/>
      <c r="B136" s="80"/>
      <c r="C136" s="80"/>
      <c r="D136" s="80"/>
      <c r="E136" s="80"/>
      <c r="F136" s="80"/>
      <c r="G136" s="9"/>
    </row>
    <row r="137" spans="1:7" ht="15.75" customHeight="1">
      <c r="A137" s="9"/>
      <c r="B137" s="80"/>
      <c r="C137" s="80"/>
      <c r="D137" s="80"/>
      <c r="E137" s="80"/>
      <c r="F137" s="80"/>
      <c r="G137" s="9"/>
    </row>
    <row r="138" spans="1:7" ht="15.75" customHeight="1">
      <c r="A138" s="9"/>
      <c r="B138" s="84"/>
      <c r="C138" s="80"/>
      <c r="D138" s="80"/>
      <c r="E138" s="80"/>
      <c r="F138" s="80"/>
      <c r="G138" s="9"/>
    </row>
    <row r="139" spans="1:7" ht="15.75" customHeight="1">
      <c r="A139" s="9"/>
      <c r="B139" s="9"/>
      <c r="C139" s="9"/>
      <c r="D139" s="80"/>
      <c r="E139" s="80"/>
      <c r="F139" s="80"/>
      <c r="G139" s="9"/>
    </row>
    <row r="140" spans="1:7" ht="15.75" customHeight="1">
      <c r="A140" s="9"/>
      <c r="B140" s="17"/>
      <c r="C140" s="17"/>
      <c r="D140" s="80"/>
      <c r="E140" s="80"/>
      <c r="F140" s="80"/>
      <c r="G140" s="9"/>
    </row>
    <row r="141" spans="1:7" ht="15.75" customHeight="1">
      <c r="A141" s="9"/>
      <c r="B141" s="80"/>
      <c r="C141" s="80"/>
      <c r="D141" s="80"/>
      <c r="E141" s="80"/>
      <c r="F141" s="80"/>
      <c r="G141" s="9"/>
    </row>
    <row r="142" spans="1:7" ht="15.75" customHeight="1">
      <c r="A142" s="9"/>
      <c r="B142" s="80"/>
      <c r="C142" s="80"/>
      <c r="D142" s="80"/>
      <c r="E142" s="80"/>
      <c r="F142" s="80"/>
      <c r="G142" s="9"/>
    </row>
    <row r="143" spans="1:7" ht="15.75" customHeight="1">
      <c r="A143" s="9"/>
      <c r="B143" s="80"/>
      <c r="C143" s="80"/>
      <c r="D143" s="80"/>
      <c r="E143" s="80"/>
      <c r="F143" s="80"/>
      <c r="G143" s="9"/>
    </row>
    <row r="144" spans="1:7" ht="15.75" customHeight="1">
      <c r="A144" s="9"/>
      <c r="B144" s="80"/>
      <c r="C144" s="80"/>
      <c r="D144" s="80"/>
      <c r="E144" s="80"/>
      <c r="F144" s="80"/>
      <c r="G144" s="9"/>
    </row>
    <row r="145" spans="1:7" ht="15.75" customHeight="1">
      <c r="A145" s="9"/>
      <c r="B145" s="80"/>
      <c r="C145" s="80"/>
      <c r="D145" s="80"/>
      <c r="E145" s="80"/>
      <c r="F145" s="80"/>
      <c r="G145" s="9"/>
    </row>
    <row r="146" spans="1:7" ht="15.75" customHeight="1">
      <c r="A146" s="9"/>
      <c r="B146" s="84"/>
      <c r="C146" s="80"/>
      <c r="D146" s="80"/>
      <c r="E146" s="80"/>
      <c r="F146" s="80"/>
      <c r="G146" s="9"/>
    </row>
    <row r="147" spans="1:7" ht="15.75" customHeight="1">
      <c r="A147" s="9"/>
      <c r="B147" s="9"/>
      <c r="C147" s="9"/>
      <c r="D147" s="9"/>
      <c r="E147" s="9"/>
      <c r="F147" s="9"/>
      <c r="G147" s="9"/>
    </row>
    <row r="148" spans="1:7" ht="15.75" customHeight="1">
      <c r="A148" s="9"/>
      <c r="B148" s="9"/>
      <c r="C148" s="9"/>
      <c r="D148" s="9"/>
      <c r="E148" s="9"/>
      <c r="F148" s="9"/>
      <c r="G148" s="9"/>
    </row>
    <row r="149" spans="1:7" ht="15.75" customHeight="1">
      <c r="A149" s="10"/>
      <c r="B149" s="10"/>
      <c r="C149" s="9"/>
      <c r="D149" s="9"/>
      <c r="E149" s="9"/>
      <c r="F149" s="9"/>
      <c r="G149" s="9"/>
    </row>
    <row r="150" spans="1:7" ht="15.75" customHeight="1">
      <c r="A150" s="9"/>
      <c r="B150" s="9"/>
      <c r="C150" s="9"/>
      <c r="D150" s="9"/>
      <c r="E150" s="9"/>
      <c r="F150" s="9"/>
      <c r="G150" s="9"/>
    </row>
    <row r="151" spans="1:7" ht="15.75" customHeight="1">
      <c r="A151" s="13"/>
      <c r="B151" s="13"/>
      <c r="C151" s="80"/>
      <c r="D151" s="80"/>
      <c r="E151" s="13"/>
      <c r="F151" s="80"/>
      <c r="G151" s="80"/>
    </row>
    <row r="152" spans="1:7" ht="15.75" customHeight="1">
      <c r="A152" s="13"/>
      <c r="B152" s="13"/>
      <c r="C152" s="80"/>
      <c r="D152" s="80"/>
      <c r="E152" s="13"/>
      <c r="F152" s="80"/>
      <c r="G152" s="80"/>
    </row>
    <row r="153" spans="1:7" ht="15.75" customHeight="1">
      <c r="A153" s="13"/>
      <c r="B153" s="13"/>
      <c r="C153" s="80"/>
      <c r="D153" s="80"/>
      <c r="E153" s="13"/>
      <c r="F153" s="80"/>
      <c r="G153" s="80"/>
    </row>
    <row r="154" spans="1:7" ht="15.75" customHeight="1">
      <c r="A154" s="9"/>
      <c r="B154" s="9"/>
      <c r="C154" s="9"/>
      <c r="D154" s="9"/>
      <c r="E154" s="9"/>
      <c r="F154" s="9"/>
      <c r="G154" s="9"/>
    </row>
    <row r="155" spans="1:7" ht="15.75" customHeight="1">
      <c r="A155" s="9"/>
      <c r="B155" s="17"/>
      <c r="C155" s="5"/>
      <c r="D155" s="5"/>
      <c r="E155" s="5"/>
      <c r="F155" s="9"/>
      <c r="G155" s="13"/>
    </row>
    <row r="156" spans="1:7" ht="15.75" customHeight="1">
      <c r="A156" s="9"/>
      <c r="B156" s="80"/>
      <c r="C156" s="85"/>
      <c r="D156" s="80"/>
      <c r="E156" s="80"/>
      <c r="F156" s="80"/>
      <c r="G156" s="99"/>
    </row>
    <row r="157" spans="1:7" ht="15.75" customHeight="1">
      <c r="A157" s="9"/>
      <c r="B157" s="80"/>
      <c r="C157" s="85"/>
      <c r="D157" s="80"/>
      <c r="E157" s="80"/>
      <c r="F157" s="80"/>
      <c r="G157" s="91"/>
    </row>
    <row r="158" spans="1:7" ht="15.75" customHeight="1">
      <c r="A158" s="9"/>
      <c r="B158" s="80"/>
      <c r="C158" s="85"/>
      <c r="D158" s="80"/>
      <c r="E158" s="80"/>
      <c r="F158" s="80"/>
      <c r="G158" s="91"/>
    </row>
    <row r="159" spans="1:7" ht="15.75" customHeight="1">
      <c r="A159" s="9"/>
      <c r="B159" s="80"/>
      <c r="C159" s="85"/>
      <c r="D159" s="80"/>
      <c r="E159" s="80"/>
      <c r="F159" s="80"/>
      <c r="G159" s="91"/>
    </row>
    <row r="160" spans="1:7" ht="15.75" customHeight="1">
      <c r="A160" s="9"/>
      <c r="B160" s="80"/>
      <c r="C160" s="85"/>
      <c r="D160" s="80"/>
      <c r="E160" s="80"/>
      <c r="F160" s="80"/>
      <c r="G160" s="91"/>
    </row>
    <row r="161" spans="1:7" ht="15.75" customHeight="1">
      <c r="A161" s="9"/>
      <c r="B161" s="80"/>
      <c r="C161" s="85"/>
      <c r="D161" s="80"/>
      <c r="E161" s="80"/>
      <c r="F161" s="80"/>
      <c r="G161" s="91"/>
    </row>
    <row r="162" spans="1:7" ht="15.75" customHeight="1">
      <c r="A162" s="9"/>
      <c r="B162" s="80"/>
      <c r="C162" s="85"/>
      <c r="D162" s="80"/>
      <c r="E162" s="80"/>
      <c r="F162" s="80"/>
      <c r="G162" s="91"/>
    </row>
    <row r="163" spans="1:7" ht="15.75" customHeight="1">
      <c r="A163" s="9"/>
      <c r="B163" s="84"/>
      <c r="C163" s="85"/>
      <c r="D163" s="80"/>
      <c r="E163" s="80"/>
      <c r="F163" s="80"/>
      <c r="G163" s="91"/>
    </row>
    <row r="164" spans="1:7" ht="15.75" customHeight="1">
      <c r="A164" s="80"/>
      <c r="B164" s="80"/>
      <c r="C164" s="80"/>
      <c r="D164" s="80"/>
      <c r="E164" s="80"/>
      <c r="F164" s="80"/>
      <c r="G164" s="91"/>
    </row>
    <row r="165" spans="1:7" ht="15.75" customHeight="1">
      <c r="A165" s="9"/>
      <c r="B165" s="17"/>
      <c r="C165" s="17"/>
      <c r="D165" s="80"/>
      <c r="E165" s="80"/>
      <c r="F165" s="80"/>
      <c r="G165" s="91"/>
    </row>
    <row r="166" spans="1:7" ht="15.75" customHeight="1">
      <c r="A166" s="9"/>
      <c r="B166" s="80"/>
      <c r="C166" s="80"/>
      <c r="D166" s="80"/>
      <c r="E166" s="80"/>
      <c r="F166" s="80"/>
      <c r="G166" s="9"/>
    </row>
    <row r="167" spans="1:7" ht="15.75" customHeight="1">
      <c r="A167" s="9"/>
      <c r="B167" s="80"/>
      <c r="C167" s="80"/>
      <c r="D167" s="80"/>
      <c r="E167" s="80"/>
      <c r="F167" s="80"/>
      <c r="G167" s="9"/>
    </row>
    <row r="168" spans="1:7" ht="15.75" customHeight="1">
      <c r="A168" s="9"/>
      <c r="B168" s="80"/>
      <c r="C168" s="80"/>
      <c r="D168" s="80"/>
      <c r="E168" s="80"/>
      <c r="F168" s="80"/>
      <c r="G168" s="9"/>
    </row>
    <row r="169" spans="1:7" ht="15.75" customHeight="1">
      <c r="A169" s="9"/>
      <c r="B169" s="80"/>
      <c r="C169" s="80"/>
      <c r="D169" s="80"/>
      <c r="E169" s="80"/>
      <c r="F169" s="80"/>
      <c r="G169" s="9"/>
    </row>
    <row r="170" spans="1:7" ht="15.75" customHeight="1">
      <c r="A170" s="9"/>
      <c r="B170" s="80"/>
      <c r="C170" s="80"/>
      <c r="D170" s="80"/>
      <c r="E170" s="80"/>
      <c r="F170" s="80"/>
      <c r="G170" s="9"/>
    </row>
    <row r="171" spans="1:7" ht="15.75" customHeight="1">
      <c r="A171" s="9"/>
      <c r="B171" s="84"/>
      <c r="C171" s="80"/>
      <c r="D171" s="80"/>
      <c r="E171" s="80"/>
      <c r="F171" s="80"/>
      <c r="G171" s="9"/>
    </row>
    <row r="172" spans="1:7" ht="15.75" customHeight="1">
      <c r="A172" s="9"/>
      <c r="B172" s="9"/>
      <c r="C172" s="9"/>
      <c r="D172" s="80"/>
      <c r="E172" s="80"/>
      <c r="F172" s="80"/>
      <c r="G172" s="9"/>
    </row>
    <row r="173" spans="1:7" ht="15.75" customHeight="1">
      <c r="A173" s="9"/>
      <c r="B173" s="17"/>
      <c r="C173" s="17"/>
      <c r="D173" s="80"/>
      <c r="E173" s="80"/>
      <c r="F173" s="80"/>
      <c r="G173" s="9"/>
    </row>
    <row r="174" spans="1:7" ht="15.75" customHeight="1">
      <c r="A174" s="9"/>
      <c r="B174" s="80"/>
      <c r="C174" s="80"/>
      <c r="D174" s="80"/>
      <c r="E174" s="80"/>
      <c r="F174" s="80"/>
      <c r="G174" s="9"/>
    </row>
    <row r="175" spans="1:7" ht="15.75" customHeight="1">
      <c r="A175" s="9"/>
      <c r="B175" s="80"/>
      <c r="C175" s="80"/>
      <c r="D175" s="80"/>
      <c r="E175" s="80"/>
      <c r="F175" s="80"/>
      <c r="G175" s="9"/>
    </row>
    <row r="176" spans="1:7" ht="15.75" customHeight="1">
      <c r="A176" s="9"/>
      <c r="B176" s="80"/>
      <c r="C176" s="80"/>
      <c r="D176" s="80"/>
      <c r="E176" s="80"/>
      <c r="F176" s="80"/>
      <c r="G176" s="9"/>
    </row>
    <row r="177" spans="1:7" ht="15.75" customHeight="1">
      <c r="A177" s="9"/>
      <c r="B177" s="80"/>
      <c r="C177" s="80"/>
      <c r="D177" s="80"/>
      <c r="E177" s="80"/>
      <c r="F177" s="80"/>
      <c r="G177" s="9"/>
    </row>
    <row r="178" spans="1:7" ht="15.75" customHeight="1">
      <c r="A178" s="9"/>
      <c r="B178" s="80"/>
      <c r="C178" s="80"/>
      <c r="D178" s="80"/>
      <c r="E178" s="80"/>
      <c r="F178" s="80"/>
      <c r="G178" s="9"/>
    </row>
    <row r="179" spans="1:7" ht="15.75" customHeight="1">
      <c r="A179" s="9"/>
      <c r="B179" s="84"/>
      <c r="C179" s="80"/>
      <c r="D179" s="80"/>
      <c r="E179" s="80"/>
      <c r="F179" s="80"/>
      <c r="G179" s="9"/>
    </row>
    <row r="180" spans="1:7" ht="15.75" customHeight="1">
      <c r="A180" s="9"/>
      <c r="B180" s="9"/>
      <c r="C180" s="9"/>
      <c r="D180" s="9"/>
      <c r="E180" s="9"/>
      <c r="F180" s="9"/>
      <c r="G180" s="9"/>
    </row>
    <row r="181" spans="1:7" ht="15.75" customHeight="1">
      <c r="A181" s="9"/>
      <c r="B181" s="9"/>
      <c r="C181" s="9"/>
      <c r="D181" s="9"/>
      <c r="E181" s="9"/>
      <c r="F181" s="9"/>
      <c r="G181" s="9"/>
    </row>
    <row r="182" spans="1:7" ht="15.75" customHeight="1">
      <c r="A182" s="10"/>
      <c r="B182" s="10"/>
      <c r="C182" s="9"/>
      <c r="D182" s="9"/>
      <c r="E182" s="9"/>
      <c r="F182" s="9"/>
      <c r="G182" s="9"/>
    </row>
    <row r="183" spans="1:7" ht="15.75" customHeight="1">
      <c r="A183" s="9"/>
      <c r="B183" s="9"/>
      <c r="C183" s="9"/>
      <c r="D183" s="9"/>
      <c r="E183" s="9"/>
      <c r="F183" s="9"/>
      <c r="G183" s="9"/>
    </row>
    <row r="184" spans="1:7" ht="15.75" customHeight="1">
      <c r="A184" s="13"/>
      <c r="B184" s="13"/>
      <c r="C184" s="80"/>
      <c r="D184" s="80"/>
      <c r="E184" s="13"/>
      <c r="F184" s="80"/>
      <c r="G184" s="80"/>
    </row>
    <row r="185" spans="1:7" ht="15.75" customHeight="1">
      <c r="A185" s="13"/>
      <c r="B185" s="13"/>
      <c r="C185" s="80"/>
      <c r="D185" s="80"/>
      <c r="E185" s="13"/>
      <c r="F185" s="80"/>
      <c r="G185" s="80"/>
    </row>
    <row r="186" spans="1:7" ht="15.75" customHeight="1">
      <c r="A186" s="13"/>
      <c r="B186" s="13"/>
      <c r="C186" s="80"/>
      <c r="D186" s="80"/>
      <c r="E186" s="13"/>
      <c r="F186" s="80"/>
      <c r="G186" s="80"/>
    </row>
    <row r="187" spans="1:7" ht="15.75" customHeight="1">
      <c r="A187" s="9"/>
      <c r="B187" s="9"/>
      <c r="C187" s="9"/>
      <c r="D187" s="9"/>
      <c r="E187" s="9"/>
      <c r="F187" s="9"/>
      <c r="G187" s="9"/>
    </row>
    <row r="188" spans="1:7" ht="15.75" customHeight="1">
      <c r="A188" s="9"/>
      <c r="B188" s="17"/>
      <c r="C188" s="5"/>
      <c r="D188" s="5"/>
      <c r="E188" s="5"/>
      <c r="F188" s="9"/>
      <c r="G188" s="13"/>
    </row>
    <row r="189" spans="1:7" ht="15.75" customHeight="1">
      <c r="A189" s="9"/>
      <c r="B189" s="80"/>
      <c r="C189" s="85"/>
      <c r="D189" s="80"/>
      <c r="E189" s="80"/>
      <c r="F189" s="80"/>
      <c r="G189" s="99"/>
    </row>
    <row r="190" spans="1:7" ht="15.75" customHeight="1">
      <c r="A190" s="9"/>
      <c r="B190" s="80"/>
      <c r="C190" s="85"/>
      <c r="D190" s="80"/>
      <c r="E190" s="80"/>
      <c r="F190" s="80"/>
      <c r="G190" s="91"/>
    </row>
    <row r="191" spans="1:7" ht="15.75" customHeight="1">
      <c r="A191" s="9"/>
      <c r="B191" s="80"/>
      <c r="C191" s="85"/>
      <c r="D191" s="80"/>
      <c r="E191" s="80"/>
      <c r="F191" s="80"/>
      <c r="G191" s="91"/>
    </row>
    <row r="192" spans="1:7" ht="15.75" customHeight="1">
      <c r="A192" s="9"/>
      <c r="B192" s="80"/>
      <c r="C192" s="85"/>
      <c r="D192" s="80"/>
      <c r="E192" s="80"/>
      <c r="F192" s="80"/>
      <c r="G192" s="91"/>
    </row>
    <row r="193" spans="1:7" ht="15.75" customHeight="1">
      <c r="A193" s="9"/>
      <c r="B193" s="80"/>
      <c r="C193" s="85"/>
      <c r="D193" s="80"/>
      <c r="E193" s="80"/>
      <c r="F193" s="80"/>
      <c r="G193" s="91"/>
    </row>
    <row r="194" spans="1:7" ht="15.75" customHeight="1">
      <c r="A194" s="9"/>
      <c r="B194" s="80"/>
      <c r="C194" s="85"/>
      <c r="D194" s="80"/>
      <c r="E194" s="80"/>
      <c r="F194" s="80"/>
      <c r="G194" s="91"/>
    </row>
    <row r="195" spans="1:7" ht="15.75" customHeight="1">
      <c r="A195" s="9"/>
      <c r="B195" s="80"/>
      <c r="C195" s="85"/>
      <c r="D195" s="80"/>
      <c r="E195" s="80"/>
      <c r="F195" s="80"/>
      <c r="G195" s="91"/>
    </row>
    <row r="196" spans="1:7" ht="15.75" customHeight="1">
      <c r="A196" s="9"/>
      <c r="B196" s="84"/>
      <c r="C196" s="85"/>
      <c r="D196" s="80"/>
      <c r="E196" s="80"/>
      <c r="F196" s="80"/>
      <c r="G196" s="91"/>
    </row>
    <row r="197" spans="1:7" ht="15.75" customHeight="1">
      <c r="A197" s="80"/>
      <c r="B197" s="80"/>
      <c r="C197" s="80"/>
      <c r="D197" s="80"/>
      <c r="E197" s="80"/>
      <c r="F197" s="80"/>
      <c r="G197" s="91"/>
    </row>
    <row r="198" spans="1:7" ht="15.75" customHeight="1">
      <c r="A198" s="9"/>
      <c r="B198" s="17"/>
      <c r="C198" s="17"/>
      <c r="D198" s="80"/>
      <c r="E198" s="80"/>
      <c r="F198" s="80"/>
      <c r="G198" s="91"/>
    </row>
    <row r="199" spans="1:7" ht="15.75" customHeight="1">
      <c r="A199" s="9"/>
      <c r="B199" s="80"/>
      <c r="C199" s="80"/>
      <c r="D199" s="80"/>
      <c r="E199" s="80"/>
      <c r="F199" s="80"/>
      <c r="G199" s="9"/>
    </row>
    <row r="200" spans="1:7" ht="15.75" customHeight="1">
      <c r="A200" s="9"/>
      <c r="B200" s="80"/>
      <c r="C200" s="80"/>
      <c r="D200" s="80"/>
      <c r="E200" s="80"/>
      <c r="F200" s="80"/>
      <c r="G200" s="9"/>
    </row>
    <row r="201" spans="1:7" ht="15.75" customHeight="1">
      <c r="A201" s="9"/>
      <c r="B201" s="80"/>
      <c r="C201" s="80"/>
      <c r="D201" s="80"/>
      <c r="E201" s="80"/>
      <c r="F201" s="80"/>
      <c r="G201" s="9"/>
    </row>
    <row r="202" spans="1:7" ht="15.75" customHeight="1">
      <c r="A202" s="9"/>
      <c r="B202" s="80"/>
      <c r="C202" s="80"/>
      <c r="D202" s="80"/>
      <c r="E202" s="80"/>
      <c r="F202" s="80"/>
      <c r="G202" s="9"/>
    </row>
    <row r="203" spans="1:7" ht="15.75" customHeight="1">
      <c r="A203" s="9"/>
      <c r="B203" s="80"/>
      <c r="C203" s="80"/>
      <c r="D203" s="80"/>
      <c r="E203" s="80"/>
      <c r="F203" s="80"/>
      <c r="G203" s="9"/>
    </row>
    <row r="204" spans="1:7" ht="15.75" customHeight="1">
      <c r="A204" s="9"/>
      <c r="B204" s="84"/>
      <c r="C204" s="80"/>
      <c r="D204" s="80"/>
      <c r="E204" s="80"/>
      <c r="F204" s="80"/>
      <c r="G204" s="9"/>
    </row>
    <row r="205" spans="1:7" ht="15.75" customHeight="1">
      <c r="A205" s="9"/>
      <c r="B205" s="9"/>
      <c r="C205" s="9"/>
      <c r="D205" s="80"/>
      <c r="E205" s="80"/>
      <c r="F205" s="80"/>
      <c r="G205" s="9"/>
    </row>
    <row r="206" spans="1:7" ht="15.75" customHeight="1">
      <c r="A206" s="9"/>
      <c r="B206" s="17"/>
      <c r="C206" s="17"/>
      <c r="D206" s="80"/>
      <c r="E206" s="80"/>
      <c r="F206" s="80"/>
      <c r="G206" s="9"/>
    </row>
    <row r="207" spans="1:7" ht="15.75" customHeight="1">
      <c r="A207" s="9"/>
      <c r="B207" s="80"/>
      <c r="C207" s="80"/>
      <c r="D207" s="80"/>
      <c r="E207" s="80"/>
      <c r="F207" s="80"/>
      <c r="G207" s="9"/>
    </row>
    <row r="208" spans="1:7" ht="15.75" customHeight="1">
      <c r="A208" s="9"/>
      <c r="B208" s="80"/>
      <c r="C208" s="80"/>
      <c r="D208" s="80"/>
      <c r="E208" s="80"/>
      <c r="F208" s="80"/>
      <c r="G208" s="9"/>
    </row>
    <row r="209" spans="1:7" ht="15.75" customHeight="1">
      <c r="A209" s="9"/>
      <c r="B209" s="80"/>
      <c r="C209" s="80"/>
      <c r="D209" s="80"/>
      <c r="E209" s="80"/>
      <c r="F209" s="80"/>
      <c r="G209" s="9"/>
    </row>
    <row r="210" spans="1:7" ht="15.75" customHeight="1">
      <c r="A210" s="9"/>
      <c r="B210" s="80"/>
      <c r="C210" s="80"/>
      <c r="D210" s="80"/>
      <c r="E210" s="80"/>
      <c r="F210" s="80"/>
      <c r="G210" s="9"/>
    </row>
    <row r="211" spans="1:7" ht="15.75" customHeight="1">
      <c r="A211" s="9"/>
      <c r="B211" s="80"/>
      <c r="C211" s="80"/>
      <c r="D211" s="80"/>
      <c r="E211" s="80"/>
      <c r="F211" s="80"/>
      <c r="G211" s="9"/>
    </row>
    <row r="212" spans="1:7" ht="15.75" customHeight="1">
      <c r="A212" s="9"/>
      <c r="B212" s="84"/>
      <c r="C212" s="80"/>
      <c r="D212" s="80"/>
      <c r="E212" s="80"/>
      <c r="F212" s="80"/>
      <c r="G212" s="9"/>
    </row>
    <row r="213" spans="1:7" ht="15.75" customHeight="1">
      <c r="A213" s="9"/>
      <c r="B213" s="9"/>
      <c r="C213" s="9"/>
      <c r="D213" s="9"/>
      <c r="E213" s="9"/>
      <c r="F213" s="9"/>
      <c r="G213" s="9"/>
    </row>
    <row r="214" spans="1:7" ht="15.75" customHeight="1">
      <c r="A214" s="9"/>
      <c r="B214" s="9"/>
      <c r="C214" s="9"/>
      <c r="D214" s="9"/>
      <c r="E214" s="9"/>
      <c r="F214" s="9"/>
      <c r="G214" s="9"/>
    </row>
    <row r="215" spans="1:7" ht="15.75" customHeight="1">
      <c r="A215" s="10"/>
      <c r="B215" s="10"/>
      <c r="C215" s="9"/>
      <c r="D215" s="9"/>
      <c r="E215" s="9"/>
      <c r="F215" s="9"/>
      <c r="G215" s="9"/>
    </row>
    <row r="216" spans="1:7" ht="15.75" customHeight="1">
      <c r="A216" s="9"/>
      <c r="B216" s="9"/>
      <c r="C216" s="9"/>
      <c r="D216" s="9"/>
      <c r="E216" s="9"/>
      <c r="F216" s="9"/>
      <c r="G216" s="9"/>
    </row>
    <row r="217" spans="1:7" ht="15.75" customHeight="1">
      <c r="A217" s="13"/>
      <c r="B217" s="13"/>
      <c r="C217" s="80"/>
      <c r="D217" s="80"/>
      <c r="E217" s="13"/>
      <c r="F217" s="80"/>
      <c r="G217" s="80"/>
    </row>
    <row r="218" spans="1:7" ht="15.75" customHeight="1">
      <c r="A218" s="13"/>
      <c r="B218" s="13"/>
      <c r="C218" s="80"/>
      <c r="D218" s="80"/>
      <c r="E218" s="13"/>
      <c r="F218" s="80"/>
      <c r="G218" s="80"/>
    </row>
    <row r="219" spans="1:7" ht="15.75" customHeight="1">
      <c r="A219" s="13"/>
      <c r="B219" s="13"/>
      <c r="C219" s="80"/>
      <c r="D219" s="80"/>
      <c r="E219" s="13"/>
      <c r="F219" s="80"/>
      <c r="G219" s="80"/>
    </row>
    <row r="220" spans="1:7" ht="15.75" customHeight="1">
      <c r="A220" s="9"/>
      <c r="B220" s="9"/>
      <c r="C220" s="9"/>
      <c r="D220" s="9"/>
      <c r="E220" s="9"/>
      <c r="F220" s="9"/>
      <c r="G220" s="9"/>
    </row>
    <row r="221" spans="1:7" ht="15.75" customHeight="1">
      <c r="A221" s="9"/>
      <c r="B221" s="17"/>
      <c r="C221" s="5"/>
      <c r="D221" s="5"/>
      <c r="E221" s="5"/>
      <c r="F221" s="9"/>
      <c r="G221" s="13"/>
    </row>
    <row r="222" spans="1:7" ht="15.75" customHeight="1">
      <c r="A222" s="9"/>
      <c r="B222" s="80"/>
      <c r="C222" s="85"/>
      <c r="D222" s="80"/>
      <c r="E222" s="80"/>
      <c r="F222" s="80"/>
      <c r="G222" s="99"/>
    </row>
    <row r="223" spans="1:7" ht="15.75" customHeight="1">
      <c r="A223" s="9"/>
      <c r="B223" s="80"/>
      <c r="C223" s="85"/>
      <c r="D223" s="80"/>
      <c r="E223" s="80"/>
      <c r="F223" s="80"/>
      <c r="G223" s="91"/>
    </row>
    <row r="224" spans="1:7" ht="15.75" customHeight="1">
      <c r="A224" s="9"/>
      <c r="B224" s="80"/>
      <c r="C224" s="85"/>
      <c r="D224" s="80"/>
      <c r="E224" s="80"/>
      <c r="F224" s="80"/>
      <c r="G224" s="91"/>
    </row>
    <row r="225" spans="1:7" ht="15.75" customHeight="1">
      <c r="A225" s="9"/>
      <c r="B225" s="80"/>
      <c r="C225" s="85"/>
      <c r="D225" s="80"/>
      <c r="E225" s="80"/>
      <c r="F225" s="80"/>
      <c r="G225" s="91"/>
    </row>
    <row r="226" spans="1:7" ht="15.75" customHeight="1">
      <c r="A226" s="9"/>
      <c r="B226" s="80"/>
      <c r="C226" s="85"/>
      <c r="D226" s="80"/>
      <c r="E226" s="80"/>
      <c r="F226" s="80"/>
      <c r="G226" s="91"/>
    </row>
    <row r="227" spans="1:7" ht="15.75" customHeight="1">
      <c r="A227" s="9"/>
      <c r="B227" s="80"/>
      <c r="C227" s="85"/>
      <c r="D227" s="80"/>
      <c r="E227" s="80"/>
      <c r="F227" s="80"/>
      <c r="G227" s="91"/>
    </row>
    <row r="228" spans="1:7" ht="15.75" customHeight="1">
      <c r="A228" s="9"/>
      <c r="B228" s="80"/>
      <c r="C228" s="85"/>
      <c r="D228" s="80"/>
      <c r="E228" s="80"/>
      <c r="F228" s="80"/>
      <c r="G228" s="91"/>
    </row>
    <row r="229" spans="1:7" ht="15.75" customHeight="1">
      <c r="A229" s="9"/>
      <c r="B229" s="84"/>
      <c r="C229" s="85"/>
      <c r="D229" s="80"/>
      <c r="E229" s="80"/>
      <c r="F229" s="80"/>
      <c r="G229" s="91"/>
    </row>
    <row r="230" spans="1:7" ht="15.75" customHeight="1">
      <c r="A230" s="80"/>
      <c r="B230" s="80"/>
      <c r="C230" s="80"/>
      <c r="D230" s="80"/>
      <c r="E230" s="80"/>
      <c r="F230" s="80"/>
      <c r="G230" s="91"/>
    </row>
    <row r="231" spans="1:7" ht="15.75" customHeight="1">
      <c r="A231" s="9"/>
      <c r="B231" s="17"/>
      <c r="C231" s="17"/>
      <c r="D231" s="80"/>
      <c r="E231" s="80"/>
      <c r="F231" s="80"/>
      <c r="G231" s="91"/>
    </row>
    <row r="232" spans="1:7" ht="15.75" customHeight="1">
      <c r="A232" s="9"/>
      <c r="B232" s="80"/>
      <c r="C232" s="80"/>
      <c r="D232" s="80"/>
      <c r="E232" s="80"/>
      <c r="F232" s="80"/>
      <c r="G232" s="9"/>
    </row>
    <row r="233" spans="1:7" ht="15.75" customHeight="1">
      <c r="A233" s="9"/>
      <c r="B233" s="80"/>
      <c r="C233" s="80"/>
      <c r="D233" s="80"/>
      <c r="E233" s="80"/>
      <c r="F233" s="80"/>
      <c r="G233" s="9"/>
    </row>
    <row r="234" spans="1:7" ht="15.75" customHeight="1">
      <c r="A234" s="9"/>
      <c r="B234" s="80"/>
      <c r="C234" s="80"/>
      <c r="D234" s="80"/>
      <c r="E234" s="80"/>
      <c r="F234" s="80"/>
      <c r="G234" s="9"/>
    </row>
    <row r="235" spans="1:7" ht="15.75" customHeight="1">
      <c r="A235" s="9"/>
      <c r="B235" s="80"/>
      <c r="C235" s="80"/>
      <c r="D235" s="80"/>
      <c r="E235" s="80"/>
      <c r="F235" s="80"/>
      <c r="G235" s="9"/>
    </row>
    <row r="236" spans="1:7" ht="15.75" customHeight="1">
      <c r="A236" s="9"/>
      <c r="B236" s="80"/>
      <c r="C236" s="80"/>
      <c r="D236" s="80"/>
      <c r="E236" s="80"/>
      <c r="F236" s="80"/>
      <c r="G236" s="9"/>
    </row>
    <row r="237" spans="1:7" ht="15.75" customHeight="1">
      <c r="A237" s="9"/>
      <c r="B237" s="84"/>
      <c r="C237" s="80"/>
      <c r="D237" s="80"/>
      <c r="E237" s="80"/>
      <c r="F237" s="80"/>
      <c r="G237" s="9"/>
    </row>
    <row r="238" spans="1:7" ht="15.75" customHeight="1">
      <c r="A238" s="9"/>
      <c r="B238" s="9"/>
      <c r="C238" s="9"/>
      <c r="D238" s="80"/>
      <c r="E238" s="80"/>
      <c r="F238" s="80"/>
      <c r="G238" s="9"/>
    </row>
    <row r="239" spans="1:7" ht="15.75" customHeight="1">
      <c r="A239" s="9"/>
      <c r="B239" s="17"/>
      <c r="C239" s="17"/>
      <c r="D239" s="80"/>
      <c r="E239" s="80"/>
      <c r="F239" s="80"/>
      <c r="G239" s="9"/>
    </row>
    <row r="240" spans="1:7" ht="15.75" customHeight="1">
      <c r="A240" s="9"/>
      <c r="B240" s="80"/>
      <c r="C240" s="80"/>
      <c r="D240" s="80"/>
      <c r="E240" s="80"/>
      <c r="F240" s="80"/>
      <c r="G240" s="9"/>
    </row>
    <row r="241" spans="1:7" ht="15.75" customHeight="1">
      <c r="A241" s="9"/>
      <c r="B241" s="80"/>
      <c r="C241" s="80"/>
      <c r="D241" s="80"/>
      <c r="E241" s="80"/>
      <c r="F241" s="80"/>
      <c r="G241" s="9"/>
    </row>
    <row r="242" spans="1:7" ht="15.75" customHeight="1">
      <c r="A242" s="9"/>
      <c r="B242" s="80"/>
      <c r="C242" s="80"/>
      <c r="D242" s="80"/>
      <c r="E242" s="80"/>
      <c r="F242" s="80"/>
      <c r="G242" s="9"/>
    </row>
    <row r="243" spans="1:7" ht="15.75" customHeight="1">
      <c r="A243" s="9"/>
      <c r="B243" s="80"/>
      <c r="C243" s="80"/>
      <c r="D243" s="80"/>
      <c r="E243" s="80"/>
      <c r="F243" s="80"/>
      <c r="G243" s="9"/>
    </row>
    <row r="244" spans="1:7" ht="15.75" customHeight="1">
      <c r="A244" s="9"/>
      <c r="B244" s="80"/>
      <c r="C244" s="80"/>
      <c r="D244" s="80"/>
      <c r="E244" s="80"/>
      <c r="F244" s="80"/>
      <c r="G244" s="9"/>
    </row>
    <row r="245" spans="1:7" ht="15.75" customHeight="1">
      <c r="A245" s="9"/>
      <c r="B245" s="84"/>
      <c r="C245" s="80"/>
      <c r="D245" s="80"/>
      <c r="E245" s="80"/>
      <c r="F245" s="80"/>
      <c r="G245" s="9"/>
    </row>
    <row r="246" spans="1:7" ht="15.75" customHeight="1"/>
    <row r="247" spans="1:7" ht="15.75" customHeight="1"/>
    <row r="248" spans="1:7" ht="15.75" customHeight="1"/>
    <row r="249" spans="1:7" ht="15.75" customHeight="1"/>
    <row r="250" spans="1:7" ht="15.75" customHeight="1"/>
    <row r="251" spans="1:7" ht="15.75" customHeight="1"/>
    <row r="252" spans="1:7" ht="15.75" customHeight="1"/>
    <row r="253" spans="1:7" ht="15.75" customHeight="1"/>
    <row r="254" spans="1:7" ht="15.75" customHeight="1"/>
    <row r="255" spans="1:7" ht="15.75" customHeight="1"/>
    <row r="256" spans="1:7"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sheetData>
  <mergeCells count="166">
    <mergeCell ref="R38:S38"/>
    <mergeCell ref="R39:S39"/>
    <mergeCell ref="R40:U40"/>
    <mergeCell ref="R41:S41"/>
    <mergeCell ref="R42:S42"/>
    <mergeCell ref="Z53:AB53"/>
    <mergeCell ref="AD53:AE53"/>
    <mergeCell ref="AD54:AE54"/>
    <mergeCell ref="AD55:AE55"/>
    <mergeCell ref="R33:U33"/>
    <mergeCell ref="Z33:AC33"/>
    <mergeCell ref="R34:U34"/>
    <mergeCell ref="Z34:AC34"/>
    <mergeCell ref="R35:S35"/>
    <mergeCell ref="Z35:AA35"/>
    <mergeCell ref="Z36:AA36"/>
    <mergeCell ref="R36:S36"/>
    <mergeCell ref="R37:S37"/>
    <mergeCell ref="V3:W3"/>
    <mergeCell ref="Z3:AB3"/>
    <mergeCell ref="AD3:AE3"/>
    <mergeCell ref="AD4:AE4"/>
    <mergeCell ref="AD5:AE5"/>
    <mergeCell ref="R3:T3"/>
    <mergeCell ref="R4:T4"/>
    <mergeCell ref="V4:W4"/>
    <mergeCell ref="Z4:AB4"/>
    <mergeCell ref="R5:T5"/>
    <mergeCell ref="V5:W5"/>
    <mergeCell ref="Z5:AB5"/>
    <mergeCell ref="T1:U1"/>
    <mergeCell ref="AB1:AC1"/>
    <mergeCell ref="V53:W53"/>
    <mergeCell ref="V54:W54"/>
    <mergeCell ref="V55:W55"/>
    <mergeCell ref="R54:T54"/>
    <mergeCell ref="R55:T55"/>
    <mergeCell ref="R43:S43"/>
    <mergeCell ref="R44:S44"/>
    <mergeCell ref="R45:S45"/>
    <mergeCell ref="T51:U51"/>
    <mergeCell ref="R53:T53"/>
    <mergeCell ref="B33:E33"/>
    <mergeCell ref="B34:E34"/>
    <mergeCell ref="B35:C35"/>
    <mergeCell ref="B36:C36"/>
    <mergeCell ref="B37:C37"/>
    <mergeCell ref="B38:C38"/>
    <mergeCell ref="J40:M40"/>
    <mergeCell ref="J41:K41"/>
    <mergeCell ref="J42:K42"/>
    <mergeCell ref="J33:M33"/>
    <mergeCell ref="J34:M34"/>
    <mergeCell ref="J35:K35"/>
    <mergeCell ref="J36:K36"/>
    <mergeCell ref="J37:K37"/>
    <mergeCell ref="J38:K38"/>
    <mergeCell ref="J39:K39"/>
    <mergeCell ref="F3:G3"/>
    <mergeCell ref="B4:D4"/>
    <mergeCell ref="F4:G4"/>
    <mergeCell ref="F5:G5"/>
    <mergeCell ref="L1:M1"/>
    <mergeCell ref="J3:L3"/>
    <mergeCell ref="J4:L4"/>
    <mergeCell ref="J5:L5"/>
    <mergeCell ref="N3:O3"/>
    <mergeCell ref="N4:O4"/>
    <mergeCell ref="N5:O5"/>
    <mergeCell ref="B5:D5"/>
    <mergeCell ref="Z92:AA92"/>
    <mergeCell ref="Z93:AA93"/>
    <mergeCell ref="Z94:AA94"/>
    <mergeCell ref="Z95:AA95"/>
    <mergeCell ref="Z44:AA44"/>
    <mergeCell ref="Z45:AA45"/>
    <mergeCell ref="Z83:AC83"/>
    <mergeCell ref="Z84:AC84"/>
    <mergeCell ref="Z85:AA85"/>
    <mergeCell ref="Z86:AA86"/>
    <mergeCell ref="Z87:AA87"/>
    <mergeCell ref="AB51:AC51"/>
    <mergeCell ref="Z54:AB54"/>
    <mergeCell ref="Z55:AB55"/>
    <mergeCell ref="Z39:AA39"/>
    <mergeCell ref="Z40:AC40"/>
    <mergeCell ref="Z41:AA41"/>
    <mergeCell ref="Z42:AA42"/>
    <mergeCell ref="Z43:AA43"/>
    <mergeCell ref="Z88:AA88"/>
    <mergeCell ref="Z89:AA89"/>
    <mergeCell ref="Z90:AC90"/>
    <mergeCell ref="Z91:AA91"/>
    <mergeCell ref="Z37:AA37"/>
    <mergeCell ref="Z38:AA38"/>
    <mergeCell ref="D1:E1"/>
    <mergeCell ref="B3:D3"/>
    <mergeCell ref="J95:K95"/>
    <mergeCell ref="R95:S95"/>
    <mergeCell ref="J85:K85"/>
    <mergeCell ref="J86:K86"/>
    <mergeCell ref="J87:K87"/>
    <mergeCell ref="J88:K88"/>
    <mergeCell ref="J89:K89"/>
    <mergeCell ref="J90:M90"/>
    <mergeCell ref="J91:K91"/>
    <mergeCell ref="R83:U83"/>
    <mergeCell ref="B84:E84"/>
    <mergeCell ref="J84:M84"/>
    <mergeCell ref="B85:C85"/>
    <mergeCell ref="R86:S86"/>
    <mergeCell ref="J92:K92"/>
    <mergeCell ref="J93:K93"/>
    <mergeCell ref="J94:K94"/>
    <mergeCell ref="R94:S94"/>
    <mergeCell ref="B39:C39"/>
    <mergeCell ref="B40:E40"/>
    <mergeCell ref="B41:C41"/>
    <mergeCell ref="G41:G50"/>
    <mergeCell ref="B42:C42"/>
    <mergeCell ref="B43:C43"/>
    <mergeCell ref="B44:C44"/>
    <mergeCell ref="B83:E83"/>
    <mergeCell ref="J83:M83"/>
    <mergeCell ref="J43:K43"/>
    <mergeCell ref="J44:K44"/>
    <mergeCell ref="J45:K45"/>
    <mergeCell ref="B45:C45"/>
    <mergeCell ref="D51:E51"/>
    <mergeCell ref="L51:M51"/>
    <mergeCell ref="B54:D54"/>
    <mergeCell ref="B55:D55"/>
    <mergeCell ref="F55:G55"/>
    <mergeCell ref="J55:L55"/>
    <mergeCell ref="N55:O55"/>
    <mergeCell ref="N54:O54"/>
    <mergeCell ref="B53:D53"/>
    <mergeCell ref="F53:G53"/>
    <mergeCell ref="J53:L53"/>
    <mergeCell ref="F54:G54"/>
    <mergeCell ref="J54:L54"/>
    <mergeCell ref="N53:O53"/>
    <mergeCell ref="R92:S92"/>
    <mergeCell ref="R93:S93"/>
    <mergeCell ref="R84:U84"/>
    <mergeCell ref="R85:S85"/>
    <mergeCell ref="R87:S87"/>
    <mergeCell ref="R88:S88"/>
    <mergeCell ref="R89:S89"/>
    <mergeCell ref="R90:U90"/>
    <mergeCell ref="R91:S91"/>
    <mergeCell ref="B92:C92"/>
    <mergeCell ref="B93:C93"/>
    <mergeCell ref="B94:C94"/>
    <mergeCell ref="B95:C95"/>
    <mergeCell ref="G123:G132"/>
    <mergeCell ref="G156:G165"/>
    <mergeCell ref="G189:G198"/>
    <mergeCell ref="G222:G231"/>
    <mergeCell ref="B86:C86"/>
    <mergeCell ref="B87:C87"/>
    <mergeCell ref="B88:C88"/>
    <mergeCell ref="B89:C89"/>
    <mergeCell ref="B90:E90"/>
    <mergeCell ref="B91:C91"/>
    <mergeCell ref="G91:G100"/>
  </mergeCells>
  <pageMargins left="0.70866141732283472" right="0.70866141732283472" top="0.74803149606299213" bottom="0.74803149606299213" header="0" footer="0"/>
  <pageSetup scale="9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C14_individuales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LAT6440W10</dc:creator>
  <cp:lastModifiedBy>Microsoft Office User</cp:lastModifiedBy>
  <dcterms:created xsi:type="dcterms:W3CDTF">2016-02-29T18:44:51Z</dcterms:created>
  <dcterms:modified xsi:type="dcterms:W3CDTF">2022-05-07T02:02:44Z</dcterms:modified>
</cp:coreProperties>
</file>