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mc:AlternateContent xmlns:mc="http://schemas.openxmlformats.org/markup-compatibility/2006">
    <mc:Choice Requires="x15">
      <x15ac:absPath xmlns:x15ac="http://schemas.microsoft.com/office/spreadsheetml/2010/11/ac" url="/Users/javierhernandez/Downloads/"/>
    </mc:Choice>
  </mc:AlternateContent>
  <xr:revisionPtr revIDLastSave="0" documentId="8_{54AFCE90-C832-1A46-964F-A9031DAB1653}" xr6:coauthVersionLast="47" xr6:coauthVersionMax="47" xr10:uidLastSave="{00000000-0000-0000-0000-000000000000}"/>
  <bookViews>
    <workbookView xWindow="0" yWindow="500" windowWidth="28800" windowHeight="15800" xr2:uid="{00000000-000D-0000-FFFF-FFFF00000000}"/>
  </bookViews>
  <sheets>
    <sheet name="C14_individual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7" roundtripDataSignature="AMtx7miOdOJjo3uFjzT+w0E1I+MBGlq3hg=="/>
    </ext>
  </extLst>
</workbook>
</file>

<file path=xl/calcChain.xml><?xml version="1.0" encoding="utf-8"?>
<calcChain xmlns="http://schemas.openxmlformats.org/spreadsheetml/2006/main">
  <c r="AB48" i="2" l="1"/>
  <c r="T48" i="2"/>
  <c r="L48" i="2"/>
  <c r="D48" i="2"/>
  <c r="AA31" i="2"/>
  <c r="S31" i="2"/>
  <c r="K31" i="2"/>
  <c r="AA23" i="2"/>
  <c r="S23" i="2"/>
  <c r="K23" i="2"/>
  <c r="AC15" i="2"/>
  <c r="U15" i="2"/>
  <c r="M15" i="2"/>
  <c r="E15" i="2"/>
  <c r="AB12" i="2"/>
  <c r="T12" i="2"/>
  <c r="L12" i="2"/>
  <c r="D12" i="2"/>
  <c r="AB11" i="2"/>
  <c r="T11" i="2"/>
  <c r="L11" i="2"/>
  <c r="D11" i="2"/>
  <c r="AB10" i="2"/>
  <c r="T10" i="2"/>
  <c r="L10" i="2"/>
  <c r="D10" i="2"/>
  <c r="AB9" i="2"/>
  <c r="T9" i="2"/>
  <c r="L9" i="2"/>
  <c r="D9" i="2"/>
  <c r="AB8" i="2"/>
  <c r="AB15" i="2" s="1"/>
  <c r="T8" i="2"/>
  <c r="T15" i="2" s="1"/>
  <c r="L8" i="2"/>
  <c r="L15" i="2" s="1"/>
  <c r="D8" i="2"/>
  <c r="D15" i="2" s="1"/>
</calcChain>
</file>

<file path=xl/sharedStrings.xml><?xml version="1.0" encoding="utf-8"?>
<sst xmlns="http://schemas.openxmlformats.org/spreadsheetml/2006/main" count="312" uniqueCount="79">
  <si>
    <t>Nombre:</t>
  </si>
  <si>
    <t>Diego Enrique Manzanarez Velázquez</t>
  </si>
  <si>
    <t>Fecha:</t>
  </si>
  <si>
    <t>Santiago Orozco Quintero</t>
  </si>
  <si>
    <t>Jesús Javier Hernández Delgado</t>
  </si>
  <si>
    <t>Proyecto:</t>
  </si>
  <si>
    <t>Programa:</t>
  </si>
  <si>
    <t>Desarrollo e implantación de sistemas de software</t>
  </si>
  <si>
    <t>Líder:</t>
  </si>
  <si>
    <t>Lenguaje:</t>
  </si>
  <si>
    <t>Tecnologías a utilizar</t>
  </si>
  <si>
    <t>Conclusiones:</t>
  </si>
  <si>
    <t>Análisis</t>
  </si>
  <si>
    <t>Diseño</t>
  </si>
  <si>
    <t>Tiempo total para realizar el proyecto</t>
  </si>
  <si>
    <t>Durante clases</t>
  </si>
  <si>
    <t>Lunes - 16:00 - 20:00 hrs = 4hrs</t>
  </si>
  <si>
    <t>min</t>
  </si>
  <si>
    <t>Martes - 16:00 - 22:00 hrs = 6hrs</t>
  </si>
  <si>
    <t>Miércoles - 16:00 - 20:00 hrs = 4hrs</t>
  </si>
  <si>
    <t>Jueves - 16:00 - 20:00 hrs = 4hrs</t>
  </si>
  <si>
    <t>Viernes - 16:00 - 22:00 hrs = 6hrs</t>
  </si>
  <si>
    <t>Externo a clases</t>
  </si>
  <si>
    <t>Lunes -</t>
  </si>
  <si>
    <t>Martes -</t>
  </si>
  <si>
    <t xml:space="preserve">Miércoles - </t>
  </si>
  <si>
    <t>Jueves -</t>
  </si>
  <si>
    <t>Viernes -</t>
  </si>
  <si>
    <t>Sabado-</t>
  </si>
  <si>
    <t>Domingo-</t>
  </si>
  <si>
    <t>Amazon Recording System Helper</t>
  </si>
  <si>
    <t>Total</t>
  </si>
  <si>
    <t>Programación</t>
  </si>
  <si>
    <t>Pruebas</t>
  </si>
  <si>
    <t>Fase del Sistema</t>
  </si>
  <si>
    <t>16 de mayo, 2022</t>
  </si>
  <si>
    <t>Script C14 Proyect Plan Summary</t>
  </si>
  <si>
    <t>Amazon Connect, profesores del bloque</t>
  </si>
  <si>
    <t>Tiempo en fase</t>
  </si>
  <si>
    <t>Plan</t>
  </si>
  <si>
    <t>Estimado</t>
  </si>
  <si>
    <t>Real</t>
  </si>
  <si>
    <t>Compilación</t>
  </si>
  <si>
    <t>Postmortem</t>
  </si>
  <si>
    <t>Defectos inyectados</t>
  </si>
  <si>
    <t>#</t>
  </si>
  <si>
    <t>Defectos identificados</t>
  </si>
  <si>
    <t>Luis Enrique Bojórquez Almazan</t>
  </si>
  <si>
    <t>5760 min</t>
  </si>
  <si>
    <t>2880 min</t>
  </si>
  <si>
    <t>2945 min</t>
  </si>
  <si>
    <t>Hice una buena estimacion del tiempo que me tomaria analizando los requerimientos y la documentacion del proyecto, esos 48 minutos de diferencia en mi opinion son un error aceptable más aun si tenemos en cuenta que fue tiempo que sobro y no que falto, ayudo mucho el poder hablar directamente con cada equipo en persona o por mensaje de texto para poder aclarar las dudas en lugar de tener que leer un documento varias veces, eso siento que fue lo que me ayudo sobre todo al momento de reducir mis tiempos destinados a esta actividad</t>
  </si>
  <si>
    <t>Ocupe un poco menos de la mitad del tiempo para esta actividad gracias a que ya estaba familiarizado con la mayoria de los componentes, requerimientos y documentacion debido a todas las veces que habiamos tenido que revisarlos durante las iteraciones anteriores, por eso no resulto tan pesado esta vez como lo habia previsto</t>
  </si>
  <si>
    <t>Al momento de integrar las diferentes parte de un proyecto como este es importante entender bien cada uno de los componentes y poder adaptar bien las secciones necesarias para poder implementarlos, es de aqui que surge la necesidad de hacer un analisis tan exahustivo como el que se termino implementando, si bien mi estimacion estuvo equivocada por 136 minutos al final se compenso con el tiempo que se salvo de otras actividades, cabe destacar que en un inicio no tenia contemplado el trabajo que se requeriria para entender los componentes realizados por los otros equipos y fue aqui donde se dio ese desface entre la cantidad real y lo estimado</t>
  </si>
  <si>
    <t>En esta fase, al igual que como he estado trabajando en las anteriores fases, me desempeñe muy fuertemente en ella debido a que se necesitaba conocer que es lo que realmente se debe realizar durante todo el trabajo, además de que siendo la última fase del desarrollo del proyecto, la comunicación con los demás equipos fue crucial para terminar con éxito todo.</t>
  </si>
  <si>
    <t>Gracias a los componentes de React en muchas ocasiones el crear un nuevo apartado visual reaulta más sencillo que si se hiciera por metodos tradicionales con el html y el css, la mayor desventaja de eso es tener que revisar la documentacion de dicho componente para entender como usarlo y conocer sus diferentes partes pero fuera de eso me parecen una herramienta fantastica que sin duda contribuyo a que pudieramos terminar de manera más rapida el diseño, de alli es donde vienen esos 8 minutos que se salvaron de esta actividad</t>
  </si>
  <si>
    <t>Con el apoyo del otro equipo de front end no fue dificil encontrar formas para poder implementar componentes de React de manera más rapida lo que ayudo a que la diferencia entre el tiempo estimado y el real fuera tanta, esto me permitio concentrarme más en la programacion y no tomar tanto tiempo creando un apartado visual desde 0</t>
  </si>
  <si>
    <t>Conectado al punto pasado esta vez con una diferencia de 244 minutos fue necesario hacer ciertos ajustes al momento de integrar las distintas partes del proyecto, en ocasiones fueron cosas sencillas como simplemente quitar ciertos componentes que se habian diseñado y en otros se tuvo que modificar la forma en como algunas partes de la comunicacion con el back end funcionaban, esto hizo que se debiera replantear el diseño de algunos componentes para poder ajustarnos al trabajo establecido</t>
  </si>
  <si>
    <t>El trabajo para lograr tener el diseño funcional de las páginas de front end fue crucial para mostrar la funcionalidad de las mismas y que cumplierán con las peticiones que se necesitan para esta fase final; así que el continuo apoyo en el equipo sirvió para lograr tener el avance esperado.</t>
  </si>
  <si>
    <t>Esta fue por mucho la parte con mayor peso de todo el proyecto, como en ocasiones pasadas ya habiamos creado la mayoria de los apartados visuales solo fue necesario darle unos retoques y hacerla trabajar de manera conjunta con las implementaciones de los otros equipos, lo cual requirio re trabajar varios aspectos de nuestros componentes y buscar la mejor forma de adaptarnos a lo realizado por otros equipos</t>
  </si>
  <si>
    <t>Facilmente se puede ver que esta fue la parte que más trabajo tuvo de todas, como ya teniamos la mayoria de las interfaces visuales realizadas unicamente tuvimos que ajustar detalles menores por las indicciones que nos daba el equipo de back end y de base de datos, sumandole a esto el tener que implementar los end point para la aplicacion al final dio como resultado que el tiempo real fuera ligeramente mayor al esperado</t>
  </si>
  <si>
    <t>Tal y como sospeche en un principio la principal actividad en la que tendriamos que centrarnos para esta entrega seria la programacion, si bien otros aspectos fueron importantes para llevar a buen termino este ciclo fue aqui donde se tuvo el mayor trabajo, entre integrar los componentes y crear nuevos conforme fuera necesario el tiempo que consumio esta actividad fue ligeramente mayor al que tenia anticipado debido al replanteamiento de un par de factores en la aplicacion</t>
  </si>
  <si>
    <t>Gracias a la división de trabajo en las páginas de front end dentro del equipo, el desarrollo de conectar los endpoints que permitierán la comunicación con Backend y Base de Datos, fue necesario para tener avances en la entrega del mismo.</t>
  </si>
  <si>
    <t>La compilacion se realizaba de manera simultanea a la programacion por lo que no habia grandes tiempos de espera al momento de compilar, quiza a lo mucho en toda la iteracion hubieron 10 minutos de compilacion, esa forma de compilar me parecio muy efectiva y eficiente ademas de que me permitio identificar errores en el codigo de manera más rapida y corregirlos sin dejar que se acumularan</t>
  </si>
  <si>
    <t>Al momento de integrar es muy importante probar para asegurarse de que los distintos componentes se estan ajustando de manera correcta, esto trajo consigo por primera vez las pruebas como una seccion grande del proyecto, si bien tomo menos de la mitad del tiempo que planee originalmente se realizaron las pruebas necesarias para poder asegurar la calidad de lo que se implemento, este ahorro de tiempo ocurrio en mayor medida por que varios de los componentes tenian una funcionalidad similar por lo que al terminar uno podiamos usarlo como base para trabajar en los demas,  del mismo modo una vez que realizabamos una prueba en uno teniamos un mayor entendimiento de como hacerla en otros para asi poder generar pruebas más eficientes y rapidas</t>
  </si>
  <si>
    <t>Cada vez que se hacian pruebas en lo que se realizaba en las páginas de front end para ver si funcionaban las implementaciones, fue importante gracias a que con ello pudimos percatarnos de que era lo que se necesitaba y si estos funcionaban de acuerdo a lo esperado, e igualmente, los cambios que se necesitaban hacer para que hubiera comunicación entre el backend y base de datos fueron necesarios un par de veces.</t>
  </si>
  <si>
    <r>
      <rPr>
        <sz val="11"/>
        <color rgb="FF000000"/>
        <rFont val="Calibri,Arial"/>
      </rPr>
      <t xml:space="preserve">Documentación </t>
    </r>
    <r>
      <rPr>
        <sz val="9"/>
        <color theme="1"/>
        <rFont val="Calibri"/>
      </rPr>
      <t>(TRL+PS)</t>
    </r>
  </si>
  <si>
    <t>La documentacion de nuevo fue un apartado algo pesado por tener que registrar todo lo que se habia trabajado, por suerte era algo que podia ir haciendo poco a poco conforme se creara algo importante para la aplicacion</t>
  </si>
  <si>
    <r>
      <rPr>
        <sz val="11"/>
        <color theme="1"/>
        <rFont val="Calibri"/>
      </rPr>
      <t xml:space="preserve">Documentación </t>
    </r>
    <r>
      <rPr>
        <sz val="9"/>
        <color theme="1"/>
        <rFont val="Calibri"/>
      </rPr>
      <t>(TRL+PS)</t>
    </r>
  </si>
  <si>
    <t>Documentar es una actividad muy importante para proyectos de este tipo pero tambien resulta muy pesado cuando se ha desarrollado tanto trabajo, para esta ocasion tuve que volver a leer lo que se habia hecho en semanas anteriores para poder sacar la informacion necesaria para crear estos documentos</t>
  </si>
  <si>
    <r>
      <rPr>
        <sz val="11"/>
        <color rgb="FF000000"/>
        <rFont val="Calibri,Arial"/>
      </rPr>
      <t xml:space="preserve">Documentación </t>
    </r>
    <r>
      <rPr>
        <sz val="9"/>
        <color theme="1"/>
        <rFont val="Calibri"/>
      </rPr>
      <t>(TRL+PS)</t>
    </r>
  </si>
  <si>
    <t>Teniendo un registro mejor de todos mis documentos resulto más sencillo y rapido hacer la documentacion en esta ocasion, si bien aun puedo mejorar el haber podido reducir mi tiempo conforme a la iteracion pasada resulto en una grata sorpresa para mi y me recalco la importancia de mantener una consistencia en el horario de trabajo y en la forma en como hago resgistros de mis actividades</t>
  </si>
  <si>
    <r>
      <rPr>
        <sz val="11"/>
        <color rgb="FF000000"/>
        <rFont val="Calibri,Arial"/>
      </rPr>
      <t xml:space="preserve">Documentación </t>
    </r>
    <r>
      <rPr>
        <sz val="9"/>
        <color theme="1"/>
        <rFont val="Calibri"/>
      </rPr>
      <t>(TRL+PS)</t>
    </r>
  </si>
  <si>
    <t>Una cantidad que si tenemos en cuenta que representa los desacansos de 12 días de trabajo no es mucho siendo apenas unas 8 horas y agregando que no se registro el trabajo que se realizaba durante las clases.Cordinarme con mis otras responsabilidades fue vital para no fallar en ningun aspecto y permitirme avanzar en ambas cosas sin mayor problema</t>
  </si>
  <si>
    <t>Los tiempos muertos en lo que cai para terminar las actividades los veo como un mal necesario por decirlo de alguno modo, en ocasiones cuando me perdia en alguna parte o no sabia como continuarlo tomaba un pequeño descanso para poder continuar despues con la mente más fresca, esto me ayudo en muchos casos a notar los errores que estaba cometiendo, si bien creo que aun se puede reducir este tiempo tambien creo que no es un problema tan gran más si tenemos en cuenta la cantidad de trabajo que se realizo y el hecho de que pude terminar las actividades que me habia planteado inicialmente</t>
  </si>
  <si>
    <t>El siempre presente problema de los tiempos muertos se sigue asomando en este ciclo, entiendo que es un problema que no puede facilmente eliminarse mas creo que no por eso no se deba intentar en la medida de lo posible reducir su incidencia, si bien en esta ocasion algunos tiempos muertos se dieron por no poder avanzar debido a que requeria informacion de otros equipos el haber tenido esto en consideracion previa me pudo ayudar a diseñar actividades que se pudieran realizar de manera paralela para no tener tantos espacios de inactividad durante el desarrollo</t>
  </si>
  <si>
    <t>Este tiempo "muerto" me permitió trabajar de una manera satisfactoría gracias a que con ello garantizaba que se tuvieran listas las funcionalidades requeridas en tiempo y forma.</t>
  </si>
  <si>
    <t>Pasandonos del tiempo estimado por 45 minutos se consiguieron lograr los objetivos que se plantearon para esta iteracion, con aun areas de oportunidad para lograr un mejor rendimiento es importante aprender lo más posible sobre esta lo ocurrido en este desarrollo y diseñar mejores planes de prueba y de trabajo para poder realizar jornadas más fructiferas aprovechando lo mejor posible cada una de las horas designadas para trabajar</t>
  </si>
  <si>
    <t>Si bien mi tiempo fue 45 minutos mayor al esperado, con ello pudimos tener las funcionalidades del proyecto en tiempo y con el funcionamiento solicitado para ser presentado en los siguientes días y entregado en la fecha correspondiente.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</si>
</sst>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b/>
      <sz val="15"/>
      <color theme="1"/>
      <name val="Calibri"/>
    </font>
    <font>
      <sz val="11"/>
      <name val="Calibri"/>
    </font>
    <font>
      <b/>
      <sz val="11"/>
      <color theme="1"/>
      <name val="Calibri"/>
    </font>
    <font>
      <sz val="11"/>
      <color rgb="FF000000"/>
      <name val="Calibri"/>
    </font>
    <font>
      <sz val="11"/>
      <color theme="1"/>
      <name val="Calibri"/>
    </font>
    <font>
      <sz val="11"/>
      <color theme="1"/>
      <name val="Calibri"/>
      <scheme val="minor"/>
    </font>
    <font>
      <b/>
      <sz val="11"/>
      <color rgb="FF000000"/>
      <name val="Calibri"/>
      <scheme val="minor"/>
    </font>
    <font>
      <b/>
      <sz val="11"/>
      <color rgb="FF000000"/>
      <name val="Calibri"/>
    </font>
    <font>
      <sz val="9"/>
      <color theme="1"/>
      <name val="Calibri"/>
    </font>
    <font>
      <sz val="11"/>
      <color rgb="FF000000"/>
      <name val="Calibri,Arial"/>
    </font>
  </fonts>
  <fills count="6">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rgb="FF00FF00"/>
        <bgColor rgb="FF00FF00"/>
      </patternFill>
    </fill>
    <fill>
      <patternFill patternType="solid">
        <fgColor rgb="FFD9D9D9"/>
        <bgColor rgb="FFD9D9D9"/>
      </patternFill>
    </fill>
  </fills>
  <borders count="18">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double">
        <color rgb="FF000000"/>
      </left>
      <right style="double">
        <color rgb="FF000000"/>
      </right>
      <top style="double">
        <color rgb="FF000000"/>
      </top>
      <bottom style="double">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diagonal/>
    </border>
    <border>
      <left style="thin">
        <color rgb="FF000000"/>
      </left>
      <right/>
      <top/>
      <bottom/>
      <diagonal/>
    </border>
    <border>
      <left/>
      <right/>
      <top/>
      <bottom/>
      <diagonal/>
    </border>
    <border>
      <left/>
      <right/>
      <top/>
      <bottom style="double">
        <color rgb="FF000000"/>
      </bottom>
      <diagonal/>
    </border>
    <border>
      <left style="double">
        <color rgb="FF000000"/>
      </left>
      <right/>
      <top style="double">
        <color rgb="FF000000"/>
      </top>
      <bottom style="double">
        <color rgb="FF000000"/>
      </bottom>
      <diagonal/>
    </border>
    <border>
      <left/>
      <right style="double">
        <color rgb="FF000000"/>
      </right>
      <top/>
      <bottom/>
      <diagonal/>
    </border>
    <border>
      <left/>
      <right style="double">
        <color rgb="FF000000"/>
      </right>
      <top/>
      <bottom style="double">
        <color rgb="FF000000"/>
      </bottom>
      <diagonal/>
    </border>
    <border>
      <left/>
      <right/>
      <top/>
      <bottom style="double">
        <color rgb="FF000000"/>
      </bottom>
      <diagonal/>
    </border>
  </borders>
  <cellStyleXfs count="1">
    <xf numFmtId="0" fontId="0" fillId="0" borderId="0"/>
  </cellStyleXfs>
  <cellXfs count="99">
    <xf numFmtId="0" fontId="0" fillId="0" borderId="0" xfId="0" applyFont="1" applyAlignment="1"/>
    <xf numFmtId="0" fontId="1" fillId="0" borderId="0" xfId="0" applyFont="1"/>
    <xf numFmtId="0" fontId="3" fillId="0" borderId="3" xfId="0" applyFont="1" applyBorder="1" applyAlignment="1">
      <alignment horizontal="center" vertical="center"/>
    </xf>
    <xf numFmtId="0" fontId="6" fillId="0" borderId="0" xfId="0" applyFont="1" applyAlignment="1">
      <alignment horizontal="center"/>
    </xf>
    <xf numFmtId="0" fontId="3" fillId="2" borderId="5" xfId="0" applyFont="1" applyFill="1" applyBorder="1" applyAlignment="1">
      <alignment horizontal="center" vertical="center"/>
    </xf>
    <xf numFmtId="0" fontId="3" fillId="2" borderId="5" xfId="0" applyFont="1" applyFill="1" applyBorder="1" applyAlignment="1">
      <alignment horizontal="center" vertical="center" wrapText="1"/>
    </xf>
    <xf numFmtId="0" fontId="3" fillId="3" borderId="0" xfId="0" applyFont="1" applyFill="1" applyAlignment="1">
      <alignment horizontal="center" vertical="center" wrapText="1"/>
    </xf>
    <xf numFmtId="0" fontId="4" fillId="0" borderId="7" xfId="0" applyFont="1" applyBorder="1" applyAlignment="1">
      <alignment horizontal="center" vertical="center"/>
    </xf>
    <xf numFmtId="0" fontId="4" fillId="0" borderId="0" xfId="0" applyFont="1" applyAlignment="1">
      <alignment horizontal="center" vertical="center"/>
    </xf>
    <xf numFmtId="0" fontId="4" fillId="0" borderId="3" xfId="0" applyFont="1" applyBorder="1" applyAlignment="1">
      <alignment horizontal="center" vertical="center"/>
    </xf>
    <xf numFmtId="0" fontId="6" fillId="3" borderId="0" xfId="0" applyFont="1" applyFill="1"/>
    <xf numFmtId="0" fontId="1" fillId="3" borderId="0" xfId="0" applyFont="1" applyFill="1"/>
    <xf numFmtId="0" fontId="5" fillId="0" borderId="3" xfId="0" applyFont="1" applyBorder="1" applyAlignment="1">
      <alignment horizontal="center" wrapText="1"/>
    </xf>
    <xf numFmtId="0" fontId="5" fillId="0" borderId="3" xfId="0" applyFont="1" applyBorder="1" applyAlignment="1"/>
    <xf numFmtId="0" fontId="3" fillId="3" borderId="0" xfId="0" applyFont="1" applyFill="1"/>
    <xf numFmtId="0" fontId="5" fillId="0" borderId="3" xfId="0" applyFont="1" applyBorder="1" applyAlignment="1">
      <alignment horizontal="center"/>
    </xf>
    <xf numFmtId="0" fontId="4" fillId="0" borderId="0" xfId="0" applyFont="1" applyAlignment="1">
      <alignment horizontal="center"/>
    </xf>
    <xf numFmtId="0" fontId="3" fillId="3" borderId="0" xfId="0" applyFont="1" applyFill="1" applyAlignment="1">
      <alignment horizontal="center" vertical="center"/>
    </xf>
    <xf numFmtId="0" fontId="5" fillId="0" borderId="3" xfId="0" applyFont="1" applyBorder="1" applyAlignment="1">
      <alignment horizontal="right"/>
    </xf>
    <xf numFmtId="0" fontId="5" fillId="0" borderId="0" xfId="0" applyFont="1" applyAlignment="1">
      <alignment horizontal="right"/>
    </xf>
    <xf numFmtId="0" fontId="5" fillId="0" borderId="0" xfId="0" applyFont="1" applyAlignment="1"/>
    <xf numFmtId="0" fontId="5" fillId="0" borderId="3" xfId="0" applyFont="1" applyBorder="1" applyAlignment="1">
      <alignment horizontal="center"/>
    </xf>
    <xf numFmtId="0" fontId="5" fillId="0" borderId="7" xfId="0" applyFont="1" applyBorder="1" applyAlignment="1"/>
    <xf numFmtId="0" fontId="5" fillId="0" borderId="7" xfId="0" applyFont="1" applyBorder="1" applyAlignment="1">
      <alignment horizontal="center"/>
    </xf>
    <xf numFmtId="0" fontId="5" fillId="0" borderId="10" xfId="0" applyFont="1" applyBorder="1" applyAlignment="1"/>
    <xf numFmtId="0" fontId="5" fillId="0" borderId="0" xfId="0" applyFont="1" applyAlignment="1">
      <alignment horizontal="center"/>
    </xf>
    <xf numFmtId="0" fontId="5" fillId="0" borderId="7" xfId="0" applyFont="1" applyBorder="1" applyAlignment="1">
      <alignment horizontal="center"/>
    </xf>
    <xf numFmtId="0" fontId="1" fillId="0" borderId="12" xfId="0" applyFont="1" applyBorder="1" applyAlignment="1"/>
    <xf numFmtId="0" fontId="1" fillId="0" borderId="12" xfId="0" applyFont="1" applyBorder="1" applyAlignment="1"/>
    <xf numFmtId="0" fontId="5" fillId="0" borderId="9" xfId="0" applyFont="1" applyBorder="1" applyAlignment="1"/>
    <xf numFmtId="0" fontId="3" fillId="0" borderId="1" xfId="0" applyFont="1" applyBorder="1" applyAlignment="1">
      <alignment horizontal="center" vertical="center"/>
    </xf>
    <xf numFmtId="0" fontId="5" fillId="0" borderId="0" xfId="0" applyFont="1"/>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5" fillId="0" borderId="13" xfId="0" applyFont="1" applyBorder="1" applyAlignment="1"/>
    <xf numFmtId="0" fontId="3" fillId="2" borderId="14" xfId="0" applyFont="1" applyFill="1" applyBorder="1" applyAlignment="1">
      <alignment horizontal="center" vertical="center" wrapText="1"/>
    </xf>
    <xf numFmtId="0" fontId="3" fillId="2" borderId="3" xfId="0" applyFont="1" applyFill="1" applyBorder="1" applyAlignment="1">
      <alignment horizontal="center"/>
    </xf>
    <xf numFmtId="0" fontId="5" fillId="0" borderId="15" xfId="0" applyFont="1" applyBorder="1" applyAlignment="1"/>
    <xf numFmtId="0" fontId="3" fillId="2" borderId="16" xfId="0" applyFont="1" applyFill="1" applyBorder="1" applyAlignment="1">
      <alignment horizontal="center"/>
    </xf>
    <xf numFmtId="0" fontId="3" fillId="2" borderId="16" xfId="0" applyFont="1" applyFill="1" applyBorder="1" applyAlignment="1">
      <alignment horizontal="center" wrapText="1"/>
    </xf>
    <xf numFmtId="0" fontId="3" fillId="2" borderId="12" xfId="0" applyFont="1" applyFill="1" applyBorder="1" applyAlignment="1">
      <alignment horizontal="center" wrapText="1"/>
    </xf>
    <xf numFmtId="0" fontId="3" fillId="2" borderId="3" xfId="0" applyFont="1" applyFill="1" applyBorder="1" applyAlignment="1">
      <alignment horizontal="center"/>
    </xf>
    <xf numFmtId="0" fontId="3" fillId="2" borderId="17" xfId="0" applyFont="1" applyFill="1" applyBorder="1" applyAlignment="1">
      <alignment horizontal="center" wrapText="1"/>
    </xf>
    <xf numFmtId="0" fontId="5" fillId="0" borderId="6" xfId="0" applyFont="1" applyBorder="1" applyAlignment="1">
      <alignment horizontal="center" vertical="center"/>
    </xf>
    <xf numFmtId="9" fontId="4" fillId="0" borderId="6" xfId="0" applyNumberFormat="1" applyFont="1" applyBorder="1" applyAlignment="1">
      <alignment horizontal="center" vertical="center"/>
    </xf>
    <xf numFmtId="0" fontId="4" fillId="0" borderId="8" xfId="0" applyFont="1" applyBorder="1" applyAlignment="1">
      <alignment horizontal="center" vertical="center"/>
    </xf>
    <xf numFmtId="0" fontId="5" fillId="0" borderId="11" xfId="0" applyFont="1" applyBorder="1"/>
    <xf numFmtId="0" fontId="4" fillId="0" borderId="3" xfId="0" applyFont="1" applyBorder="1" applyAlignment="1">
      <alignment vertical="center" wrapText="1"/>
    </xf>
    <xf numFmtId="0" fontId="5" fillId="0" borderId="7" xfId="0" applyFont="1" applyBorder="1" applyAlignment="1">
      <alignment horizontal="center" vertical="center"/>
    </xf>
    <xf numFmtId="0" fontId="5" fillId="0" borderId="10" xfId="0" applyFont="1" applyBorder="1" applyAlignment="1">
      <alignment horizontal="center" vertical="center"/>
    </xf>
    <xf numFmtId="9" fontId="5" fillId="0" borderId="7" xfId="0" applyNumberFormat="1" applyFont="1" applyBorder="1" applyAlignment="1">
      <alignment horizontal="center" vertical="center"/>
    </xf>
    <xf numFmtId="0" fontId="5" fillId="0" borderId="7" xfId="0" applyFont="1" applyBorder="1" applyAlignment="1">
      <alignment horizontal="center" vertical="center"/>
    </xf>
    <xf numFmtId="0" fontId="5" fillId="0" borderId="3" xfId="0" applyFont="1" applyBorder="1" applyAlignment="1">
      <alignment vertical="center" wrapText="1"/>
    </xf>
    <xf numFmtId="0" fontId="5" fillId="0" borderId="3" xfId="0" applyFont="1" applyBorder="1" applyAlignment="1">
      <alignment horizontal="center" vertical="center"/>
    </xf>
    <xf numFmtId="0" fontId="4" fillId="0" borderId="4" xfId="0" applyFont="1" applyBorder="1" applyAlignment="1">
      <alignment horizontal="center" vertical="center"/>
    </xf>
    <xf numFmtId="0" fontId="4" fillId="0" borderId="3" xfId="0" applyFont="1" applyBorder="1" applyAlignment="1">
      <alignment wrapText="1"/>
    </xf>
    <xf numFmtId="0" fontId="5" fillId="0" borderId="3" xfId="0" applyFont="1" applyBorder="1" applyAlignment="1">
      <alignment vertical="center" wrapText="1"/>
    </xf>
    <xf numFmtId="0" fontId="4" fillId="0" borderId="9" xfId="0" applyFont="1" applyBorder="1" applyAlignment="1">
      <alignment horizontal="center" vertical="center"/>
    </xf>
    <xf numFmtId="9" fontId="4" fillId="5" borderId="6" xfId="0" applyNumberFormat="1" applyFont="1" applyFill="1" applyBorder="1" applyAlignment="1">
      <alignment horizontal="center" vertical="center"/>
    </xf>
    <xf numFmtId="0" fontId="4" fillId="5" borderId="7" xfId="0" applyFont="1" applyFill="1" applyBorder="1" applyAlignment="1">
      <alignment horizontal="center" vertical="center"/>
    </xf>
    <xf numFmtId="0" fontId="4" fillId="0" borderId="7" xfId="0" applyFont="1" applyBorder="1" applyAlignment="1">
      <alignment horizontal="center" vertical="center"/>
    </xf>
    <xf numFmtId="0" fontId="4" fillId="5" borderId="7" xfId="0" applyFont="1" applyFill="1" applyBorder="1" applyAlignment="1">
      <alignment horizontal="center" vertical="center"/>
    </xf>
    <xf numFmtId="9" fontId="5" fillId="2" borderId="7" xfId="0" applyNumberFormat="1" applyFont="1" applyFill="1" applyBorder="1" applyAlignment="1">
      <alignment horizontal="center" vertical="center"/>
    </xf>
    <xf numFmtId="0" fontId="5" fillId="2" borderId="7" xfId="0" applyFont="1" applyFill="1" applyBorder="1" applyAlignment="1">
      <alignment horizontal="center" vertical="center"/>
    </xf>
    <xf numFmtId="0" fontId="5" fillId="0" borderId="0" xfId="0" applyFont="1" applyAlignment="1">
      <alignment vertical="center" wrapText="1"/>
    </xf>
    <xf numFmtId="0" fontId="5" fillId="0" borderId="0" xfId="0" applyFont="1" applyAlignment="1"/>
    <xf numFmtId="0" fontId="5" fillId="0" borderId="13" xfId="0" applyFont="1" applyBorder="1" applyAlignment="1"/>
    <xf numFmtId="0" fontId="5" fillId="0" borderId="0" xfId="0" applyFont="1"/>
    <xf numFmtId="0" fontId="5" fillId="0" borderId="6" xfId="0" applyFont="1" applyBorder="1"/>
    <xf numFmtId="0" fontId="4" fillId="0" borderId="1" xfId="0" applyFont="1" applyBorder="1" applyAlignment="1">
      <alignment horizontal="center"/>
    </xf>
    <xf numFmtId="0" fontId="5" fillId="0" borderId="3" xfId="0" applyFont="1" applyBorder="1"/>
    <xf numFmtId="0" fontId="4" fillId="0" borderId="8" xfId="0" applyFont="1" applyBorder="1" applyAlignment="1">
      <alignment horizontal="center"/>
    </xf>
    <xf numFmtId="0" fontId="5" fillId="0" borderId="3" xfId="0" applyFont="1" applyBorder="1" applyAlignment="1">
      <alignment horizontal="left"/>
    </xf>
    <xf numFmtId="0" fontId="5" fillId="0" borderId="13" xfId="0" applyFont="1" applyBorder="1" applyAlignment="1">
      <alignment horizontal="center"/>
    </xf>
    <xf numFmtId="0" fontId="8" fillId="5" borderId="5" xfId="0" applyFont="1" applyFill="1" applyBorder="1" applyAlignment="1">
      <alignment horizontal="center"/>
    </xf>
    <xf numFmtId="0" fontId="4" fillId="0" borderId="6" xfId="0" applyFont="1" applyBorder="1" applyAlignment="1">
      <alignment horizontal="center"/>
    </xf>
    <xf numFmtId="0" fontId="5" fillId="3" borderId="0" xfId="0" applyFont="1" applyFill="1"/>
    <xf numFmtId="0" fontId="4" fillId="0" borderId="3" xfId="0" applyFont="1" applyBorder="1" applyAlignment="1">
      <alignment vertical="center"/>
    </xf>
    <xf numFmtId="0" fontId="4" fillId="0" borderId="3" xfId="0" applyFont="1" applyBorder="1" applyAlignment="1"/>
    <xf numFmtId="0" fontId="6" fillId="0" borderId="0" xfId="0" applyFont="1" applyAlignment="1">
      <alignment horizontal="center" vertical="center"/>
    </xf>
    <xf numFmtId="0" fontId="5" fillId="0" borderId="0" xfId="0" applyFont="1" applyAlignment="1">
      <alignment horizontal="center" vertical="center"/>
    </xf>
    <xf numFmtId="9" fontId="5" fillId="3" borderId="0" xfId="0" applyNumberFormat="1" applyFont="1" applyFill="1"/>
    <xf numFmtId="0" fontId="5" fillId="3" borderId="0" xfId="0" applyFont="1" applyFill="1" applyAlignment="1">
      <alignment horizontal="left"/>
    </xf>
    <xf numFmtId="0" fontId="2" fillId="0" borderId="7" xfId="0" applyFont="1" applyBorder="1"/>
    <xf numFmtId="0" fontId="2" fillId="0" borderId="4" xfId="0" applyFont="1" applyBorder="1"/>
    <xf numFmtId="0" fontId="2" fillId="0" borderId="2" xfId="0" applyFont="1" applyBorder="1"/>
    <xf numFmtId="0" fontId="0" fillId="0" borderId="0" xfId="0" applyFont="1" applyAlignment="1"/>
    <xf numFmtId="0" fontId="2" fillId="0" borderId="9" xfId="0" applyFont="1" applyBorder="1"/>
    <xf numFmtId="0" fontId="5" fillId="0" borderId="1" xfId="0" applyFont="1" applyBorder="1" applyAlignment="1">
      <alignment horizontal="right"/>
    </xf>
    <xf numFmtId="0" fontId="3" fillId="2" borderId="1" xfId="0" applyFont="1" applyFill="1" applyBorder="1" applyAlignment="1"/>
    <xf numFmtId="0" fontId="7" fillId="4" borderId="1" xfId="0" applyFont="1" applyFill="1" applyBorder="1" applyAlignment="1">
      <alignment horizontal="center" vertical="center" wrapText="1"/>
    </xf>
    <xf numFmtId="0" fontId="4" fillId="0" borderId="1" xfId="0" applyFont="1" applyBorder="1" applyAlignment="1">
      <alignment horizontal="center" vertical="center"/>
    </xf>
    <xf numFmtId="0" fontId="5" fillId="0" borderId="1" xfId="0" applyFont="1" applyBorder="1" applyAlignment="1">
      <alignment horizontal="right" wrapText="1"/>
    </xf>
    <xf numFmtId="0" fontId="3" fillId="2" borderId="0" xfId="0" applyFont="1" applyFill="1"/>
    <xf numFmtId="0" fontId="3" fillId="2" borderId="1" xfId="0" applyFont="1" applyFill="1" applyBorder="1"/>
    <xf numFmtId="0" fontId="5" fillId="0" borderId="1" xfId="0" applyFont="1" applyBorder="1" applyAlignment="1">
      <alignment horizontal="center" vertical="center"/>
    </xf>
    <xf numFmtId="0" fontId="5" fillId="3" borderId="0" xfId="0" applyFont="1" applyFill="1" applyAlignment="1">
      <alignment vertical="center" wrapText="1"/>
    </xf>
    <xf numFmtId="0" fontId="5" fillId="0" borderId="9" xfId="0" applyFont="1" applyBorder="1" applyAlignment="1">
      <alignment horizontal="center" vertical="center"/>
    </xf>
    <xf numFmtId="0" fontId="5" fillId="0" borderId="9"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850"/>
  <sheetViews>
    <sheetView tabSelected="1" workbookViewId="0">
      <selection activeCell="D8" sqref="D8"/>
    </sheetView>
  </sheetViews>
  <sheetFormatPr baseColWidth="10" defaultColWidth="14.5" defaultRowHeight="15" customHeight="1"/>
  <cols>
    <col min="1" max="1" width="15.33203125" customWidth="1"/>
    <col min="2" max="2" width="22.6640625" customWidth="1"/>
    <col min="3" max="3" width="21.83203125" customWidth="1"/>
    <col min="4" max="4" width="16" customWidth="1"/>
    <col min="5" max="5" width="19" customWidth="1"/>
    <col min="6" max="6" width="15.5" customWidth="1"/>
    <col min="7" max="7" width="30.5" customWidth="1"/>
    <col min="8" max="8" width="29.83203125" customWidth="1"/>
    <col min="9" max="9" width="14.83203125" customWidth="1"/>
    <col min="10" max="10" width="23.6640625" customWidth="1"/>
    <col min="11" max="11" width="23.1640625" customWidth="1"/>
    <col min="12" max="12" width="17.6640625" customWidth="1"/>
    <col min="13" max="13" width="17.33203125" customWidth="1"/>
    <col min="14" max="14" width="8.83203125" customWidth="1"/>
    <col min="15" max="15" width="36.33203125" customWidth="1"/>
    <col min="16" max="16" width="32.5" customWidth="1"/>
    <col min="17" max="17" width="19.33203125" customWidth="1"/>
    <col min="18" max="18" width="23.6640625" customWidth="1"/>
    <col min="19" max="19" width="25.1640625" customWidth="1"/>
    <col min="20" max="20" width="19.83203125" customWidth="1"/>
    <col min="21" max="21" width="20.5" customWidth="1"/>
    <col min="22" max="22" width="8.83203125" customWidth="1"/>
    <col min="23" max="23" width="37" customWidth="1"/>
    <col min="24" max="24" width="31.1640625" customWidth="1"/>
    <col min="25" max="25" width="19.83203125" customWidth="1"/>
    <col min="26" max="26" width="23.83203125" customWidth="1"/>
    <col min="27" max="27" width="25.1640625" customWidth="1"/>
    <col min="28" max="28" width="20" customWidth="1"/>
    <col min="29" max="29" width="21.5" customWidth="1"/>
    <col min="30" max="30" width="8.83203125" customWidth="1"/>
    <col min="31" max="31" width="37" customWidth="1"/>
  </cols>
  <sheetData>
    <row r="1" spans="1:31" ht="15.75" customHeight="1">
      <c r="A1" s="1" t="s">
        <v>36</v>
      </c>
      <c r="B1" s="1"/>
      <c r="D1" s="90" t="s">
        <v>34</v>
      </c>
      <c r="E1" s="85"/>
      <c r="G1" s="79" t="s">
        <v>48</v>
      </c>
      <c r="I1" s="1" t="s">
        <v>36</v>
      </c>
      <c r="J1" s="1"/>
      <c r="L1" s="90" t="s">
        <v>34</v>
      </c>
      <c r="M1" s="85"/>
      <c r="O1" s="3" t="s">
        <v>48</v>
      </c>
      <c r="Q1" s="27" t="s">
        <v>36</v>
      </c>
      <c r="R1" s="28"/>
      <c r="S1" s="20"/>
      <c r="T1" s="90" t="s">
        <v>34</v>
      </c>
      <c r="U1" s="85"/>
      <c r="V1" s="20"/>
      <c r="W1" s="25" t="s">
        <v>49</v>
      </c>
      <c r="Y1" s="27" t="s">
        <v>36</v>
      </c>
      <c r="Z1" s="28"/>
      <c r="AA1" s="20"/>
      <c r="AB1" s="90" t="s">
        <v>34</v>
      </c>
      <c r="AC1" s="85"/>
      <c r="AD1" s="20"/>
      <c r="AE1" s="80" t="s">
        <v>50</v>
      </c>
    </row>
    <row r="2" spans="1:31" ht="15.75" customHeight="1">
      <c r="Q2" s="29"/>
      <c r="R2" s="29"/>
      <c r="S2" s="29"/>
      <c r="T2" s="29"/>
      <c r="U2" s="29"/>
      <c r="V2" s="29"/>
      <c r="W2" s="29"/>
      <c r="Y2" s="29"/>
      <c r="Z2" s="29"/>
      <c r="AA2" s="29"/>
      <c r="AB2" s="29"/>
      <c r="AC2" s="29"/>
      <c r="AD2" s="29"/>
      <c r="AE2" s="29"/>
    </row>
    <row r="3" spans="1:31" ht="15.75" customHeight="1">
      <c r="A3" s="30" t="s">
        <v>0</v>
      </c>
      <c r="B3" s="91" t="s">
        <v>1</v>
      </c>
      <c r="C3" s="84"/>
      <c r="D3" s="85"/>
      <c r="E3" s="2" t="s">
        <v>2</v>
      </c>
      <c r="F3" s="95" t="s">
        <v>35</v>
      </c>
      <c r="G3" s="85"/>
      <c r="I3" s="30" t="s">
        <v>0</v>
      </c>
      <c r="J3" s="91" t="s">
        <v>47</v>
      </c>
      <c r="K3" s="84"/>
      <c r="L3" s="85"/>
      <c r="M3" s="2" t="s">
        <v>2</v>
      </c>
      <c r="N3" s="95" t="s">
        <v>35</v>
      </c>
      <c r="O3" s="85"/>
      <c r="Q3" s="32" t="s">
        <v>0</v>
      </c>
      <c r="R3" s="97" t="s">
        <v>3</v>
      </c>
      <c r="S3" s="87"/>
      <c r="T3" s="83"/>
      <c r="U3" s="33" t="s">
        <v>2</v>
      </c>
      <c r="V3" s="95" t="s">
        <v>35</v>
      </c>
      <c r="W3" s="85"/>
      <c r="Y3" s="32" t="s">
        <v>0</v>
      </c>
      <c r="Z3" s="98" t="s">
        <v>4</v>
      </c>
      <c r="AA3" s="87"/>
      <c r="AB3" s="83"/>
      <c r="AC3" s="33" t="s">
        <v>2</v>
      </c>
      <c r="AD3" s="95" t="s">
        <v>35</v>
      </c>
      <c r="AE3" s="85"/>
    </row>
    <row r="4" spans="1:31" ht="15.75" customHeight="1">
      <c r="A4" s="30" t="s">
        <v>5</v>
      </c>
      <c r="B4" s="95" t="s">
        <v>30</v>
      </c>
      <c r="C4" s="84"/>
      <c r="D4" s="85"/>
      <c r="E4" s="2" t="s">
        <v>6</v>
      </c>
      <c r="F4" s="95" t="s">
        <v>7</v>
      </c>
      <c r="G4" s="85"/>
      <c r="I4" s="30" t="s">
        <v>5</v>
      </c>
      <c r="J4" s="95" t="s">
        <v>30</v>
      </c>
      <c r="K4" s="84"/>
      <c r="L4" s="85"/>
      <c r="M4" s="2" t="s">
        <v>6</v>
      </c>
      <c r="N4" s="95" t="s">
        <v>7</v>
      </c>
      <c r="O4" s="85"/>
      <c r="Q4" s="32" t="s">
        <v>5</v>
      </c>
      <c r="R4" s="95" t="s">
        <v>30</v>
      </c>
      <c r="S4" s="84"/>
      <c r="T4" s="85"/>
      <c r="U4" s="33" t="s">
        <v>6</v>
      </c>
      <c r="V4" s="95" t="s">
        <v>7</v>
      </c>
      <c r="W4" s="85"/>
      <c r="Y4" s="32" t="s">
        <v>5</v>
      </c>
      <c r="Z4" s="95" t="s">
        <v>30</v>
      </c>
      <c r="AA4" s="84"/>
      <c r="AB4" s="85"/>
      <c r="AC4" s="33" t="s">
        <v>6</v>
      </c>
      <c r="AD4" s="95" t="s">
        <v>7</v>
      </c>
      <c r="AE4" s="85"/>
    </row>
    <row r="5" spans="1:31" ht="15.75" customHeight="1">
      <c r="A5" s="30" t="s">
        <v>8</v>
      </c>
      <c r="B5" s="95" t="s">
        <v>37</v>
      </c>
      <c r="C5" s="84"/>
      <c r="D5" s="85"/>
      <c r="E5" s="2" t="s">
        <v>9</v>
      </c>
      <c r="F5" s="95" t="s">
        <v>10</v>
      </c>
      <c r="G5" s="85"/>
      <c r="I5" s="30" t="s">
        <v>8</v>
      </c>
      <c r="J5" s="95" t="s">
        <v>37</v>
      </c>
      <c r="K5" s="84"/>
      <c r="L5" s="85"/>
      <c r="M5" s="2" t="s">
        <v>9</v>
      </c>
      <c r="N5" s="95" t="s">
        <v>10</v>
      </c>
      <c r="O5" s="85"/>
      <c r="Q5" s="32" t="s">
        <v>8</v>
      </c>
      <c r="R5" s="95" t="s">
        <v>37</v>
      </c>
      <c r="S5" s="84"/>
      <c r="T5" s="85"/>
      <c r="U5" s="33" t="s">
        <v>9</v>
      </c>
      <c r="V5" s="95" t="s">
        <v>10</v>
      </c>
      <c r="W5" s="85"/>
      <c r="Y5" s="32" t="s">
        <v>8</v>
      </c>
      <c r="Z5" s="95" t="s">
        <v>37</v>
      </c>
      <c r="AA5" s="84"/>
      <c r="AB5" s="85"/>
      <c r="AC5" s="33" t="s">
        <v>9</v>
      </c>
      <c r="AD5" s="95" t="s">
        <v>10</v>
      </c>
      <c r="AE5" s="85"/>
    </row>
    <row r="6" spans="1:31" ht="15.75" customHeight="1">
      <c r="Q6" s="20"/>
      <c r="R6" s="34"/>
      <c r="S6" s="34"/>
      <c r="T6" s="34"/>
      <c r="U6" s="34"/>
      <c r="V6" s="20"/>
      <c r="W6" s="20"/>
      <c r="Y6" s="20"/>
      <c r="Z6" s="34"/>
      <c r="AA6" s="34"/>
      <c r="AB6" s="34"/>
      <c r="AC6" s="34"/>
      <c r="AD6" s="20"/>
      <c r="AE6" s="20"/>
    </row>
    <row r="7" spans="1:31" ht="15.75" customHeight="1">
      <c r="B7" s="38" t="s">
        <v>38</v>
      </c>
      <c r="C7" s="39" t="s">
        <v>39</v>
      </c>
      <c r="D7" s="39" t="s">
        <v>40</v>
      </c>
      <c r="E7" s="40" t="s">
        <v>41</v>
      </c>
      <c r="G7" s="36" t="s">
        <v>11</v>
      </c>
      <c r="J7" s="4" t="s">
        <v>38</v>
      </c>
      <c r="K7" s="5" t="s">
        <v>39</v>
      </c>
      <c r="L7" s="5" t="s">
        <v>40</v>
      </c>
      <c r="M7" s="35" t="s">
        <v>41</v>
      </c>
      <c r="O7" s="36" t="s">
        <v>11</v>
      </c>
      <c r="Q7" s="37"/>
      <c r="R7" s="38" t="s">
        <v>38</v>
      </c>
      <c r="S7" s="39" t="s">
        <v>39</v>
      </c>
      <c r="T7" s="39" t="s">
        <v>40</v>
      </c>
      <c r="U7" s="40" t="s">
        <v>41</v>
      </c>
      <c r="V7" s="24"/>
      <c r="W7" s="41" t="s">
        <v>11</v>
      </c>
      <c r="Y7" s="37"/>
      <c r="Z7" s="38" t="s">
        <v>38</v>
      </c>
      <c r="AA7" s="39" t="s">
        <v>39</v>
      </c>
      <c r="AB7" s="39" t="s">
        <v>40</v>
      </c>
      <c r="AC7" s="42" t="s">
        <v>41</v>
      </c>
      <c r="AD7" s="24"/>
      <c r="AE7" s="41" t="s">
        <v>11</v>
      </c>
    </row>
    <row r="8" spans="1:31" ht="15.75" customHeight="1">
      <c r="B8" s="48" t="s">
        <v>12</v>
      </c>
      <c r="C8" s="44">
        <v>0.05</v>
      </c>
      <c r="D8" s="7">
        <f t="shared" ref="D8:D12" si="0">5760*C8</f>
        <v>288</v>
      </c>
      <c r="E8" s="45">
        <v>240</v>
      </c>
      <c r="F8" s="46"/>
      <c r="G8" s="47" t="s">
        <v>51</v>
      </c>
      <c r="J8" s="43" t="s">
        <v>12</v>
      </c>
      <c r="K8" s="44">
        <v>0.1</v>
      </c>
      <c r="L8" s="7">
        <f t="shared" ref="L8:L11" si="1">K8*5760</f>
        <v>576</v>
      </c>
      <c r="M8" s="45">
        <v>150</v>
      </c>
      <c r="N8" s="46"/>
      <c r="O8" s="47" t="s">
        <v>52</v>
      </c>
      <c r="Q8" s="24"/>
      <c r="R8" s="48" t="s">
        <v>12</v>
      </c>
      <c r="S8" s="44">
        <v>0.15</v>
      </c>
      <c r="T8" s="7">
        <f t="shared" ref="T8:T12" si="2">2880*S8</f>
        <v>432</v>
      </c>
      <c r="U8" s="9">
        <v>455</v>
      </c>
      <c r="V8" s="24"/>
      <c r="W8" s="55" t="s">
        <v>53</v>
      </c>
      <c r="Y8" s="49"/>
      <c r="Z8" s="48" t="s">
        <v>12</v>
      </c>
      <c r="AA8" s="50">
        <v>0.1</v>
      </c>
      <c r="AB8" s="51">
        <f t="shared" ref="AB8:AB12" si="3">2945*AA8</f>
        <v>294.5</v>
      </c>
      <c r="AC8" s="51">
        <v>365</v>
      </c>
      <c r="AD8" s="24"/>
      <c r="AE8" s="52" t="s">
        <v>54</v>
      </c>
    </row>
    <row r="9" spans="1:31" ht="15.75" customHeight="1">
      <c r="B9" s="48" t="s">
        <v>13</v>
      </c>
      <c r="C9" s="44">
        <v>0.05</v>
      </c>
      <c r="D9" s="7">
        <f t="shared" si="0"/>
        <v>288</v>
      </c>
      <c r="E9" s="54">
        <v>280</v>
      </c>
      <c r="F9" s="46"/>
      <c r="G9" s="47" t="s">
        <v>55</v>
      </c>
      <c r="J9" s="53" t="s">
        <v>13</v>
      </c>
      <c r="K9" s="44">
        <v>0.15</v>
      </c>
      <c r="L9" s="7">
        <f t="shared" si="1"/>
        <v>864</v>
      </c>
      <c r="M9" s="54">
        <v>380</v>
      </c>
      <c r="N9" s="46"/>
      <c r="O9" s="47" t="s">
        <v>56</v>
      </c>
      <c r="Q9" s="24"/>
      <c r="R9" s="48" t="s">
        <v>13</v>
      </c>
      <c r="S9" s="44">
        <v>0.15</v>
      </c>
      <c r="T9" s="7">
        <f t="shared" si="2"/>
        <v>432</v>
      </c>
      <c r="U9" s="9">
        <v>320</v>
      </c>
      <c r="V9" s="24"/>
      <c r="W9" s="47" t="s">
        <v>57</v>
      </c>
      <c r="Y9" s="24"/>
      <c r="Z9" s="48" t="s">
        <v>13</v>
      </c>
      <c r="AA9" s="50">
        <v>0.2</v>
      </c>
      <c r="AB9" s="51">
        <f t="shared" si="3"/>
        <v>589</v>
      </c>
      <c r="AC9" s="51">
        <v>610</v>
      </c>
      <c r="AD9" s="24"/>
      <c r="AE9" s="52" t="s">
        <v>58</v>
      </c>
    </row>
    <row r="10" spans="1:31" ht="15.75" customHeight="1">
      <c r="B10" s="48" t="s">
        <v>32</v>
      </c>
      <c r="C10" s="44">
        <v>0.85</v>
      </c>
      <c r="D10" s="7">
        <f t="shared" si="0"/>
        <v>4896</v>
      </c>
      <c r="E10" s="8">
        <v>4760</v>
      </c>
      <c r="F10" s="46"/>
      <c r="G10" s="47" t="s">
        <v>59</v>
      </c>
      <c r="J10" s="53" t="s">
        <v>32</v>
      </c>
      <c r="K10" s="44">
        <v>0.75</v>
      </c>
      <c r="L10" s="7">
        <f t="shared" si="1"/>
        <v>4320</v>
      </c>
      <c r="M10" s="8">
        <v>4825</v>
      </c>
      <c r="N10" s="46"/>
      <c r="O10" s="47" t="s">
        <v>60</v>
      </c>
      <c r="Q10" s="24"/>
      <c r="R10" s="48" t="s">
        <v>32</v>
      </c>
      <c r="S10" s="44">
        <v>0.5</v>
      </c>
      <c r="T10" s="7">
        <f t="shared" si="2"/>
        <v>1440</v>
      </c>
      <c r="U10" s="9">
        <v>1595</v>
      </c>
      <c r="V10" s="24"/>
      <c r="W10" s="55" t="s">
        <v>61</v>
      </c>
      <c r="Y10" s="24"/>
      <c r="Z10" s="48" t="s">
        <v>32</v>
      </c>
      <c r="AA10" s="50">
        <v>0.5</v>
      </c>
      <c r="AB10" s="51">
        <f t="shared" si="3"/>
        <v>1472.5</v>
      </c>
      <c r="AC10" s="51">
        <v>1455</v>
      </c>
      <c r="AD10" s="24"/>
      <c r="AE10" s="52" t="s">
        <v>62</v>
      </c>
    </row>
    <row r="11" spans="1:31" ht="15.75" customHeight="1">
      <c r="B11" s="48" t="s">
        <v>42</v>
      </c>
      <c r="C11" s="44">
        <v>0.05</v>
      </c>
      <c r="D11" s="7">
        <f t="shared" si="0"/>
        <v>288</v>
      </c>
      <c r="E11" s="54">
        <v>0</v>
      </c>
      <c r="F11" s="46"/>
      <c r="G11" s="47" t="s">
        <v>63</v>
      </c>
      <c r="J11" s="53" t="s">
        <v>42</v>
      </c>
      <c r="K11" s="44">
        <v>0</v>
      </c>
      <c r="L11" s="7">
        <f t="shared" si="1"/>
        <v>0</v>
      </c>
      <c r="M11" s="54">
        <v>0</v>
      </c>
      <c r="N11" s="46"/>
      <c r="O11" s="77"/>
      <c r="Q11" s="24"/>
      <c r="R11" s="48" t="s">
        <v>42</v>
      </c>
      <c r="S11" s="44">
        <v>0</v>
      </c>
      <c r="T11" s="7">
        <f t="shared" si="2"/>
        <v>0</v>
      </c>
      <c r="U11" s="9">
        <v>0</v>
      </c>
      <c r="V11" s="24"/>
      <c r="W11" s="78"/>
      <c r="Y11" s="24"/>
      <c r="Z11" s="48" t="s">
        <v>42</v>
      </c>
      <c r="AA11" s="50">
        <v>0</v>
      </c>
      <c r="AB11" s="51">
        <f t="shared" si="3"/>
        <v>0</v>
      </c>
      <c r="AC11" s="51">
        <v>0</v>
      </c>
      <c r="AD11" s="24"/>
      <c r="AE11" s="56"/>
    </row>
    <row r="12" spans="1:31" ht="15.75" customHeight="1">
      <c r="B12" s="48" t="s">
        <v>33</v>
      </c>
      <c r="C12" s="44">
        <v>0</v>
      </c>
      <c r="D12" s="7">
        <f t="shared" si="0"/>
        <v>0</v>
      </c>
      <c r="E12" s="57">
        <v>0</v>
      </c>
      <c r="F12" s="46"/>
      <c r="G12" s="47"/>
      <c r="J12" s="53" t="s">
        <v>33</v>
      </c>
      <c r="K12" s="44">
        <v>0</v>
      </c>
      <c r="L12" s="7">
        <f>K12*3855</f>
        <v>0</v>
      </c>
      <c r="M12" s="57">
        <v>0</v>
      </c>
      <c r="N12" s="46"/>
      <c r="O12" s="77"/>
      <c r="Q12" s="24"/>
      <c r="R12" s="48" t="s">
        <v>33</v>
      </c>
      <c r="S12" s="44">
        <v>0.2</v>
      </c>
      <c r="T12" s="7">
        <f t="shared" si="2"/>
        <v>576</v>
      </c>
      <c r="U12" s="9">
        <v>180</v>
      </c>
      <c r="V12" s="24"/>
      <c r="W12" s="55" t="s">
        <v>64</v>
      </c>
      <c r="Y12" s="24"/>
      <c r="Z12" s="48" t="s">
        <v>33</v>
      </c>
      <c r="AA12" s="50">
        <v>0.2</v>
      </c>
      <c r="AB12" s="51">
        <f t="shared" si="3"/>
        <v>589</v>
      </c>
      <c r="AC12" s="51">
        <v>205</v>
      </c>
      <c r="AD12" s="24"/>
      <c r="AE12" s="52" t="s">
        <v>65</v>
      </c>
    </row>
    <row r="13" spans="1:31" ht="15.75" customHeight="1">
      <c r="B13" s="60" t="s">
        <v>66</v>
      </c>
      <c r="C13" s="58"/>
      <c r="D13" s="61"/>
      <c r="E13" s="57">
        <v>20</v>
      </c>
      <c r="F13" s="46"/>
      <c r="G13" s="47" t="s">
        <v>67</v>
      </c>
      <c r="J13" s="53" t="s">
        <v>68</v>
      </c>
      <c r="K13" s="58"/>
      <c r="L13" s="59"/>
      <c r="M13" s="57">
        <v>30</v>
      </c>
      <c r="N13" s="46"/>
      <c r="O13" s="47" t="s">
        <v>69</v>
      </c>
      <c r="Q13" s="24"/>
      <c r="R13" s="60" t="s">
        <v>70</v>
      </c>
      <c r="S13" s="58"/>
      <c r="T13" s="61"/>
      <c r="U13" s="9">
        <v>45</v>
      </c>
      <c r="V13" s="24"/>
      <c r="W13" s="55" t="s">
        <v>71</v>
      </c>
      <c r="Y13" s="24"/>
      <c r="Z13" s="60" t="s">
        <v>72</v>
      </c>
      <c r="AA13" s="62"/>
      <c r="AB13" s="63"/>
      <c r="AC13" s="51">
        <v>45</v>
      </c>
      <c r="AD13" s="24"/>
      <c r="AE13" s="52"/>
    </row>
    <row r="14" spans="1:31" ht="15.75" customHeight="1">
      <c r="B14" s="48" t="s">
        <v>43</v>
      </c>
      <c r="C14" s="58"/>
      <c r="D14" s="61"/>
      <c r="E14" s="57">
        <v>480</v>
      </c>
      <c r="F14" s="46"/>
      <c r="G14" s="47" t="s">
        <v>73</v>
      </c>
      <c r="J14" s="53" t="s">
        <v>43</v>
      </c>
      <c r="K14" s="58"/>
      <c r="L14" s="59"/>
      <c r="M14" s="57">
        <v>405</v>
      </c>
      <c r="N14" s="46"/>
      <c r="O14" s="47" t="s">
        <v>74</v>
      </c>
      <c r="Q14" s="24"/>
      <c r="R14" s="48" t="s">
        <v>43</v>
      </c>
      <c r="S14" s="58"/>
      <c r="T14" s="61"/>
      <c r="U14" s="9">
        <v>330</v>
      </c>
      <c r="V14" s="24"/>
      <c r="W14" s="55" t="s">
        <v>75</v>
      </c>
      <c r="Y14" s="24"/>
      <c r="Z14" s="48" t="s">
        <v>43</v>
      </c>
      <c r="AA14" s="62"/>
      <c r="AB14" s="63"/>
      <c r="AC14" s="51">
        <v>310</v>
      </c>
      <c r="AD14" s="24"/>
      <c r="AE14" s="52" t="s">
        <v>76</v>
      </c>
    </row>
    <row r="15" spans="1:31" ht="15.75" customHeight="1">
      <c r="B15" s="48" t="s">
        <v>31</v>
      </c>
      <c r="C15" s="44">
        <v>1</v>
      </c>
      <c r="D15" s="7">
        <f>SUM(D8:D12)</f>
        <v>5760</v>
      </c>
      <c r="E15" s="57">
        <f>SUM(E8:E14)</f>
        <v>5780</v>
      </c>
      <c r="F15" s="46"/>
      <c r="G15" s="47"/>
      <c r="J15" s="53" t="s">
        <v>31</v>
      </c>
      <c r="K15" s="44">
        <v>1</v>
      </c>
      <c r="L15" s="7">
        <f>SUM(L8:L12)</f>
        <v>5760</v>
      </c>
      <c r="M15" s="57">
        <f>SUM(M8:M14)</f>
        <v>5790</v>
      </c>
      <c r="N15" s="46"/>
      <c r="O15" s="47"/>
      <c r="Q15" s="24"/>
      <c r="R15" s="48" t="s">
        <v>31</v>
      </c>
      <c r="S15" s="44">
        <v>1</v>
      </c>
      <c r="T15" s="7">
        <f>SUM(T8:T12)</f>
        <v>2880</v>
      </c>
      <c r="U15" s="9">
        <f>SUM(U8:U14)</f>
        <v>2925</v>
      </c>
      <c r="V15" s="24"/>
      <c r="W15" s="47" t="s">
        <v>77</v>
      </c>
      <c r="Y15" s="24"/>
      <c r="Z15" s="48" t="s">
        <v>31</v>
      </c>
      <c r="AA15" s="50">
        <v>1</v>
      </c>
      <c r="AB15" s="48">
        <f>SUM(AB8:AB12)</f>
        <v>2945</v>
      </c>
      <c r="AC15" s="48">
        <f>SUM(AC8:AC14)</f>
        <v>2990</v>
      </c>
      <c r="AD15" s="24"/>
      <c r="AE15" s="52" t="s">
        <v>78</v>
      </c>
    </row>
    <row r="16" spans="1:31" ht="15.75" customHeight="1">
      <c r="A16" s="31"/>
      <c r="B16" s="66"/>
      <c r="C16" s="66"/>
      <c r="D16" s="65"/>
      <c r="E16" s="65"/>
      <c r="F16" s="31"/>
      <c r="G16" s="64"/>
      <c r="I16" s="31"/>
      <c r="J16" s="31"/>
      <c r="K16" s="31"/>
      <c r="L16" s="31"/>
      <c r="M16" s="31"/>
      <c r="N16" s="31"/>
      <c r="O16" s="64"/>
      <c r="Q16" s="65"/>
      <c r="R16" s="66"/>
      <c r="S16" s="66"/>
      <c r="T16" s="65"/>
      <c r="U16" s="65"/>
      <c r="V16" s="65"/>
      <c r="W16" s="67"/>
      <c r="Y16" s="65"/>
      <c r="Z16" s="66"/>
      <c r="AA16" s="66"/>
      <c r="AB16" s="65"/>
      <c r="AC16" s="65"/>
      <c r="AD16" s="65"/>
      <c r="AE16" s="67"/>
    </row>
    <row r="17" spans="2:31" ht="15.75" customHeight="1">
      <c r="B17" s="38" t="s">
        <v>44</v>
      </c>
      <c r="C17" s="38" t="s">
        <v>45</v>
      </c>
      <c r="D17" s="20"/>
      <c r="E17" s="20"/>
      <c r="F17" s="31"/>
      <c r="G17" s="64"/>
      <c r="J17" s="4" t="s">
        <v>44</v>
      </c>
      <c r="K17" s="4" t="s">
        <v>45</v>
      </c>
      <c r="L17" s="31"/>
      <c r="M17" s="31"/>
      <c r="N17" s="31"/>
      <c r="O17" s="64"/>
      <c r="Q17" s="37"/>
      <c r="R17" s="38" t="s">
        <v>44</v>
      </c>
      <c r="S17" s="38" t="s">
        <v>45</v>
      </c>
      <c r="T17" s="20"/>
      <c r="U17" s="20"/>
      <c r="V17" s="20"/>
      <c r="W17" s="67"/>
      <c r="Y17" s="37"/>
      <c r="Z17" s="38" t="s">
        <v>44</v>
      </c>
      <c r="AA17" s="38" t="s">
        <v>45</v>
      </c>
      <c r="AB17" s="20"/>
      <c r="AC17" s="20"/>
      <c r="AD17" s="20"/>
      <c r="AE17" s="67"/>
    </row>
    <row r="18" spans="2:31" ht="15.75" customHeight="1">
      <c r="B18" s="22" t="s">
        <v>12</v>
      </c>
      <c r="C18" s="69">
        <v>0</v>
      </c>
      <c r="D18" s="20"/>
      <c r="E18" s="20"/>
      <c r="F18" s="31"/>
      <c r="J18" s="68" t="s">
        <v>12</v>
      </c>
      <c r="K18" s="69">
        <v>0</v>
      </c>
      <c r="L18" s="46"/>
      <c r="M18" s="31"/>
      <c r="N18" s="31"/>
      <c r="Q18" s="24"/>
      <c r="R18" s="22" t="s">
        <v>12</v>
      </c>
      <c r="S18" s="69">
        <v>1</v>
      </c>
      <c r="T18" s="20"/>
      <c r="U18" s="20"/>
      <c r="V18" s="20"/>
      <c r="W18" s="20"/>
      <c r="Y18" s="24"/>
      <c r="Z18" s="22" t="s">
        <v>12</v>
      </c>
      <c r="AA18" s="26">
        <v>0</v>
      </c>
      <c r="AB18" s="20"/>
      <c r="AC18" s="20"/>
      <c r="AD18" s="20"/>
      <c r="AE18" s="20"/>
    </row>
    <row r="19" spans="2:31" ht="15.75" customHeight="1">
      <c r="B19" s="22" t="s">
        <v>13</v>
      </c>
      <c r="C19" s="71">
        <v>1</v>
      </c>
      <c r="D19" s="20"/>
      <c r="E19" s="20"/>
      <c r="F19" s="31"/>
      <c r="J19" s="70" t="s">
        <v>13</v>
      </c>
      <c r="K19" s="71">
        <v>0</v>
      </c>
      <c r="L19" s="46"/>
      <c r="M19" s="31"/>
      <c r="N19" s="31"/>
      <c r="Q19" s="24"/>
      <c r="R19" s="22" t="s">
        <v>13</v>
      </c>
      <c r="S19" s="71">
        <v>2</v>
      </c>
      <c r="T19" s="20"/>
      <c r="U19" s="20"/>
      <c r="V19" s="20"/>
      <c r="W19" s="20"/>
      <c r="Y19" s="24"/>
      <c r="Z19" s="22" t="s">
        <v>13</v>
      </c>
      <c r="AA19" s="26">
        <v>3</v>
      </c>
      <c r="AB19" s="20"/>
      <c r="AC19" s="20"/>
      <c r="AD19" s="20"/>
      <c r="AE19" s="20"/>
    </row>
    <row r="20" spans="2:31" ht="15.75" customHeight="1">
      <c r="B20" s="22" t="s">
        <v>32</v>
      </c>
      <c r="C20" s="71">
        <v>3</v>
      </c>
      <c r="D20" s="20"/>
      <c r="E20" s="20"/>
      <c r="F20" s="31"/>
      <c r="J20" s="70" t="s">
        <v>32</v>
      </c>
      <c r="K20" s="71">
        <v>5</v>
      </c>
      <c r="L20" s="46"/>
      <c r="M20" s="31"/>
      <c r="N20" s="31"/>
      <c r="Q20" s="24"/>
      <c r="R20" s="22" t="s">
        <v>32</v>
      </c>
      <c r="S20" s="71">
        <v>5</v>
      </c>
      <c r="T20" s="20"/>
      <c r="U20" s="20"/>
      <c r="V20" s="20"/>
      <c r="W20" s="20"/>
      <c r="Y20" s="24"/>
      <c r="Z20" s="22" t="s">
        <v>32</v>
      </c>
      <c r="AA20" s="26">
        <v>5</v>
      </c>
      <c r="AB20" s="20"/>
      <c r="AC20" s="20"/>
      <c r="AD20" s="20"/>
      <c r="AE20" s="20"/>
    </row>
    <row r="21" spans="2:31" ht="15.75" customHeight="1">
      <c r="B21" s="22" t="s">
        <v>42</v>
      </c>
      <c r="C21" s="71">
        <v>0</v>
      </c>
      <c r="D21" s="20"/>
      <c r="E21" s="20"/>
      <c r="F21" s="31"/>
      <c r="J21" s="70" t="s">
        <v>42</v>
      </c>
      <c r="K21" s="71">
        <v>0</v>
      </c>
      <c r="L21" s="46"/>
      <c r="M21" s="31"/>
      <c r="N21" s="31"/>
      <c r="Q21" s="24"/>
      <c r="R21" s="22" t="s">
        <v>42</v>
      </c>
      <c r="S21" s="71">
        <v>0</v>
      </c>
      <c r="T21" s="20"/>
      <c r="U21" s="20"/>
      <c r="V21" s="20"/>
      <c r="W21" s="20"/>
      <c r="Y21" s="24"/>
      <c r="Z21" s="22" t="s">
        <v>42</v>
      </c>
      <c r="AA21" s="26">
        <v>0</v>
      </c>
      <c r="AB21" s="20"/>
      <c r="AC21" s="20"/>
      <c r="AD21" s="20"/>
      <c r="AE21" s="20"/>
    </row>
    <row r="22" spans="2:31" ht="15.75" customHeight="1">
      <c r="B22" s="22" t="s">
        <v>33</v>
      </c>
      <c r="C22" s="71">
        <v>0</v>
      </c>
      <c r="D22" s="20"/>
      <c r="E22" s="20"/>
      <c r="F22" s="31"/>
      <c r="J22" s="70" t="s">
        <v>33</v>
      </c>
      <c r="K22" s="71">
        <v>0</v>
      </c>
      <c r="L22" s="46"/>
      <c r="M22" s="31"/>
      <c r="N22" s="31"/>
      <c r="Q22" s="24"/>
      <c r="R22" s="22" t="s">
        <v>33</v>
      </c>
      <c r="S22" s="71">
        <v>0</v>
      </c>
      <c r="T22" s="20"/>
      <c r="U22" s="20"/>
      <c r="V22" s="20"/>
      <c r="W22" s="20"/>
      <c r="Y22" s="24"/>
      <c r="Z22" s="22" t="s">
        <v>33</v>
      </c>
      <c r="AA22" s="26">
        <v>2</v>
      </c>
      <c r="AB22" s="20"/>
      <c r="AC22" s="20"/>
      <c r="AD22" s="20"/>
      <c r="AE22" s="20"/>
    </row>
    <row r="23" spans="2:31" ht="15.75" customHeight="1">
      <c r="B23" s="22" t="s">
        <v>31</v>
      </c>
      <c r="C23" s="71">
        <v>4</v>
      </c>
      <c r="D23" s="20"/>
      <c r="E23" s="20"/>
      <c r="F23" s="31"/>
      <c r="J23" s="72" t="s">
        <v>31</v>
      </c>
      <c r="K23" s="71">
        <f>SUM(K18:K22)</f>
        <v>5</v>
      </c>
      <c r="L23" s="46"/>
      <c r="M23" s="31"/>
      <c r="N23" s="31"/>
      <c r="Q23" s="24"/>
      <c r="R23" s="22" t="s">
        <v>31</v>
      </c>
      <c r="S23" s="71">
        <f>SUM(S18:S22)</f>
        <v>8</v>
      </c>
      <c r="T23" s="20"/>
      <c r="U23" s="20"/>
      <c r="V23" s="20"/>
      <c r="W23" s="20"/>
      <c r="Y23" s="24"/>
      <c r="Z23" s="22" t="s">
        <v>31</v>
      </c>
      <c r="AA23" s="23">
        <f>SUM(AA18:AA22)</f>
        <v>10</v>
      </c>
      <c r="AB23" s="20"/>
      <c r="AC23" s="20"/>
      <c r="AD23" s="20"/>
      <c r="AE23" s="20"/>
    </row>
    <row r="24" spans="2:31" ht="15.75" customHeight="1">
      <c r="B24" s="34"/>
      <c r="C24" s="16"/>
      <c r="D24" s="20"/>
      <c r="E24" s="20"/>
      <c r="F24" s="31"/>
      <c r="K24" s="16"/>
      <c r="L24" s="31"/>
      <c r="M24" s="31"/>
      <c r="N24" s="31"/>
      <c r="Q24" s="20"/>
      <c r="R24" s="34"/>
      <c r="S24" s="16"/>
      <c r="T24" s="20"/>
      <c r="U24" s="20"/>
      <c r="V24" s="20"/>
      <c r="W24" s="20"/>
      <c r="Y24" s="20"/>
      <c r="Z24" s="34"/>
      <c r="AA24" s="73"/>
      <c r="AB24" s="20"/>
      <c r="AC24" s="20"/>
      <c r="AD24" s="20"/>
      <c r="AE24" s="20"/>
    </row>
    <row r="25" spans="2:31" ht="15.75" customHeight="1">
      <c r="B25" s="38" t="s">
        <v>46</v>
      </c>
      <c r="C25" s="74" t="s">
        <v>45</v>
      </c>
      <c r="D25" s="20"/>
      <c r="E25" s="20"/>
      <c r="F25" s="31"/>
      <c r="J25" s="4" t="s">
        <v>46</v>
      </c>
      <c r="K25" s="74" t="s">
        <v>45</v>
      </c>
      <c r="L25" s="31"/>
      <c r="M25" s="31"/>
      <c r="N25" s="31"/>
      <c r="Q25" s="37"/>
      <c r="R25" s="38" t="s">
        <v>46</v>
      </c>
      <c r="S25" s="74" t="s">
        <v>45</v>
      </c>
      <c r="T25" s="20"/>
      <c r="U25" s="20"/>
      <c r="V25" s="20"/>
      <c r="W25" s="20"/>
      <c r="Y25" s="37"/>
      <c r="Z25" s="38" t="s">
        <v>46</v>
      </c>
      <c r="AA25" s="38" t="s">
        <v>45</v>
      </c>
      <c r="AB25" s="20"/>
      <c r="AC25" s="20"/>
      <c r="AD25" s="20"/>
      <c r="AE25" s="20"/>
    </row>
    <row r="26" spans="2:31" ht="15.75" customHeight="1">
      <c r="B26" s="22" t="s">
        <v>12</v>
      </c>
      <c r="C26" s="69">
        <v>0</v>
      </c>
      <c r="D26" s="20"/>
      <c r="E26" s="20"/>
      <c r="F26" s="31"/>
      <c r="J26" s="68" t="s">
        <v>12</v>
      </c>
      <c r="K26" s="69">
        <v>0</v>
      </c>
      <c r="L26" s="46"/>
      <c r="M26" s="31"/>
      <c r="N26" s="31"/>
      <c r="Q26" s="24"/>
      <c r="R26" s="22" t="s">
        <v>12</v>
      </c>
      <c r="S26" s="69">
        <v>0</v>
      </c>
      <c r="T26" s="20"/>
      <c r="U26" s="20"/>
      <c r="V26" s="20"/>
      <c r="W26" s="20"/>
      <c r="Y26" s="24"/>
      <c r="Z26" s="22" t="s">
        <v>12</v>
      </c>
      <c r="AA26" s="26">
        <v>0</v>
      </c>
      <c r="AB26" s="20"/>
      <c r="AC26" s="20"/>
      <c r="AD26" s="20"/>
      <c r="AE26" s="20"/>
    </row>
    <row r="27" spans="2:31" ht="15.75" customHeight="1">
      <c r="B27" s="22" t="s">
        <v>13</v>
      </c>
      <c r="C27" s="71">
        <v>0</v>
      </c>
      <c r="D27" s="20"/>
      <c r="E27" s="20"/>
      <c r="F27" s="31"/>
      <c r="J27" s="70" t="s">
        <v>13</v>
      </c>
      <c r="K27" s="71">
        <v>0</v>
      </c>
      <c r="L27" s="46"/>
      <c r="M27" s="31"/>
      <c r="N27" s="31"/>
      <c r="Q27" s="24"/>
      <c r="R27" s="22" t="s">
        <v>13</v>
      </c>
      <c r="S27" s="71">
        <v>2</v>
      </c>
      <c r="T27" s="20"/>
      <c r="U27" s="20"/>
      <c r="V27" s="20"/>
      <c r="W27" s="20"/>
      <c r="Y27" s="24"/>
      <c r="Z27" s="22" t="s">
        <v>13</v>
      </c>
      <c r="AA27" s="26">
        <v>2</v>
      </c>
      <c r="AB27" s="20"/>
      <c r="AC27" s="20"/>
      <c r="AD27" s="20"/>
      <c r="AE27" s="20"/>
    </row>
    <row r="28" spans="2:31" ht="15.75" customHeight="1">
      <c r="B28" s="22" t="s">
        <v>32</v>
      </c>
      <c r="C28" s="71">
        <v>0</v>
      </c>
      <c r="D28" s="20"/>
      <c r="E28" s="20"/>
      <c r="F28" s="31"/>
      <c r="J28" s="70" t="s">
        <v>32</v>
      </c>
      <c r="K28" s="71">
        <v>0</v>
      </c>
      <c r="L28" s="46"/>
      <c r="M28" s="31"/>
      <c r="N28" s="31"/>
      <c r="Q28" s="24"/>
      <c r="R28" s="22" t="s">
        <v>32</v>
      </c>
      <c r="S28" s="71">
        <v>1</v>
      </c>
      <c r="T28" s="20"/>
      <c r="U28" s="20"/>
      <c r="V28" s="20"/>
      <c r="W28" s="20"/>
      <c r="Y28" s="24"/>
      <c r="Z28" s="22" t="s">
        <v>32</v>
      </c>
      <c r="AA28" s="26">
        <v>5</v>
      </c>
      <c r="AB28" s="20"/>
      <c r="AC28" s="20"/>
      <c r="AD28" s="20"/>
      <c r="AE28" s="20"/>
    </row>
    <row r="29" spans="2:31" ht="15.75" customHeight="1">
      <c r="B29" s="22" t="s">
        <v>42</v>
      </c>
      <c r="C29" s="71">
        <v>4</v>
      </c>
      <c r="D29" s="20"/>
      <c r="E29" s="20"/>
      <c r="F29" s="31"/>
      <c r="J29" s="70" t="s">
        <v>42</v>
      </c>
      <c r="K29" s="71">
        <v>5</v>
      </c>
      <c r="L29" s="46"/>
      <c r="M29" s="31"/>
      <c r="N29" s="31"/>
      <c r="Q29" s="24"/>
      <c r="R29" s="22" t="s">
        <v>42</v>
      </c>
      <c r="S29" s="71">
        <v>5</v>
      </c>
      <c r="T29" s="20"/>
      <c r="U29" s="20"/>
      <c r="V29" s="20"/>
      <c r="W29" s="20"/>
      <c r="Y29" s="24"/>
      <c r="Z29" s="22" t="s">
        <v>42</v>
      </c>
      <c r="AA29" s="26">
        <v>0</v>
      </c>
      <c r="AB29" s="20"/>
      <c r="AC29" s="20"/>
      <c r="AD29" s="20"/>
      <c r="AE29" s="20"/>
    </row>
    <row r="30" spans="2:31" ht="15.75" customHeight="1">
      <c r="B30" s="22" t="s">
        <v>33</v>
      </c>
      <c r="C30" s="71">
        <v>0</v>
      </c>
      <c r="D30" s="20"/>
      <c r="E30" s="20"/>
      <c r="F30" s="31"/>
      <c r="J30" s="70" t="s">
        <v>33</v>
      </c>
      <c r="K30" s="71">
        <v>0</v>
      </c>
      <c r="L30" s="46"/>
      <c r="M30" s="31"/>
      <c r="N30" s="31"/>
      <c r="Q30" s="24"/>
      <c r="R30" s="22" t="s">
        <v>33</v>
      </c>
      <c r="S30" s="71">
        <v>0</v>
      </c>
      <c r="T30" s="20"/>
      <c r="U30" s="20"/>
      <c r="V30" s="20"/>
      <c r="W30" s="20"/>
      <c r="Y30" s="24"/>
      <c r="Z30" s="22" t="s">
        <v>33</v>
      </c>
      <c r="AA30" s="26">
        <v>3</v>
      </c>
      <c r="AB30" s="20"/>
      <c r="AC30" s="20"/>
      <c r="AD30" s="20"/>
      <c r="AE30" s="20"/>
    </row>
    <row r="31" spans="2:31" ht="15.75" customHeight="1">
      <c r="B31" s="22" t="s">
        <v>31</v>
      </c>
      <c r="C31" s="75">
        <v>4</v>
      </c>
      <c r="D31" s="20"/>
      <c r="E31" s="20"/>
      <c r="F31" s="31"/>
      <c r="J31" s="72" t="s">
        <v>31</v>
      </c>
      <c r="K31" s="75">
        <f>SUM(K26:K30)</f>
        <v>5</v>
      </c>
      <c r="L31" s="46"/>
      <c r="M31" s="31"/>
      <c r="N31" s="31"/>
      <c r="Q31" s="24"/>
      <c r="R31" s="22" t="s">
        <v>31</v>
      </c>
      <c r="S31" s="75">
        <f>SUM(S26:S30)</f>
        <v>8</v>
      </c>
      <c r="T31" s="20"/>
      <c r="U31" s="20"/>
      <c r="V31" s="20"/>
      <c r="W31" s="20"/>
      <c r="Y31" s="24"/>
      <c r="Z31" s="22" t="s">
        <v>31</v>
      </c>
      <c r="AA31" s="23">
        <f>SUM(AA26:AA30)</f>
        <v>10</v>
      </c>
      <c r="AB31" s="20"/>
      <c r="AC31" s="20"/>
      <c r="AD31" s="20"/>
      <c r="AE31" s="20"/>
    </row>
    <row r="32" spans="2:31" ht="15.75" customHeight="1">
      <c r="F32" s="31"/>
    </row>
    <row r="33" spans="1:29" ht="15.75" customHeight="1">
      <c r="B33" s="93" t="s">
        <v>14</v>
      </c>
      <c r="C33" s="86"/>
      <c r="D33" s="86"/>
      <c r="E33" s="86"/>
      <c r="J33" s="93" t="s">
        <v>14</v>
      </c>
      <c r="K33" s="86"/>
      <c r="L33" s="86"/>
      <c r="M33" s="86"/>
      <c r="R33" s="93" t="s">
        <v>14</v>
      </c>
      <c r="S33" s="86"/>
      <c r="T33" s="86"/>
      <c r="U33" s="86"/>
      <c r="Z33" s="93" t="s">
        <v>14</v>
      </c>
      <c r="AA33" s="86"/>
      <c r="AB33" s="86"/>
      <c r="AC33" s="86"/>
    </row>
    <row r="34" spans="1:29" ht="15.75" customHeight="1">
      <c r="A34" s="11"/>
      <c r="B34" s="94" t="s">
        <v>15</v>
      </c>
      <c r="C34" s="84"/>
      <c r="D34" s="84"/>
      <c r="E34" s="85"/>
      <c r="F34" s="10"/>
      <c r="G34" s="10"/>
      <c r="J34" s="94" t="s">
        <v>15</v>
      </c>
      <c r="K34" s="84"/>
      <c r="L34" s="84"/>
      <c r="M34" s="85"/>
      <c r="R34" s="94" t="s">
        <v>15</v>
      </c>
      <c r="S34" s="84"/>
      <c r="T34" s="84"/>
      <c r="U34" s="85"/>
      <c r="Z34" s="94" t="s">
        <v>15</v>
      </c>
      <c r="AA34" s="84"/>
      <c r="AB34" s="84"/>
      <c r="AC34" s="85"/>
    </row>
    <row r="35" spans="1:29" ht="15.75" customHeight="1">
      <c r="A35" s="10"/>
      <c r="B35" s="92" t="s">
        <v>16</v>
      </c>
      <c r="C35" s="85"/>
      <c r="D35" s="12">
        <v>240</v>
      </c>
      <c r="E35" s="13" t="s">
        <v>17</v>
      </c>
      <c r="F35" s="10"/>
      <c r="G35" s="10"/>
      <c r="J35" s="92" t="s">
        <v>16</v>
      </c>
      <c r="K35" s="85"/>
      <c r="L35" s="12">
        <v>240</v>
      </c>
      <c r="M35" s="13" t="s">
        <v>17</v>
      </c>
      <c r="R35" s="92" t="s">
        <v>16</v>
      </c>
      <c r="S35" s="85"/>
      <c r="T35" s="12">
        <v>240</v>
      </c>
      <c r="U35" s="13" t="s">
        <v>17</v>
      </c>
      <c r="Z35" s="92" t="s">
        <v>16</v>
      </c>
      <c r="AA35" s="85"/>
      <c r="AB35" s="12">
        <v>240</v>
      </c>
      <c r="AC35" s="13" t="s">
        <v>17</v>
      </c>
    </row>
    <row r="36" spans="1:29" ht="15.75" customHeight="1">
      <c r="A36" s="14"/>
      <c r="B36" s="92" t="s">
        <v>18</v>
      </c>
      <c r="C36" s="85"/>
      <c r="D36" s="12">
        <v>360</v>
      </c>
      <c r="E36" s="13" t="s">
        <v>17</v>
      </c>
      <c r="F36" s="76"/>
      <c r="G36" s="76"/>
      <c r="J36" s="92" t="s">
        <v>18</v>
      </c>
      <c r="K36" s="85"/>
      <c r="L36" s="12">
        <v>360</v>
      </c>
      <c r="M36" s="13" t="s">
        <v>17</v>
      </c>
      <c r="R36" s="92" t="s">
        <v>18</v>
      </c>
      <c r="S36" s="85"/>
      <c r="T36" s="12">
        <v>360</v>
      </c>
      <c r="U36" s="13" t="s">
        <v>17</v>
      </c>
      <c r="Z36" s="92" t="s">
        <v>18</v>
      </c>
      <c r="AA36" s="85"/>
      <c r="AB36" s="12">
        <v>360</v>
      </c>
      <c r="AC36" s="13" t="s">
        <v>17</v>
      </c>
    </row>
    <row r="37" spans="1:29" ht="15.75" customHeight="1">
      <c r="A37" s="14"/>
      <c r="B37" s="88" t="s">
        <v>19</v>
      </c>
      <c r="C37" s="85"/>
      <c r="D37" s="15">
        <v>240</v>
      </c>
      <c r="E37" s="13" t="s">
        <v>17</v>
      </c>
      <c r="F37" s="76"/>
      <c r="G37" s="76"/>
      <c r="J37" s="88" t="s">
        <v>19</v>
      </c>
      <c r="K37" s="85"/>
      <c r="L37" s="15">
        <v>240</v>
      </c>
      <c r="M37" s="13" t="s">
        <v>17</v>
      </c>
      <c r="R37" s="88" t="s">
        <v>19</v>
      </c>
      <c r="S37" s="85"/>
      <c r="T37" s="15">
        <v>240</v>
      </c>
      <c r="U37" s="13" t="s">
        <v>17</v>
      </c>
      <c r="Z37" s="88" t="s">
        <v>19</v>
      </c>
      <c r="AA37" s="85"/>
      <c r="AB37" s="15">
        <v>240</v>
      </c>
      <c r="AC37" s="13" t="s">
        <v>17</v>
      </c>
    </row>
    <row r="38" spans="1:29" ht="15.75" customHeight="1">
      <c r="A38" s="14"/>
      <c r="B38" s="88" t="s">
        <v>20</v>
      </c>
      <c r="C38" s="85"/>
      <c r="D38" s="15">
        <v>240</v>
      </c>
      <c r="E38" s="13" t="s">
        <v>17</v>
      </c>
      <c r="F38" s="76"/>
      <c r="G38" s="76"/>
      <c r="J38" s="88" t="s">
        <v>20</v>
      </c>
      <c r="K38" s="85"/>
      <c r="L38" s="15">
        <v>240</v>
      </c>
      <c r="M38" s="13" t="s">
        <v>17</v>
      </c>
      <c r="R38" s="88" t="s">
        <v>20</v>
      </c>
      <c r="S38" s="85"/>
      <c r="T38" s="15">
        <v>240</v>
      </c>
      <c r="U38" s="13" t="s">
        <v>17</v>
      </c>
      <c r="Z38" s="88" t="s">
        <v>20</v>
      </c>
      <c r="AA38" s="85"/>
      <c r="AB38" s="15">
        <v>240</v>
      </c>
      <c r="AC38" s="13" t="s">
        <v>17</v>
      </c>
    </row>
    <row r="39" spans="1:29" ht="15.75" customHeight="1">
      <c r="A39" s="10"/>
      <c r="B39" s="88" t="s">
        <v>21</v>
      </c>
      <c r="C39" s="85"/>
      <c r="D39" s="15">
        <v>360</v>
      </c>
      <c r="E39" s="13" t="s">
        <v>17</v>
      </c>
      <c r="F39" s="10"/>
      <c r="G39" s="10"/>
      <c r="J39" s="88" t="s">
        <v>21</v>
      </c>
      <c r="K39" s="85"/>
      <c r="L39" s="15">
        <v>360</v>
      </c>
      <c r="M39" s="13" t="s">
        <v>17</v>
      </c>
      <c r="R39" s="88" t="s">
        <v>21</v>
      </c>
      <c r="S39" s="85"/>
      <c r="T39" s="15">
        <v>360</v>
      </c>
      <c r="U39" s="13" t="s">
        <v>17</v>
      </c>
      <c r="Z39" s="88" t="s">
        <v>21</v>
      </c>
      <c r="AA39" s="85"/>
      <c r="AB39" s="15">
        <v>360</v>
      </c>
      <c r="AC39" s="13" t="s">
        <v>17</v>
      </c>
    </row>
    <row r="40" spans="1:29" ht="15.75" customHeight="1">
      <c r="A40" s="10"/>
      <c r="B40" s="89" t="s">
        <v>22</v>
      </c>
      <c r="C40" s="84"/>
      <c r="D40" s="84"/>
      <c r="E40" s="85"/>
      <c r="F40" s="10"/>
      <c r="G40" s="14"/>
      <c r="J40" s="89" t="s">
        <v>22</v>
      </c>
      <c r="K40" s="84"/>
      <c r="L40" s="84"/>
      <c r="M40" s="85"/>
      <c r="R40" s="89" t="s">
        <v>22</v>
      </c>
      <c r="S40" s="84"/>
      <c r="T40" s="84"/>
      <c r="U40" s="85"/>
      <c r="Z40" s="89" t="s">
        <v>22</v>
      </c>
      <c r="AA40" s="84"/>
      <c r="AB40" s="84"/>
      <c r="AC40" s="85"/>
    </row>
    <row r="41" spans="1:29" ht="15.75" customHeight="1">
      <c r="A41" s="10"/>
      <c r="B41" s="88" t="s">
        <v>23</v>
      </c>
      <c r="C41" s="85"/>
      <c r="D41" s="15">
        <v>240</v>
      </c>
      <c r="E41" s="13" t="s">
        <v>17</v>
      </c>
      <c r="F41" s="76"/>
      <c r="G41" s="96"/>
      <c r="J41" s="88" t="s">
        <v>23</v>
      </c>
      <c r="K41" s="85"/>
      <c r="L41" s="15">
        <v>120</v>
      </c>
      <c r="M41" s="13" t="s">
        <v>17</v>
      </c>
      <c r="R41" s="88" t="s">
        <v>23</v>
      </c>
      <c r="S41" s="85"/>
      <c r="T41" s="15">
        <v>240</v>
      </c>
      <c r="U41" s="13" t="s">
        <v>17</v>
      </c>
      <c r="Z41" s="88" t="s">
        <v>23</v>
      </c>
      <c r="AA41" s="85"/>
      <c r="AB41" s="15">
        <v>180</v>
      </c>
      <c r="AC41" s="13" t="s">
        <v>17</v>
      </c>
    </row>
    <row r="42" spans="1:29" ht="15.75" customHeight="1">
      <c r="A42" s="10"/>
      <c r="B42" s="88" t="s">
        <v>24</v>
      </c>
      <c r="C42" s="85"/>
      <c r="D42" s="15">
        <v>120</v>
      </c>
      <c r="E42" s="13" t="s">
        <v>17</v>
      </c>
      <c r="F42" s="76"/>
      <c r="G42" s="86"/>
      <c r="J42" s="88" t="s">
        <v>24</v>
      </c>
      <c r="K42" s="85"/>
      <c r="L42" s="15">
        <v>240</v>
      </c>
      <c r="M42" s="13" t="s">
        <v>17</v>
      </c>
      <c r="R42" s="88" t="s">
        <v>24</v>
      </c>
      <c r="S42" s="85"/>
      <c r="T42" s="15">
        <v>240</v>
      </c>
      <c r="U42" s="13" t="s">
        <v>17</v>
      </c>
      <c r="Z42" s="88" t="s">
        <v>24</v>
      </c>
      <c r="AA42" s="85"/>
      <c r="AB42" s="15">
        <v>180</v>
      </c>
      <c r="AC42" s="13" t="s">
        <v>17</v>
      </c>
    </row>
    <row r="43" spans="1:29" ht="15.75" customHeight="1">
      <c r="A43" s="10"/>
      <c r="B43" s="88" t="s">
        <v>25</v>
      </c>
      <c r="C43" s="85"/>
      <c r="D43" s="15">
        <v>270</v>
      </c>
      <c r="E43" s="13" t="s">
        <v>17</v>
      </c>
      <c r="F43" s="76"/>
      <c r="G43" s="86"/>
      <c r="J43" s="88" t="s">
        <v>25</v>
      </c>
      <c r="K43" s="85"/>
      <c r="L43" s="15">
        <v>240</v>
      </c>
      <c r="M43" s="13" t="s">
        <v>17</v>
      </c>
      <c r="R43" s="88" t="s">
        <v>25</v>
      </c>
      <c r="S43" s="85"/>
      <c r="T43" s="15">
        <v>240</v>
      </c>
      <c r="U43" s="13" t="s">
        <v>17</v>
      </c>
      <c r="Z43" s="88" t="s">
        <v>25</v>
      </c>
      <c r="AA43" s="85"/>
      <c r="AB43" s="15">
        <v>180</v>
      </c>
      <c r="AC43" s="13" t="s">
        <v>17</v>
      </c>
    </row>
    <row r="44" spans="1:29" ht="15.75" customHeight="1">
      <c r="A44" s="10"/>
      <c r="B44" s="88" t="s">
        <v>26</v>
      </c>
      <c r="C44" s="85"/>
      <c r="D44" s="15">
        <v>270</v>
      </c>
      <c r="E44" s="13" t="s">
        <v>17</v>
      </c>
      <c r="F44" s="76"/>
      <c r="G44" s="86"/>
      <c r="J44" s="88" t="s">
        <v>26</v>
      </c>
      <c r="K44" s="85"/>
      <c r="L44" s="15">
        <v>240</v>
      </c>
      <c r="M44" s="13" t="s">
        <v>17</v>
      </c>
      <c r="R44" s="88" t="s">
        <v>26</v>
      </c>
      <c r="S44" s="85"/>
      <c r="T44" s="15">
        <v>240</v>
      </c>
      <c r="U44" s="13" t="s">
        <v>17</v>
      </c>
      <c r="Z44" s="88" t="s">
        <v>26</v>
      </c>
      <c r="AA44" s="85"/>
      <c r="AB44" s="15">
        <v>180</v>
      </c>
      <c r="AC44" s="13" t="s">
        <v>17</v>
      </c>
    </row>
    <row r="45" spans="1:29" ht="15.75" customHeight="1">
      <c r="A45" s="10"/>
      <c r="B45" s="88" t="s">
        <v>27</v>
      </c>
      <c r="C45" s="85"/>
      <c r="D45" s="15">
        <v>120</v>
      </c>
      <c r="E45" s="13" t="s">
        <v>17</v>
      </c>
      <c r="F45" s="76"/>
      <c r="G45" s="86"/>
      <c r="J45" s="88" t="s">
        <v>27</v>
      </c>
      <c r="K45" s="85"/>
      <c r="L45" s="15">
        <v>120</v>
      </c>
      <c r="M45" s="13" t="s">
        <v>17</v>
      </c>
      <c r="R45" s="88" t="s">
        <v>27</v>
      </c>
      <c r="S45" s="85"/>
      <c r="T45" s="15">
        <v>240</v>
      </c>
      <c r="U45" s="13" t="s">
        <v>17</v>
      </c>
      <c r="Z45" s="88" t="s">
        <v>27</v>
      </c>
      <c r="AA45" s="85"/>
      <c r="AB45" s="15">
        <v>180</v>
      </c>
      <c r="AC45" s="13" t="s">
        <v>17</v>
      </c>
    </row>
    <row r="46" spans="1:29" ht="15.75" customHeight="1">
      <c r="A46" s="10"/>
      <c r="B46" s="19"/>
      <c r="C46" s="18" t="s">
        <v>28</v>
      </c>
      <c r="D46" s="15">
        <v>360</v>
      </c>
      <c r="E46" s="13" t="s">
        <v>17</v>
      </c>
      <c r="F46" s="76"/>
      <c r="G46" s="86"/>
      <c r="J46" s="19"/>
      <c r="K46" s="18" t="s">
        <v>28</v>
      </c>
      <c r="L46" s="15">
        <v>240</v>
      </c>
      <c r="M46" s="13" t="s">
        <v>17</v>
      </c>
      <c r="R46" s="19"/>
      <c r="S46" s="18" t="s">
        <v>28</v>
      </c>
      <c r="T46" s="15">
        <v>240</v>
      </c>
      <c r="U46" s="13" t="s">
        <v>17</v>
      </c>
      <c r="Z46" s="19"/>
      <c r="AA46" s="18" t="s">
        <v>28</v>
      </c>
      <c r="AB46" s="15">
        <v>180</v>
      </c>
      <c r="AC46" s="13" t="s">
        <v>17</v>
      </c>
    </row>
    <row r="47" spans="1:29" ht="15.75" customHeight="1">
      <c r="A47" s="10"/>
      <c r="B47" s="19"/>
      <c r="C47" s="18" t="s">
        <v>29</v>
      </c>
      <c r="D47" s="15">
        <v>120</v>
      </c>
      <c r="E47" s="13" t="s">
        <v>17</v>
      </c>
      <c r="F47" s="76"/>
      <c r="G47" s="86"/>
      <c r="J47" s="19"/>
      <c r="K47" s="18" t="s">
        <v>29</v>
      </c>
      <c r="L47" s="15">
        <v>240</v>
      </c>
      <c r="M47" s="13" t="s">
        <v>17</v>
      </c>
      <c r="R47" s="19"/>
      <c r="S47" s="18" t="s">
        <v>29</v>
      </c>
      <c r="T47" s="15">
        <v>240</v>
      </c>
      <c r="U47" s="13" t="s">
        <v>17</v>
      </c>
      <c r="Z47" s="19"/>
      <c r="AA47" s="18" t="s">
        <v>29</v>
      </c>
      <c r="AB47" s="15">
        <v>180</v>
      </c>
      <c r="AC47" s="13" t="s">
        <v>17</v>
      </c>
    </row>
    <row r="48" spans="1:29" ht="15.75" customHeight="1">
      <c r="A48" s="10"/>
      <c r="B48" s="20"/>
      <c r="C48" s="13"/>
      <c r="D48" s="21">
        <f>SUM(D35:D39) + SUM(D41:D47)</f>
        <v>2940</v>
      </c>
      <c r="E48" s="13" t="s">
        <v>17</v>
      </c>
      <c r="F48" s="76"/>
      <c r="G48" s="86"/>
      <c r="J48" s="20"/>
      <c r="K48" s="13"/>
      <c r="L48" s="21">
        <f>SUM(L35:L39) + SUM(L41:L47)</f>
        <v>2880</v>
      </c>
      <c r="M48" s="13" t="s">
        <v>17</v>
      </c>
      <c r="R48" s="20"/>
      <c r="S48" s="13"/>
      <c r="T48" s="21">
        <f>SUM(T35:T39) + SUM(T41:T47)</f>
        <v>3120</v>
      </c>
      <c r="U48" s="13" t="s">
        <v>17</v>
      </c>
      <c r="Z48" s="20"/>
      <c r="AA48" s="13"/>
      <c r="AB48" s="21">
        <f>SUM(AB35:AB39) + SUM(AB41:AB47)</f>
        <v>2700</v>
      </c>
      <c r="AC48" s="13" t="s">
        <v>17</v>
      </c>
    </row>
    <row r="49" spans="1:7" ht="15.75" customHeight="1">
      <c r="A49" s="76"/>
      <c r="B49" s="76"/>
      <c r="C49" s="76"/>
      <c r="D49" s="76"/>
      <c r="E49" s="76"/>
      <c r="F49" s="76"/>
      <c r="G49" s="86"/>
    </row>
    <row r="50" spans="1:7" ht="15.75" customHeight="1">
      <c r="A50" s="10"/>
      <c r="B50" s="17"/>
      <c r="C50" s="17"/>
      <c r="D50" s="76"/>
      <c r="E50" s="76"/>
      <c r="F50" s="76"/>
      <c r="G50" s="86"/>
    </row>
    <row r="51" spans="1:7" ht="15.75" customHeight="1">
      <c r="A51" s="14"/>
      <c r="B51" s="14"/>
      <c r="C51" s="76"/>
      <c r="D51" s="76"/>
      <c r="E51" s="14"/>
      <c r="F51" s="76"/>
      <c r="G51" s="76"/>
    </row>
    <row r="52" spans="1:7" ht="15.75" customHeight="1">
      <c r="A52" s="14"/>
      <c r="B52" s="14"/>
      <c r="C52" s="76"/>
      <c r="D52" s="76"/>
      <c r="E52" s="14"/>
      <c r="F52" s="76"/>
      <c r="G52" s="76"/>
    </row>
    <row r="53" spans="1:7" ht="15.75" customHeight="1">
      <c r="A53" s="14"/>
      <c r="B53" s="14"/>
      <c r="C53" s="76"/>
      <c r="D53" s="76"/>
      <c r="E53" s="14"/>
      <c r="F53" s="76"/>
      <c r="G53" s="76"/>
    </row>
    <row r="54" spans="1:7" ht="15.75" customHeight="1">
      <c r="A54" s="10"/>
      <c r="B54" s="10"/>
      <c r="C54" s="10"/>
      <c r="D54" s="10"/>
      <c r="E54" s="10"/>
      <c r="F54" s="10"/>
      <c r="G54" s="10"/>
    </row>
    <row r="55" spans="1:7" ht="15.75" customHeight="1">
      <c r="A55" s="10"/>
      <c r="B55" s="17"/>
      <c r="C55" s="6"/>
      <c r="D55" s="6"/>
      <c r="E55" s="6"/>
      <c r="F55" s="10"/>
      <c r="G55" s="14"/>
    </row>
    <row r="56" spans="1:7" ht="15.75" customHeight="1">
      <c r="A56" s="10"/>
      <c r="B56" s="76"/>
      <c r="C56" s="81"/>
      <c r="D56" s="76"/>
      <c r="E56" s="76"/>
      <c r="F56" s="76"/>
      <c r="G56" s="96"/>
    </row>
    <row r="57" spans="1:7" ht="15.75" customHeight="1">
      <c r="A57" s="10"/>
      <c r="B57" s="76"/>
      <c r="C57" s="81"/>
      <c r="D57" s="76"/>
      <c r="E57" s="76"/>
      <c r="F57" s="76"/>
      <c r="G57" s="86"/>
    </row>
    <row r="58" spans="1:7" ht="15.75" customHeight="1">
      <c r="A58" s="10"/>
      <c r="B58" s="76"/>
      <c r="C58" s="81"/>
      <c r="D58" s="76"/>
      <c r="E58" s="76"/>
      <c r="F58" s="76"/>
      <c r="G58" s="86"/>
    </row>
    <row r="59" spans="1:7" ht="15.75" customHeight="1">
      <c r="A59" s="10"/>
      <c r="B59" s="76"/>
      <c r="C59" s="81"/>
      <c r="D59" s="76"/>
      <c r="E59" s="76"/>
      <c r="F59" s="76"/>
      <c r="G59" s="86"/>
    </row>
    <row r="60" spans="1:7" ht="15.75" customHeight="1">
      <c r="A60" s="10"/>
      <c r="B60" s="76"/>
      <c r="C60" s="81"/>
      <c r="D60" s="76"/>
      <c r="E60" s="76"/>
      <c r="F60" s="76"/>
      <c r="G60" s="86"/>
    </row>
    <row r="61" spans="1:7" ht="15.75" customHeight="1">
      <c r="A61" s="10"/>
      <c r="B61" s="76"/>
      <c r="C61" s="81"/>
      <c r="D61" s="76"/>
      <c r="E61" s="76"/>
      <c r="F61" s="76"/>
      <c r="G61" s="86"/>
    </row>
    <row r="62" spans="1:7" ht="15.75" customHeight="1">
      <c r="A62" s="10"/>
      <c r="B62" s="76"/>
      <c r="C62" s="81"/>
      <c r="D62" s="76"/>
      <c r="E62" s="76"/>
      <c r="F62" s="76"/>
      <c r="G62" s="86"/>
    </row>
    <row r="63" spans="1:7" ht="15.75" customHeight="1">
      <c r="A63" s="10"/>
      <c r="B63" s="82"/>
      <c r="C63" s="81"/>
      <c r="D63" s="76"/>
      <c r="E63" s="76"/>
      <c r="F63" s="76"/>
      <c r="G63" s="86"/>
    </row>
    <row r="64" spans="1:7" ht="15.75" customHeight="1">
      <c r="A64" s="76"/>
      <c r="B64" s="76"/>
      <c r="C64" s="76"/>
      <c r="D64" s="76"/>
      <c r="E64" s="76"/>
      <c r="F64" s="76"/>
      <c r="G64" s="86"/>
    </row>
    <row r="65" spans="1:7" ht="15.75" customHeight="1">
      <c r="A65" s="10"/>
      <c r="B65" s="17"/>
      <c r="C65" s="17"/>
      <c r="D65" s="76"/>
      <c r="E65" s="76"/>
      <c r="F65" s="76"/>
      <c r="G65" s="86"/>
    </row>
    <row r="66" spans="1:7" ht="15.75" customHeight="1">
      <c r="A66" s="10"/>
      <c r="B66" s="76"/>
      <c r="C66" s="76"/>
      <c r="D66" s="76"/>
      <c r="E66" s="76"/>
      <c r="F66" s="76"/>
      <c r="G66" s="10"/>
    </row>
    <row r="67" spans="1:7" ht="15.75" customHeight="1">
      <c r="A67" s="10"/>
      <c r="B67" s="76"/>
      <c r="C67" s="76"/>
      <c r="D67" s="76"/>
      <c r="E67" s="76"/>
      <c r="F67" s="76"/>
      <c r="G67" s="10"/>
    </row>
    <row r="68" spans="1:7" ht="15.75" customHeight="1">
      <c r="A68" s="10"/>
      <c r="B68" s="76"/>
      <c r="C68" s="76"/>
      <c r="D68" s="76"/>
      <c r="E68" s="76"/>
      <c r="F68" s="76"/>
      <c r="G68" s="10"/>
    </row>
    <row r="69" spans="1:7" ht="15.75" customHeight="1">
      <c r="A69" s="10"/>
      <c r="B69" s="76"/>
      <c r="C69" s="76"/>
      <c r="D69" s="76"/>
      <c r="E69" s="76"/>
      <c r="F69" s="76"/>
      <c r="G69" s="10"/>
    </row>
    <row r="70" spans="1:7" ht="15.75" customHeight="1">
      <c r="A70" s="10"/>
      <c r="B70" s="76"/>
      <c r="C70" s="76"/>
      <c r="D70" s="76"/>
      <c r="E70" s="76"/>
      <c r="F70" s="76"/>
      <c r="G70" s="10"/>
    </row>
    <row r="71" spans="1:7" ht="15.75" customHeight="1">
      <c r="A71" s="10"/>
      <c r="B71" s="82"/>
      <c r="C71" s="76"/>
      <c r="D71" s="76"/>
      <c r="E71" s="76"/>
      <c r="F71" s="76"/>
      <c r="G71" s="10"/>
    </row>
    <row r="72" spans="1:7" ht="15.75" customHeight="1">
      <c r="A72" s="10"/>
      <c r="B72" s="10"/>
      <c r="C72" s="10"/>
      <c r="D72" s="76"/>
      <c r="E72" s="76"/>
      <c r="F72" s="76"/>
      <c r="G72" s="10"/>
    </row>
    <row r="73" spans="1:7" ht="15.75" customHeight="1">
      <c r="A73" s="10"/>
      <c r="B73" s="17"/>
      <c r="C73" s="17"/>
      <c r="D73" s="76"/>
      <c r="E73" s="76"/>
      <c r="F73" s="76"/>
      <c r="G73" s="10"/>
    </row>
    <row r="74" spans="1:7" ht="15.75" customHeight="1">
      <c r="A74" s="10"/>
      <c r="B74" s="76"/>
      <c r="C74" s="76"/>
      <c r="D74" s="76"/>
      <c r="E74" s="76"/>
      <c r="F74" s="76"/>
      <c r="G74" s="10"/>
    </row>
    <row r="75" spans="1:7" ht="15.75" customHeight="1">
      <c r="A75" s="10"/>
      <c r="B75" s="76"/>
      <c r="C75" s="76"/>
      <c r="D75" s="76"/>
      <c r="E75" s="76"/>
      <c r="F75" s="76"/>
      <c r="G75" s="10"/>
    </row>
    <row r="76" spans="1:7" ht="15.75" customHeight="1">
      <c r="A76" s="10"/>
      <c r="B76" s="76"/>
      <c r="C76" s="76"/>
      <c r="D76" s="76"/>
      <c r="E76" s="76"/>
      <c r="F76" s="76"/>
      <c r="G76" s="10"/>
    </row>
    <row r="77" spans="1:7" ht="15.75" customHeight="1">
      <c r="A77" s="10"/>
      <c r="B77" s="76"/>
      <c r="C77" s="76"/>
      <c r="D77" s="76"/>
      <c r="E77" s="76"/>
      <c r="F77" s="76"/>
      <c r="G77" s="10"/>
    </row>
    <row r="78" spans="1:7" ht="15.75" customHeight="1">
      <c r="A78" s="10"/>
      <c r="B78" s="76"/>
      <c r="C78" s="76"/>
      <c r="D78" s="76"/>
      <c r="E78" s="76"/>
      <c r="F78" s="76"/>
      <c r="G78" s="10"/>
    </row>
    <row r="79" spans="1:7" ht="15.75" customHeight="1">
      <c r="A79" s="10"/>
      <c r="B79" s="82"/>
      <c r="C79" s="76"/>
      <c r="D79" s="76"/>
      <c r="E79" s="76"/>
      <c r="F79" s="76"/>
      <c r="G79" s="10"/>
    </row>
    <row r="80" spans="1:7" ht="15.75" customHeight="1">
      <c r="A80" s="10"/>
      <c r="B80" s="10"/>
      <c r="C80" s="10"/>
      <c r="D80" s="10"/>
      <c r="E80" s="10"/>
      <c r="F80" s="10"/>
      <c r="G80" s="10"/>
    </row>
    <row r="81" spans="1:7" ht="15.75" customHeight="1">
      <c r="A81" s="10"/>
      <c r="B81" s="10"/>
      <c r="C81" s="10"/>
      <c r="D81" s="10"/>
      <c r="E81" s="10"/>
      <c r="F81" s="10"/>
      <c r="G81" s="10"/>
    </row>
    <row r="82" spans="1:7" ht="15.75" customHeight="1">
      <c r="A82" s="11"/>
      <c r="B82" s="11"/>
      <c r="C82" s="10"/>
      <c r="D82" s="10"/>
      <c r="E82" s="10"/>
      <c r="F82" s="10"/>
      <c r="G82" s="10"/>
    </row>
    <row r="83" spans="1:7" ht="15.75" customHeight="1">
      <c r="A83" s="10"/>
      <c r="B83" s="10"/>
      <c r="C83" s="10"/>
      <c r="D83" s="10"/>
      <c r="E83" s="10"/>
      <c r="F83" s="10"/>
      <c r="G83" s="10"/>
    </row>
    <row r="84" spans="1:7" ht="15.75" customHeight="1">
      <c r="A84" s="14"/>
      <c r="B84" s="14"/>
      <c r="C84" s="76"/>
      <c r="D84" s="76"/>
      <c r="E84" s="14"/>
      <c r="F84" s="76"/>
      <c r="G84" s="76"/>
    </row>
    <row r="85" spans="1:7" ht="15.75" customHeight="1">
      <c r="A85" s="14"/>
      <c r="B85" s="14"/>
      <c r="C85" s="76"/>
      <c r="D85" s="76"/>
      <c r="E85" s="14"/>
      <c r="F85" s="76"/>
      <c r="G85" s="76"/>
    </row>
    <row r="86" spans="1:7" ht="15.75" customHeight="1">
      <c r="A86" s="14"/>
      <c r="B86" s="14"/>
      <c r="C86" s="76"/>
      <c r="D86" s="76"/>
      <c r="E86" s="14"/>
      <c r="F86" s="76"/>
      <c r="G86" s="76"/>
    </row>
    <row r="87" spans="1:7" ht="15.75" customHeight="1">
      <c r="A87" s="10"/>
      <c r="B87" s="10"/>
      <c r="C87" s="10"/>
      <c r="D87" s="10"/>
      <c r="E87" s="10"/>
      <c r="F87" s="10"/>
      <c r="G87" s="10"/>
    </row>
    <row r="88" spans="1:7" ht="15.75" customHeight="1">
      <c r="A88" s="10"/>
      <c r="B88" s="17"/>
      <c r="C88" s="6"/>
      <c r="D88" s="6"/>
      <c r="E88" s="6"/>
      <c r="F88" s="10"/>
      <c r="G88" s="14"/>
    </row>
    <row r="89" spans="1:7" ht="15.75" customHeight="1">
      <c r="A89" s="10"/>
      <c r="B89" s="76"/>
      <c r="C89" s="81"/>
      <c r="D89" s="76"/>
      <c r="E89" s="76"/>
      <c r="F89" s="76"/>
      <c r="G89" s="96"/>
    </row>
    <row r="90" spans="1:7" ht="15.75" customHeight="1">
      <c r="A90" s="10"/>
      <c r="B90" s="76"/>
      <c r="C90" s="81"/>
      <c r="D90" s="76"/>
      <c r="E90" s="76"/>
      <c r="F90" s="76"/>
      <c r="G90" s="86"/>
    </row>
    <row r="91" spans="1:7" ht="15.75" customHeight="1">
      <c r="A91" s="10"/>
      <c r="B91" s="76"/>
      <c r="C91" s="81"/>
      <c r="D91" s="76"/>
      <c r="E91" s="76"/>
      <c r="F91" s="76"/>
      <c r="G91" s="86"/>
    </row>
    <row r="92" spans="1:7" ht="15.75" customHeight="1">
      <c r="A92" s="10"/>
      <c r="B92" s="76"/>
      <c r="C92" s="81"/>
      <c r="D92" s="76"/>
      <c r="E92" s="76"/>
      <c r="F92" s="76"/>
      <c r="G92" s="86"/>
    </row>
    <row r="93" spans="1:7" ht="15.75" customHeight="1">
      <c r="A93" s="10"/>
      <c r="B93" s="76"/>
      <c r="C93" s="81"/>
      <c r="D93" s="76"/>
      <c r="E93" s="76"/>
      <c r="F93" s="76"/>
      <c r="G93" s="86"/>
    </row>
    <row r="94" spans="1:7" ht="15.75" customHeight="1">
      <c r="A94" s="10"/>
      <c r="B94" s="76"/>
      <c r="C94" s="81"/>
      <c r="D94" s="76"/>
      <c r="E94" s="76"/>
      <c r="F94" s="76"/>
      <c r="G94" s="86"/>
    </row>
    <row r="95" spans="1:7" ht="15.75" customHeight="1">
      <c r="A95" s="10"/>
      <c r="B95" s="76"/>
      <c r="C95" s="81"/>
      <c r="D95" s="76"/>
      <c r="E95" s="76"/>
      <c r="F95" s="76"/>
      <c r="G95" s="86"/>
    </row>
    <row r="96" spans="1:7" ht="15.75" customHeight="1">
      <c r="A96" s="10"/>
      <c r="B96" s="82"/>
      <c r="C96" s="81"/>
      <c r="D96" s="76"/>
      <c r="E96" s="76"/>
      <c r="F96" s="76"/>
      <c r="G96" s="86"/>
    </row>
    <row r="97" spans="1:7" ht="15.75" customHeight="1">
      <c r="A97" s="76"/>
      <c r="B97" s="76"/>
      <c r="C97" s="76"/>
      <c r="D97" s="76"/>
      <c r="E97" s="76"/>
      <c r="F97" s="76"/>
      <c r="G97" s="86"/>
    </row>
    <row r="98" spans="1:7" ht="15.75" customHeight="1">
      <c r="A98" s="10"/>
      <c r="B98" s="17"/>
      <c r="C98" s="17"/>
      <c r="D98" s="76"/>
      <c r="E98" s="76"/>
      <c r="F98" s="76"/>
      <c r="G98" s="86"/>
    </row>
    <row r="99" spans="1:7" ht="15.75" customHeight="1">
      <c r="A99" s="10"/>
      <c r="B99" s="76"/>
      <c r="C99" s="76"/>
      <c r="D99" s="76"/>
      <c r="E99" s="76"/>
      <c r="F99" s="76"/>
      <c r="G99" s="10"/>
    </row>
    <row r="100" spans="1:7" ht="15.75" customHeight="1">
      <c r="A100" s="10"/>
      <c r="B100" s="76"/>
      <c r="C100" s="76"/>
      <c r="D100" s="76"/>
      <c r="E100" s="76"/>
      <c r="F100" s="76"/>
      <c r="G100" s="10"/>
    </row>
    <row r="101" spans="1:7" ht="15.75" customHeight="1">
      <c r="A101" s="10"/>
      <c r="B101" s="76"/>
      <c r="C101" s="76"/>
      <c r="D101" s="76"/>
      <c r="E101" s="76"/>
      <c r="F101" s="76"/>
      <c r="G101" s="10"/>
    </row>
    <row r="102" spans="1:7" ht="15.75" customHeight="1">
      <c r="A102" s="10"/>
      <c r="B102" s="76"/>
      <c r="C102" s="76"/>
      <c r="D102" s="76"/>
      <c r="E102" s="76"/>
      <c r="F102" s="76"/>
      <c r="G102" s="10"/>
    </row>
    <row r="103" spans="1:7" ht="15.75" customHeight="1">
      <c r="A103" s="10"/>
      <c r="B103" s="76"/>
      <c r="C103" s="76"/>
      <c r="D103" s="76"/>
      <c r="E103" s="76"/>
      <c r="F103" s="76"/>
      <c r="G103" s="10"/>
    </row>
    <row r="104" spans="1:7" ht="15.75" customHeight="1">
      <c r="A104" s="10"/>
      <c r="B104" s="82"/>
      <c r="C104" s="76"/>
      <c r="D104" s="76"/>
      <c r="E104" s="76"/>
      <c r="F104" s="76"/>
      <c r="G104" s="10"/>
    </row>
    <row r="105" spans="1:7" ht="15.75" customHeight="1">
      <c r="A105" s="10"/>
      <c r="B105" s="10"/>
      <c r="C105" s="10"/>
      <c r="D105" s="76"/>
      <c r="E105" s="76"/>
      <c r="F105" s="76"/>
      <c r="G105" s="10"/>
    </row>
    <row r="106" spans="1:7" ht="15.75" customHeight="1">
      <c r="A106" s="10"/>
      <c r="B106" s="17"/>
      <c r="C106" s="17"/>
      <c r="D106" s="76"/>
      <c r="E106" s="76"/>
      <c r="F106" s="76"/>
      <c r="G106" s="10"/>
    </row>
    <row r="107" spans="1:7" ht="15.75" customHeight="1">
      <c r="A107" s="10"/>
      <c r="B107" s="76"/>
      <c r="C107" s="76"/>
      <c r="D107" s="76"/>
      <c r="E107" s="76"/>
      <c r="F107" s="76"/>
      <c r="G107" s="10"/>
    </row>
    <row r="108" spans="1:7" ht="15.75" customHeight="1">
      <c r="A108" s="10"/>
      <c r="B108" s="76"/>
      <c r="C108" s="76"/>
      <c r="D108" s="76"/>
      <c r="E108" s="76"/>
      <c r="F108" s="76"/>
      <c r="G108" s="10"/>
    </row>
    <row r="109" spans="1:7" ht="15.75" customHeight="1">
      <c r="A109" s="10"/>
      <c r="B109" s="76"/>
      <c r="C109" s="76"/>
      <c r="D109" s="76"/>
      <c r="E109" s="76"/>
      <c r="F109" s="76"/>
      <c r="G109" s="10"/>
    </row>
    <row r="110" spans="1:7" ht="15.75" customHeight="1">
      <c r="A110" s="10"/>
      <c r="B110" s="76"/>
      <c r="C110" s="76"/>
      <c r="D110" s="76"/>
      <c r="E110" s="76"/>
      <c r="F110" s="76"/>
      <c r="G110" s="10"/>
    </row>
    <row r="111" spans="1:7" ht="15.75" customHeight="1">
      <c r="A111" s="10"/>
      <c r="B111" s="76"/>
      <c r="C111" s="76"/>
      <c r="D111" s="76"/>
      <c r="E111" s="76"/>
      <c r="F111" s="76"/>
      <c r="G111" s="10"/>
    </row>
    <row r="112" spans="1:7" ht="15.75" customHeight="1">
      <c r="A112" s="10"/>
      <c r="B112" s="82"/>
      <c r="C112" s="76"/>
      <c r="D112" s="76"/>
      <c r="E112" s="76"/>
      <c r="F112" s="76"/>
      <c r="G112" s="10"/>
    </row>
    <row r="113" spans="1:7" ht="15.75" customHeight="1">
      <c r="A113" s="10"/>
      <c r="B113" s="10"/>
      <c r="C113" s="10"/>
      <c r="D113" s="10"/>
      <c r="E113" s="10"/>
      <c r="F113" s="10"/>
      <c r="G113" s="10"/>
    </row>
    <row r="114" spans="1:7" ht="15.75" customHeight="1">
      <c r="A114" s="10"/>
      <c r="B114" s="10"/>
      <c r="C114" s="10"/>
      <c r="D114" s="10"/>
      <c r="E114" s="10"/>
      <c r="F114" s="10"/>
      <c r="G114" s="10"/>
    </row>
    <row r="115" spans="1:7" ht="15.75" customHeight="1">
      <c r="A115" s="11"/>
      <c r="B115" s="11"/>
      <c r="C115" s="10"/>
      <c r="D115" s="10"/>
      <c r="E115" s="10"/>
      <c r="F115" s="10"/>
      <c r="G115" s="10"/>
    </row>
    <row r="116" spans="1:7" ht="15.75" customHeight="1">
      <c r="A116" s="10"/>
      <c r="B116" s="10"/>
      <c r="C116" s="10"/>
      <c r="D116" s="10"/>
      <c r="E116" s="10"/>
      <c r="F116" s="10"/>
      <c r="G116" s="10"/>
    </row>
    <row r="117" spans="1:7" ht="15.75" customHeight="1">
      <c r="A117" s="14"/>
      <c r="B117" s="14"/>
      <c r="C117" s="76"/>
      <c r="D117" s="76"/>
      <c r="E117" s="14"/>
      <c r="F117" s="76"/>
      <c r="G117" s="76"/>
    </row>
    <row r="118" spans="1:7" ht="15.75" customHeight="1">
      <c r="A118" s="14"/>
      <c r="B118" s="14"/>
      <c r="C118" s="76"/>
      <c r="D118" s="76"/>
      <c r="E118" s="14"/>
      <c r="F118" s="76"/>
      <c r="G118" s="76"/>
    </row>
    <row r="119" spans="1:7" ht="15.75" customHeight="1">
      <c r="A119" s="14"/>
      <c r="B119" s="14"/>
      <c r="C119" s="76"/>
      <c r="D119" s="76"/>
      <c r="E119" s="14"/>
      <c r="F119" s="76"/>
      <c r="G119" s="76"/>
    </row>
    <row r="120" spans="1:7" ht="15.75" customHeight="1">
      <c r="A120" s="10"/>
      <c r="B120" s="10"/>
      <c r="C120" s="10"/>
      <c r="D120" s="10"/>
      <c r="E120" s="10"/>
      <c r="F120" s="10"/>
      <c r="G120" s="10"/>
    </row>
    <row r="121" spans="1:7" ht="15.75" customHeight="1">
      <c r="A121" s="10"/>
      <c r="B121" s="17"/>
      <c r="C121" s="6"/>
      <c r="D121" s="6"/>
      <c r="E121" s="6"/>
      <c r="F121" s="10"/>
      <c r="G121" s="14"/>
    </row>
    <row r="122" spans="1:7" ht="15.75" customHeight="1">
      <c r="A122" s="10"/>
      <c r="B122" s="76"/>
      <c r="C122" s="81"/>
      <c r="D122" s="76"/>
      <c r="E122" s="76"/>
      <c r="F122" s="76"/>
      <c r="G122" s="96"/>
    </row>
    <row r="123" spans="1:7" ht="15.75" customHeight="1">
      <c r="A123" s="10"/>
      <c r="B123" s="76"/>
      <c r="C123" s="81"/>
      <c r="D123" s="76"/>
      <c r="E123" s="76"/>
      <c r="F123" s="76"/>
      <c r="G123" s="86"/>
    </row>
    <row r="124" spans="1:7" ht="15.75" customHeight="1">
      <c r="A124" s="10"/>
      <c r="B124" s="76"/>
      <c r="C124" s="81"/>
      <c r="D124" s="76"/>
      <c r="E124" s="76"/>
      <c r="F124" s="76"/>
      <c r="G124" s="86"/>
    </row>
    <row r="125" spans="1:7" ht="15.75" customHeight="1">
      <c r="A125" s="10"/>
      <c r="B125" s="76"/>
      <c r="C125" s="81"/>
      <c r="D125" s="76"/>
      <c r="E125" s="76"/>
      <c r="F125" s="76"/>
      <c r="G125" s="86"/>
    </row>
    <row r="126" spans="1:7" ht="15.75" customHeight="1">
      <c r="A126" s="10"/>
      <c r="B126" s="76"/>
      <c r="C126" s="81"/>
      <c r="D126" s="76"/>
      <c r="E126" s="76"/>
      <c r="F126" s="76"/>
      <c r="G126" s="86"/>
    </row>
    <row r="127" spans="1:7" ht="15.75" customHeight="1">
      <c r="A127" s="10"/>
      <c r="B127" s="76"/>
      <c r="C127" s="81"/>
      <c r="D127" s="76"/>
      <c r="E127" s="76"/>
      <c r="F127" s="76"/>
      <c r="G127" s="86"/>
    </row>
    <row r="128" spans="1:7" ht="15.75" customHeight="1">
      <c r="A128" s="10"/>
      <c r="B128" s="76"/>
      <c r="C128" s="81"/>
      <c r="D128" s="76"/>
      <c r="E128" s="76"/>
      <c r="F128" s="76"/>
      <c r="G128" s="86"/>
    </row>
    <row r="129" spans="1:7" ht="15.75" customHeight="1">
      <c r="A129" s="10"/>
      <c r="B129" s="82"/>
      <c r="C129" s="81"/>
      <c r="D129" s="76"/>
      <c r="E129" s="76"/>
      <c r="F129" s="76"/>
      <c r="G129" s="86"/>
    </row>
    <row r="130" spans="1:7" ht="15.75" customHeight="1">
      <c r="A130" s="76"/>
      <c r="B130" s="76"/>
      <c r="C130" s="76"/>
      <c r="D130" s="76"/>
      <c r="E130" s="76"/>
      <c r="F130" s="76"/>
      <c r="G130" s="86"/>
    </row>
    <row r="131" spans="1:7" ht="15.75" customHeight="1">
      <c r="A131" s="10"/>
      <c r="B131" s="17"/>
      <c r="C131" s="17"/>
      <c r="D131" s="76"/>
      <c r="E131" s="76"/>
      <c r="F131" s="76"/>
      <c r="G131" s="86"/>
    </row>
    <row r="132" spans="1:7" ht="15.75" customHeight="1">
      <c r="A132" s="10"/>
      <c r="B132" s="76"/>
      <c r="C132" s="76"/>
      <c r="D132" s="76"/>
      <c r="E132" s="76"/>
      <c r="F132" s="76"/>
      <c r="G132" s="10"/>
    </row>
    <row r="133" spans="1:7" ht="15.75" customHeight="1">
      <c r="A133" s="10"/>
      <c r="B133" s="76"/>
      <c r="C133" s="76"/>
      <c r="D133" s="76"/>
      <c r="E133" s="76"/>
      <c r="F133" s="76"/>
      <c r="G133" s="10"/>
    </row>
    <row r="134" spans="1:7" ht="15.75" customHeight="1">
      <c r="A134" s="10"/>
      <c r="B134" s="76"/>
      <c r="C134" s="76"/>
      <c r="D134" s="76"/>
      <c r="E134" s="76"/>
      <c r="F134" s="76"/>
      <c r="G134" s="10"/>
    </row>
    <row r="135" spans="1:7" ht="15.75" customHeight="1">
      <c r="A135" s="10"/>
      <c r="B135" s="76"/>
      <c r="C135" s="76"/>
      <c r="D135" s="76"/>
      <c r="E135" s="76"/>
      <c r="F135" s="76"/>
      <c r="G135" s="10"/>
    </row>
    <row r="136" spans="1:7" ht="15.75" customHeight="1">
      <c r="A136" s="10"/>
      <c r="B136" s="76"/>
      <c r="C136" s="76"/>
      <c r="D136" s="76"/>
      <c r="E136" s="76"/>
      <c r="F136" s="76"/>
      <c r="G136" s="10"/>
    </row>
    <row r="137" spans="1:7" ht="15.75" customHeight="1">
      <c r="A137" s="10"/>
      <c r="B137" s="82"/>
      <c r="C137" s="76"/>
      <c r="D137" s="76"/>
      <c r="E137" s="76"/>
      <c r="F137" s="76"/>
      <c r="G137" s="10"/>
    </row>
    <row r="138" spans="1:7" ht="15.75" customHeight="1">
      <c r="A138" s="10"/>
      <c r="B138" s="10"/>
      <c r="C138" s="10"/>
      <c r="D138" s="76"/>
      <c r="E138" s="76"/>
      <c r="F138" s="76"/>
      <c r="G138" s="10"/>
    </row>
    <row r="139" spans="1:7" ht="15.75" customHeight="1">
      <c r="A139" s="10"/>
      <c r="B139" s="17"/>
      <c r="C139" s="17"/>
      <c r="D139" s="76"/>
      <c r="E139" s="76"/>
      <c r="F139" s="76"/>
      <c r="G139" s="10"/>
    </row>
    <row r="140" spans="1:7" ht="15.75" customHeight="1">
      <c r="A140" s="10"/>
      <c r="B140" s="76"/>
      <c r="C140" s="76"/>
      <c r="D140" s="76"/>
      <c r="E140" s="76"/>
      <c r="F140" s="76"/>
      <c r="G140" s="10"/>
    </row>
    <row r="141" spans="1:7" ht="15.75" customHeight="1">
      <c r="A141" s="10"/>
      <c r="B141" s="76"/>
      <c r="C141" s="76"/>
      <c r="D141" s="76"/>
      <c r="E141" s="76"/>
      <c r="F141" s="76"/>
      <c r="G141" s="10"/>
    </row>
    <row r="142" spans="1:7" ht="15.75" customHeight="1">
      <c r="A142" s="10"/>
      <c r="B142" s="76"/>
      <c r="C142" s="76"/>
      <c r="D142" s="76"/>
      <c r="E142" s="76"/>
      <c r="F142" s="76"/>
      <c r="G142" s="10"/>
    </row>
    <row r="143" spans="1:7" ht="15.75" customHeight="1">
      <c r="A143" s="10"/>
      <c r="B143" s="76"/>
      <c r="C143" s="76"/>
      <c r="D143" s="76"/>
      <c r="E143" s="76"/>
      <c r="F143" s="76"/>
      <c r="G143" s="10"/>
    </row>
    <row r="144" spans="1:7" ht="15.75" customHeight="1">
      <c r="A144" s="10"/>
      <c r="B144" s="76"/>
      <c r="C144" s="76"/>
      <c r="D144" s="76"/>
      <c r="E144" s="76"/>
      <c r="F144" s="76"/>
      <c r="G144" s="10"/>
    </row>
    <row r="145" spans="1:7" ht="15.75" customHeight="1">
      <c r="A145" s="10"/>
      <c r="B145" s="82"/>
      <c r="C145" s="76"/>
      <c r="D145" s="76"/>
      <c r="E145" s="76"/>
      <c r="F145" s="76"/>
      <c r="G145" s="10"/>
    </row>
    <row r="146" spans="1:7" ht="15.75" customHeight="1"/>
    <row r="147" spans="1:7" ht="15.75" customHeight="1"/>
    <row r="148" spans="1:7" ht="15.75" customHeight="1"/>
    <row r="149" spans="1:7" ht="15.75" customHeight="1"/>
    <row r="150" spans="1:7" ht="15.75" customHeight="1"/>
    <row r="151" spans="1:7" ht="15.75" customHeight="1"/>
    <row r="152" spans="1:7" ht="15.75" customHeight="1"/>
    <row r="153" spans="1:7" ht="15.75" customHeight="1"/>
    <row r="154" spans="1:7" ht="15.75" customHeight="1"/>
    <row r="155" spans="1:7" ht="15.75" customHeight="1"/>
    <row r="156" spans="1:7" ht="15.75" customHeight="1"/>
    <row r="157" spans="1:7" ht="15.75" customHeight="1"/>
    <row r="158" spans="1:7" ht="15.75" customHeight="1"/>
    <row r="159" spans="1:7" ht="15.75" customHeight="1"/>
    <row r="160" spans="1:7"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sheetData>
  <mergeCells count="84">
    <mergeCell ref="Z44:AA44"/>
    <mergeCell ref="Z45:AA45"/>
    <mergeCell ref="Z34:AC34"/>
    <mergeCell ref="Z35:AA35"/>
    <mergeCell ref="Z37:AA37"/>
    <mergeCell ref="Z38:AA38"/>
    <mergeCell ref="Z39:AA39"/>
    <mergeCell ref="Z40:AC40"/>
    <mergeCell ref="Z41:AA41"/>
    <mergeCell ref="R35:S35"/>
    <mergeCell ref="R36:S36"/>
    <mergeCell ref="R37:S37"/>
    <mergeCell ref="R38:S38"/>
    <mergeCell ref="R39:S39"/>
    <mergeCell ref="R40:U40"/>
    <mergeCell ref="R41:S41"/>
    <mergeCell ref="Z42:AA42"/>
    <mergeCell ref="Z43:AA43"/>
    <mergeCell ref="AB1:AC1"/>
    <mergeCell ref="N4:O4"/>
    <mergeCell ref="N5:O5"/>
    <mergeCell ref="J43:K43"/>
    <mergeCell ref="J44:K44"/>
    <mergeCell ref="J45:K45"/>
    <mergeCell ref="J36:K36"/>
    <mergeCell ref="J37:K37"/>
    <mergeCell ref="J38:K38"/>
    <mergeCell ref="J39:K39"/>
    <mergeCell ref="J40:M40"/>
    <mergeCell ref="J41:K41"/>
    <mergeCell ref="J42:K42"/>
    <mergeCell ref="J33:M33"/>
    <mergeCell ref="R33:U33"/>
    <mergeCell ref="Z33:AC33"/>
    <mergeCell ref="J34:M34"/>
    <mergeCell ref="R34:U34"/>
    <mergeCell ref="J35:K35"/>
    <mergeCell ref="Z36:AA36"/>
    <mergeCell ref="R42:S42"/>
    <mergeCell ref="R43:S43"/>
    <mergeCell ref="R44:S44"/>
    <mergeCell ref="R45:S45"/>
    <mergeCell ref="L1:M1"/>
    <mergeCell ref="T1:U1"/>
    <mergeCell ref="J3:L3"/>
    <mergeCell ref="J4:L4"/>
    <mergeCell ref="R4:T4"/>
    <mergeCell ref="Z4:AB4"/>
    <mergeCell ref="J5:L5"/>
    <mergeCell ref="R5:T5"/>
    <mergeCell ref="Z5:AB5"/>
    <mergeCell ref="N3:O3"/>
    <mergeCell ref="R3:T3"/>
    <mergeCell ref="V3:W3"/>
    <mergeCell ref="Z3:AB3"/>
    <mergeCell ref="AD3:AE3"/>
    <mergeCell ref="V4:W4"/>
    <mergeCell ref="V5:W5"/>
    <mergeCell ref="AD4:AE4"/>
    <mergeCell ref="AD5:AE5"/>
    <mergeCell ref="G122:G131"/>
    <mergeCell ref="B40:E40"/>
    <mergeCell ref="B41:C41"/>
    <mergeCell ref="G41:G50"/>
    <mergeCell ref="B42:C42"/>
    <mergeCell ref="B43:C43"/>
    <mergeCell ref="B44:C44"/>
    <mergeCell ref="B45:C45"/>
    <mergeCell ref="B3:D3"/>
    <mergeCell ref="F3:G3"/>
    <mergeCell ref="B33:E33"/>
    <mergeCell ref="B34:E34"/>
    <mergeCell ref="B35:C35"/>
    <mergeCell ref="B36:C36"/>
    <mergeCell ref="B37:C37"/>
    <mergeCell ref="B38:C38"/>
    <mergeCell ref="B39:C39"/>
    <mergeCell ref="G56:G65"/>
    <mergeCell ref="G89:G98"/>
    <mergeCell ref="B4:D4"/>
    <mergeCell ref="F4:G4"/>
    <mergeCell ref="B5:D5"/>
    <mergeCell ref="F5:G5"/>
    <mergeCell ref="D1:E1"/>
  </mergeCells>
  <pageMargins left="0.70866141732283472" right="0.70866141732283472" top="0.74803149606299213" bottom="0.74803149606299213" header="0" footer="0"/>
  <pageSetup scale="90"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C14_individuales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LAT6440W10</dc:creator>
  <cp:lastModifiedBy>Microsoft Office User</cp:lastModifiedBy>
  <dcterms:created xsi:type="dcterms:W3CDTF">2016-02-29T18:44:51Z</dcterms:created>
  <dcterms:modified xsi:type="dcterms:W3CDTF">2022-06-06T22:57:22Z</dcterms:modified>
</cp:coreProperties>
</file>