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EXCEL\"/>
    </mc:Choice>
  </mc:AlternateContent>
  <xr:revisionPtr revIDLastSave="0" documentId="8_{43ABB987-D596-44B6-81C3-F064E4687740}" xr6:coauthVersionLast="47" xr6:coauthVersionMax="47" xr10:uidLastSave="{00000000-0000-0000-0000-000000000000}"/>
  <bookViews>
    <workbookView xWindow="-120" yWindow="-120" windowWidth="29040" windowHeight="15840" activeTab="2" xr2:uid="{A45A973E-1150-424F-88C8-05C355FB3126}"/>
  </bookViews>
  <sheets>
    <sheet name="COLEGIO" sheetId="1" r:id="rId1"/>
    <sheet name="DESCUENTO" sheetId="2" r:id="rId2"/>
    <sheet name="TAR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3" i="3"/>
  <c r="G11" i="3"/>
  <c r="G5" i="3"/>
  <c r="G6" i="3"/>
  <c r="G4" i="3"/>
  <c r="C12" i="3"/>
  <c r="C13" i="3"/>
  <c r="C11" i="3"/>
  <c r="C5" i="3"/>
  <c r="C6" i="3"/>
  <c r="C4" i="3"/>
  <c r="D18" i="2"/>
  <c r="D11" i="2"/>
  <c r="D7" i="1"/>
  <c r="D8" i="1"/>
  <c r="D9" i="1"/>
  <c r="D6" i="1"/>
  <c r="D7" i="2"/>
  <c r="D9" i="2"/>
  <c r="D10" i="2"/>
  <c r="D8" i="2"/>
  <c r="D12" i="2"/>
  <c r="D13" i="2"/>
  <c r="D14" i="2"/>
  <c r="D15" i="2"/>
  <c r="D6" i="2"/>
  <c r="D17" i="2"/>
  <c r="D16" i="2" l="1"/>
</calcChain>
</file>

<file path=xl/sharedStrings.xml><?xml version="1.0" encoding="utf-8"?>
<sst xmlns="http://schemas.openxmlformats.org/spreadsheetml/2006/main" count="51" uniqueCount="42">
  <si>
    <t>COLEGIO</t>
  </si>
  <si>
    <t>FUNCION SI - EXCEL</t>
  </si>
  <si>
    <t>NOMBRE</t>
  </si>
  <si>
    <t>APELLIDO</t>
  </si>
  <si>
    <t>NOTA FINAL</t>
  </si>
  <si>
    <t>DOSTIN</t>
  </si>
  <si>
    <t>HURTADO</t>
  </si>
  <si>
    <t>SANDY</t>
  </si>
  <si>
    <t>OLIVERA</t>
  </si>
  <si>
    <t>NELSY</t>
  </si>
  <si>
    <t>PICO</t>
  </si>
  <si>
    <t>EMA</t>
  </si>
  <si>
    <t>CANTIDAD</t>
  </si>
  <si>
    <t>DESCRIPCIÓN</t>
  </si>
  <si>
    <t>VR. UNITARIO</t>
  </si>
  <si>
    <t>VR. TOTAL</t>
  </si>
  <si>
    <t>TECLADO</t>
  </si>
  <si>
    <t>MOUSE</t>
  </si>
  <si>
    <t>TOTAL</t>
  </si>
  <si>
    <t>SUBTOTAL</t>
  </si>
  <si>
    <t>TIENDA LA GRAN COLOMBIA</t>
  </si>
  <si>
    <t>FORMA DE PAGO</t>
  </si>
  <si>
    <t>COBRO ADICIONAL</t>
  </si>
  <si>
    <t>CREDITO</t>
  </si>
  <si>
    <t>COMISIONES</t>
  </si>
  <si>
    <t>VENTAS</t>
  </si>
  <si>
    <t>COMISIÓN</t>
  </si>
  <si>
    <t>OSCAR</t>
  </si>
  <si>
    <t>BODEGA</t>
  </si>
  <si>
    <t>PRODUCTO</t>
  </si>
  <si>
    <t>¿COMPRAR?</t>
  </si>
  <si>
    <t>OBJETIVOS</t>
  </si>
  <si>
    <t>OBJETIVO</t>
  </si>
  <si>
    <t>¿CUMPLIO?</t>
  </si>
  <si>
    <t>MONEDA</t>
  </si>
  <si>
    <t>VALOR</t>
  </si>
  <si>
    <t>PESOS</t>
  </si>
  <si>
    <t>EUROS</t>
  </si>
  <si>
    <t>MONITORES</t>
  </si>
  <si>
    <t>MICROFONOS</t>
  </si>
  <si>
    <t>TECLADOS</t>
  </si>
  <si>
    <t>EXISTENCIAS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</si>
</sst>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7" formatCode="_-* #,##0_-;\-* #,##0_-;_-* &quot;-&quot;??_-;_-@_-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0" fontId="3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0" fillId="0" borderId="1" xfId="0" applyNumberFormat="1" applyBorder="1"/>
    <xf numFmtId="0" fontId="4" fillId="4" borderId="1" xfId="0" applyFont="1" applyFill="1" applyBorder="1" applyAlignment="1">
      <alignment horizontal="center"/>
    </xf>
    <xf numFmtId="44" fontId="0" fillId="0" borderId="1" xfId="2" applyFont="1" applyBorder="1"/>
    <xf numFmtId="165" fontId="0" fillId="0" borderId="1" xfId="2" applyNumberFormat="1" applyFont="1" applyBorder="1"/>
    <xf numFmtId="44" fontId="4" fillId="0" borderId="1" xfId="2" applyFont="1" applyBorder="1"/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1" xfId="1" applyNumberFormat="1" applyFont="1" applyBorder="1"/>
    <xf numFmtId="0" fontId="0" fillId="0" borderId="1" xfId="2" applyNumberFormat="1" applyFont="1" applyBorder="1"/>
    <xf numFmtId="0" fontId="0" fillId="0" borderId="1" xfId="1" applyNumberFormat="1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3D43-FC11-4C51-AC8B-92C9CDBD8832}">
  <dimension ref="A1:D9"/>
  <sheetViews>
    <sheetView showGridLines="0" workbookViewId="0">
      <selection activeCell="D6" sqref="D6:D9"/>
    </sheetView>
  </sheetViews>
  <sheetFormatPr baseColWidth="10" defaultRowHeight="15" x14ac:dyDescent="0.2"/>
  <cols>
    <col min="1" max="4" width="15.77734375" customWidth="1"/>
  </cols>
  <sheetData>
    <row r="1" spans="1:4" ht="15.75" x14ac:dyDescent="0.25">
      <c r="A1" s="1" t="s">
        <v>0</v>
      </c>
      <c r="B1" s="1"/>
      <c r="C1" s="1"/>
      <c r="D1" s="1"/>
    </row>
    <row r="3" spans="1:4" ht="15.75" x14ac:dyDescent="0.25">
      <c r="A3" s="1" t="s">
        <v>1</v>
      </c>
      <c r="B3" s="1"/>
      <c r="C3" s="1"/>
      <c r="D3" s="1"/>
    </row>
    <row r="5" spans="1:4" ht="15.75" x14ac:dyDescent="0.25">
      <c r="A5" s="2" t="s">
        <v>2</v>
      </c>
      <c r="B5" s="2" t="s">
        <v>3</v>
      </c>
      <c r="C5" s="2" t="s">
        <v>4</v>
      </c>
      <c r="D5" s="2" t="s">
        <v>4</v>
      </c>
    </row>
    <row r="6" spans="1:4" x14ac:dyDescent="0.2">
      <c r="A6" s="3" t="s">
        <v>5</v>
      </c>
      <c r="B6" s="3" t="s">
        <v>6</v>
      </c>
      <c r="C6" s="3">
        <v>1</v>
      </c>
      <c r="D6" s="3" t="str">
        <f>IF(C6 &gt;= 6,"APROBO","REPROBO")</f>
        <v>REPROBO</v>
      </c>
    </row>
    <row r="7" spans="1:4" x14ac:dyDescent="0.2">
      <c r="A7" s="3" t="s">
        <v>7</v>
      </c>
      <c r="B7" s="3" t="s">
        <v>8</v>
      </c>
      <c r="C7" s="3">
        <v>7</v>
      </c>
      <c r="D7" s="3" t="str">
        <f t="shared" ref="D7:D9" si="0">IF(C7 &gt;= 6,"APROBO","REPROBO")</f>
        <v>APROBO</v>
      </c>
    </row>
    <row r="8" spans="1:4" x14ac:dyDescent="0.2">
      <c r="A8" s="3" t="s">
        <v>9</v>
      </c>
      <c r="B8" s="3" t="s">
        <v>10</v>
      </c>
      <c r="C8" s="3">
        <v>2</v>
      </c>
      <c r="D8" s="3" t="str">
        <f t="shared" si="0"/>
        <v>REPROBO</v>
      </c>
    </row>
    <row r="9" spans="1:4" x14ac:dyDescent="0.2">
      <c r="A9" s="3" t="s">
        <v>11</v>
      </c>
      <c r="B9" s="3" t="s">
        <v>6</v>
      </c>
      <c r="C9" s="3">
        <v>9</v>
      </c>
      <c r="D9" s="3" t="str">
        <f t="shared" si="0"/>
        <v>APROBO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1617-26AE-449B-881C-72A34BAD5156}">
  <dimension ref="A1:D18"/>
  <sheetViews>
    <sheetView showGridLines="0" workbookViewId="0">
      <selection activeCell="D18" sqref="D18"/>
    </sheetView>
  </sheetViews>
  <sheetFormatPr baseColWidth="10" defaultRowHeight="15" x14ac:dyDescent="0.2"/>
  <cols>
    <col min="1" max="4" width="17.77734375" customWidth="1"/>
  </cols>
  <sheetData>
    <row r="1" spans="1:4" ht="23.25" x14ac:dyDescent="0.35">
      <c r="A1" s="4" t="s">
        <v>20</v>
      </c>
      <c r="B1" s="4"/>
      <c r="C1" s="4"/>
      <c r="D1" s="4"/>
    </row>
    <row r="3" spans="1:4" ht="15.75" x14ac:dyDescent="0.25">
      <c r="C3" s="5" t="s">
        <v>21</v>
      </c>
      <c r="D3" s="6" t="s">
        <v>23</v>
      </c>
    </row>
    <row r="5" spans="1:4" ht="15.75" x14ac:dyDescent="0.25">
      <c r="A5" s="5" t="s">
        <v>12</v>
      </c>
      <c r="B5" s="5" t="s">
        <v>13</v>
      </c>
      <c r="C5" s="5" t="s">
        <v>14</v>
      </c>
      <c r="D5" s="5" t="s">
        <v>15</v>
      </c>
    </row>
    <row r="6" spans="1:4" x14ac:dyDescent="0.2">
      <c r="A6" s="3">
        <v>1</v>
      </c>
      <c r="B6" s="3" t="s">
        <v>16</v>
      </c>
      <c r="C6" s="8">
        <v>30000</v>
      </c>
      <c r="D6" s="8">
        <f>IF(A6 &gt; 0,A6 * C6,"")</f>
        <v>30000</v>
      </c>
    </row>
    <row r="7" spans="1:4" x14ac:dyDescent="0.2">
      <c r="A7" s="3">
        <v>5</v>
      </c>
      <c r="B7" s="3" t="s">
        <v>17</v>
      </c>
      <c r="C7" s="8">
        <v>15000</v>
      </c>
      <c r="D7" s="8">
        <f t="shared" ref="D7:D15" si="0">IF(A7 &gt; 0,A7 * C7,"")</f>
        <v>75000</v>
      </c>
    </row>
    <row r="8" spans="1:4" x14ac:dyDescent="0.2">
      <c r="A8" s="3"/>
      <c r="B8" s="3"/>
      <c r="C8" s="8"/>
      <c r="D8" s="8" t="str">
        <f>IF(A8 &gt; 0,A8 * C8,"")</f>
        <v/>
      </c>
    </row>
    <row r="9" spans="1:4" x14ac:dyDescent="0.2">
      <c r="A9" s="3"/>
      <c r="B9" s="3"/>
      <c r="C9" s="8"/>
      <c r="D9" s="8" t="str">
        <f t="shared" si="0"/>
        <v/>
      </c>
    </row>
    <row r="10" spans="1:4" x14ac:dyDescent="0.2">
      <c r="A10" s="3"/>
      <c r="B10" s="3"/>
      <c r="C10" s="8"/>
      <c r="D10" s="8" t="str">
        <f t="shared" si="0"/>
        <v/>
      </c>
    </row>
    <row r="11" spans="1:4" x14ac:dyDescent="0.2">
      <c r="A11" s="3"/>
      <c r="B11" s="3"/>
      <c r="C11" s="8"/>
      <c r="D11" s="8" t="str">
        <f t="shared" si="0"/>
        <v/>
      </c>
    </row>
    <row r="12" spans="1:4" x14ac:dyDescent="0.2">
      <c r="A12" s="3"/>
      <c r="B12" s="3"/>
      <c r="C12" s="8"/>
      <c r="D12" s="8" t="str">
        <f t="shared" si="0"/>
        <v/>
      </c>
    </row>
    <row r="13" spans="1:4" x14ac:dyDescent="0.2">
      <c r="A13" s="3"/>
      <c r="B13" s="3"/>
      <c r="C13" s="8"/>
      <c r="D13" s="8" t="str">
        <f t="shared" si="0"/>
        <v/>
      </c>
    </row>
    <row r="14" spans="1:4" x14ac:dyDescent="0.2">
      <c r="A14" s="3"/>
      <c r="B14" s="3"/>
      <c r="C14" s="8"/>
      <c r="D14" s="8" t="str">
        <f t="shared" si="0"/>
        <v/>
      </c>
    </row>
    <row r="15" spans="1:4" x14ac:dyDescent="0.2">
      <c r="A15" s="3"/>
      <c r="B15" s="3"/>
      <c r="C15" s="8"/>
      <c r="D15" s="8" t="str">
        <f t="shared" si="0"/>
        <v/>
      </c>
    </row>
    <row r="16" spans="1:4" ht="15.75" x14ac:dyDescent="0.25">
      <c r="C16" s="5" t="s">
        <v>19</v>
      </c>
      <c r="D16" s="8">
        <f>SUM(D6:D15)</f>
        <v>105000</v>
      </c>
    </row>
    <row r="17" spans="3:4" ht="15.75" x14ac:dyDescent="0.25">
      <c r="C17" s="5" t="s">
        <v>22</v>
      </c>
      <c r="D17" s="8">
        <f>IF(D3&lt;&gt;"EFECTIVO",D16 * 10%,0)</f>
        <v>10500</v>
      </c>
    </row>
    <row r="18" spans="3:4" ht="18" x14ac:dyDescent="0.25">
      <c r="C18" s="7" t="s">
        <v>18</v>
      </c>
      <c r="D18" s="10">
        <f>D16 + D17</f>
        <v>115500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6952-1595-4362-9BE4-C9D30F2B733F}">
  <dimension ref="A1:G13"/>
  <sheetViews>
    <sheetView showGridLines="0" tabSelected="1" workbookViewId="0">
      <selection activeCell="F12" sqref="F12"/>
    </sheetView>
  </sheetViews>
  <sheetFormatPr baseColWidth="10" defaultRowHeight="15" x14ac:dyDescent="0.2"/>
  <cols>
    <col min="1" max="3" width="15.77734375" customWidth="1"/>
    <col min="5" max="7" width="15.77734375" customWidth="1"/>
  </cols>
  <sheetData>
    <row r="1" spans="1:7" ht="15.75" x14ac:dyDescent="0.25">
      <c r="A1" s="11" t="s">
        <v>24</v>
      </c>
      <c r="B1" s="11"/>
      <c r="C1" s="11"/>
      <c r="E1" s="11" t="s">
        <v>41</v>
      </c>
      <c r="F1" s="11"/>
      <c r="G1" s="11"/>
    </row>
    <row r="2" spans="1:7" x14ac:dyDescent="0.2">
      <c r="A2" s="12"/>
      <c r="B2" s="13"/>
      <c r="C2" s="14"/>
      <c r="E2" s="12"/>
      <c r="F2" s="13"/>
      <c r="G2" s="14"/>
    </row>
    <row r="3" spans="1:7" ht="15.75" x14ac:dyDescent="0.25">
      <c r="A3" s="2" t="s">
        <v>2</v>
      </c>
      <c r="B3" s="2" t="s">
        <v>25</v>
      </c>
      <c r="C3" s="2" t="s">
        <v>26</v>
      </c>
      <c r="E3" s="2" t="s">
        <v>29</v>
      </c>
      <c r="F3" s="2" t="s">
        <v>12</v>
      </c>
      <c r="G3" s="2" t="s">
        <v>30</v>
      </c>
    </row>
    <row r="4" spans="1:7" x14ac:dyDescent="0.2">
      <c r="A4" s="3" t="s">
        <v>5</v>
      </c>
      <c r="B4" s="15">
        <v>1650000</v>
      </c>
      <c r="C4" s="9">
        <f>IF(B4 &gt; 1000000,B4 * 10%,B4 * 5%)</f>
        <v>165000</v>
      </c>
      <c r="E4" s="3" t="s">
        <v>38</v>
      </c>
      <c r="F4" s="17">
        <v>1</v>
      </c>
      <c r="G4" s="3" t="str">
        <f>IF(F4 &lt;= 1,"SI","NO")</f>
        <v>SI</v>
      </c>
    </row>
    <row r="5" spans="1:7" x14ac:dyDescent="0.2">
      <c r="A5" s="3" t="s">
        <v>27</v>
      </c>
      <c r="B5" s="15">
        <v>999999</v>
      </c>
      <c r="C5" s="9">
        <f t="shared" ref="C5:C6" si="0">IF(B5 &gt; 1000000,B5 * 10%,B5 * 5%)</f>
        <v>49999.950000000004</v>
      </c>
      <c r="E5" s="3" t="s">
        <v>39</v>
      </c>
      <c r="F5" s="16">
        <v>0</v>
      </c>
      <c r="G5" s="3" t="str">
        <f t="shared" ref="G5:G6" si="1">IF(F5 &lt;= 1,"SI","NO")</f>
        <v>SI</v>
      </c>
    </row>
    <row r="6" spans="1:7" x14ac:dyDescent="0.2">
      <c r="A6" s="3" t="s">
        <v>7</v>
      </c>
      <c r="B6" s="15">
        <v>1000000</v>
      </c>
      <c r="C6" s="9">
        <f t="shared" si="0"/>
        <v>50000</v>
      </c>
      <c r="E6" s="3" t="s">
        <v>40</v>
      </c>
      <c r="F6" s="17">
        <v>30</v>
      </c>
      <c r="G6" s="3" t="str">
        <f t="shared" si="1"/>
        <v>NO</v>
      </c>
    </row>
    <row r="8" spans="1:7" ht="15.75" x14ac:dyDescent="0.25">
      <c r="A8" s="11" t="s">
        <v>31</v>
      </c>
      <c r="B8" s="11"/>
      <c r="C8" s="11"/>
      <c r="E8" s="11" t="s">
        <v>28</v>
      </c>
      <c r="F8" s="11"/>
      <c r="G8" s="11"/>
    </row>
    <row r="9" spans="1:7" x14ac:dyDescent="0.2">
      <c r="A9" s="12"/>
      <c r="B9" s="13"/>
      <c r="C9" s="14"/>
      <c r="E9" s="12"/>
      <c r="F9" s="13"/>
      <c r="G9" s="14"/>
    </row>
    <row r="10" spans="1:7" ht="15.75" x14ac:dyDescent="0.25">
      <c r="A10" s="2" t="s">
        <v>25</v>
      </c>
      <c r="B10" s="2" t="s">
        <v>32</v>
      </c>
      <c r="C10" s="2" t="s">
        <v>33</v>
      </c>
      <c r="E10" s="2" t="s">
        <v>34</v>
      </c>
      <c r="F10" s="2" t="s">
        <v>35</v>
      </c>
      <c r="G10" s="2" t="s">
        <v>18</v>
      </c>
    </row>
    <row r="11" spans="1:7" x14ac:dyDescent="0.2">
      <c r="A11" s="15">
        <v>3800000</v>
      </c>
      <c r="B11" s="15">
        <v>1500000</v>
      </c>
      <c r="C11" s="3" t="str">
        <f>IF(A11 &gt;= B11,"SI CUMPLIO","NO CUMPLIO")</f>
        <v>SI CUMPLIO</v>
      </c>
      <c r="E11" s="3" t="s">
        <v>36</v>
      </c>
      <c r="F11" s="15">
        <v>800000</v>
      </c>
      <c r="G11" s="15">
        <f>IF(E11 &lt;&gt; "PESOS",F11 + (F11 * 5%),F11)</f>
        <v>800000</v>
      </c>
    </row>
    <row r="12" spans="1:7" x14ac:dyDescent="0.2">
      <c r="A12" s="15">
        <v>1500000</v>
      </c>
      <c r="B12" s="15">
        <v>1500000</v>
      </c>
      <c r="C12" s="3" t="str">
        <f t="shared" ref="C12:C13" si="2">IF(A12 &gt;= B12,"SI CUMPLIO","NO CUMPLIO")</f>
        <v>SI CUMPLIO</v>
      </c>
      <c r="E12" s="3" t="s">
        <v>36</v>
      </c>
      <c r="F12" s="15">
        <v>300</v>
      </c>
      <c r="G12" s="15">
        <f t="shared" ref="G12:G13" si="3">IF(E12 &lt;&gt; "PESOS",F12 + (F12 * 5%),F12)</f>
        <v>300</v>
      </c>
    </row>
    <row r="13" spans="1:7" x14ac:dyDescent="0.2">
      <c r="A13" s="15">
        <v>1499999</v>
      </c>
      <c r="B13" s="15">
        <v>1500000</v>
      </c>
      <c r="C13" s="3" t="str">
        <f t="shared" si="2"/>
        <v>NO CUMPLIO</v>
      </c>
      <c r="E13" s="3" t="s">
        <v>37</v>
      </c>
      <c r="F13" s="15">
        <v>500</v>
      </c>
      <c r="G13" s="15">
        <f t="shared" si="3"/>
        <v>525</v>
      </c>
    </row>
  </sheetData>
  <mergeCells count="8">
    <mergeCell ref="A9:C9"/>
    <mergeCell ref="E9:G9"/>
    <mergeCell ref="A1:C1"/>
    <mergeCell ref="A2:C2"/>
    <mergeCell ref="E1:G1"/>
    <mergeCell ref="E2:G2"/>
    <mergeCell ref="A8:C8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COLEGIO</vt:lpstr>
      <vt:lpstr>DESCUENTO</vt:lpstr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Aguilar</dc:creator>
  <cp:lastModifiedBy>Javier Aguilar</cp:lastModifiedBy>
  <dcterms:created xsi:type="dcterms:W3CDTF">2025-07-03T21:29:47Z</dcterms:created>
  <dcterms:modified xsi:type="dcterms:W3CDTF">2025-07-03T23:43:07Z</dcterms:modified>
</cp:coreProperties>
</file>