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EXCEL\"/>
    </mc:Choice>
  </mc:AlternateContent>
  <xr:revisionPtr revIDLastSave="0" documentId="13_ncr:1_{D3D41D30-F7DF-42DF-BE7D-833AB273A3E2}" xr6:coauthVersionLast="47" xr6:coauthVersionMax="47" xr10:uidLastSave="{00000000-0000-0000-0000-000000000000}"/>
  <bookViews>
    <workbookView xWindow="-120" yWindow="-120" windowWidth="29040" windowHeight="15840" activeTab="4" xr2:uid="{2EF14918-FA7C-448D-9EBF-08E511C783A7}"/>
  </bookViews>
  <sheets>
    <sheet name="Numeros" sheetId="2" r:id="rId1"/>
    <sheet name="Texto" sheetId="1" r:id="rId2"/>
    <sheet name="Unicos" sheetId="5" r:id="rId3"/>
    <sheet name="Fechas" sheetId="3" r:id="rId4"/>
    <sheet name="TAREA" sheetId="6" r:id="rId5"/>
  </sheets>
  <definedNames>
    <definedName name="_xlnm._FilterDatabase" localSheetId="3" hidden="1">Fechas!$A$2:$C$7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6" l="1"/>
  <c r="C16" i="6" s="1"/>
  <c r="B15" i="6"/>
  <c r="C15" i="6" s="1"/>
  <c r="B14" i="6"/>
  <c r="C14" i="6" s="1"/>
  <c r="C5" i="1"/>
  <c r="C6" i="1"/>
  <c r="F5" i="2"/>
  <c r="F6" i="2"/>
  <c r="F7" i="2"/>
  <c r="F8" i="2"/>
  <c r="H5" i="2"/>
  <c r="I5" i="2"/>
  <c r="H6" i="2"/>
  <c r="I6" i="2"/>
  <c r="H7" i="2"/>
  <c r="I7" i="2"/>
  <c r="H8" i="2"/>
  <c r="I8" i="2"/>
  <c r="I4" i="2"/>
  <c r="H4" i="2"/>
  <c r="F4" i="2"/>
  <c r="C4" i="1"/>
</calcChain>
</file>

<file path=xl/sharedStrings.xml><?xml version="1.0" encoding="utf-8"?>
<sst xmlns="http://schemas.openxmlformats.org/spreadsheetml/2006/main" count="142" uniqueCount="108">
  <si>
    <t>SUGERENCIAS, QUEJAS O RECLAMOS</t>
  </si>
  <si>
    <t>PERSONA</t>
  </si>
  <si>
    <t>INDICADOR</t>
  </si>
  <si>
    <t>ESTADO</t>
  </si>
  <si>
    <t>DOSTIN HURTADO</t>
  </si>
  <si>
    <t>SANDY OLIVERA</t>
  </si>
  <si>
    <t>LA ESCUELITA</t>
  </si>
  <si>
    <t>Nombre</t>
  </si>
  <si>
    <t>Apellido</t>
  </si>
  <si>
    <t>Excel</t>
  </si>
  <si>
    <t>Word</t>
  </si>
  <si>
    <t>Access</t>
  </si>
  <si>
    <t>Promedio</t>
  </si>
  <si>
    <t>Dostin</t>
  </si>
  <si>
    <t>Hurtado</t>
  </si>
  <si>
    <t>Sandy</t>
  </si>
  <si>
    <t>Olivera</t>
  </si>
  <si>
    <t>Carlos</t>
  </si>
  <si>
    <t>Ramirez</t>
  </si>
  <si>
    <t>Leidy</t>
  </si>
  <si>
    <t>SantaMaria</t>
  </si>
  <si>
    <t>Dostin Hurtado</t>
  </si>
  <si>
    <t>Sandy Olivera</t>
  </si>
  <si>
    <t>Carlos Ramirez</t>
  </si>
  <si>
    <t>Leidy SantaMaria</t>
  </si>
  <si>
    <t>Juan Serna</t>
  </si>
  <si>
    <t>NOMBRES</t>
  </si>
  <si>
    <t>FECHA LIMITE</t>
  </si>
  <si>
    <t>FECHA DE PAGO</t>
  </si>
  <si>
    <t>EMMA PICO</t>
  </si>
  <si>
    <t>BASE DE DATOS CLIENTES</t>
  </si>
  <si>
    <t>NOMBRE</t>
  </si>
  <si>
    <t>DIRECCIÓN</t>
  </si>
  <si>
    <t>TELEFONO</t>
  </si>
  <si>
    <t>CORREO</t>
  </si>
  <si>
    <t>ANTONIO GARCIA</t>
  </si>
  <si>
    <t>Crr 30 #40-50 Sur</t>
  </si>
  <si>
    <t>antonio.garcia@gmail.com</t>
  </si>
  <si>
    <t>JOSE MARTINEZ</t>
  </si>
  <si>
    <t>Crr 31 #80-30 Norte</t>
  </si>
  <si>
    <t>jose.martinez@gmail.com</t>
  </si>
  <si>
    <t>FRANCISCO LOPEZ</t>
  </si>
  <si>
    <t>francisco.lopez@gmail.com</t>
  </si>
  <si>
    <t>JUAN SANCHEZ</t>
  </si>
  <si>
    <t>juan.sanchez@gmail.com</t>
  </si>
  <si>
    <t>LUIS ALFARO</t>
  </si>
  <si>
    <t>manuel.gonzalez@gmail.com</t>
  </si>
  <si>
    <t>PEDRO GOMEZ</t>
  </si>
  <si>
    <t>pedro.gomez@gmail.com</t>
  </si>
  <si>
    <t>SERGIO PICAZO</t>
  </si>
  <si>
    <t>jesus.fernandez@gmail.com</t>
  </si>
  <si>
    <t>ANGEL MORENO</t>
  </si>
  <si>
    <t>angel.moreno@gmail.com</t>
  </si>
  <si>
    <t>miguel.jimenez@gmail.com</t>
  </si>
  <si>
    <t>JAVIER PEREZ</t>
  </si>
  <si>
    <t>javier.perez@gmail.com</t>
  </si>
  <si>
    <t>JOSE ANTONIO RODRIGUEZ</t>
  </si>
  <si>
    <t>jose.antonio.rodriguez@gmail.com</t>
  </si>
  <si>
    <t>DAVID NAVARRO</t>
  </si>
  <si>
    <t>david.navarro@gmail.com</t>
  </si>
  <si>
    <t>carlos.ruiz@gmail.com</t>
  </si>
  <si>
    <t>JOSE LUIS DIAZ</t>
  </si>
  <si>
    <t>jose luis.diaz@gmail.com</t>
  </si>
  <si>
    <t>ALEJANDRO SERRANO</t>
  </si>
  <si>
    <t>alejandro.serrano@gmail.com</t>
  </si>
  <si>
    <t>miguel angel.hernandez@gmail.com</t>
  </si>
  <si>
    <t>FRANCISCO JAVIER MUÑOZ</t>
  </si>
  <si>
    <t>francisco.javier.muñoz@gmail.com</t>
  </si>
  <si>
    <t>RAFAEL SAEZ</t>
  </si>
  <si>
    <t>rafael.saez@gmail.com</t>
  </si>
  <si>
    <t>DANIEL ROMERO</t>
  </si>
  <si>
    <t>daniel.romero@gmail.com</t>
  </si>
  <si>
    <t>JUAN JOSE RUBIO</t>
  </si>
  <si>
    <t>juan.jose.rubio@gmail.com</t>
  </si>
  <si>
    <t>luis.alfaro@gmail.com</t>
  </si>
  <si>
    <t>PABLO MOLINA</t>
  </si>
  <si>
    <t>pablo.molina@gmail.com</t>
  </si>
  <si>
    <t>JUAN ANTONIO LOZANO</t>
  </si>
  <si>
    <t>juan antonio.lozano@gmail.com</t>
  </si>
  <si>
    <t>JOAQUIN CASTILLO</t>
  </si>
  <si>
    <t>joaquin.castillo@gmail.com</t>
  </si>
  <si>
    <t>sergio.picazo@gmail.com</t>
  </si>
  <si>
    <t>FERNANDO ORTEGA</t>
  </si>
  <si>
    <t>fernando.ortega@gmail.com</t>
  </si>
  <si>
    <t>JUAN CARLOS MORCILLO</t>
  </si>
  <si>
    <t>juan.carlos.morcillo@gmail.com</t>
  </si>
  <si>
    <t>PASAPORTE</t>
  </si>
  <si>
    <t>HORAS EXTA-CLASES</t>
  </si>
  <si>
    <t>Horas</t>
  </si>
  <si>
    <t>Juan</t>
  </si>
  <si>
    <t>Serna</t>
  </si>
  <si>
    <t>PAGO RECIBO DE LA LUZ</t>
  </si>
  <si>
    <t>COMISIONES</t>
  </si>
  <si>
    <t>VALOR</t>
  </si>
  <si>
    <t>OSCAR</t>
  </si>
  <si>
    <t>DUSTIN</t>
  </si>
  <si>
    <t>HURTADO</t>
  </si>
  <si>
    <t>REGISTRO</t>
  </si>
  <si>
    <t>*NOMBRE</t>
  </si>
  <si>
    <t>*APELLIDO</t>
  </si>
  <si>
    <t>*TELEFONO</t>
  </si>
  <si>
    <t>FECHAS DE VENCIMIENTO</t>
  </si>
  <si>
    <t>PRODUCTO</t>
  </si>
  <si>
    <t>VENCIMIENTO</t>
  </si>
  <si>
    <t>DIAS A VENCER</t>
  </si>
  <si>
    <t>CARNE</t>
  </si>
  <si>
    <t>ARROZ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</si>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</sst>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* #,##0_);_(* \(#,##0\);_(* &quot;-&quot;??_);_(@_)"/>
    <numFmt numFmtId="166" formatCode="_-&quot;$&quot;* #,##0_-;\-&quot;$&quot;* #,##0_-;_-&quot;$&quot;* &quot;-&quot;??_-;_-@_-"/>
  </numFmts>
  <fonts count="16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8" tint="-0.249977111117893"/>
        <bgColor rgb="FFDEEAF6"/>
      </patternFill>
    </fill>
    <fill>
      <patternFill patternType="solid">
        <fgColor rgb="FFBDD7EE"/>
        <bgColor rgb="FFBDD7EE"/>
      </patternFill>
    </fill>
    <fill>
      <patternFill patternType="solid">
        <fgColor theme="4" tint="0.79998168889431442"/>
        <bgColor rgb="FFDEEBF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40">
    <xf numFmtId="0" fontId="0" fillId="0" borderId="0" xfId="0"/>
    <xf numFmtId="0" fontId="3" fillId="3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5" borderId="1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9" fillId="0" borderId="7" xfId="0" applyFont="1" applyBorder="1"/>
    <xf numFmtId="0" fontId="0" fillId="0" borderId="7" xfId="0" applyBorder="1"/>
    <xf numFmtId="14" fontId="0" fillId="0" borderId="7" xfId="0" applyNumberFormat="1" applyBorder="1"/>
    <xf numFmtId="0" fontId="3" fillId="3" borderId="5" xfId="0" applyFont="1" applyFill="1" applyBorder="1" applyAlignment="1">
      <alignment horizontal="center"/>
    </xf>
    <xf numFmtId="0" fontId="9" fillId="0" borderId="4" xfId="0" applyFont="1" applyBorder="1"/>
    <xf numFmtId="0" fontId="4" fillId="0" borderId="1" xfId="0" applyFont="1" applyBorder="1" applyAlignment="1">
      <alignment horizontal="right"/>
    </xf>
    <xf numFmtId="0" fontId="12" fillId="7" borderId="7" xfId="0" applyFont="1" applyFill="1" applyBorder="1" applyAlignment="1">
      <alignment horizontal="center"/>
    </xf>
    <xf numFmtId="0" fontId="13" fillId="0" borderId="7" xfId="0" applyFont="1" applyBorder="1"/>
    <xf numFmtId="0" fontId="13" fillId="8" borderId="7" xfId="0" applyFont="1" applyFill="1" applyBorder="1"/>
    <xf numFmtId="164" fontId="9" fillId="0" borderId="4" xfId="0" applyNumberFormat="1" applyFont="1" applyBorder="1"/>
    <xf numFmtId="0" fontId="7" fillId="0" borderId="1" xfId="0" applyFont="1" applyBorder="1"/>
    <xf numFmtId="0" fontId="8" fillId="5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1" fillId="7" borderId="0" xfId="0" applyFont="1" applyFill="1" applyAlignment="1">
      <alignment horizontal="center"/>
    </xf>
    <xf numFmtId="0" fontId="0" fillId="0" borderId="0" xfId="0"/>
    <xf numFmtId="0" fontId="10" fillId="6" borderId="6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5" fillId="9" borderId="7" xfId="0" applyFont="1" applyFill="1" applyBorder="1" applyAlignment="1">
      <alignment horizontal="center"/>
    </xf>
    <xf numFmtId="166" fontId="0" fillId="0" borderId="7" xfId="1" applyNumberFormat="1" applyFont="1" applyBorder="1"/>
    <xf numFmtId="0" fontId="15" fillId="10" borderId="7" xfId="0" applyFont="1" applyFill="1" applyBorder="1"/>
    <xf numFmtId="1" fontId="0" fillId="0" borderId="7" xfId="0" applyNumberFormat="1" applyBorder="1"/>
  </cellXfs>
  <cellStyles count="2">
    <cellStyle name="Moneda" xfId="1" builtinId="4"/>
    <cellStyle name="Normal" xfId="0" builtinId="0"/>
  </cellStyles>
  <dxfs count="59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505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A16A-FC2B-4BCA-93DF-B8B28672D553}">
  <dimension ref="A1:J11"/>
  <sheetViews>
    <sheetView showGridLines="0" zoomScale="140" zoomScaleNormal="140" workbookViewId="0">
      <selection activeCell="A10" sqref="A10"/>
    </sheetView>
  </sheetViews>
  <sheetFormatPr baseColWidth="10" defaultRowHeight="15" x14ac:dyDescent="0.25"/>
  <cols>
    <col min="7" max="7" width="4.140625" customWidth="1"/>
  </cols>
  <sheetData>
    <row r="1" spans="1:10" ht="18.75" x14ac:dyDescent="0.3">
      <c r="A1" s="27" t="s">
        <v>6</v>
      </c>
      <c r="B1" s="28"/>
      <c r="C1" s="28"/>
      <c r="D1" s="28"/>
      <c r="E1" s="28"/>
      <c r="F1" s="28"/>
      <c r="H1" s="27" t="s">
        <v>87</v>
      </c>
      <c r="I1" s="27"/>
      <c r="J1" s="27"/>
    </row>
    <row r="2" spans="1:10" x14ac:dyDescent="0.25">
      <c r="A2" s="5"/>
      <c r="B2" s="5"/>
      <c r="C2" s="5"/>
      <c r="D2" s="5"/>
      <c r="E2" s="5"/>
      <c r="F2" s="5"/>
    </row>
    <row r="3" spans="1:10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H3" s="6" t="s">
        <v>7</v>
      </c>
      <c r="I3" s="11" t="s">
        <v>8</v>
      </c>
      <c r="J3" s="24" t="s">
        <v>88</v>
      </c>
    </row>
    <row r="4" spans="1:10" x14ac:dyDescent="0.25">
      <c r="A4" s="8" t="s">
        <v>13</v>
      </c>
      <c r="B4" s="8" t="s">
        <v>14</v>
      </c>
      <c r="C4" s="9">
        <v>100</v>
      </c>
      <c r="D4" s="9">
        <v>100</v>
      </c>
      <c r="E4" s="10">
        <v>100</v>
      </c>
      <c r="F4" s="22">
        <f t="shared" ref="F4:F8" si="0">AVERAGE(C4:E4)</f>
        <v>100</v>
      </c>
      <c r="H4" s="8" t="str">
        <f>A4</f>
        <v>Dostin</v>
      </c>
      <c r="I4" s="23" t="str">
        <f>B4</f>
        <v>Hurtado</v>
      </c>
      <c r="J4" s="25">
        <v>30</v>
      </c>
    </row>
    <row r="5" spans="1:10" x14ac:dyDescent="0.25">
      <c r="A5" s="8" t="s">
        <v>15</v>
      </c>
      <c r="B5" s="8" t="s">
        <v>16</v>
      </c>
      <c r="C5" s="9">
        <v>50</v>
      </c>
      <c r="D5" s="9">
        <v>50</v>
      </c>
      <c r="E5" s="10">
        <v>50</v>
      </c>
      <c r="F5" s="22">
        <f t="shared" si="0"/>
        <v>50</v>
      </c>
      <c r="H5" s="8" t="str">
        <f t="shared" ref="H5:H8" si="1">A5</f>
        <v>Sandy</v>
      </c>
      <c r="I5" s="23" t="str">
        <f t="shared" ref="I5:I8" si="2">B5</f>
        <v>Olivera</v>
      </c>
      <c r="J5" s="25">
        <v>25</v>
      </c>
    </row>
    <row r="6" spans="1:10" x14ac:dyDescent="0.25">
      <c r="A6" s="8" t="s">
        <v>17</v>
      </c>
      <c r="B6" s="8" t="s">
        <v>18</v>
      </c>
      <c r="C6" s="9">
        <v>20</v>
      </c>
      <c r="D6" s="9">
        <v>100</v>
      </c>
      <c r="E6" s="10">
        <v>80</v>
      </c>
      <c r="F6" s="22">
        <f t="shared" si="0"/>
        <v>66.666666666666671</v>
      </c>
      <c r="H6" s="8" t="str">
        <f t="shared" si="1"/>
        <v>Carlos</v>
      </c>
      <c r="I6" s="23" t="str">
        <f t="shared" si="2"/>
        <v>Ramirez</v>
      </c>
      <c r="J6" s="25">
        <v>24</v>
      </c>
    </row>
    <row r="7" spans="1:10" x14ac:dyDescent="0.25">
      <c r="A7" s="8" t="s">
        <v>89</v>
      </c>
      <c r="B7" s="8" t="s">
        <v>90</v>
      </c>
      <c r="C7" s="9">
        <v>0</v>
      </c>
      <c r="D7" s="9">
        <v>40</v>
      </c>
      <c r="E7" s="10">
        <v>100</v>
      </c>
      <c r="F7" s="22">
        <f t="shared" si="0"/>
        <v>46.666666666666664</v>
      </c>
      <c r="H7" s="8" t="str">
        <f t="shared" si="1"/>
        <v>Juan</v>
      </c>
      <c r="I7" s="23" t="str">
        <f t="shared" si="2"/>
        <v>Serna</v>
      </c>
      <c r="J7" s="25">
        <v>10</v>
      </c>
    </row>
    <row r="8" spans="1:10" x14ac:dyDescent="0.25">
      <c r="A8" s="8" t="s">
        <v>19</v>
      </c>
      <c r="B8" s="8" t="s">
        <v>20</v>
      </c>
      <c r="C8" s="9">
        <v>10</v>
      </c>
      <c r="D8" s="9">
        <v>24</v>
      </c>
      <c r="E8" s="10">
        <v>2</v>
      </c>
      <c r="F8" s="22">
        <f t="shared" si="0"/>
        <v>12</v>
      </c>
      <c r="H8" s="8" t="str">
        <f t="shared" si="1"/>
        <v>Leidy</v>
      </c>
      <c r="I8" s="23" t="str">
        <f t="shared" si="2"/>
        <v>SantaMaria</v>
      </c>
      <c r="J8" s="26">
        <v>2</v>
      </c>
    </row>
    <row r="11" spans="1:10" x14ac:dyDescent="0.25">
      <c r="D11" s="4"/>
      <c r="E11" s="4"/>
      <c r="F11" s="4"/>
    </row>
  </sheetData>
  <mergeCells count="2">
    <mergeCell ref="A1:F1"/>
    <mergeCell ref="H1:J1"/>
  </mergeCells>
  <conditionalFormatting sqref="F4:F8">
    <cfRule type="colorScale" priority="1">
      <colorScale>
        <cfvo type="num" val="0"/>
        <cfvo type="num" val="100"/>
        <color rgb="FFF8696B"/>
        <color rgb="FF63BE7B"/>
      </colorScale>
    </cfRule>
  </conditionalFormatting>
  <conditionalFormatting sqref="J4:J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CB70-511D-4023-8EDA-EF930B34225A}">
  <dimension ref="A2:C9"/>
  <sheetViews>
    <sheetView showGridLines="0" zoomScale="140" zoomScaleNormal="140" workbookViewId="0">
      <selection activeCell="A11" sqref="A8:XFD11"/>
    </sheetView>
  </sheetViews>
  <sheetFormatPr baseColWidth="10" defaultRowHeight="15" x14ac:dyDescent="0.25"/>
  <cols>
    <col min="1" max="3" width="20.7109375" customWidth="1"/>
  </cols>
  <sheetData>
    <row r="2" spans="1:3" ht="15.75" x14ac:dyDescent="0.25">
      <c r="A2" s="29" t="s">
        <v>0</v>
      </c>
      <c r="B2" s="30"/>
      <c r="C2" s="31"/>
    </row>
    <row r="3" spans="1:3" x14ac:dyDescent="0.25">
      <c r="A3" s="1" t="s">
        <v>1</v>
      </c>
      <c r="B3" s="1" t="s">
        <v>2</v>
      </c>
      <c r="C3" s="16" t="s">
        <v>3</v>
      </c>
    </row>
    <row r="4" spans="1:3" x14ac:dyDescent="0.25">
      <c r="A4" s="2" t="s">
        <v>4</v>
      </c>
      <c r="B4" s="18">
        <v>1</v>
      </c>
      <c r="C4" s="14" t="str">
        <f>IF(B4=1,"Pendiente",IF(B4=2,"En Revisión","Resuelto"))</f>
        <v>Pendiente</v>
      </c>
    </row>
    <row r="5" spans="1:3" x14ac:dyDescent="0.25">
      <c r="A5" s="2" t="s">
        <v>5</v>
      </c>
      <c r="B5" s="18">
        <v>2</v>
      </c>
      <c r="C5" s="14" t="str">
        <f t="shared" ref="C5:C6" si="0">IF(B5=1,"Pendiente",IF(B5=2,"En Revisión","Resuelto"))</f>
        <v>En Revisión</v>
      </c>
    </row>
    <row r="6" spans="1:3" x14ac:dyDescent="0.25">
      <c r="A6" s="17" t="s">
        <v>29</v>
      </c>
      <c r="B6" s="18">
        <v>3</v>
      </c>
      <c r="C6" s="14" t="str">
        <f t="shared" si="0"/>
        <v>Resuelto</v>
      </c>
    </row>
    <row r="9" spans="1:3" x14ac:dyDescent="0.25">
      <c r="A9" s="3"/>
    </row>
  </sheetData>
  <mergeCells count="1">
    <mergeCell ref="A2:C2"/>
  </mergeCells>
  <conditionalFormatting sqref="B4:B6">
    <cfRule type="iconSet" priority="4">
      <iconSet>
        <cfvo type="percent" val="0"/>
        <cfvo type="num" val="2"/>
        <cfvo type="num" val="3"/>
      </iconSet>
    </cfRule>
  </conditionalFormatting>
  <conditionalFormatting sqref="C4:C6">
    <cfRule type="containsText" dxfId="58" priority="1" operator="containsText" text="Resuelto">
      <formula>NOT(ISERROR(SEARCH("Resuelto",C4)))</formula>
    </cfRule>
    <cfRule type="containsText" dxfId="57" priority="2" operator="containsText" text="En Revisión">
      <formula>NOT(ISERROR(SEARCH("En Revisión",C4)))</formula>
    </cfRule>
    <cfRule type="containsText" dxfId="56" priority="3" operator="containsText" text="Pendiente">
      <formula>NOT(ISERROR(SEARCH("Pendiente",C4)))</formula>
    </cfRule>
  </conditionalFormatting>
  <dataValidations count="1">
    <dataValidation type="list" allowBlank="1" showErrorMessage="1" sqref="B4:B6" xr:uid="{B4C3D371-E461-46EE-B6F3-DA453989C96B}">
      <formula1>"1,2,3"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F40C-5D1E-461D-BBFD-AB2249198E68}">
  <dimension ref="A1:E31"/>
  <sheetViews>
    <sheetView showGridLines="0" workbookViewId="0">
      <selection activeCell="B15" sqref="B15"/>
    </sheetView>
  </sheetViews>
  <sheetFormatPr baseColWidth="10" defaultRowHeight="15" x14ac:dyDescent="0.25"/>
  <cols>
    <col min="1" max="1" width="22.140625" customWidth="1"/>
    <col min="2" max="2" width="30.7109375" customWidth="1"/>
    <col min="3" max="3" width="25" customWidth="1"/>
    <col min="4" max="4" width="13.85546875" customWidth="1"/>
    <col min="5" max="5" width="34.7109375" customWidth="1"/>
  </cols>
  <sheetData>
    <row r="1" spans="1:5" x14ac:dyDescent="0.25">
      <c r="A1" s="32" t="s">
        <v>30</v>
      </c>
      <c r="B1" s="33"/>
      <c r="C1" s="33"/>
      <c r="D1" s="33"/>
      <c r="E1" s="33"/>
    </row>
    <row r="2" spans="1:5" x14ac:dyDescent="0.25">
      <c r="A2" s="33"/>
      <c r="B2" s="33"/>
      <c r="C2" s="33"/>
      <c r="D2" s="33"/>
      <c r="E2" s="33"/>
    </row>
    <row r="4" spans="1:5" x14ac:dyDescent="0.25">
      <c r="A4" s="19" t="s">
        <v>86</v>
      </c>
      <c r="B4" s="19" t="s">
        <v>31</v>
      </c>
      <c r="C4" s="19" t="s">
        <v>32</v>
      </c>
      <c r="D4" s="19" t="s">
        <v>33</v>
      </c>
      <c r="E4" s="19" t="s">
        <v>34</v>
      </c>
    </row>
    <row r="5" spans="1:5" x14ac:dyDescent="0.25">
      <c r="A5" s="21">
        <v>20229456</v>
      </c>
      <c r="B5" s="20" t="s">
        <v>35</v>
      </c>
      <c r="C5" s="20" t="s">
        <v>36</v>
      </c>
      <c r="D5" s="20">
        <v>6607080</v>
      </c>
      <c r="E5" s="20" t="s">
        <v>37</v>
      </c>
    </row>
    <row r="6" spans="1:5" x14ac:dyDescent="0.25">
      <c r="A6" s="21">
        <v>49480905</v>
      </c>
      <c r="B6" s="20" t="s">
        <v>38</v>
      </c>
      <c r="C6" s="20" t="s">
        <v>39</v>
      </c>
      <c r="D6" s="20">
        <v>6607081</v>
      </c>
      <c r="E6" s="20" t="s">
        <v>40</v>
      </c>
    </row>
    <row r="7" spans="1:5" x14ac:dyDescent="0.25">
      <c r="A7" s="21">
        <v>725609580</v>
      </c>
      <c r="B7" s="20" t="s">
        <v>41</v>
      </c>
      <c r="C7" s="20" t="s">
        <v>36</v>
      </c>
      <c r="D7" s="20">
        <v>6607082</v>
      </c>
      <c r="E7" s="20" t="s">
        <v>42</v>
      </c>
    </row>
    <row r="8" spans="1:5" x14ac:dyDescent="0.25">
      <c r="A8" s="21">
        <v>31077806</v>
      </c>
      <c r="B8" s="20" t="s">
        <v>43</v>
      </c>
      <c r="C8" s="20" t="s">
        <v>39</v>
      </c>
      <c r="D8" s="20">
        <v>6607083</v>
      </c>
      <c r="E8" s="20" t="s">
        <v>44</v>
      </c>
    </row>
    <row r="9" spans="1:5" x14ac:dyDescent="0.25">
      <c r="A9" s="21">
        <v>82549124</v>
      </c>
      <c r="B9" s="20" t="s">
        <v>45</v>
      </c>
      <c r="C9" s="20" t="s">
        <v>36</v>
      </c>
      <c r="D9" s="20">
        <v>6607084</v>
      </c>
      <c r="E9" s="20" t="s">
        <v>46</v>
      </c>
    </row>
    <row r="10" spans="1:5" x14ac:dyDescent="0.25">
      <c r="A10" s="21">
        <v>37028799</v>
      </c>
      <c r="B10" s="20" t="s">
        <v>47</v>
      </c>
      <c r="C10" s="20" t="s">
        <v>39</v>
      </c>
      <c r="D10" s="20">
        <v>6607085</v>
      </c>
      <c r="E10" s="20" t="s">
        <v>48</v>
      </c>
    </row>
    <row r="11" spans="1:5" x14ac:dyDescent="0.25">
      <c r="A11" s="21">
        <v>24956271</v>
      </c>
      <c r="B11" s="20" t="s">
        <v>49</v>
      </c>
      <c r="C11" s="20" t="s">
        <v>36</v>
      </c>
      <c r="D11" s="20">
        <v>6607086</v>
      </c>
      <c r="E11" s="20" t="s">
        <v>50</v>
      </c>
    </row>
    <row r="12" spans="1:5" x14ac:dyDescent="0.25">
      <c r="A12" s="21">
        <v>20062145</v>
      </c>
      <c r="B12" s="20" t="s">
        <v>51</v>
      </c>
      <c r="C12" s="20" t="s">
        <v>39</v>
      </c>
      <c r="D12" s="20">
        <v>6607087</v>
      </c>
      <c r="E12" s="20" t="s">
        <v>52</v>
      </c>
    </row>
    <row r="13" spans="1:5" x14ac:dyDescent="0.25">
      <c r="A13" s="21">
        <v>27702514</v>
      </c>
      <c r="B13" s="20" t="s">
        <v>35</v>
      </c>
      <c r="C13" s="20" t="s">
        <v>36</v>
      </c>
      <c r="D13" s="20">
        <v>6607088</v>
      </c>
      <c r="E13" s="20" t="s">
        <v>53</v>
      </c>
    </row>
    <row r="14" spans="1:5" x14ac:dyDescent="0.25">
      <c r="A14" s="21">
        <v>24956271</v>
      </c>
      <c r="B14" s="20" t="s">
        <v>54</v>
      </c>
      <c r="C14" s="20" t="s">
        <v>39</v>
      </c>
      <c r="D14" s="20">
        <v>6607089</v>
      </c>
      <c r="E14" s="20" t="s">
        <v>55</v>
      </c>
    </row>
    <row r="15" spans="1:5" x14ac:dyDescent="0.25">
      <c r="A15" s="21">
        <v>37984250</v>
      </c>
      <c r="B15" s="20" t="s">
        <v>56</v>
      </c>
      <c r="C15" s="20" t="s">
        <v>36</v>
      </c>
      <c r="D15" s="20">
        <v>6607090</v>
      </c>
      <c r="E15" s="20" t="s">
        <v>57</v>
      </c>
    </row>
    <row r="16" spans="1:5" x14ac:dyDescent="0.25">
      <c r="A16" s="21">
        <v>72560956</v>
      </c>
      <c r="B16" s="20" t="s">
        <v>58</v>
      </c>
      <c r="C16" s="20" t="s">
        <v>39</v>
      </c>
      <c r="D16" s="20">
        <v>6607091</v>
      </c>
      <c r="E16" s="20" t="s">
        <v>59</v>
      </c>
    </row>
    <row r="17" spans="1:5" x14ac:dyDescent="0.25">
      <c r="A17" s="21">
        <v>94579994</v>
      </c>
      <c r="B17" s="20" t="s">
        <v>49</v>
      </c>
      <c r="C17" s="20" t="s">
        <v>36</v>
      </c>
      <c r="D17" s="20">
        <v>6607092</v>
      </c>
      <c r="E17" s="20" t="s">
        <v>60</v>
      </c>
    </row>
    <row r="18" spans="1:5" x14ac:dyDescent="0.25">
      <c r="A18" s="21">
        <v>49480906</v>
      </c>
      <c r="B18" s="20" t="s">
        <v>61</v>
      </c>
      <c r="C18" s="20" t="s">
        <v>39</v>
      </c>
      <c r="D18" s="20">
        <v>6607093</v>
      </c>
      <c r="E18" s="20" t="s">
        <v>62</v>
      </c>
    </row>
    <row r="19" spans="1:5" x14ac:dyDescent="0.25">
      <c r="A19" s="21">
        <v>20229458</v>
      </c>
      <c r="B19" s="20" t="s">
        <v>63</v>
      </c>
      <c r="C19" s="20" t="s">
        <v>36</v>
      </c>
      <c r="D19" s="20">
        <v>6607094</v>
      </c>
      <c r="E19" s="20" t="s">
        <v>64</v>
      </c>
    </row>
    <row r="20" spans="1:5" x14ac:dyDescent="0.25">
      <c r="A20" s="21">
        <v>88649620</v>
      </c>
      <c r="B20" s="20" t="s">
        <v>35</v>
      </c>
      <c r="C20" s="20" t="s">
        <v>39</v>
      </c>
      <c r="D20" s="20">
        <v>6607095</v>
      </c>
      <c r="E20" s="20" t="s">
        <v>65</v>
      </c>
    </row>
    <row r="21" spans="1:5" x14ac:dyDescent="0.25">
      <c r="A21" s="21">
        <v>83621761</v>
      </c>
      <c r="B21" s="20" t="s">
        <v>66</v>
      </c>
      <c r="C21" s="20" t="s">
        <v>36</v>
      </c>
      <c r="D21" s="20">
        <v>6607096</v>
      </c>
      <c r="E21" s="20" t="s">
        <v>67</v>
      </c>
    </row>
    <row r="22" spans="1:5" x14ac:dyDescent="0.25">
      <c r="A22" s="21">
        <v>81243661</v>
      </c>
      <c r="B22" s="20" t="s">
        <v>68</v>
      </c>
      <c r="C22" s="20" t="s">
        <v>39</v>
      </c>
      <c r="D22" s="20">
        <v>6607097</v>
      </c>
      <c r="E22" s="20" t="s">
        <v>69</v>
      </c>
    </row>
    <row r="23" spans="1:5" x14ac:dyDescent="0.25">
      <c r="A23" s="21">
        <v>34288203</v>
      </c>
      <c r="B23" s="20" t="s">
        <v>70</v>
      </c>
      <c r="C23" s="20" t="s">
        <v>36</v>
      </c>
      <c r="D23" s="20">
        <v>6607098</v>
      </c>
      <c r="E23" s="20" t="s">
        <v>71</v>
      </c>
    </row>
    <row r="24" spans="1:5" x14ac:dyDescent="0.25">
      <c r="A24" s="21">
        <v>38862781</v>
      </c>
      <c r="B24" s="20" t="s">
        <v>72</v>
      </c>
      <c r="C24" s="20" t="s">
        <v>39</v>
      </c>
      <c r="D24" s="20">
        <v>6607099</v>
      </c>
      <c r="E24" s="20" t="s">
        <v>73</v>
      </c>
    </row>
    <row r="25" spans="1:5" x14ac:dyDescent="0.25">
      <c r="A25" s="21">
        <v>37028799</v>
      </c>
      <c r="B25" s="20" t="s">
        <v>45</v>
      </c>
      <c r="C25" s="20" t="s">
        <v>36</v>
      </c>
      <c r="D25" s="20">
        <v>6607100</v>
      </c>
      <c r="E25" s="20" t="s">
        <v>74</v>
      </c>
    </row>
    <row r="26" spans="1:5" x14ac:dyDescent="0.25">
      <c r="A26" s="21">
        <v>98534433</v>
      </c>
      <c r="B26" s="20" t="s">
        <v>75</v>
      </c>
      <c r="C26" s="20" t="s">
        <v>39</v>
      </c>
      <c r="D26" s="20">
        <v>6607101</v>
      </c>
      <c r="E26" s="20" t="s">
        <v>76</v>
      </c>
    </row>
    <row r="27" spans="1:5" x14ac:dyDescent="0.25">
      <c r="A27" s="21">
        <v>70072708</v>
      </c>
      <c r="B27" s="20" t="s">
        <v>77</v>
      </c>
      <c r="C27" s="20" t="s">
        <v>36</v>
      </c>
      <c r="D27" s="20">
        <v>6607102</v>
      </c>
      <c r="E27" s="20" t="s">
        <v>78</v>
      </c>
    </row>
    <row r="28" spans="1:5" x14ac:dyDescent="0.25">
      <c r="A28" s="21">
        <v>72560958</v>
      </c>
      <c r="B28" s="20" t="s">
        <v>79</v>
      </c>
      <c r="C28" s="20" t="s">
        <v>39</v>
      </c>
      <c r="D28" s="20">
        <v>6607103</v>
      </c>
      <c r="E28" s="20" t="s">
        <v>80</v>
      </c>
    </row>
    <row r="29" spans="1:5" x14ac:dyDescent="0.25">
      <c r="A29" s="21">
        <v>86033952</v>
      </c>
      <c r="B29" s="20" t="s">
        <v>49</v>
      </c>
      <c r="C29" s="20" t="s">
        <v>36</v>
      </c>
      <c r="D29" s="20">
        <v>6607104</v>
      </c>
      <c r="E29" s="20" t="s">
        <v>81</v>
      </c>
    </row>
    <row r="30" spans="1:5" x14ac:dyDescent="0.25">
      <c r="A30" s="21">
        <v>11072998</v>
      </c>
      <c r="B30" s="20" t="s">
        <v>82</v>
      </c>
      <c r="C30" s="20" t="s">
        <v>39</v>
      </c>
      <c r="D30" s="20">
        <v>6607105</v>
      </c>
      <c r="E30" s="20" t="s">
        <v>83</v>
      </c>
    </row>
    <row r="31" spans="1:5" x14ac:dyDescent="0.25">
      <c r="A31" s="21">
        <v>24956271</v>
      </c>
      <c r="B31" s="20" t="s">
        <v>84</v>
      </c>
      <c r="C31" s="20" t="s">
        <v>36</v>
      </c>
      <c r="D31" s="20">
        <v>6607106</v>
      </c>
      <c r="E31" s="20" t="s">
        <v>85</v>
      </c>
    </row>
  </sheetData>
  <mergeCells count="1">
    <mergeCell ref="A1:E2"/>
  </mergeCells>
  <conditionalFormatting sqref="A5:A31">
    <cfRule type="uniqueValues" dxfId="55" priority="1"/>
    <cfRule type="duplicateValues" dxfId="5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CC5E-57FF-40BF-A1DA-349CDC96A0C7}">
  <dimension ref="A1:C7"/>
  <sheetViews>
    <sheetView showGridLines="0" zoomScale="140" zoomScaleNormal="140" workbookViewId="0">
      <selection activeCell="B3" sqref="B3"/>
    </sheetView>
  </sheetViews>
  <sheetFormatPr baseColWidth="10" defaultRowHeight="15" x14ac:dyDescent="0.25"/>
  <cols>
    <col min="1" max="3" width="20.7109375" customWidth="1"/>
  </cols>
  <sheetData>
    <row r="1" spans="1:3" ht="15.75" x14ac:dyDescent="0.25">
      <c r="A1" s="34" t="s">
        <v>91</v>
      </c>
      <c r="B1" s="35"/>
      <c r="C1" s="35"/>
    </row>
    <row r="2" spans="1:3" x14ac:dyDescent="0.25">
      <c r="A2" s="12" t="s">
        <v>26</v>
      </c>
      <c r="B2" s="12" t="s">
        <v>28</v>
      </c>
      <c r="C2" s="12" t="s">
        <v>27</v>
      </c>
    </row>
    <row r="3" spans="1:3" x14ac:dyDescent="0.25">
      <c r="A3" s="13" t="s">
        <v>21</v>
      </c>
      <c r="B3" s="15">
        <v>44680</v>
      </c>
      <c r="C3" s="15">
        <v>44681</v>
      </c>
    </row>
    <row r="4" spans="1:3" x14ac:dyDescent="0.25">
      <c r="A4" s="13" t="s">
        <v>22</v>
      </c>
      <c r="B4" s="15">
        <v>44670</v>
      </c>
      <c r="C4" s="15">
        <v>44670</v>
      </c>
    </row>
    <row r="5" spans="1:3" x14ac:dyDescent="0.25">
      <c r="A5" s="13" t="s">
        <v>23</v>
      </c>
      <c r="B5" s="15">
        <v>44667</v>
      </c>
      <c r="C5" s="15">
        <v>44666</v>
      </c>
    </row>
    <row r="6" spans="1:3" x14ac:dyDescent="0.25">
      <c r="A6" s="13" t="s">
        <v>25</v>
      </c>
      <c r="B6" s="15">
        <v>44656</v>
      </c>
      <c r="C6" s="15">
        <v>44656</v>
      </c>
    </row>
    <row r="7" spans="1:3" x14ac:dyDescent="0.25">
      <c r="A7" s="13" t="s">
        <v>24</v>
      </c>
      <c r="B7" s="15">
        <v>44681</v>
      </c>
      <c r="C7" s="15">
        <v>44682</v>
      </c>
    </row>
  </sheetData>
  <autoFilter ref="A2:C7" xr:uid="{D64FCC5E-57FF-40BF-A1DA-349CDC96A0C7}"/>
  <mergeCells count="1">
    <mergeCell ref="A1:C1"/>
  </mergeCells>
  <conditionalFormatting sqref="B3:B7">
    <cfRule type="expression" dxfId="53" priority="1">
      <formula>B3=C3</formula>
    </cfRule>
    <cfRule type="expression" dxfId="52" priority="2">
      <formula>B3&gt;C3</formula>
    </cfRule>
    <cfRule type="expression" dxfId="51" priority="3">
      <formula>B3&lt;C3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8071-B178-4D36-9235-390E0ABCE7CC}">
  <dimension ref="A1:C16"/>
  <sheetViews>
    <sheetView showGridLines="0" tabSelected="1" workbookViewId="0">
      <selection activeCell="C15" sqref="C15"/>
    </sheetView>
  </sheetViews>
  <sheetFormatPr baseColWidth="10" defaultRowHeight="15" x14ac:dyDescent="0.25"/>
  <cols>
    <col min="1" max="3" width="14.7109375" customWidth="1"/>
  </cols>
  <sheetData>
    <row r="1" spans="1:3" x14ac:dyDescent="0.25">
      <c r="A1" s="36" t="s">
        <v>92</v>
      </c>
      <c r="B1" s="36"/>
    </row>
    <row r="2" spans="1:3" x14ac:dyDescent="0.25">
      <c r="A2" s="38" t="s">
        <v>31</v>
      </c>
      <c r="B2" s="38" t="s">
        <v>93</v>
      </c>
    </row>
    <row r="3" spans="1:3" x14ac:dyDescent="0.25">
      <c r="A3" s="14" t="s">
        <v>94</v>
      </c>
      <c r="B3" s="37">
        <v>1500</v>
      </c>
    </row>
    <row r="4" spans="1:3" x14ac:dyDescent="0.25">
      <c r="A4" s="14" t="s">
        <v>95</v>
      </c>
      <c r="B4" s="37">
        <v>1000</v>
      </c>
    </row>
    <row r="5" spans="1:3" x14ac:dyDescent="0.25">
      <c r="A5" s="14" t="s">
        <v>96</v>
      </c>
      <c r="B5" s="37">
        <v>850</v>
      </c>
    </row>
    <row r="7" spans="1:3" x14ac:dyDescent="0.25">
      <c r="A7" s="36" t="s">
        <v>97</v>
      </c>
      <c r="B7" s="36"/>
    </row>
    <row r="8" spans="1:3" x14ac:dyDescent="0.25">
      <c r="A8" s="38" t="s">
        <v>98</v>
      </c>
      <c r="B8" s="14"/>
    </row>
    <row r="9" spans="1:3" x14ac:dyDescent="0.25">
      <c r="A9" s="38" t="s">
        <v>99</v>
      </c>
      <c r="B9" s="14" t="s">
        <v>96</v>
      </c>
    </row>
    <row r="10" spans="1:3" x14ac:dyDescent="0.25">
      <c r="A10" s="38" t="s">
        <v>100</v>
      </c>
      <c r="B10" s="14"/>
    </row>
    <row r="12" spans="1:3" x14ac:dyDescent="0.25">
      <c r="A12" s="36" t="s">
        <v>101</v>
      </c>
      <c r="B12" s="36"/>
      <c r="C12" s="36"/>
    </row>
    <row r="13" spans="1:3" x14ac:dyDescent="0.25">
      <c r="A13" s="38" t="s">
        <v>102</v>
      </c>
      <c r="B13" s="38" t="s">
        <v>103</v>
      </c>
      <c r="C13" s="38" t="s">
        <v>104</v>
      </c>
    </row>
    <row r="14" spans="1:3" x14ac:dyDescent="0.25">
      <c r="A14" s="14" t="s">
        <v>105</v>
      </c>
      <c r="B14" s="15">
        <f ca="1">TODAY() + 10</f>
        <v>45858</v>
      </c>
      <c r="C14" s="39">
        <f ca="1">B14 - TODAY()</f>
        <v>10</v>
      </c>
    </row>
    <row r="15" spans="1:3" x14ac:dyDescent="0.25">
      <c r="A15" s="14" t="s">
        <v>106</v>
      </c>
      <c r="B15" s="15">
        <f ca="1">TODAY() + 2</f>
        <v>45850</v>
      </c>
      <c r="C15" s="39">
        <f t="shared" ref="C15:C16" ca="1" si="0">B15 - TODAY()</f>
        <v>2</v>
      </c>
    </row>
    <row r="16" spans="1:3" x14ac:dyDescent="0.25">
      <c r="A16" s="14" t="s">
        <v>107</v>
      </c>
      <c r="B16" s="15">
        <f ca="1">TODAY() - 1</f>
        <v>45847</v>
      </c>
      <c r="C16" s="39">
        <f t="shared" ca="1" si="0"/>
        <v>-1</v>
      </c>
    </row>
  </sheetData>
  <mergeCells count="3">
    <mergeCell ref="A1:B1"/>
    <mergeCell ref="A7:B7"/>
    <mergeCell ref="A12:C12"/>
  </mergeCells>
  <conditionalFormatting sqref="B3:B5">
    <cfRule type="cellIs" dxfId="11" priority="7" operator="greaterThan">
      <formula>1000</formula>
    </cfRule>
    <cfRule type="cellIs" dxfId="10" priority="6" operator="lessThanOrEqual">
      <formula>1000</formula>
    </cfRule>
  </conditionalFormatting>
  <conditionalFormatting sqref="B8:B10">
    <cfRule type="containsBlanks" dxfId="9" priority="5">
      <formula>LEN(TRIM(B8))=0</formula>
    </cfRule>
  </conditionalFormatting>
  <conditionalFormatting sqref="B14:B16">
    <cfRule type="expression" dxfId="8" priority="3">
      <formula>C14 &gt; 5</formula>
    </cfRule>
    <cfRule type="expression" dxfId="7" priority="1">
      <formula>C14 &lt; 0</formula>
    </cfRule>
    <cfRule type="expression" dxfId="6" priority="2">
      <formula>C14 &lt;= 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Numeros</vt:lpstr>
      <vt:lpstr>Texto</vt:lpstr>
      <vt:lpstr>Unicos</vt:lpstr>
      <vt:lpstr>Fechas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Dostin Hurtado</dc:creator>
  <cp:lastModifiedBy>Javier Aguilar</cp:lastModifiedBy>
  <dcterms:created xsi:type="dcterms:W3CDTF">2022-04-20T03:31:44Z</dcterms:created>
  <dcterms:modified xsi:type="dcterms:W3CDTF">2025-07-10T22:32:36Z</dcterms:modified>
</cp:coreProperties>
</file>