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v19\OneDrive\Escritorio\"/>
    </mc:Choice>
  </mc:AlternateContent>
  <xr:revisionPtr revIDLastSave="0" documentId="13_ncr:1_{E7ABC9BF-A9D8-4F27-84D3-00A06CD19BD8}" xr6:coauthVersionLast="45" xr6:coauthVersionMax="45" xr10:uidLastSave="{00000000-0000-0000-0000-000000000000}"/>
  <bookViews>
    <workbookView xWindow="-120" yWindow="-120" windowWidth="29040" windowHeight="15990" activeTab="3" xr2:uid="{6FF5EDA3-42F5-41E9-9F48-3A322F0E82FE}"/>
  </bookViews>
  <sheets>
    <sheet name="Project Planning" sheetId="1" r:id="rId1"/>
    <sheet name="Sprint 1" sheetId="2" r:id="rId2"/>
    <sheet name="Sprint 2" sheetId="3" r:id="rId3"/>
    <sheet name="Sprint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1" i="3" l="1"/>
  <c r="B28" i="3"/>
  <c r="B29" i="3" s="1"/>
  <c r="B30" i="3" s="1"/>
  <c r="B7" i="4" l="1"/>
  <c r="B7" i="3"/>
  <c r="B7" i="2"/>
  <c r="B27" i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8" i="1"/>
  <c r="D7" i="1"/>
  <c r="B7" i="1"/>
  <c r="D7" i="4" l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D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D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</calcChain>
</file>

<file path=xl/sharedStrings.xml><?xml version="1.0" encoding="utf-8"?>
<sst xmlns="http://schemas.openxmlformats.org/spreadsheetml/2006/main" count="59" uniqueCount="32">
  <si>
    <t>Proyecto Javier Cabrera</t>
  </si>
  <si>
    <t>Burn Down Chart</t>
  </si>
  <si>
    <t>Fecha</t>
  </si>
  <si>
    <t>Esperado</t>
  </si>
  <si>
    <t>Real</t>
  </si>
  <si>
    <t>Project planning</t>
  </si>
  <si>
    <t>Horas Trabajadas por dia</t>
  </si>
  <si>
    <t>Total de dias trabajados</t>
  </si>
  <si>
    <t>Sprint 1</t>
  </si>
  <si>
    <t>Task</t>
  </si>
  <si>
    <t>Acceder a BD en firebase</t>
  </si>
  <si>
    <t>Documentacion</t>
  </si>
  <si>
    <t>Análisis y entendiemiento del source</t>
  </si>
  <si>
    <t xml:space="preserve">Acceder y visualizar data alamacenada </t>
  </si>
  <si>
    <t>Visualizar y identificar data por usuario</t>
  </si>
  <si>
    <t>Obtener acceso a descargar data por usuario</t>
  </si>
  <si>
    <t>Verificar escritura de los datos obtenidos por la app</t>
  </si>
  <si>
    <t>Recaudar data utilizando app</t>
  </si>
  <si>
    <t>Acceder a la app via android studio</t>
  </si>
  <si>
    <t>Descargar data por ubicaciones por usuarios</t>
  </si>
  <si>
    <t>Instalar software ArcMAP</t>
  </si>
  <si>
    <t>Ubicaciones en formato decimal (Lat,Long)</t>
  </si>
  <si>
    <t>Preparación de la data a análizar con ArcMAP</t>
  </si>
  <si>
    <t>Descargar red vial de Viña del Mar</t>
  </si>
  <si>
    <t>Actualización de la memoria</t>
  </si>
  <si>
    <t>Sentido a la Red vial</t>
  </si>
  <si>
    <t>Hito 3</t>
  </si>
  <si>
    <t>Revisión de app</t>
  </si>
  <si>
    <t>Implementación del algoritmo</t>
  </si>
  <si>
    <t>Calibración del algoritmo</t>
  </si>
  <si>
    <t xml:space="preserve">Investigación </t>
  </si>
  <si>
    <t>Preparación 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</si>
</sst>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$&quot;* #,##0_ ;_ &quot;$&quot;* \-#,##0_ ;_ &quot;$&quot;* &quot;-&quot;_ ;_ @_ "/>
    <numFmt numFmtId="41" formatCode="_ * #,##0_ ;_ * \-#,##0_ ;_ * &quot;-&quot;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74">
    <xf numFmtId="0" fontId="0" fillId="0" borderId="0" xfId="0"/>
    <xf numFmtId="14" fontId="0" fillId="0" borderId="0" xfId="0" applyNumberFormat="1"/>
    <xf numFmtId="0" fontId="0" fillId="0" borderId="0" xfId="0" applyNumberFormat="1"/>
    <xf numFmtId="41" fontId="0" fillId="0" borderId="0" xfId="1" applyFont="1"/>
    <xf numFmtId="0" fontId="0" fillId="0" borderId="0" xfId="1" applyNumberFormat="1" applyFont="1"/>
    <xf numFmtId="14" fontId="0" fillId="3" borderId="0" xfId="0" applyNumberFormat="1" applyFill="1"/>
    <xf numFmtId="14" fontId="0" fillId="4" borderId="0" xfId="0" applyNumberFormat="1" applyFill="1"/>
    <xf numFmtId="14" fontId="0" fillId="5" borderId="0" xfId="0" applyNumberFormat="1" applyFill="1"/>
    <xf numFmtId="14" fontId="0" fillId="6" borderId="0" xfId="0" applyNumberFormat="1" applyFill="1"/>
    <xf numFmtId="0" fontId="1" fillId="2" borderId="1" xfId="4" applyBorder="1"/>
    <xf numFmtId="0" fontId="4" fillId="0" borderId="2" xfId="0" applyFont="1" applyBorder="1" applyAlignment="1"/>
    <xf numFmtId="0" fontId="0" fillId="0" borderId="3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NumberFormat="1" applyBorder="1"/>
    <xf numFmtId="0" fontId="0" fillId="0" borderId="10" xfId="0" applyBorder="1"/>
    <xf numFmtId="0" fontId="0" fillId="0" borderId="11" xfId="0" applyNumberFormat="1" applyBorder="1"/>
    <xf numFmtId="0" fontId="0" fillId="0" borderId="11" xfId="0" applyBorder="1"/>
    <xf numFmtId="0" fontId="3" fillId="0" borderId="12" xfId="0" applyFont="1" applyBorder="1"/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3" xfId="0" applyNumberFormat="1" applyBorder="1"/>
    <xf numFmtId="0" fontId="0" fillId="0" borderId="11" xfId="2" applyNumberFormat="1" applyFont="1" applyBorder="1" applyAlignment="1">
      <alignment horizontal="center"/>
    </xf>
    <xf numFmtId="0" fontId="0" fillId="0" borderId="12" xfId="0" applyBorder="1"/>
    <xf numFmtId="0" fontId="0" fillId="0" borderId="1" xfId="0" applyNumberFormat="1" applyBorder="1"/>
    <xf numFmtId="0" fontId="0" fillId="0" borderId="13" xfId="0" applyBorder="1"/>
    <xf numFmtId="0" fontId="0" fillId="0" borderId="14" xfId="0" applyNumberFormat="1" applyBorder="1"/>
    <xf numFmtId="0" fontId="0" fillId="0" borderId="1" xfId="0" applyBorder="1"/>
    <xf numFmtId="0" fontId="2" fillId="0" borderId="15" xfId="3" applyBorder="1" applyAlignment="1"/>
    <xf numFmtId="0" fontId="2" fillId="0" borderId="11" xfId="3" applyBorder="1" applyAlignment="1">
      <alignment horizontal="center"/>
    </xf>
    <xf numFmtId="0" fontId="2" fillId="0" borderId="11" xfId="3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5" xfId="3" applyBorder="1"/>
    <xf numFmtId="0" fontId="2" fillId="0" borderId="11" xfId="3" applyBorder="1"/>
    <xf numFmtId="0" fontId="2" fillId="0" borderId="11" xfId="3" applyNumberFormat="1" applyBorder="1"/>
    <xf numFmtId="0" fontId="0" fillId="0" borderId="16" xfId="0" applyBorder="1"/>
    <xf numFmtId="0" fontId="2" fillId="0" borderId="15" xfId="3" applyBorder="1" applyAlignment="1">
      <alignment horizontal="left"/>
    </xf>
    <xf numFmtId="0" fontId="2" fillId="0" borderId="17" xfId="3" applyBorder="1"/>
    <xf numFmtId="0" fontId="2" fillId="0" borderId="8" xfId="3" applyBorder="1"/>
    <xf numFmtId="0" fontId="2" fillId="0" borderId="8" xfId="3" applyNumberFormat="1" applyBorder="1"/>
    <xf numFmtId="0" fontId="0" fillId="0" borderId="18" xfId="0" applyNumberFormat="1" applyBorder="1"/>
    <xf numFmtId="0" fontId="0" fillId="0" borderId="19" xfId="0" applyBorder="1"/>
    <xf numFmtId="0" fontId="2" fillId="0" borderId="12" xfId="3" applyBorder="1" applyAlignment="1"/>
    <xf numFmtId="0" fontId="2" fillId="0" borderId="10" xfId="3" applyBorder="1" applyAlignment="1">
      <alignment horizontal="center"/>
    </xf>
    <xf numFmtId="0" fontId="2" fillId="0" borderId="12" xfId="3" applyBorder="1"/>
    <xf numFmtId="0" fontId="2" fillId="0" borderId="10" xfId="3" applyBorder="1"/>
    <xf numFmtId="0" fontId="2" fillId="0" borderId="12" xfId="3" applyBorder="1" applyAlignment="1">
      <alignment horizontal="left"/>
    </xf>
    <xf numFmtId="0" fontId="2" fillId="0" borderId="1" xfId="3" applyNumberFormat="1" applyBorder="1"/>
    <xf numFmtId="0" fontId="2" fillId="0" borderId="1" xfId="3" applyBorder="1"/>
    <xf numFmtId="0" fontId="4" fillId="0" borderId="12" xfId="0" applyFont="1" applyBorder="1" applyAlignment="1"/>
    <xf numFmtId="0" fontId="0" fillId="0" borderId="10" xfId="0" applyBorder="1" applyAlignment="1">
      <alignment horizontal="center"/>
    </xf>
    <xf numFmtId="0" fontId="1" fillId="2" borderId="14" xfId="4" applyBorder="1"/>
    <xf numFmtId="0" fontId="1" fillId="2" borderId="2" xfId="4" applyBorder="1"/>
    <xf numFmtId="0" fontId="1" fillId="2" borderId="3" xfId="4" applyBorder="1"/>
    <xf numFmtId="0" fontId="1" fillId="2" borderId="4" xfId="4" applyBorder="1"/>
    <xf numFmtId="0" fontId="1" fillId="2" borderId="7" xfId="4" applyBorder="1"/>
    <xf numFmtId="0" fontId="1" fillId="2" borderId="8" xfId="4" applyBorder="1"/>
    <xf numFmtId="0" fontId="1" fillId="2" borderId="9" xfId="4" applyBorder="1"/>
    <xf numFmtId="0" fontId="0" fillId="0" borderId="0" xfId="0"/>
    <xf numFmtId="0" fontId="1" fillId="2" borderId="5" xfId="4" applyBorder="1"/>
    <xf numFmtId="0" fontId="1" fillId="2" borderId="0" xfId="4" applyBorder="1"/>
    <xf numFmtId="0" fontId="1" fillId="2" borderId="6" xfId="4" applyBorder="1"/>
    <xf numFmtId="0" fontId="6" fillId="2" borderId="5" xfId="4" applyFont="1" applyBorder="1"/>
    <xf numFmtId="0" fontId="6" fillId="2" borderId="0" xfId="4" applyFont="1" applyBorder="1"/>
    <xf numFmtId="0" fontId="6" fillId="2" borderId="6" xfId="4" applyFont="1" applyBorder="1"/>
    <xf numFmtId="0" fontId="6" fillId="2" borderId="7" xfId="4" applyFont="1" applyBorder="1"/>
    <xf numFmtId="0" fontId="6" fillId="2" borderId="8" xfId="4" applyFont="1" applyBorder="1"/>
    <xf numFmtId="0" fontId="6" fillId="2" borderId="9" xfId="4" applyFont="1" applyBorder="1"/>
  </cellXfs>
  <cellStyles count="5">
    <cellStyle name="60% - Énfasis4" xfId="4" builtinId="44"/>
    <cellStyle name="Millares [0]" xfId="1" builtinId="6"/>
    <cellStyle name="Moneda [0]" xfId="2" builtinId="7"/>
    <cellStyle name="Normal" xfId="0" builtinId="0"/>
    <cellStyle name="Título" xfId="3" builtinId="15"/>
  </cellStyles>
  <dxfs count="8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8.2025371828521432E-2"/>
          <c:y val="0.15782407407407409"/>
          <c:w val="0.89019685039370078"/>
          <c:h val="0.47144247594050742"/>
        </c:manualLayout>
      </c:layout>
      <c:lineChart>
        <c:grouping val="standard"/>
        <c:varyColors val="0"/>
        <c:ser>
          <c:idx val="0"/>
          <c:order val="0"/>
          <c:tx>
            <c:strRef>
              <c:f>'Project Planning'!$B$6</c:f>
              <c:strCache>
                <c:ptCount val="1"/>
                <c:pt idx="0">
                  <c:v>Esperado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'Project Planning'!$A$7:$A$27</c:f>
              <c:numCache>
                <c:formatCode>m/d/yyyy</c:formatCode>
                <c:ptCount val="21"/>
                <c:pt idx="0">
                  <c:v>43945</c:v>
                </c:pt>
                <c:pt idx="1">
                  <c:v>43946</c:v>
                </c:pt>
                <c:pt idx="2">
                  <c:v>43948</c:v>
                </c:pt>
                <c:pt idx="3">
                  <c:v>43949</c:v>
                </c:pt>
                <c:pt idx="4">
                  <c:v>43950</c:v>
                </c:pt>
                <c:pt idx="5">
                  <c:v>43951</c:v>
                </c:pt>
                <c:pt idx="6">
                  <c:v>43952</c:v>
                </c:pt>
                <c:pt idx="7">
                  <c:v>43953</c:v>
                </c:pt>
                <c:pt idx="8">
                  <c:v>43955</c:v>
                </c:pt>
                <c:pt idx="9">
                  <c:v>43956</c:v>
                </c:pt>
                <c:pt idx="10">
                  <c:v>43957</c:v>
                </c:pt>
                <c:pt idx="11">
                  <c:v>43958</c:v>
                </c:pt>
                <c:pt idx="12">
                  <c:v>43959</c:v>
                </c:pt>
                <c:pt idx="13">
                  <c:v>43960</c:v>
                </c:pt>
                <c:pt idx="14">
                  <c:v>43962</c:v>
                </c:pt>
                <c:pt idx="15">
                  <c:v>43963</c:v>
                </c:pt>
                <c:pt idx="16">
                  <c:v>43964</c:v>
                </c:pt>
                <c:pt idx="17">
                  <c:v>43965</c:v>
                </c:pt>
                <c:pt idx="18">
                  <c:v>43966</c:v>
                </c:pt>
                <c:pt idx="19">
                  <c:v>43967</c:v>
                </c:pt>
                <c:pt idx="20">
                  <c:v>43968</c:v>
                </c:pt>
              </c:numCache>
            </c:numRef>
          </c:cat>
          <c:val>
            <c:numRef>
              <c:f>'Project Planning'!$B$7:$B$27</c:f>
              <c:numCache>
                <c:formatCode>General</c:formatCode>
                <c:ptCount val="21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45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  <c:pt idx="15">
                  <c:v>25</c:v>
                </c:pt>
                <c:pt idx="16">
                  <c:v>20</c:v>
                </c:pt>
                <c:pt idx="17">
                  <c:v>15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DE-4B8A-A5B9-52B4989ED92B}"/>
            </c:ext>
          </c:extLst>
        </c:ser>
        <c:ser>
          <c:idx val="1"/>
          <c:order val="1"/>
          <c:tx>
            <c:strRef>
              <c:f>'Project Planning'!$C$6</c:f>
              <c:strCache>
                <c:ptCount val="1"/>
                <c:pt idx="0">
                  <c:v> Real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'Project Planning'!$A$7:$A$27</c:f>
              <c:numCache>
                <c:formatCode>m/d/yyyy</c:formatCode>
                <c:ptCount val="21"/>
                <c:pt idx="0">
                  <c:v>43945</c:v>
                </c:pt>
                <c:pt idx="1">
                  <c:v>43946</c:v>
                </c:pt>
                <c:pt idx="2">
                  <c:v>43948</c:v>
                </c:pt>
                <c:pt idx="3">
                  <c:v>43949</c:v>
                </c:pt>
                <c:pt idx="4">
                  <c:v>43950</c:v>
                </c:pt>
                <c:pt idx="5">
                  <c:v>43951</c:v>
                </c:pt>
                <c:pt idx="6">
                  <c:v>43952</c:v>
                </c:pt>
                <c:pt idx="7">
                  <c:v>43953</c:v>
                </c:pt>
                <c:pt idx="8">
                  <c:v>43955</c:v>
                </c:pt>
                <c:pt idx="9">
                  <c:v>43956</c:v>
                </c:pt>
                <c:pt idx="10">
                  <c:v>43957</c:v>
                </c:pt>
                <c:pt idx="11">
                  <c:v>43958</c:v>
                </c:pt>
                <c:pt idx="12">
                  <c:v>43959</c:v>
                </c:pt>
                <c:pt idx="13">
                  <c:v>43960</c:v>
                </c:pt>
                <c:pt idx="14">
                  <c:v>43962</c:v>
                </c:pt>
                <c:pt idx="15">
                  <c:v>43963</c:v>
                </c:pt>
                <c:pt idx="16">
                  <c:v>43964</c:v>
                </c:pt>
                <c:pt idx="17">
                  <c:v>43965</c:v>
                </c:pt>
                <c:pt idx="18">
                  <c:v>43966</c:v>
                </c:pt>
                <c:pt idx="19">
                  <c:v>43967</c:v>
                </c:pt>
                <c:pt idx="20">
                  <c:v>43968</c:v>
                </c:pt>
              </c:numCache>
            </c:numRef>
          </c:cat>
          <c:val>
            <c:numRef>
              <c:f>'Project Planning'!$C$7:$C$27</c:f>
              <c:numCache>
                <c:formatCode>General</c:formatCode>
                <c:ptCount val="2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95</c:v>
                </c:pt>
                <c:pt idx="4">
                  <c:v>95</c:v>
                </c:pt>
                <c:pt idx="5">
                  <c:v>90</c:v>
                </c:pt>
                <c:pt idx="6">
                  <c:v>90</c:v>
                </c:pt>
                <c:pt idx="7">
                  <c:v>80</c:v>
                </c:pt>
                <c:pt idx="8">
                  <c:v>80</c:v>
                </c:pt>
                <c:pt idx="9">
                  <c:v>75</c:v>
                </c:pt>
                <c:pt idx="10">
                  <c:v>60</c:v>
                </c:pt>
                <c:pt idx="11">
                  <c:v>75</c:v>
                </c:pt>
                <c:pt idx="12">
                  <c:v>65</c:v>
                </c:pt>
                <c:pt idx="13">
                  <c:v>45</c:v>
                </c:pt>
                <c:pt idx="14">
                  <c:v>45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15</c:v>
                </c:pt>
                <c:pt idx="19">
                  <c:v>5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DE-4B8A-A5B9-52B4989ED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954752"/>
        <c:axId val="32561840"/>
      </c:lineChart>
      <c:dateAx>
        <c:axId val="4319547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2561840"/>
        <c:crosses val="autoZero"/>
        <c:auto val="1"/>
        <c:lblOffset val="100"/>
        <c:baseTimeUnit val="days"/>
      </c:dateAx>
      <c:valAx>
        <c:axId val="3256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3195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9.0249164059971951E-2"/>
          <c:y val="8.9041362918088215E-2"/>
          <c:w val="0.90975083594002804"/>
          <c:h val="0.69278597214447379"/>
        </c:manualLayout>
      </c:layout>
      <c:lineChart>
        <c:grouping val="standard"/>
        <c:varyColors val="0"/>
        <c:ser>
          <c:idx val="0"/>
          <c:order val="0"/>
          <c:tx>
            <c:strRef>
              <c:f>'Sprint 1'!$B$6</c:f>
              <c:strCache>
                <c:ptCount val="1"/>
                <c:pt idx="0">
                  <c:v>Esperado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1'!$A$7:$A$31</c:f>
              <c:numCache>
                <c:formatCode>m/d/yyyy</c:formatCode>
                <c:ptCount val="25"/>
                <c:pt idx="0">
                  <c:v>43969</c:v>
                </c:pt>
                <c:pt idx="1">
                  <c:v>43970</c:v>
                </c:pt>
                <c:pt idx="2">
                  <c:v>43971</c:v>
                </c:pt>
                <c:pt idx="3">
                  <c:v>43972</c:v>
                </c:pt>
                <c:pt idx="4">
                  <c:v>43973</c:v>
                </c:pt>
                <c:pt idx="5">
                  <c:v>43974</c:v>
                </c:pt>
                <c:pt idx="6">
                  <c:v>43976</c:v>
                </c:pt>
                <c:pt idx="7">
                  <c:v>43977</c:v>
                </c:pt>
                <c:pt idx="8">
                  <c:v>43978</c:v>
                </c:pt>
                <c:pt idx="9">
                  <c:v>43979</c:v>
                </c:pt>
                <c:pt idx="10">
                  <c:v>43980</c:v>
                </c:pt>
                <c:pt idx="11">
                  <c:v>43981</c:v>
                </c:pt>
                <c:pt idx="12">
                  <c:v>43983</c:v>
                </c:pt>
                <c:pt idx="13">
                  <c:v>43984</c:v>
                </c:pt>
                <c:pt idx="14">
                  <c:v>43985</c:v>
                </c:pt>
                <c:pt idx="15">
                  <c:v>43986</c:v>
                </c:pt>
                <c:pt idx="16">
                  <c:v>43987</c:v>
                </c:pt>
                <c:pt idx="17">
                  <c:v>43988</c:v>
                </c:pt>
                <c:pt idx="18">
                  <c:v>43990</c:v>
                </c:pt>
                <c:pt idx="19">
                  <c:v>43991</c:v>
                </c:pt>
                <c:pt idx="20">
                  <c:v>43992</c:v>
                </c:pt>
                <c:pt idx="21">
                  <c:v>43993</c:v>
                </c:pt>
                <c:pt idx="22">
                  <c:v>43994</c:v>
                </c:pt>
                <c:pt idx="23">
                  <c:v>43995</c:v>
                </c:pt>
                <c:pt idx="24">
                  <c:v>43996</c:v>
                </c:pt>
              </c:numCache>
            </c:numRef>
          </c:cat>
          <c:val>
            <c:numRef>
              <c:f>'Sprint 1'!$B$7:$B$31</c:f>
              <c:numCache>
                <c:formatCode>General</c:formatCode>
                <c:ptCount val="25"/>
                <c:pt idx="0">
                  <c:v>192</c:v>
                </c:pt>
                <c:pt idx="1">
                  <c:v>184</c:v>
                </c:pt>
                <c:pt idx="2">
                  <c:v>176</c:v>
                </c:pt>
                <c:pt idx="3">
                  <c:v>168</c:v>
                </c:pt>
                <c:pt idx="4">
                  <c:v>160</c:v>
                </c:pt>
                <c:pt idx="5">
                  <c:v>152</c:v>
                </c:pt>
                <c:pt idx="6">
                  <c:v>144</c:v>
                </c:pt>
                <c:pt idx="7">
                  <c:v>136</c:v>
                </c:pt>
                <c:pt idx="8">
                  <c:v>128</c:v>
                </c:pt>
                <c:pt idx="9">
                  <c:v>120</c:v>
                </c:pt>
                <c:pt idx="10">
                  <c:v>112</c:v>
                </c:pt>
                <c:pt idx="11">
                  <c:v>104</c:v>
                </c:pt>
                <c:pt idx="12">
                  <c:v>96</c:v>
                </c:pt>
                <c:pt idx="13">
                  <c:v>88</c:v>
                </c:pt>
                <c:pt idx="14">
                  <c:v>80</c:v>
                </c:pt>
                <c:pt idx="15">
                  <c:v>72</c:v>
                </c:pt>
                <c:pt idx="16">
                  <c:v>64</c:v>
                </c:pt>
                <c:pt idx="17">
                  <c:v>56</c:v>
                </c:pt>
                <c:pt idx="18">
                  <c:v>48</c:v>
                </c:pt>
                <c:pt idx="19">
                  <c:v>40</c:v>
                </c:pt>
                <c:pt idx="20">
                  <c:v>32</c:v>
                </c:pt>
                <c:pt idx="21">
                  <c:v>24</c:v>
                </c:pt>
                <c:pt idx="22">
                  <c:v>16</c:v>
                </c:pt>
                <c:pt idx="23">
                  <c:v>8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EB-44BE-86E8-EDB1CEE9B5E1}"/>
            </c:ext>
          </c:extLst>
        </c:ser>
        <c:ser>
          <c:idx val="1"/>
          <c:order val="1"/>
          <c:tx>
            <c:strRef>
              <c:f>'Sprint 1'!$C$6</c:f>
              <c:strCache>
                <c:ptCount val="1"/>
                <c:pt idx="0">
                  <c:v> Real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1'!$A$7:$A$31</c:f>
              <c:numCache>
                <c:formatCode>m/d/yyyy</c:formatCode>
                <c:ptCount val="25"/>
                <c:pt idx="0">
                  <c:v>43969</c:v>
                </c:pt>
                <c:pt idx="1">
                  <c:v>43970</c:v>
                </c:pt>
                <c:pt idx="2">
                  <c:v>43971</c:v>
                </c:pt>
                <c:pt idx="3">
                  <c:v>43972</c:v>
                </c:pt>
                <c:pt idx="4">
                  <c:v>43973</c:v>
                </c:pt>
                <c:pt idx="5">
                  <c:v>43974</c:v>
                </c:pt>
                <c:pt idx="6">
                  <c:v>43976</c:v>
                </c:pt>
                <c:pt idx="7">
                  <c:v>43977</c:v>
                </c:pt>
                <c:pt idx="8">
                  <c:v>43978</c:v>
                </c:pt>
                <c:pt idx="9">
                  <c:v>43979</c:v>
                </c:pt>
                <c:pt idx="10">
                  <c:v>43980</c:v>
                </c:pt>
                <c:pt idx="11">
                  <c:v>43981</c:v>
                </c:pt>
                <c:pt idx="12">
                  <c:v>43983</c:v>
                </c:pt>
                <c:pt idx="13">
                  <c:v>43984</c:v>
                </c:pt>
                <c:pt idx="14">
                  <c:v>43985</c:v>
                </c:pt>
                <c:pt idx="15">
                  <c:v>43986</c:v>
                </c:pt>
                <c:pt idx="16">
                  <c:v>43987</c:v>
                </c:pt>
                <c:pt idx="17">
                  <c:v>43988</c:v>
                </c:pt>
                <c:pt idx="18">
                  <c:v>43990</c:v>
                </c:pt>
                <c:pt idx="19">
                  <c:v>43991</c:v>
                </c:pt>
                <c:pt idx="20">
                  <c:v>43992</c:v>
                </c:pt>
                <c:pt idx="21">
                  <c:v>43993</c:v>
                </c:pt>
                <c:pt idx="22">
                  <c:v>43994</c:v>
                </c:pt>
                <c:pt idx="23">
                  <c:v>43995</c:v>
                </c:pt>
                <c:pt idx="24">
                  <c:v>43996</c:v>
                </c:pt>
              </c:numCache>
            </c:numRef>
          </c:cat>
          <c:val>
            <c:numRef>
              <c:f>'Sprint 1'!$C$7:$C$31</c:f>
              <c:numCache>
                <c:formatCode>General</c:formatCode>
                <c:ptCount val="25"/>
                <c:pt idx="0">
                  <c:v>192</c:v>
                </c:pt>
                <c:pt idx="1">
                  <c:v>184</c:v>
                </c:pt>
                <c:pt idx="2">
                  <c:v>184</c:v>
                </c:pt>
                <c:pt idx="3">
                  <c:v>176</c:v>
                </c:pt>
                <c:pt idx="4">
                  <c:v>160</c:v>
                </c:pt>
                <c:pt idx="5">
                  <c:v>152</c:v>
                </c:pt>
                <c:pt idx="6">
                  <c:v>152</c:v>
                </c:pt>
                <c:pt idx="7">
                  <c:v>160</c:v>
                </c:pt>
                <c:pt idx="8">
                  <c:v>136</c:v>
                </c:pt>
                <c:pt idx="9">
                  <c:v>136</c:v>
                </c:pt>
                <c:pt idx="10">
                  <c:v>128</c:v>
                </c:pt>
                <c:pt idx="11">
                  <c:v>112</c:v>
                </c:pt>
                <c:pt idx="12">
                  <c:v>112</c:v>
                </c:pt>
                <c:pt idx="13">
                  <c:v>104</c:v>
                </c:pt>
                <c:pt idx="14">
                  <c:v>96</c:v>
                </c:pt>
                <c:pt idx="15">
                  <c:v>80</c:v>
                </c:pt>
                <c:pt idx="16">
                  <c:v>72</c:v>
                </c:pt>
                <c:pt idx="17">
                  <c:v>64</c:v>
                </c:pt>
                <c:pt idx="18">
                  <c:v>64</c:v>
                </c:pt>
                <c:pt idx="19">
                  <c:v>72</c:v>
                </c:pt>
                <c:pt idx="20">
                  <c:v>32</c:v>
                </c:pt>
                <c:pt idx="21">
                  <c:v>32</c:v>
                </c:pt>
                <c:pt idx="22">
                  <c:v>24</c:v>
                </c:pt>
                <c:pt idx="23">
                  <c:v>16</c:v>
                </c:pt>
                <c:pt idx="2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EB-44BE-86E8-EDB1CEE9B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903328"/>
        <c:axId val="347159232"/>
      </c:lineChart>
      <c:dateAx>
        <c:axId val="4769033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47159232"/>
        <c:crosses val="autoZero"/>
        <c:auto val="1"/>
        <c:lblOffset val="100"/>
        <c:baseTimeUnit val="days"/>
      </c:dateAx>
      <c:valAx>
        <c:axId val="34715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7690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2'!$B$6</c:f>
              <c:strCache>
                <c:ptCount val="1"/>
                <c:pt idx="0">
                  <c:v>Esperado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2'!$A$7:$A$31</c:f>
              <c:numCache>
                <c:formatCode>m/d/yyyy</c:formatCode>
                <c:ptCount val="25"/>
                <c:pt idx="0">
                  <c:v>43997</c:v>
                </c:pt>
                <c:pt idx="1">
                  <c:v>43998</c:v>
                </c:pt>
                <c:pt idx="2">
                  <c:v>43999</c:v>
                </c:pt>
                <c:pt idx="3">
                  <c:v>44000</c:v>
                </c:pt>
                <c:pt idx="4">
                  <c:v>44001</c:v>
                </c:pt>
                <c:pt idx="5">
                  <c:v>44002</c:v>
                </c:pt>
                <c:pt idx="6">
                  <c:v>44004</c:v>
                </c:pt>
                <c:pt idx="7">
                  <c:v>44005</c:v>
                </c:pt>
                <c:pt idx="8">
                  <c:v>44006</c:v>
                </c:pt>
                <c:pt idx="9">
                  <c:v>44007</c:v>
                </c:pt>
                <c:pt idx="10">
                  <c:v>44008</c:v>
                </c:pt>
                <c:pt idx="11">
                  <c:v>44009</c:v>
                </c:pt>
                <c:pt idx="12">
                  <c:v>44011</c:v>
                </c:pt>
                <c:pt idx="13">
                  <c:v>44012</c:v>
                </c:pt>
                <c:pt idx="14">
                  <c:v>44013</c:v>
                </c:pt>
                <c:pt idx="15">
                  <c:v>44014</c:v>
                </c:pt>
                <c:pt idx="16">
                  <c:v>44015</c:v>
                </c:pt>
                <c:pt idx="17">
                  <c:v>44016</c:v>
                </c:pt>
                <c:pt idx="18">
                  <c:v>44018</c:v>
                </c:pt>
                <c:pt idx="19">
                  <c:v>44019</c:v>
                </c:pt>
                <c:pt idx="20">
                  <c:v>44020</c:v>
                </c:pt>
                <c:pt idx="21">
                  <c:v>44021</c:v>
                </c:pt>
                <c:pt idx="22">
                  <c:v>44022</c:v>
                </c:pt>
                <c:pt idx="23">
                  <c:v>44023</c:v>
                </c:pt>
                <c:pt idx="24">
                  <c:v>44024</c:v>
                </c:pt>
              </c:numCache>
            </c:numRef>
          </c:cat>
          <c:val>
            <c:numRef>
              <c:f>'Sprint 2'!$B$7:$B$31</c:f>
              <c:numCache>
                <c:formatCode>General</c:formatCode>
                <c:ptCount val="25"/>
                <c:pt idx="0">
                  <c:v>192</c:v>
                </c:pt>
                <c:pt idx="1">
                  <c:v>184</c:v>
                </c:pt>
                <c:pt idx="2">
                  <c:v>176</c:v>
                </c:pt>
                <c:pt idx="3">
                  <c:v>168</c:v>
                </c:pt>
                <c:pt idx="4">
                  <c:v>160</c:v>
                </c:pt>
                <c:pt idx="5">
                  <c:v>152</c:v>
                </c:pt>
                <c:pt idx="6">
                  <c:v>144</c:v>
                </c:pt>
                <c:pt idx="7">
                  <c:v>136</c:v>
                </c:pt>
                <c:pt idx="8">
                  <c:v>128</c:v>
                </c:pt>
                <c:pt idx="9">
                  <c:v>120</c:v>
                </c:pt>
                <c:pt idx="10">
                  <c:v>112</c:v>
                </c:pt>
                <c:pt idx="11">
                  <c:v>104</c:v>
                </c:pt>
                <c:pt idx="12">
                  <c:v>96</c:v>
                </c:pt>
                <c:pt idx="13">
                  <c:v>88</c:v>
                </c:pt>
                <c:pt idx="14">
                  <c:v>80</c:v>
                </c:pt>
                <c:pt idx="15">
                  <c:v>72</c:v>
                </c:pt>
                <c:pt idx="16">
                  <c:v>64</c:v>
                </c:pt>
                <c:pt idx="17">
                  <c:v>56</c:v>
                </c:pt>
                <c:pt idx="18">
                  <c:v>48</c:v>
                </c:pt>
                <c:pt idx="19">
                  <c:v>40</c:v>
                </c:pt>
                <c:pt idx="20">
                  <c:v>32</c:v>
                </c:pt>
                <c:pt idx="21">
                  <c:v>24</c:v>
                </c:pt>
                <c:pt idx="22">
                  <c:v>16</c:v>
                </c:pt>
                <c:pt idx="23">
                  <c:v>8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51-4F87-AC77-8D249D87E0D2}"/>
            </c:ext>
          </c:extLst>
        </c:ser>
        <c:ser>
          <c:idx val="1"/>
          <c:order val="1"/>
          <c:tx>
            <c:strRef>
              <c:f>'Sprint 2'!$C$6</c:f>
              <c:strCache>
                <c:ptCount val="1"/>
                <c:pt idx="0">
                  <c:v> Real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2'!$A$7:$A$31</c:f>
              <c:numCache>
                <c:formatCode>m/d/yyyy</c:formatCode>
                <c:ptCount val="25"/>
                <c:pt idx="0">
                  <c:v>43997</c:v>
                </c:pt>
                <c:pt idx="1">
                  <c:v>43998</c:v>
                </c:pt>
                <c:pt idx="2">
                  <c:v>43999</c:v>
                </c:pt>
                <c:pt idx="3">
                  <c:v>44000</c:v>
                </c:pt>
                <c:pt idx="4">
                  <c:v>44001</c:v>
                </c:pt>
                <c:pt idx="5">
                  <c:v>44002</c:v>
                </c:pt>
                <c:pt idx="6">
                  <c:v>44004</c:v>
                </c:pt>
                <c:pt idx="7">
                  <c:v>44005</c:v>
                </c:pt>
                <c:pt idx="8">
                  <c:v>44006</c:v>
                </c:pt>
                <c:pt idx="9">
                  <c:v>44007</c:v>
                </c:pt>
                <c:pt idx="10">
                  <c:v>44008</c:v>
                </c:pt>
                <c:pt idx="11">
                  <c:v>44009</c:v>
                </c:pt>
                <c:pt idx="12">
                  <c:v>44011</c:v>
                </c:pt>
                <c:pt idx="13">
                  <c:v>44012</c:v>
                </c:pt>
                <c:pt idx="14">
                  <c:v>44013</c:v>
                </c:pt>
                <c:pt idx="15">
                  <c:v>44014</c:v>
                </c:pt>
                <c:pt idx="16">
                  <c:v>44015</c:v>
                </c:pt>
                <c:pt idx="17">
                  <c:v>44016</c:v>
                </c:pt>
                <c:pt idx="18">
                  <c:v>44018</c:v>
                </c:pt>
                <c:pt idx="19">
                  <c:v>44019</c:v>
                </c:pt>
                <c:pt idx="20">
                  <c:v>44020</c:v>
                </c:pt>
                <c:pt idx="21">
                  <c:v>44021</c:v>
                </c:pt>
                <c:pt idx="22">
                  <c:v>44022</c:v>
                </c:pt>
                <c:pt idx="23">
                  <c:v>44023</c:v>
                </c:pt>
                <c:pt idx="24">
                  <c:v>44024</c:v>
                </c:pt>
              </c:numCache>
            </c:numRef>
          </c:cat>
          <c:val>
            <c:numRef>
              <c:f>'Sprint 2'!$C$7:$C$31</c:f>
              <c:numCache>
                <c:formatCode>General</c:formatCode>
                <c:ptCount val="25"/>
                <c:pt idx="0">
                  <c:v>192</c:v>
                </c:pt>
                <c:pt idx="1">
                  <c:v>192</c:v>
                </c:pt>
                <c:pt idx="2">
                  <c:v>184</c:v>
                </c:pt>
                <c:pt idx="3">
                  <c:v>176</c:v>
                </c:pt>
                <c:pt idx="4">
                  <c:v>168</c:v>
                </c:pt>
                <c:pt idx="5">
                  <c:v>160</c:v>
                </c:pt>
                <c:pt idx="6">
                  <c:v>152</c:v>
                </c:pt>
                <c:pt idx="7">
                  <c:v>136</c:v>
                </c:pt>
                <c:pt idx="8">
                  <c:v>128</c:v>
                </c:pt>
                <c:pt idx="9">
                  <c:v>120</c:v>
                </c:pt>
                <c:pt idx="10">
                  <c:v>112</c:v>
                </c:pt>
                <c:pt idx="11">
                  <c:v>104</c:v>
                </c:pt>
                <c:pt idx="12">
                  <c:v>96</c:v>
                </c:pt>
                <c:pt idx="13">
                  <c:v>88</c:v>
                </c:pt>
                <c:pt idx="14">
                  <c:v>96</c:v>
                </c:pt>
                <c:pt idx="15">
                  <c:v>72</c:v>
                </c:pt>
                <c:pt idx="16">
                  <c:v>56</c:v>
                </c:pt>
                <c:pt idx="17">
                  <c:v>48</c:v>
                </c:pt>
                <c:pt idx="18">
                  <c:v>40</c:v>
                </c:pt>
                <c:pt idx="19">
                  <c:v>40</c:v>
                </c:pt>
                <c:pt idx="20">
                  <c:v>64</c:v>
                </c:pt>
                <c:pt idx="21">
                  <c:v>32</c:v>
                </c:pt>
                <c:pt idx="22">
                  <c:v>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51-4F87-AC77-8D249D87E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3297424"/>
        <c:axId val="1345337392"/>
      </c:lineChart>
      <c:dateAx>
        <c:axId val="13432974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45337392"/>
        <c:crosses val="autoZero"/>
        <c:auto val="1"/>
        <c:lblOffset val="100"/>
        <c:baseTimeUnit val="days"/>
      </c:dateAx>
      <c:valAx>
        <c:axId val="134533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4329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3'!$B$6</c:f>
              <c:strCache>
                <c:ptCount val="1"/>
                <c:pt idx="0">
                  <c:v>Esperado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3'!$A$7:$A$20</c:f>
              <c:numCache>
                <c:formatCode>m/d/yyyy</c:formatCode>
                <c:ptCount val="14"/>
                <c:pt idx="0">
                  <c:v>44025</c:v>
                </c:pt>
                <c:pt idx="1">
                  <c:v>44026</c:v>
                </c:pt>
                <c:pt idx="2">
                  <c:v>44027</c:v>
                </c:pt>
                <c:pt idx="3">
                  <c:v>44028</c:v>
                </c:pt>
                <c:pt idx="4">
                  <c:v>44029</c:v>
                </c:pt>
                <c:pt idx="5">
                  <c:v>44030</c:v>
                </c:pt>
                <c:pt idx="6">
                  <c:v>44032</c:v>
                </c:pt>
                <c:pt idx="7">
                  <c:v>44033</c:v>
                </c:pt>
                <c:pt idx="8">
                  <c:v>44034</c:v>
                </c:pt>
                <c:pt idx="9">
                  <c:v>44035</c:v>
                </c:pt>
                <c:pt idx="10">
                  <c:v>44036</c:v>
                </c:pt>
                <c:pt idx="11">
                  <c:v>44037</c:v>
                </c:pt>
                <c:pt idx="12">
                  <c:v>44039</c:v>
                </c:pt>
                <c:pt idx="13">
                  <c:v>44040</c:v>
                </c:pt>
              </c:numCache>
            </c:numRef>
          </c:cat>
          <c:val>
            <c:numRef>
              <c:f>'Sprint 3'!$B$7:$B$20</c:f>
              <c:numCache>
                <c:formatCode>General</c:formatCode>
                <c:ptCount val="14"/>
                <c:pt idx="0">
                  <c:v>78</c:v>
                </c:pt>
                <c:pt idx="1">
                  <c:v>72</c:v>
                </c:pt>
                <c:pt idx="2">
                  <c:v>66</c:v>
                </c:pt>
                <c:pt idx="3">
                  <c:v>60</c:v>
                </c:pt>
                <c:pt idx="4">
                  <c:v>54</c:v>
                </c:pt>
                <c:pt idx="5">
                  <c:v>48</c:v>
                </c:pt>
                <c:pt idx="6">
                  <c:v>42</c:v>
                </c:pt>
                <c:pt idx="7">
                  <c:v>36</c:v>
                </c:pt>
                <c:pt idx="8">
                  <c:v>30</c:v>
                </c:pt>
                <c:pt idx="9">
                  <c:v>24</c:v>
                </c:pt>
                <c:pt idx="10">
                  <c:v>18</c:v>
                </c:pt>
                <c:pt idx="11">
                  <c:v>12</c:v>
                </c:pt>
                <c:pt idx="12">
                  <c:v>6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EB-44AA-8C2F-5C427924E8FC}"/>
            </c:ext>
          </c:extLst>
        </c:ser>
        <c:ser>
          <c:idx val="1"/>
          <c:order val="1"/>
          <c:tx>
            <c:strRef>
              <c:f>'Sprint 3'!$C$6</c:f>
              <c:strCache>
                <c:ptCount val="1"/>
                <c:pt idx="0">
                  <c:v> Real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3'!$A$7:$A$20</c:f>
              <c:numCache>
                <c:formatCode>m/d/yyyy</c:formatCode>
                <c:ptCount val="14"/>
                <c:pt idx="0">
                  <c:v>44025</c:v>
                </c:pt>
                <c:pt idx="1">
                  <c:v>44026</c:v>
                </c:pt>
                <c:pt idx="2">
                  <c:v>44027</c:v>
                </c:pt>
                <c:pt idx="3">
                  <c:v>44028</c:v>
                </c:pt>
                <c:pt idx="4">
                  <c:v>44029</c:v>
                </c:pt>
                <c:pt idx="5">
                  <c:v>44030</c:v>
                </c:pt>
                <c:pt idx="6">
                  <c:v>44032</c:v>
                </c:pt>
                <c:pt idx="7">
                  <c:v>44033</c:v>
                </c:pt>
                <c:pt idx="8">
                  <c:v>44034</c:v>
                </c:pt>
                <c:pt idx="9">
                  <c:v>44035</c:v>
                </c:pt>
                <c:pt idx="10">
                  <c:v>44036</c:v>
                </c:pt>
                <c:pt idx="11">
                  <c:v>44037</c:v>
                </c:pt>
                <c:pt idx="12">
                  <c:v>44039</c:v>
                </c:pt>
                <c:pt idx="13">
                  <c:v>44040</c:v>
                </c:pt>
              </c:numCache>
            </c:numRef>
          </c:cat>
          <c:val>
            <c:numRef>
              <c:f>'Sprint 3'!$C$7:$C$20</c:f>
              <c:numCache>
                <c:formatCode>General</c:formatCode>
                <c:ptCount val="14"/>
                <c:pt idx="0">
                  <c:v>78</c:v>
                </c:pt>
                <c:pt idx="1">
                  <c:v>72</c:v>
                </c:pt>
                <c:pt idx="2">
                  <c:v>72</c:v>
                </c:pt>
                <c:pt idx="3">
                  <c:v>60</c:v>
                </c:pt>
                <c:pt idx="4">
                  <c:v>60</c:v>
                </c:pt>
                <c:pt idx="5">
                  <c:v>72</c:v>
                </c:pt>
                <c:pt idx="6">
                  <c:v>42</c:v>
                </c:pt>
                <c:pt idx="7">
                  <c:v>36</c:v>
                </c:pt>
                <c:pt idx="8">
                  <c:v>30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EB-44AA-8C2F-5C427924E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5456400"/>
        <c:axId val="1340860048"/>
      </c:lineChart>
      <c:dateAx>
        <c:axId val="15654564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40860048"/>
        <c:crosses val="autoZero"/>
        <c:auto val="1"/>
        <c:lblOffset val="100"/>
        <c:baseTimeUnit val="days"/>
      </c:dateAx>
      <c:valAx>
        <c:axId val="134086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6545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247649</xdr:colOff>
      <xdr:row>5</xdr:row>
      <xdr:rowOff>147636</xdr:rowOff>
    </xdr:from>
    <xdr:to>
      <xdr:col>10</xdr:col>
      <xdr:colOff>428624</xdr:colOff>
      <xdr:row>26</xdr:row>
      <xdr:rowOff>123824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EF66C23-F3B4-4B6C-B12A-2F6E7C56F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314324</xdr:colOff>
      <xdr:row>5</xdr:row>
      <xdr:rowOff>176211</xdr:rowOff>
    </xdr:from>
    <xdr:to>
      <xdr:col>12</xdr:col>
      <xdr:colOff>628649</xdr:colOff>
      <xdr:row>31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BE22B2-EC94-4ACC-835B-D2D01BE256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5</xdr:row>
      <xdr:rowOff>47624</xdr:rowOff>
    </xdr:from>
    <xdr:to>
      <xdr:col>10</xdr:col>
      <xdr:colOff>742950</xdr:colOff>
      <xdr:row>31</xdr:row>
      <xdr:rowOff>38099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D764364-0434-41A4-B00D-A797F257C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146538</xdr:colOff>
      <xdr:row>5</xdr:row>
      <xdr:rowOff>14654</xdr:rowOff>
    </xdr:from>
    <xdr:to>
      <xdr:col>9</xdr:col>
      <xdr:colOff>161925</xdr:colOff>
      <xdr:row>20</xdr:row>
      <xdr:rowOff>42862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4DB0A19-6DE0-4022-B2D2-6A4BD1E94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C6760-8B76-467D-A0B2-70B60C2CBCB1}" name="Tabla5" displayName="Tabla5" ref="A6:C27" totalsRowShown="0">
  <autoFilter ref="A6:C27" xr:uid="{A44F8BC5-EE84-4C49-859E-503261E54D31}"/>
  <tableColumns count="3">
    <tableColumn id="1" xr3:uid="{D001823D-AE36-4C38-8A63-AA3D5E9D3872}" name="Fecha" dataDxfId="7"/>
    <tableColumn id="2" xr3:uid="{33E614B3-E97B-49B3-80BB-44FE585425C4}" name="Esperado">
      <calculatedColumnFormula>B6-D$7</calculatedColumnFormula>
    </tableColumn>
    <tableColumn id="3" xr3:uid="{E05DF1E6-86FA-428B-AC52-2E360CBE97D1}" name="Real" dataDxfId="6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A31047-DF4F-4633-BB16-AAB03C31892C}" name="Tabla1" displayName="Tabla1" ref="A6:C31" totalsRowShown="0">
  <autoFilter ref="A6:C31" xr:uid="{51410834-1997-4F5D-A2C6-2A3183F9CED1}"/>
  <tableColumns count="3">
    <tableColumn id="1" xr3:uid="{0D3A6E69-3E1D-4BD4-895F-5E2EFF779D80}" name="Fecha" dataDxfId="5"/>
    <tableColumn id="2" xr3:uid="{4AF6456B-EED9-466A-AA84-04F0F2AD2060}" name="Esperado">
      <calculatedColumnFormula>B6-D$7</calculatedColumnFormula>
    </tableColumn>
    <tableColumn id="3" xr3:uid="{BFD0C416-BC64-4180-BF08-CE9EDC156E6D}" name="Real" dataDxfId="4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2A8F78-F08A-4838-9CAA-04963B5ECF4E}" name="Tabla2" displayName="Tabla2" ref="A6:C31" totalsRowShown="0">
  <autoFilter ref="A6:C31" xr:uid="{26D2382B-80C4-4172-8715-7713FD0AD5BE}"/>
  <tableColumns count="3">
    <tableColumn id="1" xr3:uid="{EFB306C8-0A2A-4B74-A062-41F04472B0E9}" name="Fecha" dataDxfId="3"/>
    <tableColumn id="2" xr3:uid="{325793B7-7C64-43F3-A807-3BC3A08CA543}" name="Esperado">
      <calculatedColumnFormula>B6-D$7</calculatedColumnFormula>
    </tableColumn>
    <tableColumn id="3" xr3:uid="{3817525F-D1A3-450B-978E-1A7CEF4181FB}" name="Real" dataDxfId="2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BC92F7-DEA1-42C9-970A-CB8A0277BEDA}" name="Tabla4" displayName="Tabla4" ref="A6:C20" totalsRowShown="0">
  <autoFilter ref="A6:C20" xr:uid="{ACFA026E-4D7E-4C19-A449-7017111211A9}"/>
  <tableColumns count="3">
    <tableColumn id="1" xr3:uid="{0618611C-45E3-4C3A-852D-6BAF2521C3AF}" name="Fecha" dataDxfId="1"/>
    <tableColumn id="2" xr3:uid="{A92BE1FD-63D8-4B73-8DC1-8EDB9DEF6B12}" name="Esperado">
      <calculatedColumnFormula>B6-D$7</calculatedColumnFormula>
    </tableColumn>
    <tableColumn id="3" xr3:uid="{C3499F83-3F55-4301-AD70-11AA56475A9B}" name="Real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1687-C1FC-4554-BE66-C0947BB4588E}">
  <dimension ref="A1:O29"/>
  <sheetViews>
    <sheetView showGridLines="0" workbookViewId="0">
      <selection activeCell="E1" sqref="E1"/>
    </sheetView>
  </sheetViews>
  <sheetFormatPr baseColWidth="10" defaultRowHeight="15" x14ac:dyDescent="0.25"/>
  <cols>
    <col min="1" max="1" width="13.7109375" customWidth="1"/>
    <col min="3" max="3" width="11.42578125" style="2"/>
  </cols>
  <sheetData>
    <row r="1" spans="1:15" ht="28.5" customHeight="1" x14ac:dyDescent="0.45">
      <c r="A1" s="55" t="s">
        <v>0</v>
      </c>
      <c r="B1" s="22"/>
      <c r="C1" s="23"/>
      <c r="D1" s="56"/>
    </row>
    <row r="2" spans="1:15" ht="23.25" customHeight="1" x14ac:dyDescent="0.35">
      <c r="A2" s="20" t="s">
        <v>1</v>
      </c>
      <c r="B2" s="19"/>
      <c r="C2" s="18"/>
      <c r="D2" s="17"/>
    </row>
    <row r="3" spans="1:15" x14ac:dyDescent="0.25">
      <c r="A3" s="21" t="s">
        <v>5</v>
      </c>
      <c r="B3" s="22"/>
      <c r="C3" s="23"/>
      <c r="D3" s="17"/>
    </row>
    <row r="4" spans="1:15" x14ac:dyDescent="0.25">
      <c r="A4" s="21" t="s">
        <v>6</v>
      </c>
      <c r="B4" s="22"/>
      <c r="C4" s="28"/>
      <c r="D4" s="30">
        <v>5</v>
      </c>
      <c r="E4" s="2"/>
      <c r="F4" s="2"/>
      <c r="G4" s="2"/>
      <c r="H4" s="2"/>
    </row>
    <row r="5" spans="1:15" x14ac:dyDescent="0.25">
      <c r="A5" s="14" t="s">
        <v>7</v>
      </c>
      <c r="B5" s="15"/>
      <c r="C5" s="16"/>
      <c r="D5" s="31">
        <v>20</v>
      </c>
    </row>
    <row r="6" spans="1:15" x14ac:dyDescent="0.25">
      <c r="A6" t="s">
        <v>2</v>
      </c>
      <c r="B6" t="s">
        <v>3</v>
      </c>
      <c r="C6" s="3" t="s">
        <v>4</v>
      </c>
    </row>
    <row r="7" spans="1:15" x14ac:dyDescent="0.25">
      <c r="A7" s="5">
        <v>43945</v>
      </c>
      <c r="B7" s="4">
        <f>D5*D4</f>
        <v>100</v>
      </c>
      <c r="C7" s="2">
        <v>100</v>
      </c>
      <c r="D7">
        <f>B7/D5</f>
        <v>5</v>
      </c>
    </row>
    <row r="8" spans="1:15" x14ac:dyDescent="0.25">
      <c r="A8" s="1">
        <v>43946</v>
      </c>
      <c r="B8">
        <f>B7-D$7</f>
        <v>95</v>
      </c>
      <c r="C8" s="2">
        <v>100</v>
      </c>
    </row>
    <row r="9" spans="1:15" x14ac:dyDescent="0.25">
      <c r="A9" s="1">
        <v>43948</v>
      </c>
      <c r="B9">
        <f t="shared" ref="B9:B27" si="0">B8-D$7</f>
        <v>90</v>
      </c>
      <c r="C9" s="2">
        <v>100</v>
      </c>
    </row>
    <row r="10" spans="1:15" x14ac:dyDescent="0.25">
      <c r="A10" s="1">
        <v>43949</v>
      </c>
      <c r="B10">
        <f t="shared" si="0"/>
        <v>85</v>
      </c>
      <c r="C10" s="2">
        <v>95</v>
      </c>
      <c r="L10" s="9" t="s">
        <v>9</v>
      </c>
    </row>
    <row r="11" spans="1:15" ht="15.75" customHeight="1" x14ac:dyDescent="0.25">
      <c r="A11" s="1">
        <v>43950</v>
      </c>
      <c r="B11">
        <f t="shared" si="0"/>
        <v>80</v>
      </c>
      <c r="C11" s="2">
        <v>95</v>
      </c>
      <c r="L11" s="58" t="s">
        <v>30</v>
      </c>
      <c r="M11" s="59"/>
      <c r="N11" s="59"/>
      <c r="O11" s="60"/>
    </row>
    <row r="12" spans="1:15" x14ac:dyDescent="0.25">
      <c r="A12" s="1">
        <v>43951</v>
      </c>
      <c r="B12">
        <f t="shared" si="0"/>
        <v>75</v>
      </c>
      <c r="C12" s="2">
        <v>90</v>
      </c>
      <c r="L12" s="61" t="s">
        <v>31</v>
      </c>
      <c r="M12" s="62"/>
      <c r="N12" s="62"/>
      <c r="O12" s="63"/>
    </row>
    <row r="13" spans="1:15" x14ac:dyDescent="0.25">
      <c r="A13" s="1">
        <v>43952</v>
      </c>
      <c r="B13">
        <f t="shared" si="0"/>
        <v>70</v>
      </c>
      <c r="C13" s="2">
        <v>90</v>
      </c>
      <c r="L13" s="64"/>
      <c r="M13" s="64"/>
      <c r="N13" s="64"/>
      <c r="O13" s="64"/>
    </row>
    <row r="14" spans="1:15" x14ac:dyDescent="0.25">
      <c r="A14" s="1">
        <v>43953</v>
      </c>
      <c r="B14">
        <f t="shared" si="0"/>
        <v>65</v>
      </c>
      <c r="C14" s="2">
        <v>80</v>
      </c>
      <c r="L14" s="64"/>
      <c r="M14" s="64"/>
      <c r="N14" s="64"/>
      <c r="O14" s="64"/>
    </row>
    <row r="15" spans="1:15" x14ac:dyDescent="0.25">
      <c r="A15" s="5">
        <v>43955</v>
      </c>
      <c r="B15">
        <f t="shared" si="0"/>
        <v>60</v>
      </c>
      <c r="C15" s="2">
        <v>80</v>
      </c>
      <c r="L15" s="64"/>
      <c r="M15" s="64"/>
      <c r="N15" s="64"/>
      <c r="O15" s="64"/>
    </row>
    <row r="16" spans="1:15" x14ac:dyDescent="0.25">
      <c r="A16" s="1">
        <v>43956</v>
      </c>
      <c r="B16">
        <f t="shared" si="0"/>
        <v>55</v>
      </c>
      <c r="C16" s="2">
        <v>75</v>
      </c>
      <c r="L16" s="64"/>
      <c r="M16" s="64"/>
      <c r="N16" s="64"/>
      <c r="O16" s="64"/>
    </row>
    <row r="17" spans="1:3" x14ac:dyDescent="0.25">
      <c r="A17" s="1">
        <v>43957</v>
      </c>
      <c r="B17">
        <f t="shared" si="0"/>
        <v>50</v>
      </c>
      <c r="C17" s="2">
        <v>60</v>
      </c>
    </row>
    <row r="18" spans="1:3" x14ac:dyDescent="0.25">
      <c r="A18" s="1">
        <v>43958</v>
      </c>
      <c r="B18">
        <f t="shared" si="0"/>
        <v>45</v>
      </c>
      <c r="C18" s="2">
        <v>75</v>
      </c>
    </row>
    <row r="19" spans="1:3" x14ac:dyDescent="0.25">
      <c r="A19" s="1">
        <v>43959</v>
      </c>
      <c r="B19">
        <f t="shared" si="0"/>
        <v>40</v>
      </c>
      <c r="C19" s="2">
        <v>65</v>
      </c>
    </row>
    <row r="20" spans="1:3" x14ac:dyDescent="0.25">
      <c r="A20" s="1">
        <v>43960</v>
      </c>
      <c r="B20">
        <f t="shared" si="0"/>
        <v>35</v>
      </c>
      <c r="C20" s="2">
        <v>45</v>
      </c>
    </row>
    <row r="21" spans="1:3" x14ac:dyDescent="0.25">
      <c r="A21" s="5">
        <v>43962</v>
      </c>
      <c r="B21">
        <f t="shared" si="0"/>
        <v>30</v>
      </c>
      <c r="C21" s="2">
        <v>45</v>
      </c>
    </row>
    <row r="22" spans="1:3" x14ac:dyDescent="0.25">
      <c r="A22" s="1">
        <v>43963</v>
      </c>
      <c r="B22">
        <f t="shared" si="0"/>
        <v>25</v>
      </c>
      <c r="C22" s="2">
        <v>25</v>
      </c>
    </row>
    <row r="23" spans="1:3" x14ac:dyDescent="0.25">
      <c r="A23" s="1">
        <v>43964</v>
      </c>
      <c r="B23">
        <f t="shared" si="0"/>
        <v>20</v>
      </c>
      <c r="C23" s="2">
        <v>25</v>
      </c>
    </row>
    <row r="24" spans="1:3" x14ac:dyDescent="0.25">
      <c r="A24" s="1">
        <v>43965</v>
      </c>
      <c r="B24">
        <f t="shared" si="0"/>
        <v>15</v>
      </c>
      <c r="C24" s="2">
        <v>25</v>
      </c>
    </row>
    <row r="25" spans="1:3" x14ac:dyDescent="0.25">
      <c r="A25" s="1">
        <v>43966</v>
      </c>
      <c r="B25">
        <f t="shared" si="0"/>
        <v>10</v>
      </c>
      <c r="C25" s="2">
        <v>15</v>
      </c>
    </row>
    <row r="26" spans="1:3" x14ac:dyDescent="0.25">
      <c r="A26" s="1">
        <v>43967</v>
      </c>
      <c r="B26">
        <f t="shared" si="0"/>
        <v>5</v>
      </c>
      <c r="C26" s="2">
        <v>5</v>
      </c>
    </row>
    <row r="27" spans="1:3" x14ac:dyDescent="0.25">
      <c r="A27" s="7">
        <v>43968</v>
      </c>
      <c r="B27">
        <f t="shared" si="0"/>
        <v>0</v>
      </c>
      <c r="C27" s="2">
        <v>0</v>
      </c>
    </row>
    <row r="28" spans="1:3" x14ac:dyDescent="0.25">
      <c r="A28" s="1"/>
    </row>
    <row r="29" spans="1:3" x14ac:dyDescent="0.25">
      <c r="A29" s="1"/>
    </row>
  </sheetData>
  <mergeCells count="6">
    <mergeCell ref="L16:O16"/>
    <mergeCell ref="L11:O11"/>
    <mergeCell ref="L12:O12"/>
    <mergeCell ref="L13:O13"/>
    <mergeCell ref="L14:O14"/>
    <mergeCell ref="L15:O15"/>
  </mergeCells>
  <phoneticPr fontId="5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6E14-8ACD-485D-8CEB-996BAA9F40C3}">
  <dimension ref="A1:Q31"/>
  <sheetViews>
    <sheetView showGridLines="0" zoomScale="130" zoomScaleNormal="130" workbookViewId="0">
      <selection activeCell="N21" sqref="N21:Q21"/>
    </sheetView>
  </sheetViews>
  <sheetFormatPr baseColWidth="10" defaultRowHeight="15" x14ac:dyDescent="0.25"/>
  <cols>
    <col min="3" max="3" width="13.140625" customWidth="1"/>
  </cols>
  <sheetData>
    <row r="1" spans="1:17" ht="23.25" x14ac:dyDescent="0.35">
      <c r="A1" s="48" t="s">
        <v>0</v>
      </c>
      <c r="B1" s="35"/>
      <c r="C1" s="36"/>
      <c r="D1" s="49"/>
    </row>
    <row r="2" spans="1:17" ht="23.25" x14ac:dyDescent="0.35">
      <c r="A2" s="50" t="s">
        <v>1</v>
      </c>
      <c r="B2" s="39"/>
      <c r="C2" s="40"/>
      <c r="D2" s="51"/>
    </row>
    <row r="3" spans="1:17" ht="23.25" x14ac:dyDescent="0.35">
      <c r="A3" s="52" t="s">
        <v>8</v>
      </c>
      <c r="B3" s="35"/>
      <c r="C3" s="36"/>
      <c r="D3" s="51"/>
    </row>
    <row r="4" spans="1:17" ht="23.25" x14ac:dyDescent="0.35">
      <c r="A4" s="52" t="s">
        <v>6</v>
      </c>
      <c r="B4" s="35"/>
      <c r="C4" s="36"/>
      <c r="D4" s="53">
        <v>8</v>
      </c>
      <c r="E4" s="2"/>
    </row>
    <row r="5" spans="1:17" ht="23.25" x14ac:dyDescent="0.35">
      <c r="A5" s="50" t="s">
        <v>7</v>
      </c>
      <c r="B5" s="39"/>
      <c r="C5" s="40"/>
      <c r="D5" s="54">
        <v>24</v>
      </c>
    </row>
    <row r="6" spans="1:17" x14ac:dyDescent="0.25">
      <c r="A6" t="s">
        <v>2</v>
      </c>
      <c r="B6" t="s">
        <v>3</v>
      </c>
      <c r="C6" s="3" t="s">
        <v>4</v>
      </c>
    </row>
    <row r="7" spans="1:17" x14ac:dyDescent="0.25">
      <c r="A7" s="5">
        <v>43969</v>
      </c>
      <c r="B7" s="4">
        <f>D5*D4</f>
        <v>192</v>
      </c>
      <c r="C7" s="2">
        <v>192</v>
      </c>
      <c r="D7">
        <f>B7/D5</f>
        <v>8</v>
      </c>
    </row>
    <row r="8" spans="1:17" x14ac:dyDescent="0.25">
      <c r="A8" s="1">
        <v>43970</v>
      </c>
      <c r="B8">
        <f>B7-D$7</f>
        <v>184</v>
      </c>
      <c r="C8" s="2">
        <v>184</v>
      </c>
    </row>
    <row r="9" spans="1:17" x14ac:dyDescent="0.25">
      <c r="A9" s="1">
        <v>43971</v>
      </c>
      <c r="B9">
        <f t="shared" ref="B9:B31" si="0">B8-D$7</f>
        <v>176</v>
      </c>
      <c r="C9" s="2">
        <v>184</v>
      </c>
    </row>
    <row r="10" spans="1:17" x14ac:dyDescent="0.25">
      <c r="A10" s="1">
        <v>43972</v>
      </c>
      <c r="B10">
        <f t="shared" si="0"/>
        <v>168</v>
      </c>
      <c r="C10" s="2">
        <v>176</v>
      </c>
    </row>
    <row r="11" spans="1:17" x14ac:dyDescent="0.25">
      <c r="A11" s="1">
        <v>43973</v>
      </c>
      <c r="B11">
        <f t="shared" si="0"/>
        <v>160</v>
      </c>
      <c r="C11" s="2">
        <v>160</v>
      </c>
    </row>
    <row r="12" spans="1:17" x14ac:dyDescent="0.25">
      <c r="A12" s="1">
        <v>43974</v>
      </c>
      <c r="B12">
        <f t="shared" si="0"/>
        <v>152</v>
      </c>
      <c r="C12" s="2">
        <v>152</v>
      </c>
      <c r="N12" s="57" t="s">
        <v>9</v>
      </c>
    </row>
    <row r="13" spans="1:17" x14ac:dyDescent="0.25">
      <c r="A13" s="5">
        <v>43976</v>
      </c>
      <c r="B13">
        <f t="shared" si="0"/>
        <v>144</v>
      </c>
      <c r="C13" s="2">
        <v>152</v>
      </c>
      <c r="N13" s="58" t="s">
        <v>11</v>
      </c>
      <c r="O13" s="59"/>
      <c r="P13" s="59"/>
      <c r="Q13" s="60"/>
    </row>
    <row r="14" spans="1:17" x14ac:dyDescent="0.25">
      <c r="A14" s="1">
        <v>43977</v>
      </c>
      <c r="B14">
        <f t="shared" si="0"/>
        <v>136</v>
      </c>
      <c r="C14" s="2">
        <v>160</v>
      </c>
      <c r="N14" s="65" t="s">
        <v>18</v>
      </c>
      <c r="O14" s="66"/>
      <c r="P14" s="66"/>
      <c r="Q14" s="67"/>
    </row>
    <row r="15" spans="1:17" x14ac:dyDescent="0.25">
      <c r="A15" s="1">
        <v>43978</v>
      </c>
      <c r="B15">
        <f t="shared" si="0"/>
        <v>128</v>
      </c>
      <c r="C15" s="2">
        <v>136</v>
      </c>
      <c r="N15" s="65" t="s">
        <v>12</v>
      </c>
      <c r="O15" s="66"/>
      <c r="P15" s="66"/>
      <c r="Q15" s="67"/>
    </row>
    <row r="16" spans="1:17" x14ac:dyDescent="0.25">
      <c r="A16" s="1">
        <v>43979</v>
      </c>
      <c r="B16">
        <f t="shared" si="0"/>
        <v>120</v>
      </c>
      <c r="C16" s="2">
        <v>136</v>
      </c>
      <c r="N16" s="65" t="s">
        <v>13</v>
      </c>
      <c r="O16" s="66"/>
      <c r="P16" s="66"/>
      <c r="Q16" s="67"/>
    </row>
    <row r="17" spans="1:17" x14ac:dyDescent="0.25">
      <c r="A17" s="1">
        <v>43980</v>
      </c>
      <c r="B17">
        <f t="shared" si="0"/>
        <v>112</v>
      </c>
      <c r="C17" s="2">
        <v>128</v>
      </c>
      <c r="N17" s="65" t="s">
        <v>14</v>
      </c>
      <c r="O17" s="66"/>
      <c r="P17" s="66"/>
      <c r="Q17" s="67"/>
    </row>
    <row r="18" spans="1:17" x14ac:dyDescent="0.25">
      <c r="A18" s="1">
        <v>43981</v>
      </c>
      <c r="B18">
        <f t="shared" si="0"/>
        <v>104</v>
      </c>
      <c r="C18" s="2">
        <v>112</v>
      </c>
      <c r="N18" s="65" t="s">
        <v>15</v>
      </c>
      <c r="O18" s="66"/>
      <c r="P18" s="66"/>
      <c r="Q18" s="67"/>
    </row>
    <row r="19" spans="1:17" x14ac:dyDescent="0.25">
      <c r="A19" s="6">
        <v>43983</v>
      </c>
      <c r="B19">
        <f t="shared" si="0"/>
        <v>96</v>
      </c>
      <c r="C19" s="2">
        <v>112</v>
      </c>
      <c r="N19" s="65" t="s">
        <v>10</v>
      </c>
      <c r="O19" s="66"/>
      <c r="P19" s="66"/>
      <c r="Q19" s="67"/>
    </row>
    <row r="20" spans="1:17" x14ac:dyDescent="0.25">
      <c r="A20" s="1">
        <v>43984</v>
      </c>
      <c r="B20">
        <f t="shared" si="0"/>
        <v>88</v>
      </c>
      <c r="C20" s="2">
        <v>104</v>
      </c>
      <c r="N20" s="65" t="s">
        <v>16</v>
      </c>
      <c r="O20" s="66"/>
      <c r="P20" s="66"/>
      <c r="Q20" s="67"/>
    </row>
    <row r="21" spans="1:17" x14ac:dyDescent="0.25">
      <c r="A21" s="1">
        <v>43985</v>
      </c>
      <c r="B21">
        <f t="shared" si="0"/>
        <v>80</v>
      </c>
      <c r="C21" s="2">
        <v>96</v>
      </c>
      <c r="N21" s="71" t="s">
        <v>17</v>
      </c>
      <c r="O21" s="72"/>
      <c r="P21" s="72"/>
      <c r="Q21" s="73"/>
    </row>
    <row r="22" spans="1:17" x14ac:dyDescent="0.25">
      <c r="A22" s="1">
        <v>43986</v>
      </c>
      <c r="B22">
        <f t="shared" si="0"/>
        <v>72</v>
      </c>
      <c r="C22" s="2">
        <v>80</v>
      </c>
    </row>
    <row r="23" spans="1:17" x14ac:dyDescent="0.25">
      <c r="A23" s="1">
        <v>43987</v>
      </c>
      <c r="B23">
        <f t="shared" si="0"/>
        <v>64</v>
      </c>
      <c r="C23" s="2">
        <v>72</v>
      </c>
    </row>
    <row r="24" spans="1:17" x14ac:dyDescent="0.25">
      <c r="A24" s="1">
        <v>43988</v>
      </c>
      <c r="B24">
        <f t="shared" si="0"/>
        <v>56</v>
      </c>
      <c r="C24" s="2">
        <v>64</v>
      </c>
    </row>
    <row r="25" spans="1:17" x14ac:dyDescent="0.25">
      <c r="A25" s="5">
        <v>43990</v>
      </c>
      <c r="B25">
        <f t="shared" si="0"/>
        <v>48</v>
      </c>
      <c r="C25" s="2">
        <v>64</v>
      </c>
    </row>
    <row r="26" spans="1:17" x14ac:dyDescent="0.25">
      <c r="A26" s="1">
        <v>43991</v>
      </c>
      <c r="B26">
        <f t="shared" si="0"/>
        <v>40</v>
      </c>
      <c r="C26" s="2">
        <v>72</v>
      </c>
    </row>
    <row r="27" spans="1:17" x14ac:dyDescent="0.25">
      <c r="A27" s="1">
        <v>43992</v>
      </c>
      <c r="B27">
        <f t="shared" si="0"/>
        <v>32</v>
      </c>
      <c r="C27" s="2">
        <v>32</v>
      </c>
    </row>
    <row r="28" spans="1:17" x14ac:dyDescent="0.25">
      <c r="A28" s="1">
        <v>43993</v>
      </c>
      <c r="B28">
        <f t="shared" si="0"/>
        <v>24</v>
      </c>
      <c r="C28" s="2">
        <v>32</v>
      </c>
    </row>
    <row r="29" spans="1:17" x14ac:dyDescent="0.25">
      <c r="A29" s="1">
        <v>43994</v>
      </c>
      <c r="B29">
        <f t="shared" si="0"/>
        <v>16</v>
      </c>
      <c r="C29" s="2">
        <v>24</v>
      </c>
    </row>
    <row r="30" spans="1:17" x14ac:dyDescent="0.25">
      <c r="A30" s="1">
        <v>43995</v>
      </c>
      <c r="B30">
        <f t="shared" si="0"/>
        <v>8</v>
      </c>
      <c r="C30" s="2">
        <v>16</v>
      </c>
    </row>
    <row r="31" spans="1:17" x14ac:dyDescent="0.25">
      <c r="A31" s="7">
        <v>43996</v>
      </c>
      <c r="B31">
        <f t="shared" si="0"/>
        <v>0</v>
      </c>
      <c r="C31" s="2">
        <v>8</v>
      </c>
    </row>
  </sheetData>
  <mergeCells count="9">
    <mergeCell ref="N19:Q19"/>
    <mergeCell ref="N20:Q20"/>
    <mergeCell ref="N21:Q21"/>
    <mergeCell ref="N13:Q13"/>
    <mergeCell ref="N14:Q14"/>
    <mergeCell ref="N15:Q15"/>
    <mergeCell ref="N16:Q16"/>
    <mergeCell ref="N17:Q17"/>
    <mergeCell ref="N18:Q18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2FC8-C43D-41DB-BA18-9486C122FB78}">
  <dimension ref="A1:P35"/>
  <sheetViews>
    <sheetView showGridLines="0" zoomScaleNormal="100" workbookViewId="0">
      <selection activeCell="E1" sqref="E1"/>
    </sheetView>
  </sheetViews>
  <sheetFormatPr baseColWidth="10" defaultRowHeight="15" x14ac:dyDescent="0.25"/>
  <cols>
    <col min="3" max="3" width="11.85546875" customWidth="1"/>
  </cols>
  <sheetData>
    <row r="1" spans="1:16" ht="23.25" x14ac:dyDescent="0.35">
      <c r="A1" s="34" t="s">
        <v>0</v>
      </c>
      <c r="B1" s="35"/>
      <c r="C1" s="36"/>
      <c r="D1" s="37"/>
    </row>
    <row r="2" spans="1:16" ht="23.25" x14ac:dyDescent="0.35">
      <c r="A2" s="38" t="s">
        <v>1</v>
      </c>
      <c r="B2" s="39"/>
      <c r="C2" s="40"/>
      <c r="D2" s="41"/>
    </row>
    <row r="3" spans="1:16" ht="23.25" x14ac:dyDescent="0.35">
      <c r="A3" s="42" t="s">
        <v>5</v>
      </c>
      <c r="B3" s="35"/>
      <c r="C3" s="36"/>
      <c r="D3" s="41"/>
    </row>
    <row r="4" spans="1:16" ht="23.25" x14ac:dyDescent="0.35">
      <c r="A4" s="42" t="s">
        <v>6</v>
      </c>
      <c r="B4" s="35"/>
      <c r="C4" s="36"/>
      <c r="D4" s="46">
        <v>8</v>
      </c>
      <c r="E4" s="2"/>
    </row>
    <row r="5" spans="1:16" ht="23.25" x14ac:dyDescent="0.35">
      <c r="A5" s="43" t="s">
        <v>7</v>
      </c>
      <c r="B5" s="44"/>
      <c r="C5" s="45"/>
      <c r="D5" s="47">
        <v>24</v>
      </c>
    </row>
    <row r="6" spans="1:16" x14ac:dyDescent="0.25">
      <c r="A6" t="s">
        <v>2</v>
      </c>
      <c r="B6" t="s">
        <v>3</v>
      </c>
      <c r="C6" s="3" t="s">
        <v>4</v>
      </c>
    </row>
    <row r="7" spans="1:16" x14ac:dyDescent="0.25">
      <c r="A7" s="5">
        <v>43997</v>
      </c>
      <c r="B7" s="4">
        <f>D5*D4</f>
        <v>192</v>
      </c>
      <c r="C7" s="2">
        <v>192</v>
      </c>
      <c r="D7">
        <f>B7/D5</f>
        <v>8</v>
      </c>
    </row>
    <row r="8" spans="1:16" x14ac:dyDescent="0.25">
      <c r="A8" s="1">
        <v>43998</v>
      </c>
      <c r="B8">
        <f>B7-D$7</f>
        <v>184</v>
      </c>
      <c r="C8" s="2">
        <v>192</v>
      </c>
    </row>
    <row r="9" spans="1:16" x14ac:dyDescent="0.25">
      <c r="A9" s="1">
        <v>43999</v>
      </c>
      <c r="B9">
        <f t="shared" ref="B9:B31" si="0">B8-D$7</f>
        <v>176</v>
      </c>
      <c r="C9" s="2">
        <v>184</v>
      </c>
    </row>
    <row r="10" spans="1:16" x14ac:dyDescent="0.25">
      <c r="A10" s="1">
        <v>44000</v>
      </c>
      <c r="B10">
        <f t="shared" si="0"/>
        <v>168</v>
      </c>
      <c r="C10" s="2">
        <v>176</v>
      </c>
    </row>
    <row r="11" spans="1:16" x14ac:dyDescent="0.25">
      <c r="A11" s="1">
        <v>44001</v>
      </c>
      <c r="B11">
        <f t="shared" si="0"/>
        <v>160</v>
      </c>
      <c r="C11" s="2">
        <v>168</v>
      </c>
    </row>
    <row r="12" spans="1:16" x14ac:dyDescent="0.25">
      <c r="A12" s="1">
        <v>44002</v>
      </c>
      <c r="B12">
        <f t="shared" si="0"/>
        <v>152</v>
      </c>
      <c r="C12" s="2">
        <v>160</v>
      </c>
    </row>
    <row r="13" spans="1:16" x14ac:dyDescent="0.25">
      <c r="A13" s="5">
        <v>44004</v>
      </c>
      <c r="B13">
        <f t="shared" si="0"/>
        <v>144</v>
      </c>
      <c r="C13" s="2">
        <v>152</v>
      </c>
      <c r="M13" s="57" t="s">
        <v>9</v>
      </c>
    </row>
    <row r="14" spans="1:16" x14ac:dyDescent="0.25">
      <c r="A14" s="1">
        <v>44005</v>
      </c>
      <c r="B14">
        <f t="shared" si="0"/>
        <v>136</v>
      </c>
      <c r="C14" s="2">
        <v>136</v>
      </c>
      <c r="M14" s="58" t="s">
        <v>11</v>
      </c>
      <c r="N14" s="59"/>
      <c r="O14" s="59"/>
      <c r="P14" s="60"/>
    </row>
    <row r="15" spans="1:16" x14ac:dyDescent="0.25">
      <c r="A15" s="1">
        <v>44006</v>
      </c>
      <c r="B15">
        <f t="shared" si="0"/>
        <v>128</v>
      </c>
      <c r="C15" s="2">
        <v>128</v>
      </c>
      <c r="M15" s="65" t="s">
        <v>19</v>
      </c>
      <c r="N15" s="66"/>
      <c r="O15" s="66"/>
      <c r="P15" s="67"/>
    </row>
    <row r="16" spans="1:16" x14ac:dyDescent="0.25">
      <c r="A16" s="1">
        <v>44007</v>
      </c>
      <c r="B16">
        <f t="shared" si="0"/>
        <v>120</v>
      </c>
      <c r="C16" s="2">
        <v>120</v>
      </c>
      <c r="M16" s="65" t="s">
        <v>20</v>
      </c>
      <c r="N16" s="66"/>
      <c r="O16" s="66"/>
      <c r="P16" s="67"/>
    </row>
    <row r="17" spans="1:16" x14ac:dyDescent="0.25">
      <c r="A17" s="1">
        <v>44008</v>
      </c>
      <c r="B17">
        <f t="shared" si="0"/>
        <v>112</v>
      </c>
      <c r="C17" s="2">
        <v>112</v>
      </c>
      <c r="M17" s="65" t="s">
        <v>21</v>
      </c>
      <c r="N17" s="66"/>
      <c r="O17" s="66"/>
      <c r="P17" s="67"/>
    </row>
    <row r="18" spans="1:16" x14ac:dyDescent="0.25">
      <c r="A18" s="1">
        <v>44009</v>
      </c>
      <c r="B18">
        <f t="shared" si="0"/>
        <v>104</v>
      </c>
      <c r="C18" s="2">
        <v>104</v>
      </c>
      <c r="M18" s="65" t="s">
        <v>22</v>
      </c>
      <c r="N18" s="66"/>
      <c r="O18" s="66"/>
      <c r="P18" s="67"/>
    </row>
    <row r="19" spans="1:16" x14ac:dyDescent="0.25">
      <c r="A19" s="1">
        <v>44011</v>
      </c>
      <c r="B19">
        <f t="shared" si="0"/>
        <v>96</v>
      </c>
      <c r="C19" s="2">
        <v>96</v>
      </c>
      <c r="M19" s="61" t="s">
        <v>23</v>
      </c>
      <c r="N19" s="62"/>
      <c r="O19" s="62"/>
      <c r="P19" s="63"/>
    </row>
    <row r="20" spans="1:16" x14ac:dyDescent="0.25">
      <c r="A20" s="1">
        <v>44012</v>
      </c>
      <c r="B20">
        <f t="shared" si="0"/>
        <v>88</v>
      </c>
      <c r="C20" s="2">
        <v>88</v>
      </c>
      <c r="M20" s="64"/>
      <c r="N20" s="64"/>
      <c r="O20" s="64"/>
      <c r="P20" s="64"/>
    </row>
    <row r="21" spans="1:16" x14ac:dyDescent="0.25">
      <c r="A21" s="1">
        <v>44013</v>
      </c>
      <c r="B21">
        <f t="shared" si="0"/>
        <v>80</v>
      </c>
      <c r="C21" s="2">
        <v>96</v>
      </c>
      <c r="M21" s="64"/>
      <c r="N21" s="64"/>
      <c r="O21" s="64"/>
      <c r="P21" s="64"/>
    </row>
    <row r="22" spans="1:16" x14ac:dyDescent="0.25">
      <c r="A22" s="1">
        <v>44014</v>
      </c>
      <c r="B22">
        <f t="shared" si="0"/>
        <v>72</v>
      </c>
      <c r="C22" s="2">
        <v>72</v>
      </c>
      <c r="M22" s="64"/>
      <c r="N22" s="64"/>
      <c r="O22" s="64"/>
      <c r="P22" s="64"/>
    </row>
    <row r="23" spans="1:16" x14ac:dyDescent="0.25">
      <c r="A23" s="1">
        <v>44015</v>
      </c>
      <c r="B23">
        <f t="shared" si="0"/>
        <v>64</v>
      </c>
      <c r="C23" s="2">
        <v>56</v>
      </c>
    </row>
    <row r="24" spans="1:16" x14ac:dyDescent="0.25">
      <c r="A24" s="1">
        <v>44016</v>
      </c>
      <c r="B24">
        <f t="shared" si="0"/>
        <v>56</v>
      </c>
      <c r="C24" s="2">
        <v>48</v>
      </c>
    </row>
    <row r="25" spans="1:16" x14ac:dyDescent="0.25">
      <c r="A25" s="1">
        <v>44018</v>
      </c>
      <c r="B25">
        <f t="shared" si="0"/>
        <v>48</v>
      </c>
      <c r="C25" s="2">
        <v>40</v>
      </c>
    </row>
    <row r="26" spans="1:16" x14ac:dyDescent="0.25">
      <c r="A26" s="5">
        <v>44019</v>
      </c>
      <c r="B26">
        <f t="shared" si="0"/>
        <v>40</v>
      </c>
      <c r="C26" s="2">
        <v>40</v>
      </c>
    </row>
    <row r="27" spans="1:16" x14ac:dyDescent="0.25">
      <c r="A27" s="1">
        <v>44020</v>
      </c>
      <c r="B27">
        <f t="shared" si="0"/>
        <v>32</v>
      </c>
      <c r="C27" s="2">
        <v>64</v>
      </c>
    </row>
    <row r="28" spans="1:16" x14ac:dyDescent="0.25">
      <c r="A28" s="1">
        <v>44021</v>
      </c>
      <c r="B28">
        <f t="shared" si="0"/>
        <v>24</v>
      </c>
      <c r="C28" s="2">
        <v>32</v>
      </c>
    </row>
    <row r="29" spans="1:16" x14ac:dyDescent="0.25">
      <c r="A29" s="5">
        <v>44022</v>
      </c>
      <c r="B29">
        <f t="shared" si="0"/>
        <v>16</v>
      </c>
      <c r="C29" s="2">
        <v>8</v>
      </c>
    </row>
    <row r="30" spans="1:16" x14ac:dyDescent="0.25">
      <c r="A30" s="1">
        <v>44023</v>
      </c>
      <c r="B30">
        <f t="shared" si="0"/>
        <v>8</v>
      </c>
      <c r="C30" s="2">
        <v>0</v>
      </c>
    </row>
    <row r="31" spans="1:16" x14ac:dyDescent="0.25">
      <c r="A31" s="7">
        <v>44024</v>
      </c>
      <c r="B31">
        <f t="shared" si="0"/>
        <v>0</v>
      </c>
      <c r="C31" s="2">
        <v>0</v>
      </c>
    </row>
    <row r="34" spans="1:1" x14ac:dyDescent="0.25">
      <c r="A34" s="1"/>
    </row>
    <row r="35" spans="1:1" x14ac:dyDescent="0.25">
      <c r="A35" s="1"/>
    </row>
  </sheetData>
  <mergeCells count="9">
    <mergeCell ref="M20:P20"/>
    <mergeCell ref="M21:P21"/>
    <mergeCell ref="M22:P22"/>
    <mergeCell ref="M14:P14"/>
    <mergeCell ref="M15:P15"/>
    <mergeCell ref="M16:P16"/>
    <mergeCell ref="M17:P17"/>
    <mergeCell ref="M18:P18"/>
    <mergeCell ref="M19:P19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607A-DCBD-426E-A9A9-0B579AAC122B}">
  <dimension ref="A1:N29"/>
  <sheetViews>
    <sheetView showGridLines="0" showRowColHeaders="0" tabSelected="1" zoomScale="130" zoomScaleNormal="130" workbookViewId="0">
      <selection activeCell="L19" sqref="L19"/>
    </sheetView>
  </sheetViews>
  <sheetFormatPr baseColWidth="10" defaultRowHeight="15" x14ac:dyDescent="0.25"/>
  <sheetData>
    <row r="1" spans="1:14" ht="28.5" x14ac:dyDescent="0.45">
      <c r="A1" s="10" t="s">
        <v>0</v>
      </c>
      <c r="B1" s="11"/>
      <c r="C1" s="12"/>
      <c r="D1" s="13"/>
    </row>
    <row r="2" spans="1:14" ht="23.25" x14ac:dyDescent="0.35">
      <c r="A2" s="24" t="s">
        <v>1</v>
      </c>
      <c r="B2" s="25"/>
      <c r="C2" s="27"/>
      <c r="D2" s="26"/>
    </row>
    <row r="3" spans="1:14" x14ac:dyDescent="0.25">
      <c r="A3" s="21" t="s">
        <v>5</v>
      </c>
      <c r="B3" s="22"/>
      <c r="C3" s="23"/>
      <c r="D3" s="17"/>
    </row>
    <row r="4" spans="1:14" x14ac:dyDescent="0.25">
      <c r="A4" s="21" t="s">
        <v>6</v>
      </c>
      <c r="B4" s="22"/>
      <c r="C4" s="28"/>
      <c r="D4" s="32">
        <v>6</v>
      </c>
      <c r="E4" s="2"/>
    </row>
    <row r="5" spans="1:14" x14ac:dyDescent="0.25">
      <c r="A5" s="29" t="s">
        <v>7</v>
      </c>
      <c r="B5" s="19"/>
      <c r="C5" s="18"/>
      <c r="D5" s="33">
        <v>13</v>
      </c>
    </row>
    <row r="6" spans="1:14" x14ac:dyDescent="0.25">
      <c r="A6" t="s">
        <v>2</v>
      </c>
      <c r="B6" t="s">
        <v>3</v>
      </c>
      <c r="C6" s="3" t="s">
        <v>4</v>
      </c>
    </row>
    <row r="7" spans="1:14" x14ac:dyDescent="0.25">
      <c r="A7" s="5">
        <v>44025</v>
      </c>
      <c r="B7" s="4">
        <f>D5*D4</f>
        <v>78</v>
      </c>
      <c r="C7" s="2">
        <v>78</v>
      </c>
      <c r="D7">
        <f>B7/D5</f>
        <v>6</v>
      </c>
    </row>
    <row r="8" spans="1:14" x14ac:dyDescent="0.25">
      <c r="A8" s="1">
        <v>44026</v>
      </c>
      <c r="B8">
        <f>B7-D$7</f>
        <v>72</v>
      </c>
      <c r="C8" s="2">
        <v>72</v>
      </c>
    </row>
    <row r="9" spans="1:14" x14ac:dyDescent="0.25">
      <c r="A9" s="1">
        <v>44027</v>
      </c>
      <c r="B9">
        <f t="shared" ref="B9:B20" si="0">B8-D$7</f>
        <v>66</v>
      </c>
      <c r="C9" s="2">
        <v>72</v>
      </c>
      <c r="K9" s="9" t="s">
        <v>9</v>
      </c>
    </row>
    <row r="10" spans="1:14" x14ac:dyDescent="0.25">
      <c r="A10" s="1">
        <v>44028</v>
      </c>
      <c r="B10">
        <f t="shared" si="0"/>
        <v>60</v>
      </c>
      <c r="C10" s="2">
        <v>60</v>
      </c>
      <c r="K10" s="58" t="s">
        <v>24</v>
      </c>
      <c r="L10" s="59"/>
      <c r="M10" s="59"/>
      <c r="N10" s="60"/>
    </row>
    <row r="11" spans="1:14" x14ac:dyDescent="0.25">
      <c r="A11" s="6">
        <v>44029</v>
      </c>
      <c r="B11">
        <f t="shared" si="0"/>
        <v>54</v>
      </c>
      <c r="C11" s="2">
        <v>60</v>
      </c>
      <c r="K11" s="65" t="s">
        <v>25</v>
      </c>
      <c r="L11" s="66"/>
      <c r="M11" s="66"/>
      <c r="N11" s="67"/>
    </row>
    <row r="12" spans="1:14" x14ac:dyDescent="0.25">
      <c r="A12" s="1">
        <v>44030</v>
      </c>
      <c r="B12">
        <f t="shared" si="0"/>
        <v>48</v>
      </c>
      <c r="C12" s="2">
        <v>72</v>
      </c>
      <c r="K12" s="65" t="s">
        <v>26</v>
      </c>
      <c r="L12" s="66"/>
      <c r="M12" s="66"/>
      <c r="N12" s="67"/>
    </row>
    <row r="13" spans="1:14" x14ac:dyDescent="0.25">
      <c r="A13" s="1">
        <v>44032</v>
      </c>
      <c r="B13">
        <f t="shared" si="0"/>
        <v>42</v>
      </c>
      <c r="C13" s="2">
        <v>42</v>
      </c>
      <c r="K13" s="65" t="s">
        <v>27</v>
      </c>
      <c r="L13" s="66"/>
      <c r="M13" s="66"/>
      <c r="N13" s="67"/>
    </row>
    <row r="14" spans="1:14" x14ac:dyDescent="0.25">
      <c r="A14" s="1">
        <v>44033</v>
      </c>
      <c r="B14">
        <f t="shared" si="0"/>
        <v>36</v>
      </c>
      <c r="C14" s="2">
        <v>36</v>
      </c>
      <c r="K14" s="68" t="s">
        <v>28</v>
      </c>
      <c r="L14" s="69"/>
      <c r="M14" s="69"/>
      <c r="N14" s="70"/>
    </row>
    <row r="15" spans="1:14" x14ac:dyDescent="0.25">
      <c r="A15" s="1">
        <v>44034</v>
      </c>
      <c r="B15">
        <f t="shared" si="0"/>
        <v>30</v>
      </c>
      <c r="C15" s="2">
        <v>30</v>
      </c>
      <c r="K15" s="71" t="s">
        <v>29</v>
      </c>
      <c r="L15" s="72"/>
      <c r="M15" s="72"/>
      <c r="N15" s="73"/>
    </row>
    <row r="16" spans="1:14" x14ac:dyDescent="0.25">
      <c r="A16" s="5">
        <v>44035</v>
      </c>
      <c r="B16">
        <f t="shared" si="0"/>
        <v>24</v>
      </c>
      <c r="C16" s="2">
        <v>24</v>
      </c>
    </row>
    <row r="17" spans="1:3" x14ac:dyDescent="0.25">
      <c r="A17" s="1">
        <v>44036</v>
      </c>
      <c r="B17">
        <f t="shared" si="0"/>
        <v>18</v>
      </c>
      <c r="C17" s="2">
        <v>24</v>
      </c>
    </row>
    <row r="18" spans="1:3" x14ac:dyDescent="0.25">
      <c r="A18" s="1">
        <v>44037</v>
      </c>
      <c r="B18">
        <f t="shared" si="0"/>
        <v>12</v>
      </c>
      <c r="C18" s="2">
        <v>24</v>
      </c>
    </row>
    <row r="19" spans="1:3" x14ac:dyDescent="0.25">
      <c r="A19" s="1">
        <v>44039</v>
      </c>
      <c r="B19">
        <f t="shared" si="0"/>
        <v>6</v>
      </c>
      <c r="C19" s="2">
        <v>24</v>
      </c>
    </row>
    <row r="20" spans="1:3" x14ac:dyDescent="0.25">
      <c r="A20" s="8">
        <v>44040</v>
      </c>
      <c r="B20">
        <f t="shared" si="0"/>
        <v>0</v>
      </c>
      <c r="C20" s="2">
        <v>24</v>
      </c>
    </row>
    <row r="21" spans="1:3" x14ac:dyDescent="0.25">
      <c r="C21" s="2"/>
    </row>
    <row r="22" spans="1:3" x14ac:dyDescent="0.25">
      <c r="A22" s="1"/>
      <c r="C22" s="2"/>
    </row>
    <row r="23" spans="1:3" x14ac:dyDescent="0.25">
      <c r="A23" s="1"/>
      <c r="C23" s="2"/>
    </row>
    <row r="24" spans="1:3" x14ac:dyDescent="0.25">
      <c r="A24" s="1"/>
      <c r="C24" s="2"/>
    </row>
    <row r="25" spans="1:3" x14ac:dyDescent="0.25">
      <c r="A25" s="1"/>
      <c r="C25" s="2"/>
    </row>
    <row r="26" spans="1:3" x14ac:dyDescent="0.25">
      <c r="A26" s="1"/>
      <c r="C26" s="2"/>
    </row>
    <row r="27" spans="1:3" x14ac:dyDescent="0.25">
      <c r="A27" s="1"/>
      <c r="C27" s="2"/>
    </row>
    <row r="28" spans="1:3" x14ac:dyDescent="0.25">
      <c r="A28" s="1"/>
      <c r="C28" s="2"/>
    </row>
    <row r="29" spans="1:3" x14ac:dyDescent="0.25">
      <c r="A29" s="1"/>
      <c r="C29" s="2"/>
    </row>
  </sheetData>
  <mergeCells count="6">
    <mergeCell ref="K15:N15"/>
    <mergeCell ref="K10:N10"/>
    <mergeCell ref="K11:N11"/>
    <mergeCell ref="K12:N12"/>
    <mergeCell ref="K13:N13"/>
    <mergeCell ref="K14:N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Project Planning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Cabrera Vejar</dc:creator>
  <cp:lastModifiedBy>Javier Cabrera Vejar</cp:lastModifiedBy>
  <dcterms:created xsi:type="dcterms:W3CDTF">2020-07-24T18:16:30Z</dcterms:created>
  <dcterms:modified xsi:type="dcterms:W3CDTF">2020-07-27T03:13:03Z</dcterms:modified>
</cp:coreProperties>
</file>