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\\kaansrv02\userhomedata$\jcuartero\Downloads\Dynamo-main\"/>
    </mc:Choice>
  </mc:AlternateContent>
  <xr:revisionPtr revIDLastSave="0" documentId="13_ncr:1_{12B37B60-BB79-41E3-88F3-BA18D4661082}" xr6:coauthVersionLast="47" xr6:coauthVersionMax="47" xr10:uidLastSave="{00000000-0000-0000-0000-000000000000}"/>
  <bookViews>
    <workbookView xWindow="-120" yWindow="-120" windowWidth="29040" windowHeight="15840" tabRatio="423" activeTab="1" xr2:uid="{00000000-000D-0000-FFFF-FFFF00000000}"/>
  </bookViews>
  <sheets>
    <sheet name="Codification" sheetId="4" r:id="rId1"/>
    <sheet name="Deliverables" sheetId="3" r:id="rId2"/>
  </sheets>
  <definedNames>
    <definedName name="_xlnm._FilterDatabase" localSheetId="1" hidden="1">Deliverables!#REF!</definedName>
    <definedName name="Discipline">Table3[Code]</definedName>
    <definedName name="DocumentStatus">Table1[Status]</definedName>
    <definedName name="DocumentStatusCode">Table1[Code]</definedName>
    <definedName name="DocumentType">Table6[Code]</definedName>
    <definedName name="LevelLocation">Table5[Code]</definedName>
    <definedName name="Originator">Table2[Code]</definedName>
    <definedName name="Phase">#REF!</definedName>
    <definedName name="PhaseAbbreviation">Table19[Abbreviation]</definedName>
    <definedName name="_xlnm.Print_Area" localSheetId="0">Codification!$F$4:$AC$40</definedName>
    <definedName name="_xlnm.Print_Area" localSheetId="1">Deliverables!$A$1:$V$209</definedName>
    <definedName name="_xlnm.Print_Titles" localSheetId="1">Deliverables!$1:$10</definedName>
    <definedName name="Subtype">Table7[Code]</definedName>
    <definedName name="VolumeSystem">Table4[Code]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5" i="3" l="1"/>
  <c r="X16" i="3"/>
  <c r="X17" i="3"/>
  <c r="X18" i="3"/>
  <c r="X20" i="3"/>
  <c r="X21" i="3"/>
  <c r="X23" i="3"/>
  <c r="X24" i="3"/>
  <c r="X26" i="3"/>
  <c r="X27" i="3"/>
  <c r="X28" i="3"/>
  <c r="X29" i="3"/>
  <c r="X30" i="3"/>
  <c r="X31" i="3"/>
  <c r="X32" i="3"/>
  <c r="X35" i="3"/>
  <c r="X36" i="3"/>
  <c r="X37" i="3"/>
  <c r="X39" i="3"/>
  <c r="X40" i="3"/>
  <c r="X41" i="3"/>
  <c r="X42" i="3"/>
  <c r="X44" i="3"/>
  <c r="X45" i="3"/>
  <c r="X49" i="3"/>
  <c r="X50" i="3"/>
  <c r="X51" i="3"/>
  <c r="X55" i="3"/>
  <c r="X56" i="3"/>
  <c r="X57" i="3"/>
  <c r="X62" i="3"/>
  <c r="X69" i="3"/>
  <c r="X70" i="3"/>
  <c r="X71" i="3"/>
  <c r="X75" i="3"/>
  <c r="X82" i="3"/>
  <c r="X83" i="3"/>
  <c r="X84" i="3"/>
  <c r="X87" i="3"/>
  <c r="X90" i="3"/>
  <c r="X91" i="3"/>
  <c r="X92" i="3"/>
  <c r="X95" i="3"/>
  <c r="X100" i="3"/>
  <c r="X101" i="3"/>
  <c r="X102" i="3"/>
  <c r="X104" i="3"/>
  <c r="X105" i="3"/>
  <c r="X107" i="3"/>
  <c r="X108" i="3"/>
  <c r="X109" i="3"/>
  <c r="X110" i="3"/>
  <c r="X113" i="3"/>
  <c r="X115" i="3"/>
  <c r="X116" i="3"/>
  <c r="X118" i="3"/>
  <c r="X119" i="3"/>
  <c r="X120" i="3"/>
  <c r="X121" i="3"/>
  <c r="X123" i="3"/>
  <c r="X124" i="3"/>
  <c r="X126" i="3"/>
  <c r="X127" i="3"/>
  <c r="X130" i="3"/>
  <c r="X131" i="3"/>
  <c r="X132" i="3"/>
  <c r="X134" i="3"/>
  <c r="X135" i="3"/>
  <c r="X137" i="3"/>
  <c r="X138" i="3"/>
  <c r="X140" i="3"/>
  <c r="X141" i="3"/>
  <c r="X142" i="3"/>
  <c r="X143" i="3"/>
  <c r="X148" i="3"/>
  <c r="X150" i="3"/>
  <c r="X151" i="3"/>
  <c r="X155" i="3"/>
  <c r="X156" i="3"/>
  <c r="X157" i="3"/>
  <c r="X158" i="3"/>
  <c r="X159" i="3"/>
  <c r="X160" i="3"/>
  <c r="X162" i="3"/>
  <c r="X163" i="3"/>
  <c r="X165" i="3"/>
  <c r="X166" i="3"/>
  <c r="X167" i="3"/>
  <c r="X168" i="3"/>
  <c r="X170" i="3"/>
  <c r="X171" i="3"/>
  <c r="X172" i="3"/>
  <c r="X173" i="3"/>
  <c r="X175" i="3"/>
  <c r="X176" i="3"/>
  <c r="X177" i="3"/>
  <c r="X178" i="3"/>
  <c r="X180" i="3"/>
  <c r="X181" i="3"/>
  <c r="X182" i="3"/>
  <c r="X183" i="3"/>
  <c r="X184" i="3"/>
  <c r="X185" i="3"/>
  <c r="X186" i="3"/>
  <c r="X188" i="3"/>
  <c r="X189" i="3"/>
  <c r="X191" i="3"/>
  <c r="X192" i="3"/>
  <c r="X193" i="3"/>
  <c r="X194" i="3"/>
  <c r="X196" i="3"/>
  <c r="X197" i="3"/>
  <c r="X198" i="3"/>
  <c r="X199" i="3"/>
  <c r="X201" i="3"/>
  <c r="X202" i="3"/>
  <c r="X203" i="3"/>
  <c r="X204" i="3"/>
  <c r="X206" i="3"/>
  <c r="X207" i="3"/>
  <c r="X208" i="3"/>
  <c r="A34" i="3" l="1"/>
  <c r="X34" i="3" s="1"/>
  <c r="Y28" i="3"/>
  <c r="Y29" i="3"/>
  <c r="Y30" i="3"/>
  <c r="Y31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A27" i="3"/>
  <c r="A26" i="3"/>
  <c r="A25" i="3"/>
  <c r="X25" i="3" s="1"/>
  <c r="A24" i="3"/>
  <c r="A23" i="3"/>
  <c r="A22" i="3"/>
  <c r="X22" i="3" s="1"/>
  <c r="A21" i="3"/>
  <c r="A20" i="3"/>
  <c r="A16" i="3"/>
  <c r="A15" i="3"/>
  <c r="A14" i="3" l="1"/>
  <c r="X14" i="3" s="1"/>
  <c r="A207" i="3"/>
  <c r="A206" i="3"/>
  <c r="A205" i="3"/>
  <c r="X205" i="3" s="1"/>
  <c r="A202" i="3"/>
  <c r="A201" i="3"/>
  <c r="A200" i="3"/>
  <c r="X200" i="3" s="1"/>
  <c r="A197" i="3"/>
  <c r="A196" i="3"/>
  <c r="A195" i="3"/>
  <c r="X195" i="3" s="1"/>
  <c r="A192" i="3"/>
  <c r="A191" i="3"/>
  <c r="A190" i="3"/>
  <c r="X190" i="3" s="1"/>
  <c r="A187" i="3"/>
  <c r="X187" i="3" s="1"/>
  <c r="A181" i="3"/>
  <c r="A180" i="3"/>
  <c r="A179" i="3"/>
  <c r="X179" i="3" s="1"/>
  <c r="A176" i="3"/>
  <c r="A175" i="3"/>
  <c r="A174" i="3"/>
  <c r="X174" i="3" s="1"/>
  <c r="A171" i="3"/>
  <c r="A170" i="3"/>
  <c r="A169" i="3"/>
  <c r="X169" i="3" s="1"/>
  <c r="A166" i="3"/>
  <c r="A165" i="3"/>
  <c r="A164" i="3"/>
  <c r="X164" i="3" s="1"/>
  <c r="A161" i="3"/>
  <c r="X161" i="3" s="1"/>
  <c r="A155" i="3"/>
  <c r="A154" i="3"/>
  <c r="X154" i="3" s="1"/>
  <c r="A153" i="3"/>
  <c r="X153" i="3" s="1"/>
  <c r="A152" i="3"/>
  <c r="X152" i="3" s="1"/>
  <c r="A151" i="3"/>
  <c r="A150" i="3"/>
  <c r="A149" i="3"/>
  <c r="X149" i="3" s="1"/>
  <c r="A148" i="3"/>
  <c r="A147" i="3"/>
  <c r="X147" i="3" s="1"/>
  <c r="A146" i="3"/>
  <c r="X146" i="3" s="1"/>
  <c r="A145" i="3"/>
  <c r="X145" i="3" s="1"/>
  <c r="A144" i="3"/>
  <c r="X144" i="3" s="1"/>
  <c r="A141" i="3"/>
  <c r="A140" i="3"/>
  <c r="A139" i="3"/>
  <c r="X139" i="3" s="1"/>
  <c r="A138" i="3"/>
  <c r="A137" i="3"/>
  <c r="A136" i="3"/>
  <c r="X136" i="3" s="1"/>
  <c r="A135" i="3"/>
  <c r="A134" i="3"/>
  <c r="A133" i="3"/>
  <c r="X133" i="3" s="1"/>
  <c r="A130" i="3"/>
  <c r="A129" i="3"/>
  <c r="X129" i="3" s="1"/>
  <c r="A128" i="3"/>
  <c r="X128" i="3" s="1"/>
  <c r="A127" i="3"/>
  <c r="A126" i="3"/>
  <c r="A125" i="3"/>
  <c r="X125" i="3" s="1"/>
  <c r="A124" i="3"/>
  <c r="A123" i="3"/>
  <c r="A122" i="3"/>
  <c r="X122" i="3" s="1"/>
  <c r="A119" i="3"/>
  <c r="A118" i="3"/>
  <c r="A117" i="3"/>
  <c r="X117" i="3" s="1"/>
  <c r="A116" i="3"/>
  <c r="A115" i="3"/>
  <c r="A114" i="3"/>
  <c r="X114" i="3" s="1"/>
  <c r="A113" i="3"/>
  <c r="A112" i="3"/>
  <c r="X112" i="3" s="1"/>
  <c r="A111" i="3"/>
  <c r="X111" i="3" s="1"/>
  <c r="A108" i="3"/>
  <c r="A107" i="3"/>
  <c r="A106" i="3"/>
  <c r="X106" i="3" s="1"/>
  <c r="A105" i="3"/>
  <c r="A104" i="3"/>
  <c r="A103" i="3"/>
  <c r="X103" i="3" s="1"/>
  <c r="A100" i="3"/>
  <c r="A99" i="3"/>
  <c r="X99" i="3" s="1"/>
  <c r="A98" i="3"/>
  <c r="X98" i="3" s="1"/>
  <c r="A97" i="3"/>
  <c r="X97" i="3" s="1"/>
  <c r="A96" i="3"/>
  <c r="X96" i="3" s="1"/>
  <c r="A95" i="3"/>
  <c r="A94" i="3"/>
  <c r="X94" i="3" s="1"/>
  <c r="A93" i="3"/>
  <c r="X93" i="3" s="1"/>
  <c r="A90" i="3"/>
  <c r="A89" i="3"/>
  <c r="X89" i="3" s="1"/>
  <c r="A88" i="3"/>
  <c r="X88" i="3" s="1"/>
  <c r="A87" i="3"/>
  <c r="A86" i="3"/>
  <c r="X86" i="3" s="1"/>
  <c r="A85" i="3"/>
  <c r="X85" i="3" s="1"/>
  <c r="A82" i="3"/>
  <c r="A81" i="3"/>
  <c r="X81" i="3" s="1"/>
  <c r="A80" i="3"/>
  <c r="X80" i="3" s="1"/>
  <c r="A79" i="3"/>
  <c r="X79" i="3" s="1"/>
  <c r="A78" i="3"/>
  <c r="X78" i="3" s="1"/>
  <c r="A77" i="3"/>
  <c r="X77" i="3" s="1"/>
  <c r="A76" i="3"/>
  <c r="X76" i="3" s="1"/>
  <c r="A75" i="3"/>
  <c r="A74" i="3"/>
  <c r="X74" i="3" s="1"/>
  <c r="A73" i="3"/>
  <c r="X73" i="3" s="1"/>
  <c r="A72" i="3"/>
  <c r="X72" i="3" s="1"/>
  <c r="A69" i="3"/>
  <c r="A68" i="3"/>
  <c r="X68" i="3" s="1"/>
  <c r="A67" i="3"/>
  <c r="X67" i="3" s="1"/>
  <c r="A66" i="3"/>
  <c r="X66" i="3" s="1"/>
  <c r="A65" i="3"/>
  <c r="X65" i="3" s="1"/>
  <c r="A64" i="3"/>
  <c r="X64" i="3" s="1"/>
  <c r="A63" i="3"/>
  <c r="X63" i="3" s="1"/>
  <c r="A62" i="3"/>
  <c r="A61" i="3"/>
  <c r="X61" i="3" s="1"/>
  <c r="A60" i="3"/>
  <c r="X60" i="3" s="1"/>
  <c r="A59" i="3"/>
  <c r="X59" i="3" s="1"/>
  <c r="A58" i="3"/>
  <c r="X58" i="3" s="1"/>
  <c r="A54" i="3"/>
  <c r="X54" i="3" s="1"/>
  <c r="A53" i="3"/>
  <c r="X53" i="3" s="1"/>
  <c r="A52" i="3"/>
  <c r="X52" i="3" s="1"/>
  <c r="A48" i="3"/>
  <c r="X48" i="3" s="1"/>
  <c r="A47" i="3"/>
  <c r="X47" i="3" s="1"/>
  <c r="A46" i="3"/>
  <c r="X46" i="3" s="1"/>
  <c r="A43" i="3"/>
  <c r="X43" i="3" s="1"/>
  <c r="A38" i="3"/>
  <c r="X38" i="3" s="1"/>
  <c r="A33" i="3"/>
  <c r="X33" i="3" s="1"/>
  <c r="A19" i="3"/>
  <c r="E7" i="3" l="1"/>
  <c r="X19" i="3"/>
</calcChain>
</file>

<file path=xl/sharedStrings.xml><?xml version="1.0" encoding="utf-8"?>
<sst xmlns="http://schemas.openxmlformats.org/spreadsheetml/2006/main" count="1873" uniqueCount="345">
  <si>
    <t>A0</t>
  </si>
  <si>
    <t>1 : 50</t>
  </si>
  <si>
    <t>A4</t>
  </si>
  <si>
    <t>A3</t>
  </si>
  <si>
    <t>KAAN</t>
  </si>
  <si>
    <t>Phase</t>
  </si>
  <si>
    <t>-</t>
  </si>
  <si>
    <t>Code</t>
  </si>
  <si>
    <t>KAAN Architecten</t>
  </si>
  <si>
    <t>discipline</t>
  </si>
  <si>
    <t>scale</t>
  </si>
  <si>
    <t>originator</t>
  </si>
  <si>
    <t>number</t>
  </si>
  <si>
    <t>Originator</t>
  </si>
  <si>
    <t>project</t>
  </si>
  <si>
    <t>E</t>
  </si>
  <si>
    <t>M</t>
  </si>
  <si>
    <t>S</t>
  </si>
  <si>
    <t>A</t>
  </si>
  <si>
    <t>P</t>
  </si>
  <si>
    <t>W</t>
  </si>
  <si>
    <t>L</t>
  </si>
  <si>
    <t>Discipline / role</t>
  </si>
  <si>
    <t>XX</t>
  </si>
  <si>
    <t>status</t>
  </si>
  <si>
    <t>BA</t>
  </si>
  <si>
    <t>ZZ</t>
  </si>
  <si>
    <t>00</t>
  </si>
  <si>
    <t>01</t>
  </si>
  <si>
    <t>02</t>
  </si>
  <si>
    <t>03</t>
  </si>
  <si>
    <t>type</t>
  </si>
  <si>
    <t>location</t>
  </si>
  <si>
    <t>volume</t>
  </si>
  <si>
    <t>Document type</t>
  </si>
  <si>
    <t>Level / location</t>
  </si>
  <si>
    <t>Details</t>
  </si>
  <si>
    <t>project:</t>
  </si>
  <si>
    <t>date:</t>
  </si>
  <si>
    <t>phase:</t>
  </si>
  <si>
    <t>document no.</t>
  </si>
  <si>
    <t>F</t>
  </si>
  <si>
    <t>I</t>
  </si>
  <si>
    <t>Q</t>
  </si>
  <si>
    <t>EX</t>
  </si>
  <si>
    <t>10</t>
  </si>
  <si>
    <t>11</t>
  </si>
  <si>
    <t>15</t>
  </si>
  <si>
    <t>20</t>
  </si>
  <si>
    <t>50</t>
  </si>
  <si>
    <t>21</t>
  </si>
  <si>
    <t>31</t>
  </si>
  <si>
    <t>41</t>
  </si>
  <si>
    <t>16</t>
  </si>
  <si>
    <t>01A</t>
  </si>
  <si>
    <t>01B</t>
  </si>
  <si>
    <t>12</t>
  </si>
  <si>
    <t>22</t>
  </si>
  <si>
    <t>32</t>
  </si>
  <si>
    <t>42</t>
  </si>
  <si>
    <t>51</t>
  </si>
  <si>
    <t>52</t>
  </si>
  <si>
    <t>FN</t>
  </si>
  <si>
    <t>70</t>
  </si>
  <si>
    <t>71</t>
  </si>
  <si>
    <t>72</t>
  </si>
  <si>
    <t>61</t>
  </si>
  <si>
    <t>62</t>
  </si>
  <si>
    <t>Drawing subtype</t>
  </si>
  <si>
    <t>63</t>
  </si>
  <si>
    <t>02A</t>
  </si>
  <si>
    <t>02B</t>
  </si>
  <si>
    <t>81</t>
  </si>
  <si>
    <t>82</t>
  </si>
  <si>
    <t>83</t>
  </si>
  <si>
    <t>title / description:</t>
  </si>
  <si>
    <t>project code:</t>
  </si>
  <si>
    <t>13</t>
  </si>
  <si>
    <t>Electrical plan - basement 1</t>
  </si>
  <si>
    <t>Mechanical plan - basement 1</t>
  </si>
  <si>
    <t>Plumbing plan - basement 1</t>
  </si>
  <si>
    <t>Health &amp; Safety</t>
  </si>
  <si>
    <t>03A</t>
  </si>
  <si>
    <t>project number:</t>
  </si>
  <si>
    <t>1 : 100</t>
  </si>
  <si>
    <t>1 : 500</t>
  </si>
  <si>
    <t>1 : 200</t>
  </si>
  <si>
    <t>1 : 1000</t>
  </si>
  <si>
    <t>1 : 5</t>
  </si>
  <si>
    <t>1 : 20</t>
  </si>
  <si>
    <t>Schedule</t>
  </si>
  <si>
    <t>Cost plan. specification, BoQ</t>
  </si>
  <si>
    <t>06</t>
  </si>
  <si>
    <t>04</t>
  </si>
  <si>
    <t>05</t>
  </si>
  <si>
    <t>91</t>
  </si>
  <si>
    <t>92</t>
  </si>
  <si>
    <t>B</t>
  </si>
  <si>
    <t>T</t>
  </si>
  <si>
    <t>Plattegronden</t>
  </si>
  <si>
    <t>Plattegrond - begane grond</t>
  </si>
  <si>
    <t>Building / volume</t>
  </si>
  <si>
    <t>D</t>
  </si>
  <si>
    <t>Audio &amp; video</t>
  </si>
  <si>
    <t>G</t>
  </si>
  <si>
    <t>Model</t>
  </si>
  <si>
    <t>Y</t>
  </si>
  <si>
    <t>Role / discipline</t>
  </si>
  <si>
    <t>1 : 400</t>
  </si>
  <si>
    <t>Document subtype</t>
  </si>
  <si>
    <t>R</t>
  </si>
  <si>
    <t>Algemeen</t>
  </si>
  <si>
    <t>Doorsneden</t>
  </si>
  <si>
    <t>Plattegronden - W-installaties</t>
  </si>
  <si>
    <t>Plattegronden - E-installaties</t>
  </si>
  <si>
    <t>Constructiedetails</t>
  </si>
  <si>
    <t>Doorsnede A</t>
  </si>
  <si>
    <t>Facilities / asset management</t>
  </si>
  <si>
    <t>C</t>
  </si>
  <si>
    <t>H</t>
  </si>
  <si>
    <t>O</t>
  </si>
  <si>
    <t>Gevels</t>
  </si>
  <si>
    <t>Structural engineer (constructeur)</t>
  </si>
  <si>
    <t>MEP advisor (installatie adviseur)</t>
  </si>
  <si>
    <t>Acoustic advisor</t>
  </si>
  <si>
    <t>Sustainability advisor</t>
  </si>
  <si>
    <t>Fire Safety advisor</t>
  </si>
  <si>
    <t xml:space="preserve">Building (bouwdeel) A </t>
  </si>
  <si>
    <t xml:space="preserve">Building (bouwdeel) B </t>
  </si>
  <si>
    <t>Tower (toren) 1</t>
  </si>
  <si>
    <t>T1</t>
  </si>
  <si>
    <t>BB</t>
  </si>
  <si>
    <t>n.a. (n.v.t.)</t>
  </si>
  <si>
    <t>Frist floor (verdieping 01)</t>
  </si>
  <si>
    <t>Ground floor (begane grond)</t>
  </si>
  <si>
    <t>Foundations (fundering)</t>
  </si>
  <si>
    <t>Basement -1 (kelder -1)</t>
  </si>
  <si>
    <t>Roof (dak)</t>
  </si>
  <si>
    <t>External | Terrain (terrein)</t>
  </si>
  <si>
    <t>Second floor (verdieping 02)</t>
  </si>
  <si>
    <t>RF</t>
  </si>
  <si>
    <t>More than one (meerdere) / All levels (alle verdiepingen)</t>
  </si>
  <si>
    <t>More than one (meerdere) / All Buildings (alle bouwdelen)</t>
  </si>
  <si>
    <t>Architecture (bouwkundig)</t>
  </si>
  <si>
    <t>Building surveying (inmeting)</t>
  </si>
  <si>
    <t>Civil engineering (civiele techniek)</t>
  </si>
  <si>
    <t>Demolition (sloop / demontage)</t>
  </si>
  <si>
    <t>Electrical engineering (E-installaties)</t>
  </si>
  <si>
    <t>Ground engineering (Grondtechniek)</t>
  </si>
  <si>
    <t>Highways and transport eng. (wegenbouwkunde)</t>
  </si>
  <si>
    <t>Landscape designer (landschapsarchitect)</t>
  </si>
  <si>
    <t>Mechanical engineering (W-installaties)</t>
  </si>
  <si>
    <t>Others (overige discipline)</t>
  </si>
  <si>
    <t>Public health engineering (W-installaties)</t>
  </si>
  <si>
    <t>Quantity surveying (Kostenraming)</t>
  </si>
  <si>
    <t>Project management (projectmanagement)</t>
  </si>
  <si>
    <t xml:space="preserve">Structural engineering (constructie) </t>
  </si>
  <si>
    <t>Town and country planning (ruimtelijke ordening)</t>
  </si>
  <si>
    <t>Water engineering (waterbouwkunde)</t>
  </si>
  <si>
    <t>Topographical surveying (landmeting)</t>
  </si>
  <si>
    <t>First floor mezzanine (mezzanine 1e verdieiping)</t>
  </si>
  <si>
    <t>Second floor mezzanine (mezzanine 2e verdieiping)</t>
  </si>
  <si>
    <t>Drawing (tekening)</t>
  </si>
  <si>
    <t>Textual (tekst)</t>
  </si>
  <si>
    <t>Listing (lijst)</t>
  </si>
  <si>
    <t>Image (afbeelding)</t>
  </si>
  <si>
    <t>Graph (diagram, grafiek, etc.)</t>
  </si>
  <si>
    <t>General (algemeen)</t>
  </si>
  <si>
    <t>Presentation (presentatie)</t>
  </si>
  <si>
    <t>Report (rapportage)</t>
  </si>
  <si>
    <t>Calculation (berekeningen)</t>
  </si>
  <si>
    <t>Site plan (situatietekeningen)</t>
  </si>
  <si>
    <t>Floor plan - scale 1 : ?? (plattegronden - schaal 1 : ??)</t>
  </si>
  <si>
    <t>Ceiling plan - scale 1 : ?? (plafondtekeningen - schaal 1 : ??)</t>
  </si>
  <si>
    <t>Ubran section (doorsneden stedenbouwkundig)</t>
  </si>
  <si>
    <t>Section - scale 1 : ?? (doorsneden - schaal 1 : ??)</t>
  </si>
  <si>
    <t>Elevation - scale 1 : ?? (aanzichten - schaal 1 : ??)</t>
  </si>
  <si>
    <t>Fragment - Facade (fragmenten - gevels)</t>
  </si>
  <si>
    <t>Fragment - interior (fragmenten - interieur)</t>
  </si>
  <si>
    <t>43</t>
  </si>
  <si>
    <t>Fragment - ?? (fragmenten - ??)</t>
  </si>
  <si>
    <t>Detail principles (details - principes)</t>
  </si>
  <si>
    <t>Detail - Exterior (details - buiten)</t>
  </si>
  <si>
    <t>Detail - Interior (details - binnen)</t>
  </si>
  <si>
    <t>Doors and Windows - exterior (kozijnstaten - buiten)</t>
  </si>
  <si>
    <t>Doors and Windows - interior (kozijnstaten - binnen)</t>
  </si>
  <si>
    <t>Element - Precast (prefab element)</t>
  </si>
  <si>
    <t>Furniture - overview (meubilering - overzichtstekeningen)</t>
  </si>
  <si>
    <t>Furniture - fixed furniture (meubilering - vast)</t>
  </si>
  <si>
    <t>Furniture - Movable furniture (meubilering - los)</t>
  </si>
  <si>
    <t>Overview plan - areas (overzicht - oppervlakten)</t>
  </si>
  <si>
    <t>Overview plan - fire safety (overzicht - brandveiligheid)</t>
  </si>
  <si>
    <t>Overview plan - finishes (overzicht - afwerkingen)</t>
  </si>
  <si>
    <t>Existing situation plan - (tekeningen bestaande situatie)</t>
  </si>
  <si>
    <t>Demolition plan - (slooptekeningen)</t>
  </si>
  <si>
    <t>KAAN template</t>
  </si>
  <si>
    <t>Drawing list (documentenlijst)</t>
  </si>
  <si>
    <t>Document list</t>
  </si>
  <si>
    <t>Technical description</t>
  </si>
  <si>
    <t>Health and safety plan</t>
  </si>
  <si>
    <t>Design book</t>
  </si>
  <si>
    <t>Area schedule</t>
  </si>
  <si>
    <t>General</t>
  </si>
  <si>
    <t>Architecture</t>
  </si>
  <si>
    <t>B1</t>
  </si>
  <si>
    <t>M1</t>
  </si>
  <si>
    <t>M2</t>
  </si>
  <si>
    <t>PDF</t>
  </si>
  <si>
    <t>XLS</t>
  </si>
  <si>
    <t>PDF, DWG</t>
  </si>
  <si>
    <t>BIM</t>
  </si>
  <si>
    <t>Architecture model</t>
  </si>
  <si>
    <t>IFC, RVT</t>
  </si>
  <si>
    <t>n.a.</t>
  </si>
  <si>
    <t>Coordination model</t>
  </si>
  <si>
    <t>Federated model</t>
  </si>
  <si>
    <t>IFC</t>
  </si>
  <si>
    <t>Z</t>
  </si>
  <si>
    <t>Strucural model</t>
  </si>
  <si>
    <t>MEP model</t>
  </si>
  <si>
    <t>K000</t>
  </si>
  <si>
    <t>X</t>
  </si>
  <si>
    <t>Non-dsicipline specific or n.a. (n.v.t)</t>
  </si>
  <si>
    <t>Multiple disciplines  (meerdere disciplines)</t>
  </si>
  <si>
    <t>2-3 characters code</t>
  </si>
  <si>
    <t>3-4 characters code</t>
  </si>
  <si>
    <t>1 character minimum</t>
  </si>
  <si>
    <t>4 characters minium</t>
  </si>
  <si>
    <t>Document  status</t>
  </si>
  <si>
    <t>Schematic Design (Structuurontwerp)</t>
  </si>
  <si>
    <t>Design Development (Definitief ontwerp)</t>
  </si>
  <si>
    <t>Technical Design Development (Technisch ontwerp)</t>
  </si>
  <si>
    <t>Construction Administration (Uitvoering - Directievoering)</t>
  </si>
  <si>
    <t>Execution Design (Uitvoeringsontwerp)</t>
  </si>
  <si>
    <t>Preliminary Design (Voorontwerp)</t>
  </si>
  <si>
    <t>Operational (Gebruik/Exploitatie)</t>
  </si>
  <si>
    <t>2 characters code
(Codes based on STB Tabel1 from BNA)</t>
  </si>
  <si>
    <t>Status</t>
  </si>
  <si>
    <t>Finishing schedule (afwerkstaat)</t>
  </si>
  <si>
    <t>Colour schedule (kleurenstaat)</t>
  </si>
  <si>
    <t>Sample list (bemonsteringslijst)</t>
  </si>
  <si>
    <t>Site plan</t>
  </si>
  <si>
    <t>Location plan</t>
  </si>
  <si>
    <t>Terrain plan</t>
  </si>
  <si>
    <t>Floor plan - basement 1</t>
  </si>
  <si>
    <t>Floor plan - ground floor</t>
  </si>
  <si>
    <t>Floor plan - frist floor</t>
  </si>
  <si>
    <t xml:space="preserve">Floor plan - roof </t>
  </si>
  <si>
    <t>Parking - floor plan - basement 1 - part A</t>
  </si>
  <si>
    <t>Parking - floor plan - basement 1 - part B</t>
  </si>
  <si>
    <t>Building A - floor plan - ground floor - part A</t>
  </si>
  <si>
    <t>Building A - floor plan - first floor - part A</t>
  </si>
  <si>
    <t>Ceiling plan - basement 1</t>
  </si>
  <si>
    <t>Ceiling plan - ground floor</t>
  </si>
  <si>
    <t>Ceiling plan - first floor</t>
  </si>
  <si>
    <t>03B</t>
  </si>
  <si>
    <t>Parking - ceiling plan - basement 1 - part A</t>
  </si>
  <si>
    <t>Parking - ceiling plan - basement 1 - part B</t>
  </si>
  <si>
    <t>Building B - floor plan - ground floor - part B</t>
  </si>
  <si>
    <t>Building A - floor plan -frist floor - part A</t>
  </si>
  <si>
    <t>Building B - floor plan -frist floor - part B</t>
  </si>
  <si>
    <t>Building B - floor plan - first floor - part B</t>
  </si>
  <si>
    <t>Section A</t>
  </si>
  <si>
    <t>Reflected Ceiling plans (plafondtekeningen)</t>
  </si>
  <si>
    <t>Schedules (staten en lijsten)</t>
  </si>
  <si>
    <t>Site plans (situatie)</t>
  </si>
  <si>
    <t>Floor plans (plattegronden)</t>
  </si>
  <si>
    <t>Elevations (gevels)</t>
  </si>
  <si>
    <t>Sections (doorsneden)</t>
  </si>
  <si>
    <t xml:space="preserve">Fragments </t>
  </si>
  <si>
    <t>Element drawing (element tekeningen)</t>
  </si>
  <si>
    <t>Furniture drawings (inrichting)</t>
  </si>
  <si>
    <t>Overview plans (overzichtstekeningen)</t>
  </si>
  <si>
    <t>title / description</t>
  </si>
  <si>
    <t>size</t>
  </si>
  <si>
    <t>Structural Engineer</t>
  </si>
  <si>
    <t>MEP engineer</t>
  </si>
  <si>
    <t>21.06.2022</t>
  </si>
  <si>
    <t>Abbreviation</t>
  </si>
  <si>
    <t>SD</t>
  </si>
  <si>
    <t>PD</t>
  </si>
  <si>
    <t>DD</t>
  </si>
  <si>
    <t>ED</t>
  </si>
  <si>
    <t>TD</t>
  </si>
  <si>
    <t>CD</t>
  </si>
  <si>
    <t>FM</t>
  </si>
  <si>
    <t>TEM</t>
  </si>
  <si>
    <t xml:space="preserve"> Project Phase</t>
  </si>
  <si>
    <t>Suitable for information / reference for other disciplines</t>
  </si>
  <si>
    <t>Suitable for review / comment by other disciplines</t>
  </si>
  <si>
    <t>Suitable for review / comment by lead appointed party (main contractor)</t>
  </si>
  <si>
    <t>Suitable for review / acceptance by appointing party (client)</t>
  </si>
  <si>
    <t>submittal date</t>
  </si>
  <si>
    <t>rev.</t>
  </si>
  <si>
    <t>Facade fragment - housing</t>
  </si>
  <si>
    <t>Section B</t>
  </si>
  <si>
    <t>Section A - part A</t>
  </si>
  <si>
    <t>Section A - part B</t>
  </si>
  <si>
    <t>North façade</t>
  </si>
  <si>
    <t>East façade</t>
  </si>
  <si>
    <t>North façade - part A</t>
  </si>
  <si>
    <t>North façade - part B</t>
  </si>
  <si>
    <t>East façade - part A</t>
  </si>
  <si>
    <t>East façade - part B</t>
  </si>
  <si>
    <t>Interior fragment - main circulation core</t>
  </si>
  <si>
    <t>Detail overview - exterior details</t>
  </si>
  <si>
    <t>Detail overview - interior details</t>
  </si>
  <si>
    <t>Exterior details</t>
  </si>
  <si>
    <t>Interior details</t>
  </si>
  <si>
    <t>Doors and Windows overview- exterior</t>
  </si>
  <si>
    <t>Doors and Windows overview- interior</t>
  </si>
  <si>
    <t>Stairs overview</t>
  </si>
  <si>
    <t>Precast elements overview</t>
  </si>
  <si>
    <t>Overview</t>
  </si>
  <si>
    <t>Fixed furniture</t>
  </si>
  <si>
    <t>Movable furniture</t>
  </si>
  <si>
    <t>Overview plans - BVO</t>
  </si>
  <si>
    <t>Overview plans - GO</t>
  </si>
  <si>
    <t>Overview plans - VVO</t>
  </si>
  <si>
    <t>Overview plans - NVO</t>
  </si>
  <si>
    <t>Overview plans - fire safety</t>
  </si>
  <si>
    <t>Overview plans - floor finishes</t>
  </si>
  <si>
    <t>Overview plans - wall finishes</t>
  </si>
  <si>
    <t>Overview plans - ceiling finishes</t>
  </si>
  <si>
    <t>S00</t>
  </si>
  <si>
    <t>S01</t>
  </si>
  <si>
    <t>S02</t>
  </si>
  <si>
    <t>S03</t>
  </si>
  <si>
    <t>S04</t>
  </si>
  <si>
    <t>S05</t>
  </si>
  <si>
    <t>A03</t>
  </si>
  <si>
    <t>A04</t>
  </si>
  <si>
    <t>A05</t>
  </si>
  <si>
    <t>A06</t>
  </si>
  <si>
    <t>A07</t>
  </si>
  <si>
    <t>Authorized - SD</t>
  </si>
  <si>
    <t>Authorized - PD</t>
  </si>
  <si>
    <t>Authorized - DD</t>
  </si>
  <si>
    <t>Authorized - TD</t>
  </si>
  <si>
    <t>Authorized - ED</t>
  </si>
  <si>
    <t>2-3 characters code
Codes based on ISO1950-2 National Annex (British Standards)
(A1 Codes based on STB Tabel1 from BNA)</t>
  </si>
  <si>
    <t>19.01.2022</t>
  </si>
  <si>
    <t>WIP</t>
  </si>
  <si>
    <t>Suitable for  coordination with other disciplines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</si>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</sst>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21" x14ac:knownFonts="1">
    <font>
      <sz val="9"/>
      <name val="Arial Nova"/>
      <family val="2"/>
    </font>
    <font>
      <sz val="9"/>
      <name val="HelveticaNeueLT Com 55 Roman"/>
      <family val="2"/>
    </font>
    <font>
      <b/>
      <sz val="9"/>
      <name val="HelveticaNeueLT Com 55 Roman"/>
      <family val="2"/>
    </font>
    <font>
      <sz val="9"/>
      <color rgb="FFFF0000"/>
      <name val="HelveticaNeueLT Com 55 Roman"/>
      <family val="2"/>
    </font>
    <font>
      <sz val="9"/>
      <color theme="1"/>
      <name val="HelveticaNeueLT Com 55 Roman"/>
      <family val="2"/>
    </font>
    <font>
      <sz val="18"/>
      <color theme="3"/>
      <name val="Cambria"/>
      <family val="2"/>
      <scheme val="major"/>
    </font>
    <font>
      <b/>
      <sz val="11"/>
      <color theme="3"/>
      <name val="HelveticaNeueLT Com 55 Roman"/>
      <family val="2"/>
    </font>
    <font>
      <sz val="9"/>
      <color rgb="FF006100"/>
      <name val="HelveticaNeueLT Com 55 Roman"/>
      <family val="2"/>
    </font>
    <font>
      <sz val="9"/>
      <color rgb="FF9C0006"/>
      <name val="HelveticaNeueLT Com 55 Roman"/>
      <family val="2"/>
    </font>
    <font>
      <sz val="9"/>
      <color rgb="FF9C5700"/>
      <name val="HelveticaNeueLT Com 55 Roman"/>
      <family val="2"/>
    </font>
    <font>
      <sz val="9"/>
      <color rgb="FF3F3F76"/>
      <name val="HelveticaNeueLT Com 55 Roman"/>
      <family val="2"/>
    </font>
    <font>
      <b/>
      <sz val="9"/>
      <color rgb="FF3F3F3F"/>
      <name val="HelveticaNeueLT Com 55 Roman"/>
      <family val="2"/>
    </font>
    <font>
      <b/>
      <sz val="9"/>
      <color rgb="FFFA7D00"/>
      <name val="HelveticaNeueLT Com 55 Roman"/>
      <family val="2"/>
    </font>
    <font>
      <sz val="9"/>
      <color rgb="FFFA7D00"/>
      <name val="HelveticaNeueLT Com 55 Roman"/>
      <family val="2"/>
    </font>
    <font>
      <b/>
      <sz val="9"/>
      <color theme="0"/>
      <name val="HelveticaNeueLT Com 55 Roman"/>
      <family val="2"/>
    </font>
    <font>
      <i/>
      <sz val="9"/>
      <color rgb="FF7F7F7F"/>
      <name val="HelveticaNeueLT Com 55 Roman"/>
      <family val="2"/>
    </font>
    <font>
      <b/>
      <sz val="9"/>
      <color theme="1"/>
      <name val="HelveticaNeueLT Com 55 Roman"/>
      <family val="2"/>
    </font>
    <font>
      <sz val="9"/>
      <color theme="0"/>
      <name val="HelveticaNeueLT Com 55 Roman"/>
      <family val="2"/>
    </font>
    <font>
      <b/>
      <sz val="9"/>
      <name val="Arial Nova"/>
      <family val="2"/>
    </font>
    <font>
      <sz val="8"/>
      <name val="Arial Nova"/>
      <family val="2"/>
    </font>
    <font>
      <sz val="9"/>
      <color theme="4"/>
      <name val="Arial Nova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</borders>
  <cellStyleXfs count="42">
    <xf numFmtId="49" fontId="0" fillId="0" borderId="0">
      <alignment horizontal="left" vertical="top"/>
    </xf>
    <xf numFmtId="0" fontId="18" fillId="2" borderId="0" applyNumberFormat="0" applyProtection="0">
      <alignment vertical="center"/>
    </xf>
    <xf numFmtId="0" fontId="18" fillId="0" borderId="0" applyNumberFormat="0" applyFill="0" applyAlignment="0" applyProtection="0">
      <alignment horizontal="left" vertical="top"/>
    </xf>
    <xf numFmtId="0" fontId="5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9" applyNumberFormat="0" applyAlignment="0" applyProtection="0"/>
    <xf numFmtId="0" fontId="11" fillId="7" borderId="10" applyNumberFormat="0" applyAlignment="0" applyProtection="0"/>
    <xf numFmtId="0" fontId="12" fillId="7" borderId="9" applyNumberFormat="0" applyAlignment="0" applyProtection="0"/>
    <xf numFmtId="0" fontId="13" fillId="0" borderId="11" applyNumberFormat="0" applyFill="0" applyAlignment="0" applyProtection="0"/>
    <xf numFmtId="0" fontId="14" fillId="8" borderId="12" applyNumberFormat="0" applyAlignment="0" applyProtection="0"/>
    <xf numFmtId="0" fontId="3" fillId="0" borderId="0" applyNumberFormat="0" applyFill="0" applyBorder="0" applyAlignment="0" applyProtection="0"/>
    <xf numFmtId="0" fontId="1" fillId="9" borderId="13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7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7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7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7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172">
    <xf numFmtId="49" fontId="0" fillId="0" borderId="0" xfId="0">
      <alignment horizontal="left" vertical="top"/>
    </xf>
    <xf numFmtId="49" fontId="18" fillId="2" borderId="0" xfId="1" applyNumberFormat="1">
      <alignment vertical="center"/>
    </xf>
    <xf numFmtId="49" fontId="18" fillId="0" borderId="0" xfId="2" applyNumberFormat="1" applyAlignment="1">
      <alignment vertical="top"/>
    </xf>
    <xf numFmtId="49" fontId="0" fillId="0" borderId="0" xfId="0" applyAlignment="1">
      <alignment vertical="center" wrapText="1"/>
    </xf>
    <xf numFmtId="49" fontId="0" fillId="0" borderId="0" xfId="0" applyAlignment="1">
      <alignment horizontal="left" vertical="center"/>
    </xf>
    <xf numFmtId="49" fontId="0" fillId="0" borderId="0" xfId="0" applyAlignment="1">
      <alignment horizontal="left" vertical="top"/>
    </xf>
    <xf numFmtId="49" fontId="2" fillId="0" borderId="0" xfId="0" applyFont="1" applyAlignment="1">
      <alignment horizontal="left" vertical="top"/>
    </xf>
    <xf numFmtId="49" fontId="0" fillId="0" borderId="3" xfId="0" applyBorder="1">
      <alignment horizontal="left" vertical="top"/>
    </xf>
    <xf numFmtId="49" fontId="0" fillId="0" borderId="4" xfId="0" applyBorder="1">
      <alignment horizontal="left" vertical="top"/>
    </xf>
    <xf numFmtId="49" fontId="0" fillId="0" borderId="5" xfId="0" applyBorder="1">
      <alignment horizontal="left" vertical="top"/>
    </xf>
    <xf numFmtId="49" fontId="0" fillId="0" borderId="7" xfId="0" applyBorder="1">
      <alignment horizontal="left" vertical="top"/>
    </xf>
    <xf numFmtId="49" fontId="0" fillId="0" borderId="2" xfId="0" applyBorder="1">
      <alignment horizontal="left" vertical="top"/>
    </xf>
    <xf numFmtId="49" fontId="0" fillId="0" borderId="4" xfId="0" applyFont="1" applyBorder="1">
      <alignment horizontal="left" vertical="top"/>
    </xf>
    <xf numFmtId="49" fontId="0" fillId="0" borderId="4" xfId="0" applyFont="1" applyBorder="1" applyAlignment="1">
      <alignment horizontal="left" vertical="top"/>
    </xf>
    <xf numFmtId="49" fontId="0" fillId="0" borderId="0" xfId="0" applyBorder="1">
      <alignment horizontal="left" vertical="top"/>
    </xf>
    <xf numFmtId="49" fontId="0" fillId="0" borderId="7" xfId="0" applyFont="1" applyBorder="1">
      <alignment horizontal="left" vertical="top"/>
    </xf>
    <xf numFmtId="49" fontId="0" fillId="0" borderId="0" xfId="0" applyAlignment="1">
      <alignment horizontal="left" vertical="center" wrapText="1"/>
    </xf>
    <xf numFmtId="49" fontId="18" fillId="2" borderId="0" xfId="1" applyNumberFormat="1" applyAlignment="1">
      <alignment horizontal="left" vertical="center"/>
    </xf>
    <xf numFmtId="49" fontId="0" fillId="0" borderId="3" xfId="0" applyFont="1" applyBorder="1">
      <alignment horizontal="left" vertical="top"/>
    </xf>
    <xf numFmtId="49" fontId="0" fillId="0" borderId="5" xfId="0" applyFont="1" applyBorder="1">
      <alignment horizontal="left" vertical="top"/>
    </xf>
    <xf numFmtId="49" fontId="0" fillId="0" borderId="7" xfId="0" applyFont="1" applyBorder="1" applyAlignment="1">
      <alignment horizontal="left" vertical="top"/>
    </xf>
    <xf numFmtId="49" fontId="0" fillId="0" borderId="2" xfId="0" applyFont="1" applyBorder="1">
      <alignment horizontal="left" vertical="top"/>
    </xf>
    <xf numFmtId="49" fontId="0" fillId="0" borderId="0" xfId="0" applyFont="1" applyBorder="1">
      <alignment horizontal="left" vertical="top"/>
    </xf>
    <xf numFmtId="49" fontId="0" fillId="0" borderId="3" xfId="0" applyFont="1" applyFill="1" applyBorder="1">
      <alignment horizontal="left" vertical="top"/>
    </xf>
    <xf numFmtId="49" fontId="0" fillId="0" borderId="5" xfId="0" applyFont="1" applyFill="1" applyBorder="1">
      <alignment horizontal="left" vertical="top"/>
    </xf>
    <xf numFmtId="49" fontId="0" fillId="0" borderId="0" xfId="0" applyFont="1">
      <alignment horizontal="left" vertical="top"/>
    </xf>
    <xf numFmtId="49" fontId="0" fillId="0" borderId="3" xfId="0" applyFont="1" applyBorder="1" applyAlignment="1">
      <alignment horizontal="left" vertical="top"/>
    </xf>
    <xf numFmtId="49" fontId="0" fillId="0" borderId="2" xfId="0" applyFont="1" applyFill="1" applyBorder="1">
      <alignment horizontal="left" vertical="top"/>
    </xf>
    <xf numFmtId="49" fontId="0" fillId="0" borderId="2" xfId="0" applyFill="1" applyBorder="1">
      <alignment horizontal="left" vertical="top"/>
    </xf>
    <xf numFmtId="49" fontId="0" fillId="0" borderId="7" xfId="0" applyFill="1" applyBorder="1">
      <alignment horizontal="left" vertical="top"/>
    </xf>
    <xf numFmtId="49" fontId="0" fillId="0" borderId="7" xfId="0" applyFont="1" applyFill="1" applyBorder="1">
      <alignment horizontal="left" vertical="top"/>
    </xf>
    <xf numFmtId="49" fontId="18" fillId="0" borderId="0" xfId="2" applyNumberFormat="1" applyBorder="1" applyAlignment="1">
      <alignment vertical="top"/>
    </xf>
    <xf numFmtId="49" fontId="2" fillId="0" borderId="0" xfId="2" applyNumberFormat="1" applyFont="1" applyFill="1" applyBorder="1" applyAlignment="1">
      <alignment vertical="top"/>
    </xf>
    <xf numFmtId="49" fontId="0" fillId="0" borderId="6" xfId="0" applyFont="1" applyBorder="1" applyAlignment="1">
      <alignment horizontal="left" vertical="top"/>
    </xf>
    <xf numFmtId="49" fontId="0" fillId="0" borderId="6" xfId="0" applyFont="1" applyBorder="1">
      <alignment horizontal="left" vertical="top"/>
    </xf>
    <xf numFmtId="49" fontId="0" fillId="0" borderId="1" xfId="0" applyFont="1" applyBorder="1" applyAlignment="1">
      <alignment horizontal="left" vertical="top"/>
    </xf>
    <xf numFmtId="49" fontId="0" fillId="0" borderId="1" xfId="0" applyFont="1" applyBorder="1">
      <alignment horizontal="left" vertical="top"/>
    </xf>
    <xf numFmtId="49" fontId="0" fillId="0" borderId="15" xfId="0" applyFont="1" applyBorder="1">
      <alignment horizontal="left" vertical="top"/>
    </xf>
    <xf numFmtId="49" fontId="0" fillId="0" borderId="15" xfId="0" applyFont="1" applyBorder="1" applyAlignment="1">
      <alignment horizontal="left" vertical="top"/>
    </xf>
    <xf numFmtId="49" fontId="0" fillId="0" borderId="0" xfId="0" applyFont="1" applyAlignment="1">
      <alignment vertical="center" wrapText="1"/>
    </xf>
    <xf numFmtId="49" fontId="0" fillId="0" borderId="2" xfId="0" applyFont="1" applyBorder="1" applyAlignment="1">
      <alignment horizontal="left" vertical="top"/>
    </xf>
    <xf numFmtId="49" fontId="0" fillId="0" borderId="4" xfId="0" applyFont="1" applyFill="1" applyBorder="1">
      <alignment horizontal="left" vertical="top"/>
    </xf>
    <xf numFmtId="49" fontId="0" fillId="0" borderId="5" xfId="0" applyFont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Font="1" applyAlignment="1">
      <alignment horizontal="left" vertical="center"/>
    </xf>
    <xf numFmtId="49" fontId="0" fillId="0" borderId="0" xfId="0" applyFont="1" applyAlignment="1">
      <alignment horizontal="center" vertical="top"/>
    </xf>
    <xf numFmtId="49" fontId="0" fillId="0" borderId="0" xfId="0" applyFont="1" applyFill="1" applyBorder="1" applyAlignment="1">
      <alignment horizontal="center" vertical="top"/>
    </xf>
    <xf numFmtId="49" fontId="0" fillId="0" borderId="0" xfId="0" applyFont="1" applyAlignment="1">
      <alignment horizontal="center" vertical="center" wrapText="1"/>
    </xf>
    <xf numFmtId="0" fontId="18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top"/>
    </xf>
    <xf numFmtId="49" fontId="0" fillId="0" borderId="0" xfId="0" applyNumberFormat="1" applyBorder="1" applyAlignment="1">
      <alignment horizontal="center" vertical="top"/>
    </xf>
    <xf numFmtId="49" fontId="0" fillId="0" borderId="3" xfId="0" applyNumberFormat="1" applyFont="1" applyFill="1" applyBorder="1" applyAlignment="1">
      <alignment horizontal="center" vertical="top"/>
    </xf>
    <xf numFmtId="49" fontId="0" fillId="0" borderId="4" xfId="0" applyNumberFormat="1" applyFont="1" applyFill="1" applyBorder="1" applyAlignment="1">
      <alignment horizontal="center" vertical="top"/>
    </xf>
    <xf numFmtId="49" fontId="0" fillId="0" borderId="5" xfId="0" applyNumberFormat="1" applyFont="1" applyFill="1" applyBorder="1" applyAlignment="1">
      <alignment horizontal="center" vertical="top"/>
    </xf>
    <xf numFmtId="49" fontId="0" fillId="0" borderId="6" xfId="0" applyNumberFormat="1" applyFont="1" applyFill="1" applyBorder="1" applyAlignment="1">
      <alignment horizontal="center" vertical="top"/>
    </xf>
    <xf numFmtId="49" fontId="0" fillId="0" borderId="7" xfId="0" applyNumberFormat="1" applyFont="1" applyFill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49" fontId="0" fillId="0" borderId="0" xfId="0" applyAlignment="1">
      <alignment horizontal="center" vertical="top"/>
    </xf>
    <xf numFmtId="49" fontId="0" fillId="0" borderId="6" xfId="0" applyBorder="1">
      <alignment horizontal="left" vertical="top"/>
    </xf>
    <xf numFmtId="49" fontId="0" fillId="0" borderId="2" xfId="0" applyNumberFormat="1" applyFont="1" applyFill="1" applyBorder="1" applyAlignment="1">
      <alignment horizontal="center" vertical="top"/>
    </xf>
    <xf numFmtId="0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top"/>
    </xf>
    <xf numFmtId="49" fontId="18" fillId="2" borderId="0" xfId="1" applyNumberFormat="1" applyAlignment="1">
      <alignment horizontal="center" vertical="center"/>
    </xf>
    <xf numFmtId="49" fontId="0" fillId="0" borderId="0" xfId="0" applyNumberFormat="1">
      <alignment horizontal="left" vertical="top"/>
    </xf>
    <xf numFmtId="14" fontId="0" fillId="0" borderId="0" xfId="0" applyNumberFormat="1" applyAlignment="1">
      <alignment horizontal="left" vertical="top"/>
    </xf>
    <xf numFmtId="14" fontId="18" fillId="2" borderId="0" xfId="1" applyNumberFormat="1" applyAlignment="1">
      <alignment horizontal="left" vertical="center"/>
    </xf>
    <xf numFmtId="14" fontId="0" fillId="0" borderId="0" xfId="0" applyNumberFormat="1">
      <alignment horizontal="left" vertical="top"/>
    </xf>
    <xf numFmtId="14" fontId="18" fillId="0" borderId="0" xfId="2" applyNumberFormat="1" applyAlignment="1">
      <alignment horizontal="left" vertical="top"/>
    </xf>
    <xf numFmtId="14" fontId="0" fillId="0" borderId="3" xfId="0" applyNumberFormat="1" applyBorder="1">
      <alignment horizontal="left" vertical="top"/>
    </xf>
    <xf numFmtId="14" fontId="0" fillId="0" borderId="5" xfId="0" applyNumberFormat="1" applyBorder="1">
      <alignment horizontal="left" vertical="top"/>
    </xf>
    <xf numFmtId="14" fontId="0" fillId="0" borderId="4" xfId="0" applyNumberFormat="1" applyBorder="1">
      <alignment horizontal="left" vertical="top"/>
    </xf>
    <xf numFmtId="14" fontId="0" fillId="0" borderId="6" xfId="0" applyNumberFormat="1" applyBorder="1">
      <alignment horizontal="left" vertical="top"/>
    </xf>
    <xf numFmtId="14" fontId="18" fillId="0" borderId="0" xfId="2" applyNumberFormat="1" applyBorder="1" applyAlignment="1">
      <alignment horizontal="left" vertical="top"/>
    </xf>
    <xf numFmtId="14" fontId="0" fillId="0" borderId="3" xfId="0" applyNumberFormat="1" applyFont="1" applyBorder="1" applyAlignment="1">
      <alignment horizontal="left" vertical="top"/>
    </xf>
    <xf numFmtId="14" fontId="0" fillId="0" borderId="0" xfId="0" applyNumberFormat="1" applyFont="1" applyBorder="1" applyAlignment="1">
      <alignment horizontal="left" vertical="top"/>
    </xf>
    <xf numFmtId="14" fontId="0" fillId="0" borderId="5" xfId="0" applyNumberFormat="1" applyFon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4" fontId="0" fillId="0" borderId="4" xfId="0" applyNumberFormat="1" applyFont="1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14" fontId="0" fillId="0" borderId="7" xfId="0" applyNumberFormat="1" applyBorder="1" applyAlignment="1">
      <alignment horizontal="left" vertical="top"/>
    </xf>
    <xf numFmtId="14" fontId="0" fillId="0" borderId="7" xfId="0" applyNumberFormat="1" applyFont="1" applyBorder="1" applyAlignment="1">
      <alignment horizontal="left" vertical="top"/>
    </xf>
    <xf numFmtId="14" fontId="0" fillId="0" borderId="2" xfId="0" applyNumberFormat="1" applyFont="1" applyBorder="1" applyAlignment="1">
      <alignment horizontal="left" vertical="top"/>
    </xf>
    <xf numFmtId="14" fontId="0" fillId="0" borderId="6" xfId="0" applyNumberFormat="1" applyFont="1" applyBorder="1" applyAlignment="1">
      <alignment horizontal="left" vertical="top"/>
    </xf>
    <xf numFmtId="14" fontId="0" fillId="0" borderId="15" xfId="0" applyNumberFormat="1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14" fontId="0" fillId="0" borderId="6" xfId="0" applyNumberFormat="1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14" fontId="2" fillId="0" borderId="0" xfId="2" applyNumberFormat="1" applyFont="1" applyFill="1" applyBorder="1" applyAlignment="1">
      <alignment horizontal="left" vertical="top"/>
    </xf>
    <xf numFmtId="14" fontId="0" fillId="0" borderId="3" xfId="0" applyNumberFormat="1" applyFont="1" applyFill="1" applyBorder="1" applyAlignment="1">
      <alignment horizontal="left" vertical="top"/>
    </xf>
    <xf numFmtId="14" fontId="0" fillId="0" borderId="4" xfId="0" applyNumberFormat="1" applyFont="1" applyFill="1" applyBorder="1" applyAlignment="1">
      <alignment horizontal="left" vertical="top"/>
    </xf>
    <xf numFmtId="14" fontId="0" fillId="0" borderId="5" xfId="0" applyNumberFormat="1" applyFont="1" applyFill="1" applyBorder="1" applyAlignment="1">
      <alignment horizontal="left" vertical="top"/>
    </xf>
    <xf numFmtId="14" fontId="0" fillId="0" borderId="7" xfId="0" applyNumberFormat="1" applyFont="1" applyFill="1" applyBorder="1" applyAlignment="1">
      <alignment horizontal="left" vertical="top"/>
    </xf>
    <xf numFmtId="49" fontId="0" fillId="0" borderId="3" xfId="0" applyNumberFormat="1" applyBorder="1">
      <alignment horizontal="left" vertical="top"/>
    </xf>
    <xf numFmtId="49" fontId="0" fillId="0" borderId="5" xfId="0" applyNumberFormat="1" applyBorder="1">
      <alignment horizontal="left" vertical="top"/>
    </xf>
    <xf numFmtId="49" fontId="0" fillId="0" borderId="4" xfId="0" applyNumberFormat="1" applyBorder="1">
      <alignment horizontal="left" vertical="top"/>
    </xf>
    <xf numFmtId="49" fontId="0" fillId="0" borderId="6" xfId="0" applyNumberFormat="1" applyBorder="1">
      <alignment horizontal="left" vertical="top"/>
    </xf>
    <xf numFmtId="49" fontId="0" fillId="0" borderId="3" xfId="0" applyNumberFormat="1" applyFont="1" applyBorder="1">
      <alignment horizontal="left" vertical="top"/>
    </xf>
    <xf numFmtId="49" fontId="0" fillId="0" borderId="0" xfId="0" applyNumberFormat="1" applyFont="1" applyBorder="1">
      <alignment horizontal="left" vertical="top"/>
    </xf>
    <xf numFmtId="49" fontId="0" fillId="0" borderId="5" xfId="0" applyNumberFormat="1" applyFont="1" applyBorder="1">
      <alignment horizontal="left" vertical="top"/>
    </xf>
    <xf numFmtId="49" fontId="0" fillId="0" borderId="0" xfId="0" applyNumberFormat="1" applyBorder="1">
      <alignment horizontal="left" vertical="top"/>
    </xf>
    <xf numFmtId="49" fontId="0" fillId="0" borderId="4" xfId="0" applyNumberFormat="1" applyFont="1" applyBorder="1">
      <alignment horizontal="left" vertical="top"/>
    </xf>
    <xf numFmtId="49" fontId="0" fillId="0" borderId="2" xfId="0" applyNumberFormat="1" applyFont="1" applyBorder="1">
      <alignment horizontal="left" vertical="top"/>
    </xf>
    <xf numFmtId="49" fontId="0" fillId="0" borderId="7" xfId="0" applyNumberFormat="1" applyFont="1" applyBorder="1">
      <alignment horizontal="left" vertical="top"/>
    </xf>
    <xf numFmtId="49" fontId="0" fillId="0" borderId="6" xfId="0" applyNumberFormat="1" applyFont="1" applyBorder="1">
      <alignment horizontal="left" vertical="top"/>
    </xf>
    <xf numFmtId="49" fontId="0" fillId="0" borderId="15" xfId="0" applyNumberFormat="1" applyFont="1" applyBorder="1">
      <alignment horizontal="left" vertical="top"/>
    </xf>
    <xf numFmtId="49" fontId="0" fillId="0" borderId="1" xfId="0" applyNumberFormat="1" applyFont="1" applyBorder="1">
      <alignment horizontal="left" vertical="top"/>
    </xf>
    <xf numFmtId="49" fontId="0" fillId="0" borderId="3" xfId="0" applyNumberFormat="1" applyFont="1" applyFill="1" applyBorder="1">
      <alignment horizontal="left" vertical="top"/>
    </xf>
    <xf numFmtId="49" fontId="0" fillId="0" borderId="4" xfId="0" applyNumberFormat="1" applyFont="1" applyFill="1" applyBorder="1">
      <alignment horizontal="left" vertical="top"/>
    </xf>
    <xf numFmtId="49" fontId="0" fillId="0" borderId="5" xfId="0" applyNumberFormat="1" applyFont="1" applyFill="1" applyBorder="1">
      <alignment horizontal="left" vertical="top"/>
    </xf>
    <xf numFmtId="49" fontId="0" fillId="0" borderId="7" xfId="0" applyNumberFormat="1" applyFont="1" applyFill="1" applyBorder="1">
      <alignment horizontal="left" vertical="top"/>
    </xf>
    <xf numFmtId="49" fontId="18" fillId="2" borderId="0" xfId="1" applyNumberFormat="1" applyAlignment="1">
      <alignment horizontal="center" vertical="center" textRotation="90" wrapText="1"/>
    </xf>
    <xf numFmtId="49" fontId="0" fillId="34" borderId="0" xfId="0" applyFill="1">
      <alignment horizontal="left" vertical="top"/>
    </xf>
    <xf numFmtId="49" fontId="0" fillId="0" borderId="0" xfId="0" applyNumberFormat="1" applyFont="1" applyFill="1" applyBorder="1">
      <alignment horizontal="left" vertical="top"/>
    </xf>
    <xf numFmtId="49" fontId="0" fillId="0" borderId="0" xfId="0" applyNumberFormat="1" applyFont="1" applyFill="1" applyBorder="1" applyAlignment="1">
      <alignment horizontal="center" vertical="top"/>
    </xf>
    <xf numFmtId="49" fontId="20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top"/>
    </xf>
    <xf numFmtId="49" fontId="0" fillId="0" borderId="0" xfId="0" applyFont="1" applyFill="1" applyBorder="1">
      <alignment horizontal="left" vertical="top"/>
    </xf>
    <xf numFmtId="14" fontId="0" fillId="0" borderId="0" xfId="0" applyNumberFormat="1" applyFont="1" applyFill="1" applyBorder="1" applyAlignment="1">
      <alignment horizontal="left" vertical="top"/>
    </xf>
    <xf numFmtId="49" fontId="0" fillId="0" borderId="0" xfId="0" applyFont="1" applyFill="1">
      <alignment horizontal="left" vertical="top"/>
    </xf>
    <xf numFmtId="49" fontId="0" fillId="0" borderId="0" xfId="0" applyFill="1">
      <alignment horizontal="left" vertical="top"/>
    </xf>
    <xf numFmtId="49" fontId="0" fillId="0" borderId="0" xfId="0" applyAlignment="1">
      <alignment horizontal="center" vertical="center" wrapText="1"/>
    </xf>
    <xf numFmtId="49" fontId="0" fillId="0" borderId="0" xfId="0" applyBorder="1" applyAlignment="1">
      <alignment horizontal="center" vertical="top"/>
    </xf>
    <xf numFmtId="0" fontId="0" fillId="0" borderId="3" xfId="0" applyNumberFormat="1" applyFont="1" applyFill="1" applyBorder="1" applyAlignment="1">
      <alignment horizontal="center" vertical="top"/>
    </xf>
    <xf numFmtId="49" fontId="0" fillId="0" borderId="3" xfId="0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49" fontId="0" fillId="0" borderId="4" xfId="0" applyFont="1" applyFill="1" applyBorder="1" applyAlignment="1">
      <alignment horizontal="center" vertical="top"/>
    </xf>
    <xf numFmtId="49" fontId="0" fillId="0" borderId="0" xfId="0" applyNumberFormat="1" applyFill="1">
      <alignment horizontal="left" vertical="top"/>
    </xf>
    <xf numFmtId="14" fontId="0" fillId="0" borderId="0" xfId="0" applyNumberFormat="1" applyFill="1">
      <alignment horizontal="left" vertical="top"/>
    </xf>
    <xf numFmtId="0" fontId="0" fillId="0" borderId="5" xfId="0" applyNumberFormat="1" applyFont="1" applyFill="1" applyBorder="1" applyAlignment="1">
      <alignment horizontal="center" vertical="top"/>
    </xf>
    <xf numFmtId="49" fontId="0" fillId="0" borderId="5" xfId="0" applyFont="1" applyFill="1" applyBorder="1" applyAlignment="1">
      <alignment horizontal="center" vertical="top"/>
    </xf>
    <xf numFmtId="49" fontId="0" fillId="0" borderId="5" xfId="0" applyFill="1" applyBorder="1">
      <alignment horizontal="left" vertical="top"/>
    </xf>
    <xf numFmtId="49" fontId="0" fillId="0" borderId="5" xfId="0" applyNumberFormat="1" applyFill="1" applyBorder="1">
      <alignment horizontal="left" vertical="top"/>
    </xf>
    <xf numFmtId="14" fontId="0" fillId="0" borderId="5" xfId="0" applyNumberFormat="1" applyFill="1" applyBorder="1">
      <alignment horizontal="left" vertical="top"/>
    </xf>
    <xf numFmtId="49" fontId="18" fillId="0" borderId="0" xfId="2" applyNumberFormat="1" applyFill="1" applyBorder="1" applyAlignment="1">
      <alignment vertical="top"/>
    </xf>
    <xf numFmtId="49" fontId="0" fillId="0" borderId="0" xfId="0" applyFont="1" applyFill="1" applyAlignment="1">
      <alignment horizontal="center" vertical="top"/>
    </xf>
    <xf numFmtId="49" fontId="0" fillId="0" borderId="0" xfId="0" applyNumberFormat="1" applyFill="1" applyBorder="1" applyAlignment="1">
      <alignment horizontal="center" vertical="top"/>
    </xf>
    <xf numFmtId="49" fontId="0" fillId="0" borderId="0" xfId="0" applyFill="1" applyBorder="1" applyAlignment="1">
      <alignment horizontal="center" vertical="top"/>
    </xf>
    <xf numFmtId="49" fontId="0" fillId="0" borderId="2" xfId="0" applyFont="1" applyFill="1" applyBorder="1" applyAlignment="1">
      <alignment horizontal="center" vertical="top"/>
    </xf>
    <xf numFmtId="49" fontId="0" fillId="0" borderId="6" xfId="0" applyFont="1" applyFill="1" applyBorder="1" applyAlignment="1">
      <alignment horizontal="center" vertical="top"/>
    </xf>
    <xf numFmtId="49" fontId="0" fillId="0" borderId="7" xfId="0" applyFont="1" applyFill="1" applyBorder="1" applyAlignment="1">
      <alignment horizontal="center" vertical="top"/>
    </xf>
    <xf numFmtId="0" fontId="0" fillId="0" borderId="2" xfId="0" applyNumberFormat="1" applyFont="1" applyFill="1" applyBorder="1" applyAlignment="1">
      <alignment horizontal="center" vertical="top"/>
    </xf>
    <xf numFmtId="0" fontId="0" fillId="0" borderId="0" xfId="0" applyNumberFormat="1" applyFill="1" applyBorder="1" applyAlignment="1">
      <alignment horizontal="center" vertical="top"/>
    </xf>
    <xf numFmtId="49" fontId="0" fillId="0" borderId="0" xfId="0" applyFill="1" applyAlignment="1">
      <alignment horizontal="center" vertical="top"/>
    </xf>
    <xf numFmtId="49" fontId="0" fillId="0" borderId="1" xfId="0" applyFont="1" applyFill="1" applyBorder="1" applyAlignment="1">
      <alignment horizontal="center" vertical="top"/>
    </xf>
    <xf numFmtId="49" fontId="0" fillId="0" borderId="0" xfId="0" applyFont="1" applyAlignment="1">
      <alignment horizontal="center" vertical="center"/>
    </xf>
    <xf numFmtId="49" fontId="0" fillId="0" borderId="0" xfId="0" applyAlignment="1">
      <alignment horizontal="center" vertical="center"/>
    </xf>
    <xf numFmtId="49" fontId="0" fillId="0" borderId="3" xfId="0" applyFont="1" applyFill="1" applyBorder="1" applyAlignment="1">
      <alignment horizontal="center" vertical="center"/>
    </xf>
    <xf numFmtId="49" fontId="0" fillId="0" borderId="4" xfId="0" applyFont="1" applyFill="1" applyBorder="1" applyAlignment="1">
      <alignment horizontal="center" vertical="center"/>
    </xf>
    <xf numFmtId="49" fontId="0" fillId="0" borderId="5" xfId="0" applyFont="1" applyFill="1" applyBorder="1" applyAlignment="1">
      <alignment horizontal="center" vertical="center"/>
    </xf>
    <xf numFmtId="49" fontId="0" fillId="0" borderId="0" xfId="0" applyFont="1" applyFill="1" applyBorder="1" applyAlignment="1">
      <alignment horizontal="center" vertical="center"/>
    </xf>
    <xf numFmtId="49" fontId="0" fillId="0" borderId="0" xfId="0" applyFont="1" applyFill="1" applyAlignment="1">
      <alignment horizontal="center" vertical="center"/>
    </xf>
    <xf numFmtId="49" fontId="0" fillId="0" borderId="2" xfId="0" applyFont="1" applyFill="1" applyBorder="1" applyAlignment="1">
      <alignment horizontal="center" vertical="center"/>
    </xf>
    <xf numFmtId="49" fontId="0" fillId="0" borderId="6" xfId="0" applyFont="1" applyFill="1" applyBorder="1" applyAlignment="1">
      <alignment horizontal="center" vertical="center"/>
    </xf>
    <xf numFmtId="49" fontId="0" fillId="0" borderId="7" xfId="0" applyFont="1" applyFill="1" applyBorder="1" applyAlignment="1">
      <alignment horizontal="center" vertical="center"/>
    </xf>
    <xf numFmtId="49" fontId="0" fillId="0" borderId="0" xfId="0" applyBorder="1" applyAlignment="1">
      <alignment horizontal="center" vertical="center"/>
    </xf>
    <xf numFmtId="49" fontId="0" fillId="0" borderId="0" xfId="0" applyFill="1" applyBorder="1" applyAlignment="1">
      <alignment horizontal="center" vertical="center"/>
    </xf>
    <xf numFmtId="49" fontId="0" fillId="0" borderId="0" xfId="0" applyFill="1" applyAlignment="1">
      <alignment horizontal="center" vertical="center"/>
    </xf>
    <xf numFmtId="0" fontId="0" fillId="0" borderId="0" xfId="0" applyNumberFormat="1">
      <alignment horizontal="left" vertical="top"/>
    </xf>
    <xf numFmtId="0" fontId="0" fillId="0" borderId="0" xfId="0" applyNumberFormat="1" applyFill="1">
      <alignment horizontal="left" vertical="top"/>
    </xf>
    <xf numFmtId="0" fontId="0" fillId="0" borderId="0" xfId="0" applyNumberFormat="1" applyAlignment="1">
      <alignment vertical="center" wrapText="1"/>
    </xf>
    <xf numFmtId="49" fontId="0" fillId="0" borderId="6" xfId="0" applyFont="1" applyFill="1" applyBorder="1">
      <alignment horizontal="left" vertical="top"/>
    </xf>
    <xf numFmtId="0" fontId="0" fillId="0" borderId="3" xfId="0" applyNumberFormat="1" applyFont="1" applyFill="1" applyBorder="1" applyAlignment="1">
      <alignment horizontal="center" vertical="center"/>
    </xf>
    <xf numFmtId="0" fontId="18" fillId="2" borderId="0" xfId="1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49" fontId="18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0" fillId="0" borderId="0" xfId="0" applyFont="1" applyAlignment="1">
      <alignment horizontal="center" vertical="center" wrapText="1"/>
    </xf>
    <xf numFmtId="49" fontId="2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 vertical="center"/>
    </xf>
  </cellXfs>
  <cellStyles count="42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1" builtinId="16" customBuiltin="1"/>
    <cellStyle name="Heading 2" xfId="2" builtinId="17" customBuilti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Title" xfId="3" builtinId="15" hidden="1"/>
    <cellStyle name="Total" xfId="17" builtinId="25" hidden="1"/>
    <cellStyle name="Warning Text" xfId="14" builtinId="11" hidden="1"/>
  </cellStyles>
  <dxfs count="2">
    <dxf>
      <font>
        <b/>
        <i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Table Style 1" pivot="0" count="2" xr9:uid="{7A9C5D1A-8C00-4973-82F5-8BEF6BE73C89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71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AE4709F-6C93-4282-B70F-F93B0EA08A71}"/>
            </a:ext>
          </a:extLst>
        </xdr:cNvPr>
        <xdr:cNvSpPr txBox="1"/>
      </xdr:nvSpPr>
      <xdr:spPr>
        <a:xfrm>
          <a:off x="6867525" y="839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21</xdr:col>
      <xdr:colOff>0</xdr:colOff>
      <xdr:row>71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1C4182-4178-4F0C-B4D5-581846BE859B}"/>
            </a:ext>
          </a:extLst>
        </xdr:cNvPr>
        <xdr:cNvSpPr txBox="1"/>
      </xdr:nvSpPr>
      <xdr:spPr>
        <a:xfrm>
          <a:off x="6867525" y="3506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21</xdr:col>
      <xdr:colOff>0</xdr:colOff>
      <xdr:row>69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F9CAE9-BA9C-4D6F-BDAD-3079C64B1655}"/>
            </a:ext>
          </a:extLst>
        </xdr:cNvPr>
        <xdr:cNvSpPr txBox="1"/>
      </xdr:nvSpPr>
      <xdr:spPr>
        <a:xfrm>
          <a:off x="6867525" y="3563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21</xdr:col>
      <xdr:colOff>0</xdr:colOff>
      <xdr:row>71</xdr:row>
      <xdr:rowOff>38100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F17464E-357F-485D-A4C9-6B0F6FBADBCB}"/>
            </a:ext>
          </a:extLst>
        </xdr:cNvPr>
        <xdr:cNvSpPr txBox="1"/>
      </xdr:nvSpPr>
      <xdr:spPr>
        <a:xfrm>
          <a:off x="7534275" y="3643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21</xdr:col>
      <xdr:colOff>0</xdr:colOff>
      <xdr:row>73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8B95F2B-8D0B-4B0C-B3BB-2DC93BBC125B}"/>
            </a:ext>
          </a:extLst>
        </xdr:cNvPr>
        <xdr:cNvSpPr txBox="1"/>
      </xdr:nvSpPr>
      <xdr:spPr>
        <a:xfrm>
          <a:off x="7534275" y="3689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21</xdr:col>
      <xdr:colOff>0</xdr:colOff>
      <xdr:row>72</xdr:row>
      <xdr:rowOff>38100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5F49E3B-5652-42D9-8FD6-57ED7CB3F42A}"/>
            </a:ext>
          </a:extLst>
        </xdr:cNvPr>
        <xdr:cNvSpPr txBox="1"/>
      </xdr:nvSpPr>
      <xdr:spPr>
        <a:xfrm>
          <a:off x="8181975" y="709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  <xdr:oneCellAnchor>
    <xdr:from>
      <xdr:col>21</xdr:col>
      <xdr:colOff>0</xdr:colOff>
      <xdr:row>55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747AD12-771A-42AD-853B-D2F2DF26AA45}"/>
            </a:ext>
          </a:extLst>
        </xdr:cNvPr>
        <xdr:cNvSpPr txBox="1"/>
      </xdr:nvSpPr>
      <xdr:spPr>
        <a:xfrm>
          <a:off x="7296150" y="1180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516ED-AF16-405A-8051-756FC7BD88B9}" name="Table1" displayName="Table1" ref="AG4:AH22" totalsRowShown="0">
  <autoFilter ref="AG4:AH22" xr:uid="{782516ED-AF16-405A-8051-756FC7BD88B9}"/>
  <tableColumns count="2">
    <tableColumn id="1" xr3:uid="{63E9D7B8-7C1B-43C9-9B7D-21004A62D6C8}" name="Status"/>
    <tableColumn id="2" xr3:uid="{EE5F7345-4244-4480-B7F0-AB2B3F910616}" name="Code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127802-DA82-4D69-A90C-7D394859810D}" name="Table2" displayName="Table2" ref="C4:D10" totalsRowShown="0">
  <autoFilter ref="C4:D10" xr:uid="{9A127802-DA82-4D69-A90C-7D394859810D}"/>
  <tableColumns count="2">
    <tableColumn id="1" xr3:uid="{A97A5A24-C718-41F0-A2CC-158B256B72AF}" name="Originator"/>
    <tableColumn id="3" xr3:uid="{B5EB550E-538F-4392-BA1E-DF2203AB265E}" name="Code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5A1E95-4543-400E-8B7F-B1ED11736D9C}" name="Table3" displayName="Table3" ref="W4:X24" totalsRowShown="0">
  <autoFilter ref="W4:X24" xr:uid="{E25A1E95-4543-400E-8B7F-B1ED11736D9C}"/>
  <sortState xmlns:xlrd2="http://schemas.microsoft.com/office/spreadsheetml/2017/richdata2" ref="W5:X27">
    <sortCondition ref="X5:X27"/>
  </sortState>
  <tableColumns count="2">
    <tableColumn id="1" xr3:uid="{1AE12B1D-1449-4120-94BC-E33D24D2CA6A}" name="Discipline / role"/>
    <tableColumn id="2" xr3:uid="{8DE9B2A4-4B45-46C4-8EF8-2E2A7FC92903}" name="Code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DBE821-6A24-45F2-9428-39400714A058}" name="Table4" displayName="Table4" ref="H4:I10" totalsRowShown="0">
  <autoFilter ref="H4:I10" xr:uid="{4EDBE821-6A24-45F2-9428-39400714A058}"/>
  <tableColumns count="2">
    <tableColumn id="1" xr3:uid="{39A8006E-8156-4F39-849F-5EC7D630B0A2}" name="Building / volume"/>
    <tableColumn id="2" xr3:uid="{452A66EF-6D61-4E1F-9B4A-E3541E45E0E1}" name="Code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A79876-2F40-4EA7-8AEB-E37710270F06}" name="Table5" displayName="Table5" ref="M4:N16" totalsRowShown="0">
  <autoFilter ref="M4:N16" xr:uid="{06A79876-2F40-4EA7-8AEB-E37710270F06}"/>
  <tableColumns count="2">
    <tableColumn id="1" xr3:uid="{B4DEC45C-8A7F-4A8B-A5B3-DAD94B7026F9}" name="Level / location"/>
    <tableColumn id="2" xr3:uid="{1E6283A2-D653-4A9C-8404-937CBB0DCAB6}" name="Code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9FAA70-B17C-4794-B137-4D28D8FD4D55}" name="Table6" displayName="Table6" ref="R4:S11" totalsRowShown="0">
  <autoFilter ref="R4:S11" xr:uid="{859FAA70-B17C-4794-B137-4D28D8FD4D55}"/>
  <tableColumns count="2">
    <tableColumn id="1" xr3:uid="{0222C37F-CD73-43AE-9A65-9FFDC6A2DFEA}" name="Document type"/>
    <tableColumn id="2" xr3:uid="{62DB1B6D-4FBA-4FB7-9312-0AF095DFC8C7}" name="Code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B2635B-2FE1-46DA-88DB-96369347D449}" name="Table7" displayName="Table7" ref="AB4:AC38" totalsRowShown="0">
  <autoFilter ref="AB4:AC38" xr:uid="{10B2635B-2FE1-46DA-88DB-96369347D449}"/>
  <tableColumns count="2">
    <tableColumn id="1" xr3:uid="{A8266E58-8257-4E9D-B05B-ED85106FC465}" name="Drawing subtype"/>
    <tableColumn id="2" xr3:uid="{0BD53FAE-523A-436E-9B83-BC512BC883B0}" name="Code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FEE2BC-53EC-4301-8301-9E8810B5E3C3}" name="Table19" displayName="Table19" ref="AL4:AM11" totalsRowShown="0">
  <autoFilter ref="AL4:AM11" xr:uid="{32FEE2BC-53EC-4301-8301-9E8810B5E3C3}"/>
  <tableColumns count="2">
    <tableColumn id="1" xr3:uid="{6AE379DF-5369-4E57-937D-85106C2A44CD}" name="Phase"/>
    <tableColumn id="3" xr3:uid="{C721EAB1-1022-40C9-B4DB-B09E2D92B6FA}" name="Abbreviation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D5D2-2A86-4D92-8A5B-8905CF072760}">
  <dimension ref="A2:AN38"/>
  <sheetViews>
    <sheetView showGridLines="0" zoomScaleNormal="100" workbookViewId="0">
      <selection activeCell="AG6" sqref="AG6"/>
    </sheetView>
  </sheetViews>
  <sheetFormatPr defaultRowHeight="12" outlineLevelCol="1" x14ac:dyDescent="0.2"/>
  <cols>
    <col min="1" max="1" width="5.5703125" style="1" bestFit="1" customWidth="1"/>
    <col min="2" max="2" width="2.7109375" hidden="1" customWidth="1" outlineLevel="1"/>
    <col min="3" max="3" width="28.140625" hidden="1" customWidth="1" outlineLevel="1"/>
    <col min="4" max="4" width="8" hidden="1" customWidth="1" outlineLevel="1"/>
    <col min="5" max="5" width="2.7109375" customWidth="1" collapsed="1"/>
    <col min="6" max="6" width="5.5703125" style="1" bestFit="1" customWidth="1"/>
    <col min="7" max="7" width="2.7109375" hidden="1" customWidth="1" outlineLevel="1"/>
    <col min="8" max="8" width="47.140625" hidden="1" customWidth="1" outlineLevel="1"/>
    <col min="9" max="9" width="8" hidden="1" customWidth="1" outlineLevel="1"/>
    <col min="10" max="10" width="2.7109375" customWidth="1" collapsed="1"/>
    <col min="11" max="11" width="5.5703125" style="1" bestFit="1" customWidth="1"/>
    <col min="12" max="12" width="2.7109375" hidden="1" customWidth="1" outlineLevel="1"/>
    <col min="13" max="13" width="46.140625" hidden="1" customWidth="1" outlineLevel="1"/>
    <col min="14" max="14" width="8" hidden="1" customWidth="1" outlineLevel="1"/>
    <col min="15" max="15" width="2.7109375" customWidth="1" collapsed="1"/>
    <col min="16" max="16" width="5.5703125" style="1" bestFit="1" customWidth="1"/>
    <col min="17" max="17" width="2.7109375" hidden="1" customWidth="1" outlineLevel="1"/>
    <col min="18" max="18" width="23.85546875" hidden="1" customWidth="1" outlineLevel="1"/>
    <col min="19" max="19" width="8" hidden="1" customWidth="1" outlineLevel="1"/>
    <col min="20" max="20" width="2.7109375" customWidth="1" collapsed="1"/>
    <col min="21" max="21" width="5.5703125" style="1" bestFit="1" customWidth="1"/>
    <col min="22" max="22" width="2.7109375" hidden="1" customWidth="1" outlineLevel="1"/>
    <col min="23" max="23" width="40.140625" hidden="1" customWidth="1" outlineLevel="1"/>
    <col min="24" max="24" width="8" hidden="1" customWidth="1" outlineLevel="1"/>
    <col min="25" max="25" width="2.7109375" customWidth="1" collapsed="1"/>
    <col min="26" max="26" width="5.5703125" style="1" bestFit="1" customWidth="1"/>
    <col min="27" max="27" width="2.7109375" customWidth="1"/>
    <col min="28" max="28" width="48.7109375" hidden="1" customWidth="1" outlineLevel="1"/>
    <col min="29" max="29" width="8" hidden="1" customWidth="1" outlineLevel="1"/>
    <col min="30" max="30" width="2.7109375" customWidth="1" collapsed="1"/>
    <col min="31" max="31" width="5.42578125" style="1" bestFit="1" customWidth="1"/>
    <col min="32" max="32" width="2.7109375" hidden="1" customWidth="1" outlineLevel="1"/>
    <col min="33" max="33" width="58" hidden="1" customWidth="1" outlineLevel="1"/>
    <col min="34" max="34" width="8" hidden="1" customWidth="1" outlineLevel="1"/>
    <col min="35" max="35" width="2.7109375" customWidth="1" collapsed="1"/>
    <col min="36" max="36" width="5.42578125" style="1" bestFit="1" customWidth="1"/>
    <col min="37" max="37" width="2.7109375" hidden="1" customWidth="1" outlineLevel="1"/>
    <col min="38" max="38" width="46" hidden="1" customWidth="1" outlineLevel="1"/>
    <col min="39" max="39" width="15.7109375" hidden="1" customWidth="1" outlineLevel="1"/>
    <col min="40" max="40" width="2.7109375" customWidth="1" collapsed="1"/>
  </cols>
  <sheetData>
    <row r="2" spans="1:39" ht="50.1" customHeight="1" x14ac:dyDescent="0.2">
      <c r="A2" s="111" t="s">
        <v>13</v>
      </c>
      <c r="C2" s="169" t="s">
        <v>225</v>
      </c>
      <c r="D2" s="169"/>
      <c r="F2" s="111" t="s">
        <v>101</v>
      </c>
      <c r="H2" s="169" t="s">
        <v>224</v>
      </c>
      <c r="I2" s="169"/>
      <c r="K2" s="111" t="s">
        <v>35</v>
      </c>
      <c r="M2" s="169" t="s">
        <v>224</v>
      </c>
      <c r="N2" s="169"/>
      <c r="P2" s="111" t="s">
        <v>34</v>
      </c>
      <c r="R2" s="169" t="s">
        <v>226</v>
      </c>
      <c r="S2" s="169"/>
      <c r="U2" s="111" t="s">
        <v>107</v>
      </c>
      <c r="W2" s="169" t="s">
        <v>226</v>
      </c>
      <c r="X2" s="169"/>
      <c r="Z2" s="111" t="s">
        <v>109</v>
      </c>
      <c r="AB2" s="169" t="s">
        <v>227</v>
      </c>
      <c r="AC2" s="169"/>
      <c r="AD2" s="115"/>
      <c r="AE2" s="111" t="s">
        <v>228</v>
      </c>
      <c r="AG2" s="168" t="s">
        <v>340</v>
      </c>
      <c r="AH2" s="169"/>
      <c r="AJ2" s="111" t="s">
        <v>287</v>
      </c>
      <c r="AL2" s="168" t="s">
        <v>236</v>
      </c>
      <c r="AM2" s="168"/>
    </row>
    <row r="4" spans="1:39" x14ac:dyDescent="0.2">
      <c r="C4" t="s">
        <v>13</v>
      </c>
      <c r="D4" t="s">
        <v>7</v>
      </c>
      <c r="H4" t="s">
        <v>101</v>
      </c>
      <c r="I4" t="s">
        <v>7</v>
      </c>
      <c r="M4" t="s">
        <v>35</v>
      </c>
      <c r="N4" t="s">
        <v>7</v>
      </c>
      <c r="R4" t="s">
        <v>34</v>
      </c>
      <c r="S4" t="s">
        <v>7</v>
      </c>
      <c r="W4" t="s">
        <v>22</v>
      </c>
      <c r="X4" t="s">
        <v>7</v>
      </c>
      <c r="AB4" t="s">
        <v>68</v>
      </c>
      <c r="AC4" t="s">
        <v>7</v>
      </c>
      <c r="AG4" t="s">
        <v>237</v>
      </c>
      <c r="AH4" t="s">
        <v>7</v>
      </c>
      <c r="AL4" t="s">
        <v>5</v>
      </c>
      <c r="AM4" t="s">
        <v>278</v>
      </c>
    </row>
    <row r="5" spans="1:39" x14ac:dyDescent="0.2">
      <c r="C5" t="s">
        <v>8</v>
      </c>
      <c r="D5" t="s">
        <v>4</v>
      </c>
      <c r="H5" t="s">
        <v>127</v>
      </c>
      <c r="I5" t="s">
        <v>25</v>
      </c>
      <c r="M5" t="s">
        <v>134</v>
      </c>
      <c r="N5" t="s">
        <v>27</v>
      </c>
      <c r="R5" t="s">
        <v>105</v>
      </c>
      <c r="S5" t="s">
        <v>16</v>
      </c>
      <c r="W5" t="s">
        <v>143</v>
      </c>
      <c r="X5" t="s">
        <v>18</v>
      </c>
      <c r="AB5" t="s">
        <v>167</v>
      </c>
      <c r="AC5" t="s">
        <v>27</v>
      </c>
      <c r="AG5" t="s">
        <v>342</v>
      </c>
      <c r="AH5" t="s">
        <v>324</v>
      </c>
      <c r="AL5" t="s">
        <v>229</v>
      </c>
      <c r="AM5" t="s">
        <v>279</v>
      </c>
    </row>
    <row r="6" spans="1:39" x14ac:dyDescent="0.2">
      <c r="C6" t="s">
        <v>122</v>
      </c>
      <c r="H6" t="s">
        <v>128</v>
      </c>
      <c r="I6" t="s">
        <v>131</v>
      </c>
      <c r="M6" t="s">
        <v>133</v>
      </c>
      <c r="N6" t="s">
        <v>28</v>
      </c>
      <c r="R6" t="s">
        <v>162</v>
      </c>
      <c r="S6" t="s">
        <v>102</v>
      </c>
      <c r="W6" t="s">
        <v>144</v>
      </c>
      <c r="X6" t="s">
        <v>97</v>
      </c>
      <c r="AB6" s="112" t="s">
        <v>168</v>
      </c>
      <c r="AC6" s="112" t="s">
        <v>28</v>
      </c>
      <c r="AG6" t="s">
        <v>343</v>
      </c>
      <c r="AH6" t="s">
        <v>325</v>
      </c>
      <c r="AL6" t="s">
        <v>234</v>
      </c>
      <c r="AM6" t="s">
        <v>280</v>
      </c>
    </row>
    <row r="7" spans="1:39" x14ac:dyDescent="0.2">
      <c r="C7" t="s">
        <v>123</v>
      </c>
      <c r="H7" t="s">
        <v>129</v>
      </c>
      <c r="I7" t="s">
        <v>130</v>
      </c>
      <c r="M7" t="s">
        <v>139</v>
      </c>
      <c r="N7" t="s">
        <v>29</v>
      </c>
      <c r="R7" t="s">
        <v>164</v>
      </c>
      <c r="S7" t="s">
        <v>21</v>
      </c>
      <c r="W7" t="s">
        <v>145</v>
      </c>
      <c r="X7" t="s">
        <v>118</v>
      </c>
      <c r="AB7" s="112" t="s">
        <v>169</v>
      </c>
      <c r="AC7" s="112" t="s">
        <v>29</v>
      </c>
      <c r="AG7" t="s">
        <v>288</v>
      </c>
      <c r="AH7" t="s">
        <v>326</v>
      </c>
      <c r="AL7" t="s">
        <v>230</v>
      </c>
      <c r="AM7" t="s">
        <v>281</v>
      </c>
    </row>
    <row r="8" spans="1:39" x14ac:dyDescent="0.2">
      <c r="C8" t="s">
        <v>124</v>
      </c>
      <c r="M8" t="s">
        <v>135</v>
      </c>
      <c r="N8" t="s">
        <v>62</v>
      </c>
      <c r="R8" t="s">
        <v>163</v>
      </c>
      <c r="S8" t="s">
        <v>98</v>
      </c>
      <c r="W8" t="s">
        <v>146</v>
      </c>
      <c r="X8" t="s">
        <v>102</v>
      </c>
      <c r="AB8" s="112" t="s">
        <v>90</v>
      </c>
      <c r="AC8" s="112" t="s">
        <v>30</v>
      </c>
      <c r="AG8" t="s">
        <v>289</v>
      </c>
      <c r="AH8" t="s">
        <v>327</v>
      </c>
      <c r="AL8" t="s">
        <v>231</v>
      </c>
      <c r="AM8" t="s">
        <v>283</v>
      </c>
    </row>
    <row r="9" spans="1:39" x14ac:dyDescent="0.2">
      <c r="C9" t="s">
        <v>125</v>
      </c>
      <c r="H9" t="s">
        <v>132</v>
      </c>
      <c r="I9" t="s">
        <v>23</v>
      </c>
      <c r="M9" t="s">
        <v>136</v>
      </c>
      <c r="N9" t="s">
        <v>204</v>
      </c>
      <c r="R9" t="s">
        <v>165</v>
      </c>
      <c r="S9" t="s">
        <v>42</v>
      </c>
      <c r="W9" t="s">
        <v>147</v>
      </c>
      <c r="X9" t="s">
        <v>15</v>
      </c>
      <c r="AB9" s="112" t="s">
        <v>91</v>
      </c>
      <c r="AC9" s="112" t="s">
        <v>93</v>
      </c>
      <c r="AG9" t="s">
        <v>290</v>
      </c>
      <c r="AH9" t="s">
        <v>328</v>
      </c>
      <c r="AL9" t="s">
        <v>233</v>
      </c>
      <c r="AM9" t="s">
        <v>282</v>
      </c>
    </row>
    <row r="10" spans="1:39" x14ac:dyDescent="0.2">
      <c r="C10" t="s">
        <v>126</v>
      </c>
      <c r="H10" t="s">
        <v>142</v>
      </c>
      <c r="I10" t="s">
        <v>26</v>
      </c>
      <c r="M10" t="s">
        <v>137</v>
      </c>
      <c r="N10" t="s">
        <v>140</v>
      </c>
      <c r="R10" t="s">
        <v>103</v>
      </c>
      <c r="S10" t="s">
        <v>18</v>
      </c>
      <c r="W10" t="s">
        <v>117</v>
      </c>
      <c r="X10" t="s">
        <v>41</v>
      </c>
      <c r="AB10" s="112" t="s">
        <v>170</v>
      </c>
      <c r="AC10" s="112" t="s">
        <v>94</v>
      </c>
      <c r="AG10" t="s">
        <v>291</v>
      </c>
      <c r="AH10" t="s">
        <v>329</v>
      </c>
      <c r="AL10" t="s">
        <v>232</v>
      </c>
      <c r="AM10" t="s">
        <v>284</v>
      </c>
    </row>
    <row r="11" spans="1:39" x14ac:dyDescent="0.2">
      <c r="M11" t="s">
        <v>138</v>
      </c>
      <c r="N11" t="s">
        <v>44</v>
      </c>
      <c r="R11" t="s">
        <v>166</v>
      </c>
      <c r="S11" t="s">
        <v>104</v>
      </c>
      <c r="W11" t="s">
        <v>148</v>
      </c>
      <c r="X11" t="s">
        <v>104</v>
      </c>
      <c r="AB11" s="112" t="s">
        <v>81</v>
      </c>
      <c r="AC11" s="112" t="s">
        <v>92</v>
      </c>
      <c r="AL11" t="s">
        <v>235</v>
      </c>
      <c r="AM11" t="s">
        <v>285</v>
      </c>
    </row>
    <row r="12" spans="1:39" x14ac:dyDescent="0.2">
      <c r="M12" t="s">
        <v>160</v>
      </c>
      <c r="N12" t="s">
        <v>205</v>
      </c>
      <c r="W12" t="s">
        <v>149</v>
      </c>
      <c r="X12" t="s">
        <v>119</v>
      </c>
      <c r="AB12" t="s">
        <v>171</v>
      </c>
      <c r="AC12" t="s">
        <v>45</v>
      </c>
      <c r="AG12" t="s">
        <v>335</v>
      </c>
      <c r="AH12" t="s">
        <v>330</v>
      </c>
    </row>
    <row r="13" spans="1:39" x14ac:dyDescent="0.2">
      <c r="M13" t="s">
        <v>161</v>
      </c>
      <c r="N13" t="s">
        <v>206</v>
      </c>
      <c r="W13" t="s">
        <v>150</v>
      </c>
      <c r="X13" t="s">
        <v>21</v>
      </c>
      <c r="AB13" t="s">
        <v>172</v>
      </c>
      <c r="AC13" t="s">
        <v>46</v>
      </c>
      <c r="AG13" t="s">
        <v>336</v>
      </c>
      <c r="AH13" t="s">
        <v>331</v>
      </c>
    </row>
    <row r="14" spans="1:39" x14ac:dyDescent="0.2">
      <c r="W14" t="s">
        <v>151</v>
      </c>
      <c r="X14" t="s">
        <v>16</v>
      </c>
      <c r="AB14" t="s">
        <v>172</v>
      </c>
      <c r="AC14" t="s">
        <v>56</v>
      </c>
      <c r="AG14" t="s">
        <v>337</v>
      </c>
      <c r="AH14" t="s">
        <v>332</v>
      </c>
    </row>
    <row r="15" spans="1:39" x14ac:dyDescent="0.2">
      <c r="M15" t="s">
        <v>132</v>
      </c>
      <c r="N15" t="s">
        <v>23</v>
      </c>
      <c r="W15" t="s">
        <v>152</v>
      </c>
      <c r="X15" t="s">
        <v>120</v>
      </c>
      <c r="AB15" t="s">
        <v>173</v>
      </c>
      <c r="AC15" t="s">
        <v>47</v>
      </c>
      <c r="AG15" t="s">
        <v>338</v>
      </c>
      <c r="AH15" t="s">
        <v>333</v>
      </c>
    </row>
    <row r="16" spans="1:39" x14ac:dyDescent="0.2">
      <c r="M16" t="s">
        <v>141</v>
      </c>
      <c r="N16" t="s">
        <v>26</v>
      </c>
      <c r="W16" t="s">
        <v>153</v>
      </c>
      <c r="X16" t="s">
        <v>19</v>
      </c>
      <c r="AB16" t="s">
        <v>173</v>
      </c>
      <c r="AC16" t="s">
        <v>53</v>
      </c>
      <c r="AG16" t="s">
        <v>339</v>
      </c>
      <c r="AH16" t="s">
        <v>334</v>
      </c>
    </row>
    <row r="17" spans="23:29" x14ac:dyDescent="0.2">
      <c r="W17" t="s">
        <v>154</v>
      </c>
      <c r="X17" t="s">
        <v>43</v>
      </c>
      <c r="AB17" t="s">
        <v>174</v>
      </c>
      <c r="AC17" t="s">
        <v>48</v>
      </c>
    </row>
    <row r="18" spans="23:29" x14ac:dyDescent="0.2">
      <c r="W18" t="s">
        <v>155</v>
      </c>
      <c r="X18" t="s">
        <v>110</v>
      </c>
      <c r="AB18" t="s">
        <v>175</v>
      </c>
      <c r="AC18" t="s">
        <v>50</v>
      </c>
    </row>
    <row r="19" spans="23:29" x14ac:dyDescent="0.2">
      <c r="W19" t="s">
        <v>156</v>
      </c>
      <c r="X19" t="s">
        <v>17</v>
      </c>
      <c r="AB19" t="s">
        <v>175</v>
      </c>
      <c r="AC19" t="s">
        <v>57</v>
      </c>
    </row>
    <row r="20" spans="23:29" x14ac:dyDescent="0.2">
      <c r="W20" t="s">
        <v>157</v>
      </c>
      <c r="X20" t="s">
        <v>98</v>
      </c>
      <c r="AB20" t="s">
        <v>176</v>
      </c>
      <c r="AC20" t="s">
        <v>51</v>
      </c>
    </row>
    <row r="21" spans="23:29" x14ac:dyDescent="0.2">
      <c r="W21" t="s">
        <v>158</v>
      </c>
      <c r="X21" t="s">
        <v>20</v>
      </c>
      <c r="AB21" t="s">
        <v>176</v>
      </c>
      <c r="AC21" t="s">
        <v>58</v>
      </c>
    </row>
    <row r="22" spans="23:29" x14ac:dyDescent="0.2">
      <c r="W22" t="s">
        <v>159</v>
      </c>
      <c r="X22" t="s">
        <v>106</v>
      </c>
      <c r="AB22" t="s">
        <v>177</v>
      </c>
      <c r="AC22" t="s">
        <v>52</v>
      </c>
    </row>
    <row r="23" spans="23:29" x14ac:dyDescent="0.2">
      <c r="W23" t="s">
        <v>222</v>
      </c>
      <c r="X23" t="s">
        <v>221</v>
      </c>
      <c r="AB23" t="s">
        <v>178</v>
      </c>
      <c r="AC23" t="s">
        <v>59</v>
      </c>
    </row>
    <row r="24" spans="23:29" x14ac:dyDescent="0.2">
      <c r="W24" t="s">
        <v>223</v>
      </c>
      <c r="X24" t="s">
        <v>217</v>
      </c>
      <c r="AB24" t="s">
        <v>180</v>
      </c>
      <c r="AC24" t="s">
        <v>179</v>
      </c>
    </row>
    <row r="25" spans="23:29" x14ac:dyDescent="0.2">
      <c r="AB25" t="s">
        <v>181</v>
      </c>
      <c r="AC25" t="s">
        <v>49</v>
      </c>
    </row>
    <row r="26" spans="23:29" x14ac:dyDescent="0.2">
      <c r="AB26" t="s">
        <v>182</v>
      </c>
      <c r="AC26" t="s">
        <v>60</v>
      </c>
    </row>
    <row r="27" spans="23:29" x14ac:dyDescent="0.2">
      <c r="AB27" t="s">
        <v>183</v>
      </c>
      <c r="AC27" t="s">
        <v>61</v>
      </c>
    </row>
    <row r="28" spans="23:29" x14ac:dyDescent="0.2">
      <c r="AB28" t="s">
        <v>184</v>
      </c>
      <c r="AC28" t="s">
        <v>66</v>
      </c>
    </row>
    <row r="29" spans="23:29" x14ac:dyDescent="0.2">
      <c r="AB29" t="s">
        <v>185</v>
      </c>
      <c r="AC29" t="s">
        <v>67</v>
      </c>
    </row>
    <row r="30" spans="23:29" x14ac:dyDescent="0.2">
      <c r="AB30" t="s">
        <v>186</v>
      </c>
      <c r="AC30" t="s">
        <v>69</v>
      </c>
    </row>
    <row r="31" spans="23:29" x14ac:dyDescent="0.2">
      <c r="AB31" t="s">
        <v>187</v>
      </c>
      <c r="AC31" t="s">
        <v>63</v>
      </c>
    </row>
    <row r="32" spans="23:29" x14ac:dyDescent="0.2">
      <c r="AB32" t="s">
        <v>188</v>
      </c>
      <c r="AC32" t="s">
        <v>64</v>
      </c>
    </row>
    <row r="33" spans="28:29" x14ac:dyDescent="0.2">
      <c r="AB33" t="s">
        <v>189</v>
      </c>
      <c r="AC33" t="s">
        <v>65</v>
      </c>
    </row>
    <row r="34" spans="28:29" x14ac:dyDescent="0.2">
      <c r="AB34" t="s">
        <v>190</v>
      </c>
      <c r="AC34" t="s">
        <v>72</v>
      </c>
    </row>
    <row r="35" spans="28:29" x14ac:dyDescent="0.2">
      <c r="AB35" t="s">
        <v>191</v>
      </c>
      <c r="AC35" t="s">
        <v>73</v>
      </c>
    </row>
    <row r="36" spans="28:29" x14ac:dyDescent="0.2">
      <c r="AB36" t="s">
        <v>192</v>
      </c>
      <c r="AC36" t="s">
        <v>74</v>
      </c>
    </row>
    <row r="37" spans="28:29" x14ac:dyDescent="0.2">
      <c r="AB37" t="s">
        <v>193</v>
      </c>
      <c r="AC37" t="s">
        <v>95</v>
      </c>
    </row>
    <row r="38" spans="28:29" x14ac:dyDescent="0.2">
      <c r="AB38" t="s">
        <v>194</v>
      </c>
      <c r="AC38" t="s">
        <v>96</v>
      </c>
    </row>
  </sheetData>
  <sortState xmlns:xlrd2="http://schemas.microsoft.com/office/spreadsheetml/2017/richdata2" ref="AB5:AC36">
    <sortCondition ref="AC5:AC36"/>
  </sortState>
  <mergeCells count="8">
    <mergeCell ref="AL2:AM2"/>
    <mergeCell ref="AB2:AC2"/>
    <mergeCell ref="C2:D2"/>
    <mergeCell ref="AG2:AH2"/>
    <mergeCell ref="W2:X2"/>
    <mergeCell ref="H2:I2"/>
    <mergeCell ref="M2:N2"/>
    <mergeCell ref="R2:S2"/>
  </mergeCells>
  <phoneticPr fontId="19" type="noConversion"/>
  <pageMargins left="0.70866141732283472" right="0.70866141732283472" top="0.74803149606299213" bottom="0.74803149606299213" header="0.31496062992125984" footer="0.31496062992125984"/>
  <pageSetup paperSize="8" scale="75" fitToWidth="0" fitToHeight="0" orientation="landscape" horizontalDpi="1200" verticalDpi="120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"/>
  <sheetViews>
    <sheetView showGridLines="0" tabSelected="1" zoomScale="115" zoomScaleNormal="115" zoomScaleSheetLayoutView="100" workbookViewId="0">
      <pane ySplit="9" topLeftCell="A57" activePane="bottomLeft" state="frozen"/>
      <selection pane="bottomLeft" activeCell="W70" sqref="W70"/>
    </sheetView>
  </sheetViews>
  <sheetFormatPr defaultColWidth="11.42578125" defaultRowHeight="12" outlineLevelRow="2" x14ac:dyDescent="0.2"/>
  <cols>
    <col min="1" max="1" width="6.7109375" style="50" customWidth="1"/>
    <col min="2" max="2" width="3.5703125" style="45" customWidth="1"/>
    <col min="3" max="3" width="6.7109375" style="50" customWidth="1"/>
    <col min="4" max="4" width="2.7109375" style="45" customWidth="1"/>
    <col min="5" max="5" width="6.7109375" style="50" customWidth="1"/>
    <col min="6" max="6" width="2.7109375" style="45" customWidth="1"/>
    <col min="7" max="7" width="6.7109375" style="50" customWidth="1"/>
    <col min="8" max="8" width="2.7109375" style="45" customWidth="1"/>
    <col min="9" max="9" width="6.7109375" style="50" customWidth="1"/>
    <col min="10" max="10" width="2.7109375" style="45" customWidth="1"/>
    <col min="11" max="11" width="6.7109375" style="50" customWidth="1"/>
    <col min="12" max="12" width="2.7109375" style="45" customWidth="1"/>
    <col min="13" max="14" width="4.7109375" style="50" customWidth="1"/>
    <col min="15" max="15" width="2.7109375" style="58" customWidth="1"/>
    <col min="16" max="16" width="40.7109375" customWidth="1"/>
    <col min="17" max="19" width="8.7109375" customWidth="1"/>
    <col min="20" max="20" width="8.7109375" style="145" customWidth="1"/>
    <col min="21" max="21" width="8.7109375" style="146" customWidth="1"/>
    <col min="22" max="22" width="8.7109375" style="5" customWidth="1"/>
    <col min="23" max="23" width="10.7109375" style="25" customWidth="1"/>
    <col min="24" max="24" width="24.7109375" style="158" hidden="1" customWidth="1"/>
    <col min="25" max="25" width="11.5703125" hidden="1" customWidth="1"/>
  </cols>
  <sheetData>
    <row r="1" spans="1:25" s="3" customFormat="1" ht="12" customHeight="1" x14ac:dyDescent="0.2">
      <c r="A1" s="44" t="s">
        <v>37</v>
      </c>
      <c r="D1" s="47"/>
      <c r="E1" s="5" t="s">
        <v>195</v>
      </c>
      <c r="F1" s="47"/>
      <c r="G1" s="49"/>
      <c r="H1" s="47"/>
      <c r="I1" s="49"/>
      <c r="J1" s="47"/>
      <c r="K1" s="49"/>
      <c r="L1" s="47"/>
      <c r="M1" s="49"/>
      <c r="N1" s="49"/>
      <c r="O1" s="121"/>
      <c r="S1" s="5"/>
      <c r="T1" s="47"/>
      <c r="U1" s="121"/>
      <c r="V1" s="16"/>
      <c r="W1" s="39"/>
      <c r="X1" s="160"/>
    </row>
    <row r="2" spans="1:25" s="3" customFormat="1" ht="12" customHeight="1" x14ac:dyDescent="0.2">
      <c r="A2" s="44" t="s">
        <v>76</v>
      </c>
      <c r="D2" s="47"/>
      <c r="E2" s="5" t="s">
        <v>286</v>
      </c>
      <c r="F2" s="47"/>
      <c r="G2" s="49"/>
      <c r="H2" s="47"/>
      <c r="I2" s="49"/>
      <c r="J2" s="47"/>
      <c r="K2" s="49"/>
      <c r="L2" s="47"/>
      <c r="M2" s="49"/>
      <c r="N2" s="49"/>
      <c r="O2" s="121"/>
      <c r="S2" s="5"/>
      <c r="T2" s="47"/>
      <c r="U2" s="121"/>
      <c r="V2" s="16"/>
      <c r="W2" s="39"/>
      <c r="X2" s="160"/>
    </row>
    <row r="3" spans="1:25" s="3" customFormat="1" ht="12" customHeight="1" x14ac:dyDescent="0.2">
      <c r="A3" s="44" t="s">
        <v>83</v>
      </c>
      <c r="D3" s="47"/>
      <c r="E3" s="5" t="s">
        <v>220</v>
      </c>
      <c r="F3" s="47"/>
      <c r="G3" s="49"/>
      <c r="H3" s="47"/>
      <c r="I3" s="49"/>
      <c r="J3" s="47"/>
      <c r="K3" s="49"/>
      <c r="L3" s="47"/>
      <c r="M3" s="49"/>
      <c r="N3" s="49"/>
      <c r="O3" s="121"/>
      <c r="S3" s="5"/>
      <c r="T3" s="47"/>
      <c r="U3" s="121"/>
      <c r="V3" s="16"/>
      <c r="W3" s="39"/>
      <c r="X3" s="160"/>
    </row>
    <row r="4" spans="1:25" s="3" customFormat="1" ht="12" customHeight="1" x14ac:dyDescent="0.2">
      <c r="A4" s="44" t="s">
        <v>75</v>
      </c>
      <c r="D4" s="47"/>
      <c r="E4" s="6" t="s">
        <v>196</v>
      </c>
      <c r="F4" s="47"/>
      <c r="G4" s="49"/>
      <c r="H4" s="47"/>
      <c r="I4" s="49"/>
      <c r="J4" s="47"/>
      <c r="K4" s="49"/>
      <c r="L4" s="47"/>
      <c r="M4" s="49"/>
      <c r="N4" s="49"/>
      <c r="O4" s="121"/>
      <c r="S4" s="6"/>
      <c r="T4" s="47"/>
      <c r="U4" s="121"/>
      <c r="V4" s="16"/>
      <c r="W4" s="39"/>
      <c r="X4" s="160"/>
    </row>
    <row r="5" spans="1:25" s="3" customFormat="1" ht="12" customHeight="1" x14ac:dyDescent="0.2">
      <c r="A5" s="44" t="s">
        <v>38</v>
      </c>
      <c r="D5" s="47"/>
      <c r="E5" s="171">
        <v>44722</v>
      </c>
      <c r="F5" s="171"/>
      <c r="G5" s="171"/>
      <c r="H5" s="171"/>
      <c r="I5" s="171"/>
      <c r="J5" s="145"/>
      <c r="K5" s="165"/>
      <c r="L5" s="47"/>
      <c r="M5" s="49"/>
      <c r="N5" s="49"/>
      <c r="O5" s="121"/>
      <c r="S5" s="43"/>
      <c r="T5" s="47"/>
      <c r="U5" s="121"/>
      <c r="V5" s="16"/>
      <c r="W5" s="39"/>
      <c r="X5" s="160"/>
    </row>
    <row r="6" spans="1:25" s="3" customFormat="1" ht="12" customHeight="1" x14ac:dyDescent="0.2">
      <c r="A6" s="44" t="s">
        <v>39</v>
      </c>
      <c r="D6" s="47"/>
      <c r="E6" s="5" t="s">
        <v>279</v>
      </c>
      <c r="F6" s="47"/>
      <c r="G6" s="49"/>
      <c r="H6" s="47"/>
      <c r="I6" s="49"/>
      <c r="J6" s="47"/>
      <c r="K6" s="49"/>
      <c r="L6" s="47"/>
      <c r="M6" s="49"/>
      <c r="N6" s="49"/>
      <c r="O6" s="121"/>
      <c r="S6" s="5"/>
      <c r="T6" s="47"/>
      <c r="U6" s="121"/>
      <c r="V6" s="16"/>
      <c r="W6" s="39"/>
      <c r="X6" s="160"/>
    </row>
    <row r="7" spans="1:25" s="3" customFormat="1" ht="12" customHeight="1" x14ac:dyDescent="0.2">
      <c r="A7" s="44" t="s">
        <v>40</v>
      </c>
      <c r="D7" s="47"/>
      <c r="E7" s="61" t="str">
        <f>_xlfn.CONCAT((A19:N20))</f>
        <v>TEM-KAAN-ZZ-XX-L-Z-0001</v>
      </c>
      <c r="F7" s="47"/>
      <c r="G7" s="49"/>
      <c r="H7" s="47"/>
      <c r="I7" s="49"/>
      <c r="J7" s="47"/>
      <c r="K7" s="49"/>
      <c r="L7" s="47"/>
      <c r="M7" s="49"/>
      <c r="N7" s="49"/>
      <c r="O7" s="121"/>
      <c r="S7" s="61"/>
      <c r="T7" s="47"/>
      <c r="U7" s="121"/>
      <c r="V7" s="16"/>
      <c r="W7" s="39"/>
      <c r="X7" s="160"/>
    </row>
    <row r="8" spans="1:25" s="3" customFormat="1" x14ac:dyDescent="0.2">
      <c r="A8" s="44"/>
      <c r="C8" s="61"/>
      <c r="D8" s="47"/>
      <c r="E8" s="49"/>
      <c r="F8" s="47"/>
      <c r="G8" s="49"/>
      <c r="H8" s="47"/>
      <c r="I8" s="49"/>
      <c r="J8" s="47"/>
      <c r="K8" s="49"/>
      <c r="L8" s="47"/>
      <c r="M8" s="49"/>
      <c r="N8" s="49"/>
      <c r="O8" s="121"/>
      <c r="S8" s="61"/>
      <c r="T8" s="47"/>
      <c r="U8" s="121"/>
      <c r="V8" s="16"/>
      <c r="W8" s="39"/>
      <c r="X8" s="160"/>
    </row>
    <row r="9" spans="1:25" s="4" customFormat="1" ht="13.5" x14ac:dyDescent="0.2">
      <c r="A9" s="167" t="s">
        <v>14</v>
      </c>
      <c r="B9" s="167"/>
      <c r="C9" s="167" t="s">
        <v>11</v>
      </c>
      <c r="D9" s="167"/>
      <c r="E9" s="167" t="s">
        <v>33</v>
      </c>
      <c r="F9" s="167"/>
      <c r="G9" s="167" t="s">
        <v>32</v>
      </c>
      <c r="H9" s="167"/>
      <c r="I9" s="167" t="s">
        <v>31</v>
      </c>
      <c r="J9" s="167"/>
      <c r="K9" s="167" t="s">
        <v>9</v>
      </c>
      <c r="L9" s="167"/>
      <c r="M9" s="170" t="s">
        <v>12</v>
      </c>
      <c r="N9" s="170"/>
      <c r="O9" s="167"/>
      <c r="P9" s="166" t="s">
        <v>273</v>
      </c>
      <c r="Q9" s="166" t="s">
        <v>10</v>
      </c>
      <c r="R9" s="166" t="s">
        <v>274</v>
      </c>
      <c r="S9" s="166" t="s">
        <v>344</v>
      </c>
      <c r="T9" s="167" t="s">
        <v>24</v>
      </c>
      <c r="U9" s="167" t="s">
        <v>293</v>
      </c>
      <c r="V9" s="166" t="s">
        <v>292</v>
      </c>
      <c r="W9" s="44"/>
      <c r="X9" s="164"/>
    </row>
    <row r="10" spans="1:25" ht="12" customHeight="1" x14ac:dyDescent="0.2">
      <c r="M10" s="62"/>
      <c r="N10" s="62"/>
      <c r="V10" s="65"/>
    </row>
    <row r="11" spans="1:25" x14ac:dyDescent="0.2">
      <c r="A11" s="17" t="s">
        <v>202</v>
      </c>
      <c r="B11" s="48"/>
      <c r="C11" s="48"/>
      <c r="D11" s="48"/>
      <c r="E11" s="63"/>
      <c r="F11" s="48"/>
      <c r="G11" s="48"/>
      <c r="H11" s="48"/>
      <c r="I11" s="48"/>
      <c r="J11" s="48"/>
      <c r="K11" s="48"/>
      <c r="L11" s="48"/>
      <c r="M11" s="63"/>
      <c r="N11" s="63"/>
      <c r="O11" s="63"/>
      <c r="P11" s="1"/>
      <c r="Q11" s="1"/>
      <c r="R11" s="1"/>
      <c r="S11" s="1"/>
      <c r="T11" s="48"/>
      <c r="U11" s="63"/>
      <c r="V11" s="66"/>
      <c r="W11"/>
    </row>
    <row r="12" spans="1:25" ht="12" customHeight="1" x14ac:dyDescent="0.2">
      <c r="B12" s="58"/>
      <c r="D12" s="58"/>
      <c r="E12" s="62"/>
      <c r="F12" s="58"/>
      <c r="H12" s="58"/>
      <c r="J12" s="58"/>
      <c r="L12" s="58"/>
      <c r="M12" s="62"/>
      <c r="N12" s="64"/>
      <c r="O12"/>
      <c r="Q12" s="64"/>
      <c r="T12" s="146"/>
      <c r="V12" s="67"/>
      <c r="W12"/>
    </row>
    <row r="13" spans="1:25" ht="12" customHeight="1" outlineLevel="1" x14ac:dyDescent="0.2">
      <c r="A13" s="31" t="s">
        <v>210</v>
      </c>
      <c r="C13" s="51"/>
      <c r="E13" s="51"/>
      <c r="G13" s="51"/>
      <c r="I13" s="51"/>
      <c r="K13" s="51"/>
      <c r="M13" s="51"/>
      <c r="N13" s="51"/>
      <c r="O13" s="122"/>
      <c r="P13" s="31"/>
      <c r="Q13" s="31"/>
      <c r="R13" s="31"/>
      <c r="S13" s="31"/>
      <c r="U13" s="155"/>
      <c r="V13" s="73"/>
    </row>
    <row r="14" spans="1:25" ht="12" customHeight="1" outlineLevel="2" x14ac:dyDescent="0.2">
      <c r="A14" s="123" t="str">
        <f>IF(OR(ISBLANK(M14), ISBLANK(N14)), "", $E$2)</f>
        <v>TEM</v>
      </c>
      <c r="B14" s="124" t="s">
        <v>6</v>
      </c>
      <c r="C14" s="123" t="s">
        <v>4</v>
      </c>
      <c r="D14" s="124" t="s">
        <v>6</v>
      </c>
      <c r="E14" s="52" t="s">
        <v>26</v>
      </c>
      <c r="F14" s="124" t="s">
        <v>6</v>
      </c>
      <c r="G14" s="52" t="s">
        <v>26</v>
      </c>
      <c r="H14" s="124" t="s">
        <v>6</v>
      </c>
      <c r="I14" s="52" t="s">
        <v>16</v>
      </c>
      <c r="J14" s="124" t="s">
        <v>6</v>
      </c>
      <c r="K14" s="52" t="s">
        <v>217</v>
      </c>
      <c r="L14" s="124" t="s">
        <v>6</v>
      </c>
      <c r="M14" s="52" t="s">
        <v>27</v>
      </c>
      <c r="N14" s="52" t="s">
        <v>28</v>
      </c>
      <c r="O14" s="124"/>
      <c r="P14" s="18" t="s">
        <v>215</v>
      </c>
      <c r="Q14" s="97" t="s">
        <v>213</v>
      </c>
      <c r="R14" s="18" t="s">
        <v>213</v>
      </c>
      <c r="S14" s="18" t="s">
        <v>216</v>
      </c>
      <c r="T14" s="162" t="s">
        <v>324</v>
      </c>
      <c r="U14" s="147" t="s">
        <v>28</v>
      </c>
      <c r="V14" s="74" t="s">
        <v>341</v>
      </c>
      <c r="X14" s="159" t="str">
        <f t="shared" ref="X14:X45" si="0">IF(ISBLANK(M14),"",_xlfn.CONCAT(A14:N14))</f>
        <v>TEM-KAAN-ZZ-ZZ-M-Z-0001</v>
      </c>
      <c r="Y14" s="159"/>
    </row>
    <row r="15" spans="1:25" s="120" customFormat="1" ht="12" customHeight="1" outlineLevel="2" x14ac:dyDescent="0.2">
      <c r="A15" s="125" t="str">
        <f>IF(OR(ISBLANK(M15), ISBLANK(N15)), "", $E$2)</f>
        <v/>
      </c>
      <c r="B15" s="126" t="s">
        <v>6</v>
      </c>
      <c r="C15" s="125"/>
      <c r="D15" s="126" t="s">
        <v>6</v>
      </c>
      <c r="E15" s="53"/>
      <c r="F15" s="126" t="s">
        <v>6</v>
      </c>
      <c r="G15" s="53"/>
      <c r="H15" s="126" t="s">
        <v>6</v>
      </c>
      <c r="I15" s="53"/>
      <c r="J15" s="126" t="s">
        <v>6</v>
      </c>
      <c r="K15" s="53"/>
      <c r="L15" s="126" t="s">
        <v>6</v>
      </c>
      <c r="M15" s="53"/>
      <c r="N15" s="53"/>
      <c r="O15" s="46"/>
      <c r="Q15" s="127"/>
      <c r="T15" s="148"/>
      <c r="U15" s="148"/>
      <c r="V15" s="128"/>
      <c r="X15" s="159" t="str">
        <f t="shared" si="0"/>
        <v/>
      </c>
      <c r="Y15" s="159"/>
    </row>
    <row r="16" spans="1:25" s="120" customFormat="1" ht="12" customHeight="1" outlineLevel="2" x14ac:dyDescent="0.2">
      <c r="A16" s="129" t="str">
        <f>IF(OR(ISBLANK(M16), ISBLANK(N16)), "", $E$2)</f>
        <v/>
      </c>
      <c r="B16" s="130" t="s">
        <v>6</v>
      </c>
      <c r="C16" s="129"/>
      <c r="D16" s="130" t="s">
        <v>6</v>
      </c>
      <c r="E16" s="54"/>
      <c r="F16" s="130" t="s">
        <v>6</v>
      </c>
      <c r="G16" s="54"/>
      <c r="H16" s="130" t="s">
        <v>6</v>
      </c>
      <c r="I16" s="54"/>
      <c r="J16" s="130" t="s">
        <v>6</v>
      </c>
      <c r="K16" s="54"/>
      <c r="L16" s="130" t="s">
        <v>6</v>
      </c>
      <c r="M16" s="54"/>
      <c r="N16" s="54"/>
      <c r="O16" s="130"/>
      <c r="P16" s="131"/>
      <c r="Q16" s="132"/>
      <c r="R16" s="131"/>
      <c r="S16" s="131"/>
      <c r="T16" s="149"/>
      <c r="U16" s="149"/>
      <c r="V16" s="133"/>
      <c r="X16" s="159" t="str">
        <f t="shared" si="0"/>
        <v/>
      </c>
      <c r="Y16" s="159"/>
    </row>
    <row r="17" spans="1:25" s="120" customFormat="1" ht="12" customHeight="1" outlineLevel="2" x14ac:dyDescent="0.2">
      <c r="A17" s="116"/>
      <c r="B17" s="46"/>
      <c r="C17" s="116"/>
      <c r="D17" s="46"/>
      <c r="E17" s="114"/>
      <c r="F17" s="46"/>
      <c r="G17" s="114"/>
      <c r="H17" s="46"/>
      <c r="I17" s="114"/>
      <c r="J17" s="46"/>
      <c r="K17" s="114"/>
      <c r="L17" s="46"/>
      <c r="M17" s="114"/>
      <c r="N17" s="114"/>
      <c r="O17" s="46"/>
      <c r="P17" s="117"/>
      <c r="Q17" s="113"/>
      <c r="R17" s="113"/>
      <c r="S17" s="117"/>
      <c r="T17" s="150"/>
      <c r="U17" s="150"/>
      <c r="V17" s="118"/>
      <c r="W17" s="119"/>
      <c r="X17" s="159" t="str">
        <f t="shared" si="0"/>
        <v/>
      </c>
      <c r="Y17" s="159"/>
    </row>
    <row r="18" spans="1:25" ht="12" customHeight="1" outlineLevel="1" x14ac:dyDescent="0.2">
      <c r="A18" s="2" t="s">
        <v>167</v>
      </c>
      <c r="B18" s="58"/>
      <c r="C18" s="58"/>
      <c r="D18" s="58"/>
      <c r="E18" s="62"/>
      <c r="F18" s="58"/>
      <c r="G18" s="58"/>
      <c r="H18" s="58"/>
      <c r="I18" s="58"/>
      <c r="J18" s="58"/>
      <c r="K18" s="58"/>
      <c r="L18" s="58"/>
      <c r="M18" s="62"/>
      <c r="N18" s="64"/>
      <c r="O18"/>
      <c r="P18" s="2"/>
      <c r="Q18" s="2"/>
      <c r="R18" s="2"/>
      <c r="S18" s="2"/>
      <c r="T18" s="146"/>
      <c r="V18" s="68"/>
      <c r="W18"/>
      <c r="X18" s="159" t="str">
        <f t="shared" si="0"/>
        <v/>
      </c>
      <c r="Y18" s="159"/>
    </row>
    <row r="19" spans="1:25" outlineLevel="2" x14ac:dyDescent="0.2">
      <c r="A19" s="123" t="str">
        <f t="shared" ref="A19:A27" si="1">IF(OR(ISBLANK(M19), ISBLANK(N19)), "", $E$2)</f>
        <v>TEM</v>
      </c>
      <c r="B19" s="124" t="s">
        <v>6</v>
      </c>
      <c r="C19" s="123" t="s">
        <v>4</v>
      </c>
      <c r="D19" s="124" t="s">
        <v>6</v>
      </c>
      <c r="E19" s="52" t="s">
        <v>26</v>
      </c>
      <c r="F19" s="124" t="s">
        <v>6</v>
      </c>
      <c r="G19" s="52" t="s">
        <v>23</v>
      </c>
      <c r="H19" s="124" t="s">
        <v>6</v>
      </c>
      <c r="I19" s="52" t="s">
        <v>21</v>
      </c>
      <c r="J19" s="124" t="s">
        <v>6</v>
      </c>
      <c r="K19" s="52" t="s">
        <v>217</v>
      </c>
      <c r="L19" s="124" t="s">
        <v>6</v>
      </c>
      <c r="M19" s="52" t="s">
        <v>27</v>
      </c>
      <c r="N19" s="52" t="s">
        <v>28</v>
      </c>
      <c r="O19" s="124"/>
      <c r="P19" s="7" t="s">
        <v>197</v>
      </c>
      <c r="Q19" s="93" t="s">
        <v>213</v>
      </c>
      <c r="R19" s="7" t="s">
        <v>2</v>
      </c>
      <c r="S19" s="7" t="s">
        <v>207</v>
      </c>
      <c r="T19" s="162"/>
      <c r="U19" s="147"/>
      <c r="V19" s="69"/>
      <c r="W19"/>
      <c r="X19" s="159" t="str">
        <f t="shared" si="0"/>
        <v>TEM-KAAN-ZZ-XX-L-Z-0001</v>
      </c>
      <c r="Y19" s="159"/>
    </row>
    <row r="20" spans="1:25" outlineLevel="2" x14ac:dyDescent="0.2">
      <c r="A20" s="125" t="str">
        <f t="shared" si="1"/>
        <v/>
      </c>
      <c r="B20" s="126"/>
      <c r="C20" s="125"/>
      <c r="D20" s="126"/>
      <c r="E20" s="53"/>
      <c r="F20" s="126"/>
      <c r="G20" s="53"/>
      <c r="H20" s="126"/>
      <c r="I20" s="53"/>
      <c r="J20" s="126"/>
      <c r="K20" s="53"/>
      <c r="L20" s="126"/>
      <c r="M20" s="53"/>
      <c r="N20" s="53"/>
      <c r="O20" s="46"/>
      <c r="Q20" s="64"/>
      <c r="T20" s="148"/>
      <c r="U20" s="148"/>
      <c r="V20" s="67"/>
      <c r="W20"/>
      <c r="X20" s="159" t="str">
        <f t="shared" si="0"/>
        <v/>
      </c>
      <c r="Y20" s="159"/>
    </row>
    <row r="21" spans="1:25" outlineLevel="2" x14ac:dyDescent="0.2">
      <c r="A21" s="129" t="str">
        <f t="shared" si="1"/>
        <v/>
      </c>
      <c r="B21" s="130"/>
      <c r="C21" s="129"/>
      <c r="D21" s="130"/>
      <c r="E21" s="54"/>
      <c r="F21" s="130"/>
      <c r="G21" s="54"/>
      <c r="H21" s="130"/>
      <c r="I21" s="54"/>
      <c r="J21" s="130"/>
      <c r="K21" s="54"/>
      <c r="L21" s="130"/>
      <c r="M21" s="54"/>
      <c r="N21" s="54"/>
      <c r="O21" s="130"/>
      <c r="P21" s="9"/>
      <c r="Q21" s="94"/>
      <c r="R21" s="9"/>
      <c r="S21" s="9"/>
      <c r="T21" s="149"/>
      <c r="U21" s="149"/>
      <c r="V21" s="70"/>
      <c r="W21"/>
      <c r="X21" s="159" t="str">
        <f t="shared" si="0"/>
        <v/>
      </c>
      <c r="Y21" s="159"/>
    </row>
    <row r="22" spans="1:25" ht="12" customHeight="1" outlineLevel="2" x14ac:dyDescent="0.2">
      <c r="A22" s="123" t="str">
        <f t="shared" si="1"/>
        <v>TEM</v>
      </c>
      <c r="B22" s="124" t="s">
        <v>6</v>
      </c>
      <c r="C22" s="123" t="s">
        <v>4</v>
      </c>
      <c r="D22" s="124" t="s">
        <v>6</v>
      </c>
      <c r="E22" s="52" t="s">
        <v>26</v>
      </c>
      <c r="F22" s="124" t="s">
        <v>6</v>
      </c>
      <c r="G22" s="52" t="s">
        <v>23</v>
      </c>
      <c r="H22" s="124" t="s">
        <v>6</v>
      </c>
      <c r="I22" s="52" t="s">
        <v>98</v>
      </c>
      <c r="J22" s="124" t="s">
        <v>6</v>
      </c>
      <c r="K22" s="52" t="s">
        <v>217</v>
      </c>
      <c r="L22" s="124" t="s">
        <v>6</v>
      </c>
      <c r="M22" s="52" t="s">
        <v>93</v>
      </c>
      <c r="N22" s="52" t="s">
        <v>28</v>
      </c>
      <c r="O22" s="124"/>
      <c r="P22" s="7" t="s">
        <v>198</v>
      </c>
      <c r="Q22" s="93" t="s">
        <v>213</v>
      </c>
      <c r="R22" s="7" t="s">
        <v>2</v>
      </c>
      <c r="S22" s="7" t="s">
        <v>207</v>
      </c>
      <c r="T22" s="147"/>
      <c r="U22" s="147"/>
      <c r="V22" s="69"/>
      <c r="W22"/>
      <c r="X22" s="159" t="str">
        <f t="shared" si="0"/>
        <v>TEM-KAAN-ZZ-XX-T-Z-0401</v>
      </c>
      <c r="Y22" s="159"/>
    </row>
    <row r="23" spans="1:25" ht="12" customHeight="1" outlineLevel="2" x14ac:dyDescent="0.2">
      <c r="A23" s="125" t="str">
        <f t="shared" si="1"/>
        <v/>
      </c>
      <c r="B23" s="126" t="s">
        <v>6</v>
      </c>
      <c r="C23" s="125"/>
      <c r="D23" s="126" t="s">
        <v>6</v>
      </c>
      <c r="E23" s="53"/>
      <c r="F23" s="126" t="s">
        <v>6</v>
      </c>
      <c r="G23" s="53"/>
      <c r="H23" s="126" t="s">
        <v>6</v>
      </c>
      <c r="I23" s="53"/>
      <c r="J23" s="126" t="s">
        <v>6</v>
      </c>
      <c r="K23" s="53"/>
      <c r="L23" s="126" t="s">
        <v>6</v>
      </c>
      <c r="M23" s="53"/>
      <c r="N23" s="53"/>
      <c r="O23" s="126"/>
      <c r="P23" s="8"/>
      <c r="Q23" s="95"/>
      <c r="R23" s="8"/>
      <c r="S23" s="8"/>
      <c r="T23" s="148"/>
      <c r="U23" s="148"/>
      <c r="V23" s="71"/>
      <c r="W23"/>
      <c r="X23" s="159" t="str">
        <f t="shared" si="0"/>
        <v/>
      </c>
      <c r="Y23" s="159"/>
    </row>
    <row r="24" spans="1:25" ht="12" customHeight="1" outlineLevel="2" x14ac:dyDescent="0.2">
      <c r="A24" s="129" t="str">
        <f t="shared" si="1"/>
        <v/>
      </c>
      <c r="B24" s="130" t="s">
        <v>6</v>
      </c>
      <c r="C24" s="129"/>
      <c r="D24" s="130" t="s">
        <v>6</v>
      </c>
      <c r="E24" s="54"/>
      <c r="F24" s="130" t="s">
        <v>6</v>
      </c>
      <c r="G24" s="54"/>
      <c r="H24" s="130" t="s">
        <v>6</v>
      </c>
      <c r="I24" s="54"/>
      <c r="J24" s="130" t="s">
        <v>6</v>
      </c>
      <c r="K24" s="54"/>
      <c r="L24" s="130" t="s">
        <v>6</v>
      </c>
      <c r="M24" s="54"/>
      <c r="N24" s="54"/>
      <c r="O24" s="130"/>
      <c r="P24" s="9"/>
      <c r="Q24" s="94"/>
      <c r="R24" s="9"/>
      <c r="S24" s="9"/>
      <c r="T24" s="149"/>
      <c r="U24" s="149"/>
      <c r="V24" s="70"/>
      <c r="W24"/>
      <c r="X24" s="159" t="str">
        <f t="shared" si="0"/>
        <v/>
      </c>
      <c r="Y24" s="159"/>
    </row>
    <row r="25" spans="1:25" ht="12" customHeight="1" outlineLevel="2" x14ac:dyDescent="0.2">
      <c r="A25" s="123" t="str">
        <f t="shared" si="1"/>
        <v>TEM</v>
      </c>
      <c r="B25" s="124" t="s">
        <v>6</v>
      </c>
      <c r="C25" s="123" t="s">
        <v>4</v>
      </c>
      <c r="D25" s="124" t="s">
        <v>6</v>
      </c>
      <c r="E25" s="52" t="s">
        <v>26</v>
      </c>
      <c r="F25" s="124" t="s">
        <v>6</v>
      </c>
      <c r="G25" s="52" t="s">
        <v>23</v>
      </c>
      <c r="H25" s="124" t="s">
        <v>6</v>
      </c>
      <c r="I25" s="52" t="s">
        <v>98</v>
      </c>
      <c r="J25" s="124" t="s">
        <v>6</v>
      </c>
      <c r="K25" s="52" t="s">
        <v>217</v>
      </c>
      <c r="L25" s="124" t="s">
        <v>6</v>
      </c>
      <c r="M25" s="52" t="s">
        <v>92</v>
      </c>
      <c r="N25" s="52" t="s">
        <v>28</v>
      </c>
      <c r="O25" s="139"/>
      <c r="P25" s="59" t="s">
        <v>199</v>
      </c>
      <c r="Q25" s="96" t="s">
        <v>213</v>
      </c>
      <c r="R25" s="59" t="s">
        <v>2</v>
      </c>
      <c r="S25" s="59" t="s">
        <v>207</v>
      </c>
      <c r="T25" s="147"/>
      <c r="U25" s="147"/>
      <c r="V25" s="72"/>
      <c r="W25"/>
      <c r="X25" s="159" t="str">
        <f t="shared" si="0"/>
        <v>TEM-KAAN-ZZ-XX-T-Z-0601</v>
      </c>
      <c r="Y25" s="159"/>
    </row>
    <row r="26" spans="1:25" ht="12" customHeight="1" outlineLevel="2" x14ac:dyDescent="0.2">
      <c r="A26" s="125" t="str">
        <f t="shared" si="1"/>
        <v/>
      </c>
      <c r="B26" s="126" t="s">
        <v>6</v>
      </c>
      <c r="C26" s="125"/>
      <c r="D26" s="126" t="s">
        <v>6</v>
      </c>
      <c r="E26" s="53"/>
      <c r="F26" s="126" t="s">
        <v>6</v>
      </c>
      <c r="G26" s="53"/>
      <c r="H26" s="126" t="s">
        <v>6</v>
      </c>
      <c r="I26" s="53"/>
      <c r="J26" s="126" t="s">
        <v>6</v>
      </c>
      <c r="K26" s="53"/>
      <c r="L26" s="126" t="s">
        <v>6</v>
      </c>
      <c r="M26" s="53"/>
      <c r="N26" s="53"/>
      <c r="O26" s="46"/>
      <c r="Q26" s="64"/>
      <c r="T26" s="148"/>
      <c r="U26" s="148"/>
      <c r="V26" s="67"/>
      <c r="W26"/>
      <c r="X26" s="159" t="str">
        <f t="shared" si="0"/>
        <v/>
      </c>
      <c r="Y26" s="159"/>
    </row>
    <row r="27" spans="1:25" ht="12" customHeight="1" outlineLevel="2" x14ac:dyDescent="0.2">
      <c r="A27" s="129" t="str">
        <f t="shared" si="1"/>
        <v/>
      </c>
      <c r="B27" s="130" t="s">
        <v>6</v>
      </c>
      <c r="C27" s="129"/>
      <c r="D27" s="130" t="s">
        <v>6</v>
      </c>
      <c r="E27" s="54"/>
      <c r="F27" s="130" t="s">
        <v>6</v>
      </c>
      <c r="G27" s="54"/>
      <c r="H27" s="130" t="s">
        <v>6</v>
      </c>
      <c r="I27" s="54"/>
      <c r="J27" s="130" t="s">
        <v>6</v>
      </c>
      <c r="K27" s="54"/>
      <c r="L27" s="130" t="s">
        <v>6</v>
      </c>
      <c r="M27" s="54"/>
      <c r="N27" s="54"/>
      <c r="O27" s="130"/>
      <c r="P27" s="9"/>
      <c r="Q27" s="94"/>
      <c r="R27" s="9"/>
      <c r="S27" s="9"/>
      <c r="T27" s="149"/>
      <c r="U27" s="149"/>
      <c r="V27" s="70"/>
      <c r="W27"/>
      <c r="X27" s="159" t="str">
        <f t="shared" si="0"/>
        <v/>
      </c>
      <c r="Y27" s="159"/>
    </row>
    <row r="28" spans="1:25" ht="12" customHeight="1" outlineLevel="1" x14ac:dyDescent="0.2">
      <c r="A28" s="58"/>
      <c r="B28" s="58"/>
      <c r="C28" s="58"/>
      <c r="D28" s="58"/>
      <c r="E28" s="62"/>
      <c r="F28" s="58"/>
      <c r="G28" s="58"/>
      <c r="H28" s="58"/>
      <c r="I28" s="58"/>
      <c r="J28" s="58"/>
      <c r="K28" s="58"/>
      <c r="L28" s="58"/>
      <c r="M28" s="62"/>
      <c r="N28" s="64"/>
      <c r="O28"/>
      <c r="Q28" s="64"/>
      <c r="T28" s="146"/>
      <c r="V28" s="67"/>
      <c r="W28"/>
      <c r="X28" s="159" t="str">
        <f t="shared" si="0"/>
        <v/>
      </c>
      <c r="Y28" s="159" t="str">
        <f>IF(ISBLANK(M28),"",E28&amp;F28&amp;G28&amp;H28&amp;M28&amp;N28)</f>
        <v/>
      </c>
    </row>
    <row r="29" spans="1:25" ht="12" customHeight="1" x14ac:dyDescent="0.2">
      <c r="B29" s="58"/>
      <c r="D29" s="58"/>
      <c r="E29" s="62"/>
      <c r="F29" s="58"/>
      <c r="H29" s="58"/>
      <c r="J29" s="58"/>
      <c r="L29" s="58"/>
      <c r="M29" s="62"/>
      <c r="N29" s="64"/>
      <c r="O29"/>
      <c r="Q29" s="64"/>
      <c r="T29" s="146"/>
      <c r="V29" s="67"/>
      <c r="W29"/>
      <c r="X29" s="159" t="str">
        <f t="shared" si="0"/>
        <v/>
      </c>
      <c r="Y29" s="159" t="str">
        <f>IF(ISBLANK(M29),"",E29&amp;F29&amp;G29&amp;H29&amp;M29&amp;N29)</f>
        <v/>
      </c>
    </row>
    <row r="30" spans="1:25" ht="15" customHeight="1" x14ac:dyDescent="0.2">
      <c r="A30" s="17" t="s">
        <v>203</v>
      </c>
      <c r="B30" s="48"/>
      <c r="C30" s="48"/>
      <c r="D30" s="48"/>
      <c r="E30" s="63"/>
      <c r="F30" s="48"/>
      <c r="G30" s="48"/>
      <c r="H30" s="48"/>
      <c r="I30" s="48"/>
      <c r="J30" s="48"/>
      <c r="K30" s="48"/>
      <c r="L30" s="48"/>
      <c r="M30" s="63"/>
      <c r="N30" s="63"/>
      <c r="O30" s="63"/>
      <c r="P30" s="1"/>
      <c r="Q30" s="1"/>
      <c r="R30" s="1"/>
      <c r="S30" s="1"/>
      <c r="T30" s="48"/>
      <c r="U30" s="63"/>
      <c r="V30" s="66"/>
      <c r="X30" s="159" t="str">
        <f t="shared" si="0"/>
        <v/>
      </c>
      <c r="Y30" s="159" t="str">
        <f>IF(ISBLANK(M30),"",E30&amp;F30&amp;G30&amp;H30&amp;M30&amp;N30)</f>
        <v/>
      </c>
    </row>
    <row r="31" spans="1:25" ht="12" customHeight="1" x14ac:dyDescent="0.2">
      <c r="A31" s="51"/>
      <c r="C31" s="51"/>
      <c r="E31" s="51"/>
      <c r="G31" s="51"/>
      <c r="I31" s="51"/>
      <c r="K31" s="51"/>
      <c r="M31" s="51"/>
      <c r="N31" s="51"/>
      <c r="O31" s="122"/>
      <c r="Q31" s="64"/>
      <c r="U31" s="155"/>
      <c r="V31" s="65"/>
      <c r="X31" s="159" t="str">
        <f t="shared" si="0"/>
        <v/>
      </c>
      <c r="Y31" s="159" t="str">
        <f>IF(ISBLANK(M31),"",E31&amp;F31&amp;G31&amp;H31&amp;M31&amp;N31)</f>
        <v/>
      </c>
    </row>
    <row r="32" spans="1:25" ht="12" customHeight="1" outlineLevel="1" x14ac:dyDescent="0.2">
      <c r="A32" s="31" t="s">
        <v>210</v>
      </c>
      <c r="C32" s="51"/>
      <c r="E32" s="51"/>
      <c r="G32" s="51"/>
      <c r="I32" s="51"/>
      <c r="K32" s="51"/>
      <c r="M32" s="51"/>
      <c r="N32" s="51"/>
      <c r="O32" s="122"/>
      <c r="P32" s="31"/>
      <c r="Q32" s="31"/>
      <c r="R32" s="31"/>
      <c r="S32" s="31"/>
      <c r="U32" s="155"/>
      <c r="V32" s="73"/>
      <c r="X32" s="159" t="str">
        <f t="shared" si="0"/>
        <v/>
      </c>
      <c r="Y32" s="159"/>
    </row>
    <row r="33" spans="1:25" ht="12" customHeight="1" outlineLevel="2" x14ac:dyDescent="0.2">
      <c r="A33" s="123" t="str">
        <f>IF(OR(ISBLANK(M33), ISBLANK(N33)), "", $E$2)</f>
        <v>TEM</v>
      </c>
      <c r="B33" s="124" t="s">
        <v>6</v>
      </c>
      <c r="C33" s="123" t="s">
        <v>4</v>
      </c>
      <c r="D33" s="124" t="s">
        <v>6</v>
      </c>
      <c r="E33" s="52" t="s">
        <v>26</v>
      </c>
      <c r="F33" s="124" t="s">
        <v>6</v>
      </c>
      <c r="G33" s="52" t="s">
        <v>26</v>
      </c>
      <c r="H33" s="124" t="s">
        <v>6</v>
      </c>
      <c r="I33" s="52" t="s">
        <v>16</v>
      </c>
      <c r="J33" s="124" t="s">
        <v>6</v>
      </c>
      <c r="K33" s="52" t="s">
        <v>18</v>
      </c>
      <c r="L33" s="124" t="s">
        <v>6</v>
      </c>
      <c r="M33" s="52" t="s">
        <v>27</v>
      </c>
      <c r="N33" s="52" t="s">
        <v>28</v>
      </c>
      <c r="O33" s="124"/>
      <c r="P33" s="18" t="s">
        <v>211</v>
      </c>
      <c r="Q33" s="97" t="s">
        <v>213</v>
      </c>
      <c r="R33" s="18" t="s">
        <v>213</v>
      </c>
      <c r="S33" s="18" t="s">
        <v>212</v>
      </c>
      <c r="T33" s="147" t="s">
        <v>330</v>
      </c>
      <c r="U33" s="147" t="s">
        <v>30</v>
      </c>
      <c r="V33" s="74"/>
      <c r="X33" s="159" t="str">
        <f t="shared" si="0"/>
        <v>TEM-KAAN-ZZ-ZZ-M-A-0001</v>
      </c>
      <c r="Y33" s="159"/>
    </row>
    <row r="34" spans="1:25" ht="12" customHeight="1" outlineLevel="2" x14ac:dyDescent="0.2">
      <c r="A34" s="125" t="str">
        <f>IF(OR(ISBLANK(M34), ISBLANK(N34)), "", $E$2)</f>
        <v>TEM</v>
      </c>
      <c r="B34" s="126" t="s">
        <v>6</v>
      </c>
      <c r="C34" s="125" t="s">
        <v>4</v>
      </c>
      <c r="D34" s="126" t="s">
        <v>6</v>
      </c>
      <c r="E34" s="53" t="s">
        <v>26</v>
      </c>
      <c r="F34" s="126" t="s">
        <v>6</v>
      </c>
      <c r="G34" s="53" t="s">
        <v>26</v>
      </c>
      <c r="H34" s="126" t="s">
        <v>6</v>
      </c>
      <c r="I34" s="53" t="s">
        <v>16</v>
      </c>
      <c r="J34" s="126" t="s">
        <v>6</v>
      </c>
      <c r="K34" s="53" t="s">
        <v>18</v>
      </c>
      <c r="L34" s="126" t="s">
        <v>6</v>
      </c>
      <c r="M34" s="53" t="s">
        <v>27</v>
      </c>
      <c r="N34" s="53" t="s">
        <v>28</v>
      </c>
      <c r="O34" s="46"/>
      <c r="P34" s="22" t="s">
        <v>214</v>
      </c>
      <c r="Q34" s="98" t="s">
        <v>213</v>
      </c>
      <c r="R34" s="98" t="s">
        <v>213</v>
      </c>
      <c r="S34" s="22" t="s">
        <v>212</v>
      </c>
      <c r="T34" s="148"/>
      <c r="U34" s="148"/>
      <c r="V34" s="75"/>
      <c r="X34" s="159" t="str">
        <f t="shared" si="0"/>
        <v>TEM-KAAN-ZZ-ZZ-M-A-0001</v>
      </c>
      <c r="Y34" s="159"/>
    </row>
    <row r="35" spans="1:25" ht="12" customHeight="1" outlineLevel="2" x14ac:dyDescent="0.2">
      <c r="A35" s="129"/>
      <c r="B35" s="130" t="s">
        <v>6</v>
      </c>
      <c r="C35" s="129"/>
      <c r="D35" s="130" t="s">
        <v>6</v>
      </c>
      <c r="E35" s="54"/>
      <c r="F35" s="130" t="s">
        <v>6</v>
      </c>
      <c r="G35" s="54"/>
      <c r="H35" s="130" t="s">
        <v>6</v>
      </c>
      <c r="I35" s="54"/>
      <c r="J35" s="130" t="s">
        <v>6</v>
      </c>
      <c r="K35" s="54"/>
      <c r="L35" s="130" t="s">
        <v>6</v>
      </c>
      <c r="M35" s="54"/>
      <c r="N35" s="54"/>
      <c r="O35" s="130"/>
      <c r="P35" s="19"/>
      <c r="Q35" s="99"/>
      <c r="R35" s="19"/>
      <c r="S35" s="19"/>
      <c r="T35" s="149"/>
      <c r="U35" s="149"/>
      <c r="V35" s="76"/>
      <c r="X35" s="159" t="str">
        <f t="shared" si="0"/>
        <v/>
      </c>
      <c r="Y35" s="159"/>
    </row>
    <row r="36" spans="1:25" s="120" customFormat="1" ht="12" customHeight="1" outlineLevel="1" x14ac:dyDescent="0.2">
      <c r="A36" s="116"/>
      <c r="B36" s="46"/>
      <c r="C36" s="116"/>
      <c r="D36" s="46"/>
      <c r="E36" s="114"/>
      <c r="F36" s="46"/>
      <c r="G36" s="114"/>
      <c r="H36" s="46"/>
      <c r="I36" s="114"/>
      <c r="J36" s="46"/>
      <c r="K36" s="114"/>
      <c r="L36" s="46"/>
      <c r="M36" s="114"/>
      <c r="N36" s="114"/>
      <c r="O36" s="46"/>
      <c r="P36" s="117"/>
      <c r="Q36" s="113"/>
      <c r="R36" s="117"/>
      <c r="S36" s="117"/>
      <c r="T36" s="150"/>
      <c r="U36" s="150"/>
      <c r="V36" s="118"/>
      <c r="W36" s="119"/>
      <c r="X36" s="159" t="str">
        <f t="shared" si="0"/>
        <v/>
      </c>
      <c r="Y36" s="159"/>
    </row>
    <row r="37" spans="1:25" ht="12" customHeight="1" x14ac:dyDescent="0.2">
      <c r="A37" s="134" t="s">
        <v>167</v>
      </c>
      <c r="B37" s="135"/>
      <c r="C37" s="136"/>
      <c r="D37" s="135"/>
      <c r="E37" s="136"/>
      <c r="F37" s="135"/>
      <c r="G37" s="136"/>
      <c r="H37" s="135"/>
      <c r="I37" s="136"/>
      <c r="J37" s="135"/>
      <c r="K37" s="136"/>
      <c r="L37" s="135"/>
      <c r="M37" s="136"/>
      <c r="N37" s="136"/>
      <c r="O37" s="137"/>
      <c r="P37" s="31"/>
      <c r="Q37" s="31"/>
      <c r="R37" s="31"/>
      <c r="S37" s="31"/>
      <c r="T37" s="150"/>
      <c r="U37" s="156"/>
      <c r="V37" s="73"/>
      <c r="X37" s="159" t="str">
        <f t="shared" si="0"/>
        <v/>
      </c>
      <c r="Y37" s="159"/>
    </row>
    <row r="38" spans="1:25" ht="12" customHeight="1" outlineLevel="2" x14ac:dyDescent="0.2">
      <c r="A38" s="123" t="str">
        <f>IF(OR(ISBLANK(M38), ISBLANK(N38)), "", $E$2)</f>
        <v>TEM</v>
      </c>
      <c r="B38" s="124" t="s">
        <v>6</v>
      </c>
      <c r="C38" s="123" t="s">
        <v>4</v>
      </c>
      <c r="D38" s="124" t="s">
        <v>6</v>
      </c>
      <c r="E38" s="52" t="s">
        <v>26</v>
      </c>
      <c r="F38" s="124" t="s">
        <v>6</v>
      </c>
      <c r="G38" s="52" t="s">
        <v>23</v>
      </c>
      <c r="H38" s="124" t="s">
        <v>6</v>
      </c>
      <c r="I38" s="52" t="s">
        <v>98</v>
      </c>
      <c r="J38" s="124" t="s">
        <v>6</v>
      </c>
      <c r="K38" s="52" t="s">
        <v>18</v>
      </c>
      <c r="L38" s="124" t="s">
        <v>6</v>
      </c>
      <c r="M38" s="52" t="s">
        <v>28</v>
      </c>
      <c r="N38" s="52" t="s">
        <v>28</v>
      </c>
      <c r="O38" s="124"/>
      <c r="P38" s="18" t="s">
        <v>200</v>
      </c>
      <c r="Q38" s="97" t="s">
        <v>213</v>
      </c>
      <c r="R38" s="18" t="s">
        <v>3</v>
      </c>
      <c r="S38" s="18" t="s">
        <v>207</v>
      </c>
      <c r="T38" s="147"/>
      <c r="U38" s="147"/>
      <c r="V38" s="74"/>
      <c r="X38" s="159" t="str">
        <f t="shared" si="0"/>
        <v>TEM-KAAN-ZZ-XX-T-A-0101</v>
      </c>
      <c r="Y38" s="159"/>
    </row>
    <row r="39" spans="1:25" ht="12" customHeight="1" outlineLevel="2" x14ac:dyDescent="0.2">
      <c r="A39" s="125"/>
      <c r="B39" s="126" t="s">
        <v>6</v>
      </c>
      <c r="C39" s="125"/>
      <c r="D39" s="126" t="s">
        <v>6</v>
      </c>
      <c r="E39" s="53"/>
      <c r="F39" s="126" t="s">
        <v>6</v>
      </c>
      <c r="G39" s="53"/>
      <c r="H39" s="126" t="s">
        <v>6</v>
      </c>
      <c r="I39" s="53"/>
      <c r="J39" s="126" t="s">
        <v>6</v>
      </c>
      <c r="K39" s="53"/>
      <c r="L39" s="126" t="s">
        <v>6</v>
      </c>
      <c r="M39" s="53"/>
      <c r="N39" s="53"/>
      <c r="O39" s="46"/>
      <c r="P39" s="22"/>
      <c r="Q39" s="98"/>
      <c r="R39" s="22"/>
      <c r="S39" s="22"/>
      <c r="T39" s="148"/>
      <c r="U39" s="148"/>
      <c r="V39" s="75"/>
      <c r="X39" s="159" t="str">
        <f t="shared" si="0"/>
        <v/>
      </c>
      <c r="Y39" s="159"/>
    </row>
    <row r="40" spans="1:25" ht="12" customHeight="1" outlineLevel="2" x14ac:dyDescent="0.2">
      <c r="A40" s="129"/>
      <c r="B40" s="130" t="s">
        <v>6</v>
      </c>
      <c r="C40" s="129"/>
      <c r="D40" s="130" t="s">
        <v>6</v>
      </c>
      <c r="E40" s="54"/>
      <c r="F40" s="130" t="s">
        <v>6</v>
      </c>
      <c r="G40" s="54"/>
      <c r="H40" s="130" t="s">
        <v>6</v>
      </c>
      <c r="I40" s="54"/>
      <c r="J40" s="130" t="s">
        <v>6</v>
      </c>
      <c r="K40" s="54"/>
      <c r="L40" s="130" t="s">
        <v>6</v>
      </c>
      <c r="M40" s="54"/>
      <c r="N40" s="54"/>
      <c r="O40" s="130"/>
      <c r="P40" s="19"/>
      <c r="Q40" s="99"/>
      <c r="R40" s="19"/>
      <c r="S40" s="19"/>
      <c r="T40" s="149"/>
      <c r="U40" s="149"/>
      <c r="V40" s="76"/>
      <c r="X40" s="159" t="str">
        <f t="shared" si="0"/>
        <v/>
      </c>
      <c r="Y40" s="159"/>
    </row>
    <row r="41" spans="1:25" ht="12" customHeight="1" outlineLevel="1" x14ac:dyDescent="0.2">
      <c r="A41" s="136"/>
      <c r="B41" s="135"/>
      <c r="C41" s="136"/>
      <c r="D41" s="135"/>
      <c r="E41" s="136"/>
      <c r="F41" s="135"/>
      <c r="G41" s="136"/>
      <c r="H41" s="135"/>
      <c r="I41" s="136"/>
      <c r="J41" s="135"/>
      <c r="K41" s="136"/>
      <c r="L41" s="135"/>
      <c r="M41" s="136"/>
      <c r="N41" s="136"/>
      <c r="O41" s="137"/>
      <c r="P41" s="14"/>
      <c r="Q41" s="100"/>
      <c r="R41" s="14"/>
      <c r="S41" s="14"/>
      <c r="T41" s="150"/>
      <c r="U41" s="156"/>
      <c r="V41" s="77"/>
      <c r="X41" s="159" t="str">
        <f t="shared" si="0"/>
        <v/>
      </c>
      <c r="Y41" s="159" t="str">
        <f t="shared" ref="Y41:Y72" si="2">IF(ISBLANK(M41),"",E41&amp;F41&amp;G41&amp;H41&amp;M41&amp;N41)</f>
        <v/>
      </c>
    </row>
    <row r="42" spans="1:25" ht="12" customHeight="1" outlineLevel="1" x14ac:dyDescent="0.2">
      <c r="A42" s="134" t="s">
        <v>264</v>
      </c>
      <c r="B42" s="135"/>
      <c r="C42" s="136"/>
      <c r="D42" s="135"/>
      <c r="E42" s="136"/>
      <c r="F42" s="135"/>
      <c r="G42" s="136"/>
      <c r="H42" s="135"/>
      <c r="I42" s="136"/>
      <c r="J42" s="135"/>
      <c r="K42" s="136"/>
      <c r="L42" s="135"/>
      <c r="M42" s="136"/>
      <c r="N42" s="136"/>
      <c r="O42" s="137"/>
      <c r="P42" s="31"/>
      <c r="Q42" s="31"/>
      <c r="R42" s="31"/>
      <c r="S42" s="31"/>
      <c r="T42" s="150"/>
      <c r="U42" s="156"/>
      <c r="V42" s="73"/>
      <c r="X42" s="159" t="str">
        <f t="shared" si="0"/>
        <v/>
      </c>
      <c r="Y42" s="159" t="str">
        <f t="shared" si="2"/>
        <v/>
      </c>
    </row>
    <row r="43" spans="1:25" ht="12" customHeight="1" outlineLevel="2" x14ac:dyDescent="0.2">
      <c r="A43" s="123" t="str">
        <f>IF(OR(ISBLANK(M43), ISBLANK(N43)), "", $E$2)</f>
        <v>TEM</v>
      </c>
      <c r="B43" s="124" t="s">
        <v>6</v>
      </c>
      <c r="C43" s="123" t="s">
        <v>4</v>
      </c>
      <c r="D43" s="124" t="s">
        <v>6</v>
      </c>
      <c r="E43" s="52" t="s">
        <v>26</v>
      </c>
      <c r="F43" s="124" t="s">
        <v>6</v>
      </c>
      <c r="G43" s="52" t="s">
        <v>26</v>
      </c>
      <c r="H43" s="124" t="s">
        <v>6</v>
      </c>
      <c r="I43" s="52" t="s">
        <v>21</v>
      </c>
      <c r="J43" s="124" t="s">
        <v>6</v>
      </c>
      <c r="K43" s="52" t="s">
        <v>18</v>
      </c>
      <c r="L43" s="124" t="s">
        <v>6</v>
      </c>
      <c r="M43" s="52" t="s">
        <v>30</v>
      </c>
      <c r="N43" s="52" t="s">
        <v>28</v>
      </c>
      <c r="O43" s="124"/>
      <c r="P43" s="23" t="s">
        <v>201</v>
      </c>
      <c r="Q43" s="97" t="s">
        <v>213</v>
      </c>
      <c r="R43" s="18" t="s">
        <v>3</v>
      </c>
      <c r="S43" s="23" t="s">
        <v>208</v>
      </c>
      <c r="T43" s="147"/>
      <c r="U43" s="147"/>
      <c r="V43" s="74"/>
      <c r="X43" s="159" t="str">
        <f t="shared" si="0"/>
        <v>TEM-KAAN-ZZ-ZZ-L-A-0301</v>
      </c>
      <c r="Y43" s="159" t="str">
        <f t="shared" si="2"/>
        <v>ZZ-ZZ-0301</v>
      </c>
    </row>
    <row r="44" spans="1:25" ht="12" customHeight="1" outlineLevel="2" x14ac:dyDescent="0.2">
      <c r="A44" s="125"/>
      <c r="B44" s="126" t="s">
        <v>6</v>
      </c>
      <c r="C44" s="125"/>
      <c r="D44" s="126" t="s">
        <v>6</v>
      </c>
      <c r="E44" s="53"/>
      <c r="F44" s="126" t="s">
        <v>6</v>
      </c>
      <c r="G44" s="53"/>
      <c r="H44" s="126" t="s">
        <v>6</v>
      </c>
      <c r="I44" s="53"/>
      <c r="J44" s="126" t="s">
        <v>6</v>
      </c>
      <c r="K44" s="53"/>
      <c r="L44" s="126" t="s">
        <v>6</v>
      </c>
      <c r="M44" s="53"/>
      <c r="N44" s="53"/>
      <c r="O44" s="46"/>
      <c r="P44" s="22"/>
      <c r="Q44" s="98"/>
      <c r="R44" s="22"/>
      <c r="S44" s="22"/>
      <c r="T44" s="148"/>
      <c r="U44" s="148"/>
      <c r="V44" s="75"/>
      <c r="X44" s="159" t="str">
        <f t="shared" si="0"/>
        <v/>
      </c>
      <c r="Y44" s="159" t="str">
        <f t="shared" si="2"/>
        <v/>
      </c>
    </row>
    <row r="45" spans="1:25" ht="12" customHeight="1" outlineLevel="2" x14ac:dyDescent="0.2">
      <c r="A45" s="129"/>
      <c r="B45" s="130" t="s">
        <v>6</v>
      </c>
      <c r="C45" s="129"/>
      <c r="D45" s="130" t="s">
        <v>6</v>
      </c>
      <c r="E45" s="54"/>
      <c r="F45" s="130" t="s">
        <v>6</v>
      </c>
      <c r="G45" s="54"/>
      <c r="H45" s="130" t="s">
        <v>6</v>
      </c>
      <c r="I45" s="54"/>
      <c r="J45" s="130" t="s">
        <v>6</v>
      </c>
      <c r="K45" s="54"/>
      <c r="L45" s="130" t="s">
        <v>6</v>
      </c>
      <c r="M45" s="54"/>
      <c r="N45" s="54"/>
      <c r="O45" s="130"/>
      <c r="P45" s="19"/>
      <c r="Q45" s="99"/>
      <c r="R45" s="19"/>
      <c r="S45" s="19"/>
      <c r="T45" s="149"/>
      <c r="U45" s="149"/>
      <c r="V45" s="76"/>
      <c r="X45" s="159" t="str">
        <f t="shared" si="0"/>
        <v/>
      </c>
      <c r="Y45" s="159" t="str">
        <f t="shared" si="2"/>
        <v/>
      </c>
    </row>
    <row r="46" spans="1:25" ht="12" customHeight="1" outlineLevel="2" x14ac:dyDescent="0.2">
      <c r="A46" s="123" t="str">
        <f>IF(OR(ISBLANK(M46), ISBLANK(N46)), "", $E$2)</f>
        <v>TEM</v>
      </c>
      <c r="B46" s="124" t="s">
        <v>6</v>
      </c>
      <c r="C46" s="123" t="s">
        <v>4</v>
      </c>
      <c r="D46" s="124" t="s">
        <v>6</v>
      </c>
      <c r="E46" s="52" t="s">
        <v>26</v>
      </c>
      <c r="F46" s="124" t="s">
        <v>6</v>
      </c>
      <c r="G46" s="52" t="s">
        <v>26</v>
      </c>
      <c r="H46" s="124" t="s">
        <v>6</v>
      </c>
      <c r="I46" s="52" t="s">
        <v>21</v>
      </c>
      <c r="J46" s="124" t="s">
        <v>6</v>
      </c>
      <c r="K46" s="52" t="s">
        <v>18</v>
      </c>
      <c r="L46" s="124" t="s">
        <v>6</v>
      </c>
      <c r="M46" s="52" t="s">
        <v>30</v>
      </c>
      <c r="N46" s="52" t="s">
        <v>46</v>
      </c>
      <c r="O46" s="124"/>
      <c r="P46" s="18" t="s">
        <v>238</v>
      </c>
      <c r="Q46" s="97" t="s">
        <v>213</v>
      </c>
      <c r="R46" s="18" t="s">
        <v>2</v>
      </c>
      <c r="S46" s="18" t="s">
        <v>208</v>
      </c>
      <c r="T46" s="147"/>
      <c r="U46" s="147"/>
      <c r="V46" s="74"/>
      <c r="X46" s="159" t="str">
        <f t="shared" ref="X46:X77" si="3">IF(ISBLANK(M46),"",_xlfn.CONCAT(A46:N46))</f>
        <v>TEM-KAAN-ZZ-ZZ-L-A-0311</v>
      </c>
      <c r="Y46" s="159" t="str">
        <f t="shared" si="2"/>
        <v>ZZ-ZZ-0311</v>
      </c>
    </row>
    <row r="47" spans="1:25" ht="12" customHeight="1" outlineLevel="2" x14ac:dyDescent="0.2">
      <c r="A47" s="125" t="str">
        <f>IF(OR(ISBLANK(M47), ISBLANK(N47)), "", $E$2)</f>
        <v>TEM</v>
      </c>
      <c r="B47" s="126" t="s">
        <v>6</v>
      </c>
      <c r="C47" s="125" t="s">
        <v>4</v>
      </c>
      <c r="D47" s="126" t="s">
        <v>6</v>
      </c>
      <c r="E47" s="53" t="s">
        <v>26</v>
      </c>
      <c r="F47" s="126" t="s">
        <v>6</v>
      </c>
      <c r="G47" s="53" t="s">
        <v>26</v>
      </c>
      <c r="H47" s="126" t="s">
        <v>6</v>
      </c>
      <c r="I47" s="53" t="s">
        <v>21</v>
      </c>
      <c r="J47" s="126" t="s">
        <v>6</v>
      </c>
      <c r="K47" s="53" t="s">
        <v>18</v>
      </c>
      <c r="L47" s="126" t="s">
        <v>6</v>
      </c>
      <c r="M47" s="53" t="s">
        <v>30</v>
      </c>
      <c r="N47" s="53" t="s">
        <v>56</v>
      </c>
      <c r="O47" s="126"/>
      <c r="P47" s="12" t="s">
        <v>239</v>
      </c>
      <c r="Q47" s="101" t="s">
        <v>213</v>
      </c>
      <c r="R47" s="12" t="s">
        <v>2</v>
      </c>
      <c r="S47" s="12" t="s">
        <v>208</v>
      </c>
      <c r="T47" s="148"/>
      <c r="U47" s="148"/>
      <c r="V47" s="78"/>
      <c r="X47" s="159" t="str">
        <f t="shared" si="3"/>
        <v>TEM-KAAN-ZZ-ZZ-L-A-0312</v>
      </c>
      <c r="Y47" s="159" t="str">
        <f t="shared" si="2"/>
        <v>ZZ-ZZ-0312</v>
      </c>
    </row>
    <row r="48" spans="1:25" ht="12" customHeight="1" outlineLevel="2" x14ac:dyDescent="0.2">
      <c r="A48" s="125" t="str">
        <f>IF(OR(ISBLANK(M48), ISBLANK(N48)), "", $E$2)</f>
        <v>TEM</v>
      </c>
      <c r="B48" s="126" t="s">
        <v>6</v>
      </c>
      <c r="C48" s="125" t="s">
        <v>4</v>
      </c>
      <c r="D48" s="126" t="s">
        <v>6</v>
      </c>
      <c r="E48" s="53" t="s">
        <v>26</v>
      </c>
      <c r="F48" s="126" t="s">
        <v>6</v>
      </c>
      <c r="G48" s="53" t="s">
        <v>23</v>
      </c>
      <c r="H48" s="126" t="s">
        <v>6</v>
      </c>
      <c r="I48" s="53" t="s">
        <v>21</v>
      </c>
      <c r="J48" s="126" t="s">
        <v>6</v>
      </c>
      <c r="K48" s="53" t="s">
        <v>18</v>
      </c>
      <c r="L48" s="126" t="s">
        <v>6</v>
      </c>
      <c r="M48" s="53" t="s">
        <v>30</v>
      </c>
      <c r="N48" s="53" t="s">
        <v>77</v>
      </c>
      <c r="O48" s="126"/>
      <c r="P48" s="12" t="s">
        <v>240</v>
      </c>
      <c r="Q48" s="101" t="s">
        <v>213</v>
      </c>
      <c r="R48" s="12" t="s">
        <v>2</v>
      </c>
      <c r="S48" s="12" t="s">
        <v>208</v>
      </c>
      <c r="T48" s="148"/>
      <c r="U48" s="148"/>
      <c r="V48" s="78"/>
      <c r="X48" s="159" t="str">
        <f t="shared" si="3"/>
        <v>TEM-KAAN-ZZ-XX-L-A-0313</v>
      </c>
      <c r="Y48" s="159" t="str">
        <f t="shared" si="2"/>
        <v>ZZ-XX-0313</v>
      </c>
    </row>
    <row r="49" spans="1:25" ht="12" customHeight="1" outlineLevel="2" x14ac:dyDescent="0.2">
      <c r="A49" s="129"/>
      <c r="B49" s="130" t="s">
        <v>6</v>
      </c>
      <c r="C49" s="129"/>
      <c r="D49" s="130" t="s">
        <v>6</v>
      </c>
      <c r="E49" s="54"/>
      <c r="F49" s="130" t="s">
        <v>6</v>
      </c>
      <c r="G49" s="54"/>
      <c r="H49" s="130" t="s">
        <v>6</v>
      </c>
      <c r="I49" s="54"/>
      <c r="J49" s="130" t="s">
        <v>6</v>
      </c>
      <c r="K49" s="54"/>
      <c r="L49" s="130" t="s">
        <v>6</v>
      </c>
      <c r="M49" s="54"/>
      <c r="N49" s="54"/>
      <c r="O49" s="130"/>
      <c r="P49" s="19"/>
      <c r="Q49" s="99"/>
      <c r="R49" s="19"/>
      <c r="S49" s="19"/>
      <c r="T49" s="149"/>
      <c r="U49" s="149"/>
      <c r="V49" s="76"/>
      <c r="X49" s="159" t="str">
        <f t="shared" si="3"/>
        <v/>
      </c>
      <c r="Y49" s="159" t="str">
        <f t="shared" si="2"/>
        <v/>
      </c>
    </row>
    <row r="50" spans="1:25" ht="12" customHeight="1" outlineLevel="1" x14ac:dyDescent="0.2">
      <c r="A50" s="136"/>
      <c r="B50" s="135"/>
      <c r="C50" s="136"/>
      <c r="D50" s="135"/>
      <c r="E50" s="136"/>
      <c r="F50" s="135"/>
      <c r="G50" s="136"/>
      <c r="H50" s="135"/>
      <c r="I50" s="136"/>
      <c r="J50" s="135"/>
      <c r="K50" s="136"/>
      <c r="L50" s="135"/>
      <c r="M50" s="136"/>
      <c r="N50" s="136"/>
      <c r="O50" s="137"/>
      <c r="P50" s="14"/>
      <c r="Q50" s="100"/>
      <c r="R50" s="14"/>
      <c r="S50" s="14"/>
      <c r="T50" s="150"/>
      <c r="U50" s="156"/>
      <c r="V50" s="77"/>
      <c r="X50" s="159" t="str">
        <f t="shared" si="3"/>
        <v/>
      </c>
      <c r="Y50" s="159" t="str">
        <f t="shared" si="2"/>
        <v/>
      </c>
    </row>
    <row r="51" spans="1:25" ht="12" customHeight="1" outlineLevel="1" x14ac:dyDescent="0.2">
      <c r="A51" s="134" t="s">
        <v>265</v>
      </c>
      <c r="B51" s="135"/>
      <c r="C51" s="136"/>
      <c r="D51" s="135"/>
      <c r="E51" s="136"/>
      <c r="F51" s="135"/>
      <c r="G51" s="136"/>
      <c r="H51" s="135"/>
      <c r="I51" s="136"/>
      <c r="J51" s="135"/>
      <c r="K51" s="136"/>
      <c r="L51" s="135"/>
      <c r="M51" s="136"/>
      <c r="N51" s="136"/>
      <c r="O51" s="137"/>
      <c r="P51" s="31"/>
      <c r="Q51" s="31"/>
      <c r="R51" s="31"/>
      <c r="S51" s="31"/>
      <c r="T51" s="150"/>
      <c r="U51" s="156"/>
      <c r="V51" s="73"/>
      <c r="X51" s="159" t="str">
        <f t="shared" si="3"/>
        <v/>
      </c>
      <c r="Y51" s="159" t="str">
        <f t="shared" si="2"/>
        <v/>
      </c>
    </row>
    <row r="52" spans="1:25" ht="12" customHeight="1" outlineLevel="2" x14ac:dyDescent="0.2">
      <c r="A52" s="123" t="str">
        <f>IF(OR(ISBLANK(M52), ISBLANK(N52)), "", $E$2)</f>
        <v>TEM</v>
      </c>
      <c r="B52" s="124" t="s">
        <v>6</v>
      </c>
      <c r="C52" s="123" t="s">
        <v>4</v>
      </c>
      <c r="D52" s="124" t="s">
        <v>6</v>
      </c>
      <c r="E52" s="52" t="s">
        <v>26</v>
      </c>
      <c r="F52" s="124" t="s">
        <v>6</v>
      </c>
      <c r="G52" s="52" t="s">
        <v>44</v>
      </c>
      <c r="H52" s="124" t="s">
        <v>6</v>
      </c>
      <c r="I52" s="52" t="s">
        <v>102</v>
      </c>
      <c r="J52" s="124" t="s">
        <v>6</v>
      </c>
      <c r="K52" s="52" t="s">
        <v>18</v>
      </c>
      <c r="L52" s="124" t="s">
        <v>6</v>
      </c>
      <c r="M52" s="52" t="s">
        <v>45</v>
      </c>
      <c r="N52" s="52" t="s">
        <v>28</v>
      </c>
      <c r="O52" s="138"/>
      <c r="P52" s="11" t="s">
        <v>241</v>
      </c>
      <c r="Q52" s="102" t="s">
        <v>87</v>
      </c>
      <c r="R52" s="28" t="s">
        <v>0</v>
      </c>
      <c r="S52" s="11" t="s">
        <v>209</v>
      </c>
      <c r="T52" s="147" t="s">
        <v>330</v>
      </c>
      <c r="U52" s="147" t="s">
        <v>30</v>
      </c>
      <c r="V52" s="79" t="s">
        <v>277</v>
      </c>
      <c r="X52" s="159" t="str">
        <f t="shared" si="3"/>
        <v>TEM-KAAN-ZZ-EX-D-A-1001</v>
      </c>
      <c r="Y52" s="159" t="str">
        <f t="shared" si="2"/>
        <v>ZZ-EX-1001</v>
      </c>
    </row>
    <row r="53" spans="1:25" ht="12" customHeight="1" outlineLevel="2" x14ac:dyDescent="0.2">
      <c r="A53" s="125" t="str">
        <f>IF(OR(ISBLANK(M53), ISBLANK(N53)), "", $E$2)</f>
        <v>TEM</v>
      </c>
      <c r="B53" s="126" t="s">
        <v>6</v>
      </c>
      <c r="C53" s="125" t="s">
        <v>4</v>
      </c>
      <c r="D53" s="126" t="s">
        <v>6</v>
      </c>
      <c r="E53" s="53" t="s">
        <v>26</v>
      </c>
      <c r="F53" s="126" t="s">
        <v>6</v>
      </c>
      <c r="G53" s="53" t="s">
        <v>44</v>
      </c>
      <c r="H53" s="126" t="s">
        <v>6</v>
      </c>
      <c r="I53" s="53" t="s">
        <v>102</v>
      </c>
      <c r="J53" s="126" t="s">
        <v>6</v>
      </c>
      <c r="K53" s="53" t="s">
        <v>18</v>
      </c>
      <c r="L53" s="126" t="s">
        <v>6</v>
      </c>
      <c r="M53" s="53" t="s">
        <v>45</v>
      </c>
      <c r="N53" s="53" t="s">
        <v>29</v>
      </c>
      <c r="O53" s="140"/>
      <c r="P53" s="10" t="s">
        <v>242</v>
      </c>
      <c r="Q53" s="103" t="s">
        <v>85</v>
      </c>
      <c r="R53" s="29" t="s">
        <v>0</v>
      </c>
      <c r="S53" s="10" t="s">
        <v>209</v>
      </c>
      <c r="T53" s="148"/>
      <c r="U53" s="148" t="s">
        <v>30</v>
      </c>
      <c r="V53" s="80" t="s">
        <v>277</v>
      </c>
      <c r="X53" s="159" t="str">
        <f t="shared" si="3"/>
        <v>TEM-KAAN-ZZ-EX-D-A-1002</v>
      </c>
      <c r="Y53" s="159" t="str">
        <f t="shared" si="2"/>
        <v>ZZ-EX-1002</v>
      </c>
    </row>
    <row r="54" spans="1:25" ht="12" customHeight="1" outlineLevel="2" x14ac:dyDescent="0.2">
      <c r="A54" s="125" t="str">
        <f>IF(OR(ISBLANK(M54), ISBLANK(N54)), "", $E$2)</f>
        <v>TEM</v>
      </c>
      <c r="B54" s="126" t="s">
        <v>6</v>
      </c>
      <c r="C54" s="125" t="s">
        <v>4</v>
      </c>
      <c r="D54" s="126" t="s">
        <v>6</v>
      </c>
      <c r="E54" s="53" t="s">
        <v>26</v>
      </c>
      <c r="F54" s="126" t="s">
        <v>6</v>
      </c>
      <c r="G54" s="53" t="s">
        <v>44</v>
      </c>
      <c r="H54" s="126" t="s">
        <v>6</v>
      </c>
      <c r="I54" s="53" t="s">
        <v>102</v>
      </c>
      <c r="J54" s="126" t="s">
        <v>6</v>
      </c>
      <c r="K54" s="53" t="s">
        <v>18</v>
      </c>
      <c r="L54" s="126" t="s">
        <v>6</v>
      </c>
      <c r="M54" s="53" t="s">
        <v>45</v>
      </c>
      <c r="N54" s="53" t="s">
        <v>30</v>
      </c>
      <c r="O54" s="140"/>
      <c r="P54" s="10" t="s">
        <v>243</v>
      </c>
      <c r="Q54" s="103" t="s">
        <v>86</v>
      </c>
      <c r="R54" s="29" t="s">
        <v>0</v>
      </c>
      <c r="S54" s="10" t="s">
        <v>209</v>
      </c>
      <c r="T54" s="148"/>
      <c r="U54" s="148"/>
      <c r="V54" s="80" t="s">
        <v>277</v>
      </c>
      <c r="X54" s="159" t="str">
        <f t="shared" si="3"/>
        <v>TEM-KAAN-ZZ-EX-D-A-1003</v>
      </c>
      <c r="Y54" s="159" t="str">
        <f t="shared" si="2"/>
        <v>ZZ-EX-1003</v>
      </c>
    </row>
    <row r="55" spans="1:25" ht="12" customHeight="1" outlineLevel="2" x14ac:dyDescent="0.2">
      <c r="A55" s="129"/>
      <c r="B55" s="130" t="s">
        <v>6</v>
      </c>
      <c r="C55" s="129"/>
      <c r="D55" s="130" t="s">
        <v>6</v>
      </c>
      <c r="E55" s="54"/>
      <c r="F55" s="130" t="s">
        <v>6</v>
      </c>
      <c r="G55" s="54"/>
      <c r="H55" s="130" t="s">
        <v>6</v>
      </c>
      <c r="I55" s="54"/>
      <c r="J55" s="130" t="s">
        <v>6</v>
      </c>
      <c r="K55" s="54"/>
      <c r="L55" s="130" t="s">
        <v>6</v>
      </c>
      <c r="M55" s="54"/>
      <c r="N55" s="54"/>
      <c r="O55" s="130"/>
      <c r="P55" s="19"/>
      <c r="Q55" s="99"/>
      <c r="R55" s="24"/>
      <c r="S55" s="19"/>
      <c r="T55" s="149"/>
      <c r="U55" s="149"/>
      <c r="V55" s="76"/>
      <c r="X55" s="159" t="str">
        <f t="shared" si="3"/>
        <v/>
      </c>
      <c r="Y55" s="159" t="str">
        <f t="shared" si="2"/>
        <v/>
      </c>
    </row>
    <row r="56" spans="1:25" ht="12" customHeight="1" outlineLevel="1" x14ac:dyDescent="0.2">
      <c r="A56" s="136"/>
      <c r="B56" s="46"/>
      <c r="C56" s="136"/>
      <c r="D56" s="46"/>
      <c r="E56" s="136"/>
      <c r="F56" s="46"/>
      <c r="G56" s="136"/>
      <c r="H56" s="46"/>
      <c r="I56" s="136"/>
      <c r="J56" s="46"/>
      <c r="K56" s="136"/>
      <c r="L56" s="46"/>
      <c r="M56" s="136"/>
      <c r="N56" s="136"/>
      <c r="O56" s="137"/>
      <c r="P56" s="14"/>
      <c r="Q56" s="100"/>
      <c r="R56" s="14"/>
      <c r="S56" s="14"/>
      <c r="T56" s="150"/>
      <c r="U56" s="156"/>
      <c r="V56" s="77"/>
      <c r="X56" s="159" t="str">
        <f t="shared" si="3"/>
        <v/>
      </c>
      <c r="Y56" s="159" t="str">
        <f t="shared" si="2"/>
        <v/>
      </c>
    </row>
    <row r="57" spans="1:25" ht="12" customHeight="1" outlineLevel="1" x14ac:dyDescent="0.2">
      <c r="A57" s="134" t="s">
        <v>266</v>
      </c>
      <c r="B57" s="135"/>
      <c r="C57" s="136"/>
      <c r="D57" s="135"/>
      <c r="E57" s="136"/>
      <c r="F57" s="135"/>
      <c r="G57" s="136"/>
      <c r="H57" s="135"/>
      <c r="I57" s="136"/>
      <c r="J57" s="135"/>
      <c r="K57" s="136"/>
      <c r="L57" s="135"/>
      <c r="M57" s="136"/>
      <c r="N57" s="136"/>
      <c r="O57" s="137"/>
      <c r="P57" s="31"/>
      <c r="Q57" s="31"/>
      <c r="R57" s="31"/>
      <c r="S57" s="31"/>
      <c r="T57" s="150"/>
      <c r="U57" s="156"/>
      <c r="V57" s="73"/>
      <c r="X57" s="159" t="str">
        <f t="shared" si="3"/>
        <v/>
      </c>
      <c r="Y57" s="159" t="str">
        <f t="shared" si="2"/>
        <v/>
      </c>
    </row>
    <row r="58" spans="1:25" ht="12" customHeight="1" outlineLevel="2" x14ac:dyDescent="0.2">
      <c r="A58" s="124" t="str">
        <f t="shared" ref="A58:A69" si="4">IF(OR(ISBLANK(M58), ISBLANK(N58)), "", $E$2)</f>
        <v>TEM</v>
      </c>
      <c r="B58" s="124" t="s">
        <v>6</v>
      </c>
      <c r="C58" s="123" t="s">
        <v>4</v>
      </c>
      <c r="D58" s="124" t="s">
        <v>6</v>
      </c>
      <c r="E58" s="52" t="s">
        <v>26</v>
      </c>
      <c r="F58" s="124" t="s">
        <v>6</v>
      </c>
      <c r="G58" s="52" t="s">
        <v>204</v>
      </c>
      <c r="H58" s="124" t="s">
        <v>6</v>
      </c>
      <c r="I58" s="52" t="s">
        <v>102</v>
      </c>
      <c r="J58" s="124" t="s">
        <v>6</v>
      </c>
      <c r="K58" s="52" t="s">
        <v>18</v>
      </c>
      <c r="L58" s="124" t="s">
        <v>6</v>
      </c>
      <c r="M58" s="52" t="s">
        <v>46</v>
      </c>
      <c r="N58" s="52" t="s">
        <v>28</v>
      </c>
      <c r="O58" s="138"/>
      <c r="P58" s="11" t="s">
        <v>244</v>
      </c>
      <c r="Q58" s="102" t="s">
        <v>86</v>
      </c>
      <c r="R58" s="27" t="s">
        <v>0</v>
      </c>
      <c r="S58" s="11" t="s">
        <v>209</v>
      </c>
      <c r="T58" s="147" t="s">
        <v>330</v>
      </c>
      <c r="U58" s="147"/>
      <c r="V58" s="79"/>
      <c r="X58" s="159" t="str">
        <f t="shared" si="3"/>
        <v>TEM-KAAN-ZZ-B1-D-A-1101</v>
      </c>
      <c r="Y58" s="159" t="str">
        <f t="shared" si="2"/>
        <v>ZZ-B1-1101</v>
      </c>
    </row>
    <row r="59" spans="1:25" ht="12" customHeight="1" outlineLevel="2" x14ac:dyDescent="0.2">
      <c r="A59" s="126" t="str">
        <f t="shared" si="4"/>
        <v>TEM</v>
      </c>
      <c r="B59" s="126" t="s">
        <v>6</v>
      </c>
      <c r="C59" s="125" t="s">
        <v>4</v>
      </c>
      <c r="D59" s="126" t="s">
        <v>6</v>
      </c>
      <c r="E59" s="53" t="s">
        <v>26</v>
      </c>
      <c r="F59" s="126" t="s">
        <v>6</v>
      </c>
      <c r="G59" s="53" t="s">
        <v>27</v>
      </c>
      <c r="H59" s="126" t="s">
        <v>6</v>
      </c>
      <c r="I59" s="53" t="s">
        <v>102</v>
      </c>
      <c r="J59" s="126" t="s">
        <v>6</v>
      </c>
      <c r="K59" s="53" t="s">
        <v>18</v>
      </c>
      <c r="L59" s="126" t="s">
        <v>6</v>
      </c>
      <c r="M59" s="53" t="s">
        <v>46</v>
      </c>
      <c r="N59" s="53" t="s">
        <v>29</v>
      </c>
      <c r="O59" s="140"/>
      <c r="P59" s="10" t="s">
        <v>245</v>
      </c>
      <c r="Q59" s="103" t="s">
        <v>86</v>
      </c>
      <c r="R59" s="30" t="s">
        <v>0</v>
      </c>
      <c r="S59" s="10" t="s">
        <v>209</v>
      </c>
      <c r="T59" s="148" t="s">
        <v>330</v>
      </c>
      <c r="U59" s="148"/>
      <c r="V59" s="80"/>
      <c r="X59" s="159" t="str">
        <f t="shared" si="3"/>
        <v>TEM-KAAN-ZZ-00-D-A-1102</v>
      </c>
      <c r="Y59" s="159" t="str">
        <f t="shared" si="2"/>
        <v>ZZ-00-1102</v>
      </c>
    </row>
    <row r="60" spans="1:25" ht="12" customHeight="1" outlineLevel="2" x14ac:dyDescent="0.2">
      <c r="A60" s="126" t="str">
        <f t="shared" si="4"/>
        <v>TEM</v>
      </c>
      <c r="B60" s="126" t="s">
        <v>6</v>
      </c>
      <c r="C60" s="125" t="s">
        <v>4</v>
      </c>
      <c r="D60" s="126" t="s">
        <v>6</v>
      </c>
      <c r="E60" s="53" t="s">
        <v>26</v>
      </c>
      <c r="F60" s="126" t="s">
        <v>6</v>
      </c>
      <c r="G60" s="53" t="s">
        <v>28</v>
      </c>
      <c r="H60" s="126" t="s">
        <v>6</v>
      </c>
      <c r="I60" s="53" t="s">
        <v>102</v>
      </c>
      <c r="J60" s="126" t="s">
        <v>6</v>
      </c>
      <c r="K60" s="53" t="s">
        <v>18</v>
      </c>
      <c r="L60" s="126" t="s">
        <v>6</v>
      </c>
      <c r="M60" s="53" t="s">
        <v>46</v>
      </c>
      <c r="N60" s="53" t="s">
        <v>30</v>
      </c>
      <c r="O60" s="140"/>
      <c r="P60" s="30" t="s">
        <v>246</v>
      </c>
      <c r="Q60" s="103" t="s">
        <v>86</v>
      </c>
      <c r="R60" s="30" t="s">
        <v>0</v>
      </c>
      <c r="S60" s="30" t="s">
        <v>209</v>
      </c>
      <c r="T60" s="148" t="s">
        <v>330</v>
      </c>
      <c r="U60" s="148"/>
      <c r="V60" s="81"/>
      <c r="X60" s="159" t="str">
        <f t="shared" si="3"/>
        <v>TEM-KAAN-ZZ-01-D-A-1103</v>
      </c>
      <c r="Y60" s="159" t="str">
        <f t="shared" si="2"/>
        <v>ZZ-01-1103</v>
      </c>
    </row>
    <row r="61" spans="1:25" ht="12" customHeight="1" outlineLevel="2" x14ac:dyDescent="0.2">
      <c r="A61" s="126" t="str">
        <f t="shared" si="4"/>
        <v>TEM</v>
      </c>
      <c r="B61" s="126" t="s">
        <v>6</v>
      </c>
      <c r="C61" s="125" t="s">
        <v>4</v>
      </c>
      <c r="D61" s="126" t="s">
        <v>6</v>
      </c>
      <c r="E61" s="53" t="s">
        <v>26</v>
      </c>
      <c r="F61" s="126" t="s">
        <v>6</v>
      </c>
      <c r="G61" s="53" t="s">
        <v>140</v>
      </c>
      <c r="H61" s="126" t="s">
        <v>6</v>
      </c>
      <c r="I61" s="53" t="s">
        <v>102</v>
      </c>
      <c r="J61" s="126" t="s">
        <v>6</v>
      </c>
      <c r="K61" s="53" t="s">
        <v>18</v>
      </c>
      <c r="L61" s="126" t="s">
        <v>6</v>
      </c>
      <c r="M61" s="53" t="s">
        <v>46</v>
      </c>
      <c r="N61" s="53" t="s">
        <v>93</v>
      </c>
      <c r="O61" s="140"/>
      <c r="P61" s="30" t="s">
        <v>247</v>
      </c>
      <c r="Q61" s="103" t="s">
        <v>86</v>
      </c>
      <c r="R61" s="30" t="s">
        <v>0</v>
      </c>
      <c r="S61" s="30" t="s">
        <v>209</v>
      </c>
      <c r="T61" s="148" t="s">
        <v>330</v>
      </c>
      <c r="U61" s="148"/>
      <c r="V61" s="81"/>
      <c r="X61" s="159" t="str">
        <f t="shared" si="3"/>
        <v>TEM-KAAN-ZZ-RF-D-A-1104</v>
      </c>
      <c r="Y61" s="159" t="str">
        <f t="shared" si="2"/>
        <v>ZZ-RF-1104</v>
      </c>
    </row>
    <row r="62" spans="1:25" ht="12" customHeight="1" outlineLevel="2" x14ac:dyDescent="0.2">
      <c r="A62" s="130" t="str">
        <f t="shared" si="4"/>
        <v/>
      </c>
      <c r="B62" s="130" t="s">
        <v>6</v>
      </c>
      <c r="C62" s="129"/>
      <c r="D62" s="130" t="s">
        <v>6</v>
      </c>
      <c r="E62" s="54"/>
      <c r="F62" s="130" t="s">
        <v>6</v>
      </c>
      <c r="G62" s="54"/>
      <c r="H62" s="130" t="s">
        <v>6</v>
      </c>
      <c r="I62" s="54"/>
      <c r="J62" s="130" t="s">
        <v>6</v>
      </c>
      <c r="K62" s="54"/>
      <c r="L62" s="130" t="s">
        <v>6</v>
      </c>
      <c r="M62" s="54"/>
      <c r="N62" s="54"/>
      <c r="O62" s="130"/>
      <c r="P62" s="19"/>
      <c r="Q62" s="99"/>
      <c r="R62" s="24"/>
      <c r="S62" s="19"/>
      <c r="T62" s="149" t="s">
        <v>330</v>
      </c>
      <c r="U62" s="149"/>
      <c r="V62" s="76"/>
      <c r="X62" s="159" t="str">
        <f t="shared" si="3"/>
        <v/>
      </c>
      <c r="Y62" s="159" t="str">
        <f t="shared" si="2"/>
        <v/>
      </c>
    </row>
    <row r="63" spans="1:25" ht="12" customHeight="1" outlineLevel="2" x14ac:dyDescent="0.2">
      <c r="A63" s="138" t="str">
        <f t="shared" si="4"/>
        <v>TEM</v>
      </c>
      <c r="B63" s="138" t="s">
        <v>6</v>
      </c>
      <c r="C63" s="123" t="s">
        <v>4</v>
      </c>
      <c r="D63" s="138" t="s">
        <v>6</v>
      </c>
      <c r="E63" s="60" t="s">
        <v>26</v>
      </c>
      <c r="F63" s="138" t="s">
        <v>6</v>
      </c>
      <c r="G63" s="60" t="s">
        <v>204</v>
      </c>
      <c r="H63" s="138" t="s">
        <v>6</v>
      </c>
      <c r="I63" s="60" t="s">
        <v>102</v>
      </c>
      <c r="J63" s="138" t="s">
        <v>6</v>
      </c>
      <c r="K63" s="60" t="s">
        <v>18</v>
      </c>
      <c r="L63" s="138" t="s">
        <v>6</v>
      </c>
      <c r="M63" s="60" t="s">
        <v>56</v>
      </c>
      <c r="N63" s="60" t="s">
        <v>54</v>
      </c>
      <c r="O63" s="138"/>
      <c r="P63" s="40" t="s">
        <v>248</v>
      </c>
      <c r="Q63" s="102" t="s">
        <v>84</v>
      </c>
      <c r="R63" s="21" t="s">
        <v>0</v>
      </c>
      <c r="S63" s="27" t="s">
        <v>209</v>
      </c>
      <c r="T63" s="152" t="s">
        <v>330</v>
      </c>
      <c r="U63" s="152"/>
      <c r="V63" s="82"/>
      <c r="X63" s="159" t="str">
        <f t="shared" si="3"/>
        <v>TEM-KAAN-ZZ-B1-D-A-1201A</v>
      </c>
      <c r="Y63" s="159" t="str">
        <f t="shared" si="2"/>
        <v>ZZ-B1-1201A</v>
      </c>
    </row>
    <row r="64" spans="1:25" ht="12" customHeight="1" outlineLevel="2" x14ac:dyDescent="0.2">
      <c r="A64" s="139" t="str">
        <f t="shared" si="4"/>
        <v>TEM</v>
      </c>
      <c r="B64" s="139" t="s">
        <v>6</v>
      </c>
      <c r="C64" s="125" t="s">
        <v>4</v>
      </c>
      <c r="D64" s="139" t="s">
        <v>6</v>
      </c>
      <c r="E64" s="55" t="s">
        <v>26</v>
      </c>
      <c r="F64" s="139" t="s">
        <v>6</v>
      </c>
      <c r="G64" s="55" t="s">
        <v>204</v>
      </c>
      <c r="H64" s="139" t="s">
        <v>6</v>
      </c>
      <c r="I64" s="55" t="s">
        <v>102</v>
      </c>
      <c r="J64" s="139" t="s">
        <v>6</v>
      </c>
      <c r="K64" s="55" t="s">
        <v>18</v>
      </c>
      <c r="L64" s="139" t="s">
        <v>6</v>
      </c>
      <c r="M64" s="55" t="s">
        <v>56</v>
      </c>
      <c r="N64" s="55" t="s">
        <v>55</v>
      </c>
      <c r="O64" s="139"/>
      <c r="P64" s="33" t="s">
        <v>249</v>
      </c>
      <c r="Q64" s="104" t="s">
        <v>84</v>
      </c>
      <c r="R64" s="34" t="s">
        <v>0</v>
      </c>
      <c r="S64" s="161" t="s">
        <v>209</v>
      </c>
      <c r="T64" s="153" t="s">
        <v>330</v>
      </c>
      <c r="U64" s="153"/>
      <c r="V64" s="83"/>
      <c r="X64" s="159" t="str">
        <f t="shared" si="3"/>
        <v>TEM-KAAN-ZZ-B1-D-A-1201B</v>
      </c>
      <c r="Y64" s="159" t="str">
        <f t="shared" si="2"/>
        <v>ZZ-B1-1201B</v>
      </c>
    </row>
    <row r="65" spans="1:25" ht="12" customHeight="1" outlineLevel="2" x14ac:dyDescent="0.2">
      <c r="A65" s="140" t="str">
        <f t="shared" si="4"/>
        <v>TEM</v>
      </c>
      <c r="B65" s="140" t="s">
        <v>6</v>
      </c>
      <c r="C65" s="125" t="s">
        <v>4</v>
      </c>
      <c r="D65" s="140" t="s">
        <v>6</v>
      </c>
      <c r="E65" s="56" t="s">
        <v>25</v>
      </c>
      <c r="F65" s="140" t="s">
        <v>6</v>
      </c>
      <c r="G65" s="56" t="s">
        <v>27</v>
      </c>
      <c r="H65" s="140" t="s">
        <v>6</v>
      </c>
      <c r="I65" s="56" t="s">
        <v>102</v>
      </c>
      <c r="J65" s="140" t="s">
        <v>6</v>
      </c>
      <c r="K65" s="56" t="s">
        <v>18</v>
      </c>
      <c r="L65" s="140" t="s">
        <v>6</v>
      </c>
      <c r="M65" s="56" t="s">
        <v>56</v>
      </c>
      <c r="N65" s="56" t="s">
        <v>70</v>
      </c>
      <c r="O65" s="140"/>
      <c r="P65" s="20" t="s">
        <v>250</v>
      </c>
      <c r="Q65" s="103" t="s">
        <v>84</v>
      </c>
      <c r="R65" s="15" t="s">
        <v>0</v>
      </c>
      <c r="S65" s="30" t="s">
        <v>209</v>
      </c>
      <c r="T65" s="154" t="s">
        <v>330</v>
      </c>
      <c r="U65" s="154"/>
      <c r="V65" s="81"/>
      <c r="X65" s="159" t="str">
        <f t="shared" si="3"/>
        <v>TEM-KAAN-BA-00-D-A-1202A</v>
      </c>
      <c r="Y65" s="159" t="str">
        <f t="shared" si="2"/>
        <v>BA-00-1202A</v>
      </c>
    </row>
    <row r="66" spans="1:25" ht="12" customHeight="1" outlineLevel="2" x14ac:dyDescent="0.2">
      <c r="A66" s="139" t="str">
        <f t="shared" si="4"/>
        <v>TEM</v>
      </c>
      <c r="B66" s="139" t="s">
        <v>6</v>
      </c>
      <c r="C66" s="125" t="s">
        <v>4</v>
      </c>
      <c r="D66" s="139" t="s">
        <v>6</v>
      </c>
      <c r="E66" s="55" t="s">
        <v>131</v>
      </c>
      <c r="F66" s="139" t="s">
        <v>6</v>
      </c>
      <c r="G66" s="55" t="s">
        <v>27</v>
      </c>
      <c r="H66" s="139" t="s">
        <v>6</v>
      </c>
      <c r="I66" s="55" t="s">
        <v>102</v>
      </c>
      <c r="J66" s="139" t="s">
        <v>6</v>
      </c>
      <c r="K66" s="55" t="s">
        <v>18</v>
      </c>
      <c r="L66" s="139" t="s">
        <v>6</v>
      </c>
      <c r="M66" s="55" t="s">
        <v>56</v>
      </c>
      <c r="N66" s="55" t="s">
        <v>71</v>
      </c>
      <c r="O66" s="139"/>
      <c r="P66" s="33" t="s">
        <v>258</v>
      </c>
      <c r="Q66" s="104" t="s">
        <v>84</v>
      </c>
      <c r="R66" s="34" t="s">
        <v>0</v>
      </c>
      <c r="S66" s="161" t="s">
        <v>209</v>
      </c>
      <c r="T66" s="153" t="s">
        <v>330</v>
      </c>
      <c r="U66" s="153"/>
      <c r="V66" s="83"/>
      <c r="X66" s="159" t="str">
        <f t="shared" si="3"/>
        <v>TEM-KAAN-BB-00-D-A-1202B</v>
      </c>
      <c r="Y66" s="159" t="str">
        <f t="shared" si="2"/>
        <v>BB-00-1202B</v>
      </c>
    </row>
    <row r="67" spans="1:25" ht="12" customHeight="1" outlineLevel="2" x14ac:dyDescent="0.2">
      <c r="A67" s="140" t="str">
        <f t="shared" si="4"/>
        <v>TEM</v>
      </c>
      <c r="B67" s="140" t="s">
        <v>6</v>
      </c>
      <c r="C67" s="125" t="s">
        <v>4</v>
      </c>
      <c r="D67" s="140" t="s">
        <v>6</v>
      </c>
      <c r="E67" s="56" t="s">
        <v>25</v>
      </c>
      <c r="F67" s="140" t="s">
        <v>6</v>
      </c>
      <c r="G67" s="56" t="s">
        <v>28</v>
      </c>
      <c r="H67" s="140" t="s">
        <v>6</v>
      </c>
      <c r="I67" s="56" t="s">
        <v>102</v>
      </c>
      <c r="J67" s="140" t="s">
        <v>6</v>
      </c>
      <c r="K67" s="56" t="s">
        <v>18</v>
      </c>
      <c r="L67" s="140" t="s">
        <v>6</v>
      </c>
      <c r="M67" s="56" t="s">
        <v>56</v>
      </c>
      <c r="N67" s="56" t="s">
        <v>82</v>
      </c>
      <c r="O67" s="140"/>
      <c r="P67" s="20" t="s">
        <v>251</v>
      </c>
      <c r="Q67" s="103" t="s">
        <v>84</v>
      </c>
      <c r="R67" s="15" t="s">
        <v>0</v>
      </c>
      <c r="S67" s="30" t="s">
        <v>209</v>
      </c>
      <c r="T67" s="154" t="s">
        <v>330</v>
      </c>
      <c r="U67" s="154"/>
      <c r="V67" s="81"/>
      <c r="X67" s="159" t="str">
        <f t="shared" si="3"/>
        <v>TEM-KAAN-BA-01-D-A-1203A</v>
      </c>
      <c r="Y67" s="159" t="str">
        <f t="shared" si="2"/>
        <v>BA-01-1203A</v>
      </c>
    </row>
    <row r="68" spans="1:25" ht="12" customHeight="1" outlineLevel="2" x14ac:dyDescent="0.2">
      <c r="A68" s="139" t="str">
        <f t="shared" si="4"/>
        <v>TEM</v>
      </c>
      <c r="B68" s="139" t="s">
        <v>6</v>
      </c>
      <c r="C68" s="125" t="s">
        <v>4</v>
      </c>
      <c r="D68" s="139" t="s">
        <v>6</v>
      </c>
      <c r="E68" s="55" t="s">
        <v>131</v>
      </c>
      <c r="F68" s="139" t="s">
        <v>6</v>
      </c>
      <c r="G68" s="55" t="s">
        <v>28</v>
      </c>
      <c r="H68" s="139" t="s">
        <v>6</v>
      </c>
      <c r="I68" s="55" t="s">
        <v>102</v>
      </c>
      <c r="J68" s="139" t="s">
        <v>6</v>
      </c>
      <c r="K68" s="55" t="s">
        <v>18</v>
      </c>
      <c r="L68" s="139" t="s">
        <v>6</v>
      </c>
      <c r="M68" s="55" t="s">
        <v>56</v>
      </c>
      <c r="N68" s="55" t="s">
        <v>255</v>
      </c>
      <c r="O68" s="139"/>
      <c r="P68" s="33" t="s">
        <v>261</v>
      </c>
      <c r="Q68" s="104" t="s">
        <v>84</v>
      </c>
      <c r="R68" s="34" t="s">
        <v>0</v>
      </c>
      <c r="S68" s="161" t="s">
        <v>209</v>
      </c>
      <c r="T68" s="153" t="s">
        <v>330</v>
      </c>
      <c r="U68" s="153"/>
      <c r="V68" s="83"/>
      <c r="X68" s="159" t="str">
        <f t="shared" si="3"/>
        <v>TEM-KAAN-BB-01-D-A-1203B</v>
      </c>
      <c r="Y68" s="159" t="str">
        <f t="shared" si="2"/>
        <v>BB-01-1203B</v>
      </c>
    </row>
    <row r="69" spans="1:25" ht="12" customHeight="1" outlineLevel="2" x14ac:dyDescent="0.2">
      <c r="A69" s="130" t="str">
        <f t="shared" si="4"/>
        <v/>
      </c>
      <c r="B69" s="130" t="s">
        <v>6</v>
      </c>
      <c r="C69" s="129"/>
      <c r="D69" s="130" t="s">
        <v>6</v>
      </c>
      <c r="E69" s="54"/>
      <c r="F69" s="130" t="s">
        <v>6</v>
      </c>
      <c r="G69" s="54"/>
      <c r="H69" s="130" t="s">
        <v>6</v>
      </c>
      <c r="I69" s="54"/>
      <c r="J69" s="130" t="s">
        <v>6</v>
      </c>
      <c r="K69" s="54"/>
      <c r="L69" s="130" t="s">
        <v>6</v>
      </c>
      <c r="M69" s="54"/>
      <c r="N69" s="54"/>
      <c r="O69" s="130"/>
      <c r="P69" s="42"/>
      <c r="Q69" s="99"/>
      <c r="R69" s="19"/>
      <c r="S69" s="42"/>
      <c r="T69" s="149" t="s">
        <v>330</v>
      </c>
      <c r="U69" s="149"/>
      <c r="V69" s="76"/>
      <c r="X69" s="159" t="str">
        <f t="shared" si="3"/>
        <v/>
      </c>
      <c r="Y69" s="159" t="str">
        <f t="shared" si="2"/>
        <v/>
      </c>
    </row>
    <row r="70" spans="1:25" ht="12" customHeight="1" outlineLevel="1" x14ac:dyDescent="0.2">
      <c r="A70" s="136"/>
      <c r="B70" s="46"/>
      <c r="C70" s="136"/>
      <c r="D70" s="46"/>
      <c r="E70" s="136"/>
      <c r="F70" s="46"/>
      <c r="G70" s="136"/>
      <c r="H70" s="46"/>
      <c r="I70" s="136"/>
      <c r="J70" s="46"/>
      <c r="K70" s="136"/>
      <c r="L70" s="46"/>
      <c r="M70" s="136"/>
      <c r="N70" s="136"/>
      <c r="O70" s="137"/>
      <c r="P70" s="14"/>
      <c r="Q70" s="100"/>
      <c r="R70" s="14"/>
      <c r="S70" s="14"/>
      <c r="T70" s="150"/>
      <c r="U70" s="156"/>
      <c r="V70" s="77"/>
      <c r="X70" s="159" t="str">
        <f t="shared" si="3"/>
        <v/>
      </c>
      <c r="Y70" s="159" t="str">
        <f t="shared" si="2"/>
        <v/>
      </c>
    </row>
    <row r="71" spans="1:25" ht="12" customHeight="1" outlineLevel="1" x14ac:dyDescent="0.2">
      <c r="A71" s="134" t="s">
        <v>263</v>
      </c>
      <c r="B71" s="46"/>
      <c r="C71" s="136"/>
      <c r="D71" s="46"/>
      <c r="E71" s="136"/>
      <c r="F71" s="46"/>
      <c r="G71" s="136"/>
      <c r="H71" s="46"/>
      <c r="I71" s="136"/>
      <c r="J71" s="46"/>
      <c r="K71" s="136"/>
      <c r="L71" s="46"/>
      <c r="M71" s="136"/>
      <c r="N71" s="136"/>
      <c r="O71" s="137"/>
      <c r="P71" s="31"/>
      <c r="Q71" s="31"/>
      <c r="R71" s="31"/>
      <c r="S71" s="31"/>
      <c r="T71" s="150"/>
      <c r="U71" s="156"/>
      <c r="V71" s="73"/>
      <c r="X71" s="159" t="str">
        <f t="shared" si="3"/>
        <v/>
      </c>
      <c r="Y71" s="159" t="str">
        <f t="shared" si="2"/>
        <v/>
      </c>
    </row>
    <row r="72" spans="1:25" ht="12" customHeight="1" outlineLevel="2" x14ac:dyDescent="0.2">
      <c r="A72" s="124" t="str">
        <f t="shared" ref="A72:A82" si="5">IF(OR(ISBLANK(M72), ISBLANK(N72)), "", $E$2)</f>
        <v>TEM</v>
      </c>
      <c r="B72" s="124" t="s">
        <v>6</v>
      </c>
      <c r="C72" s="123" t="s">
        <v>4</v>
      </c>
      <c r="D72" s="124" t="s">
        <v>6</v>
      </c>
      <c r="E72" s="52" t="s">
        <v>26</v>
      </c>
      <c r="F72" s="124" t="s">
        <v>6</v>
      </c>
      <c r="G72" s="52" t="s">
        <v>204</v>
      </c>
      <c r="H72" s="124" t="s">
        <v>6</v>
      </c>
      <c r="I72" s="52" t="s">
        <v>102</v>
      </c>
      <c r="J72" s="124" t="s">
        <v>6</v>
      </c>
      <c r="K72" s="52" t="s">
        <v>18</v>
      </c>
      <c r="L72" s="124" t="s">
        <v>6</v>
      </c>
      <c r="M72" s="52" t="s">
        <v>47</v>
      </c>
      <c r="N72" s="52" t="s">
        <v>28</v>
      </c>
      <c r="O72" s="124"/>
      <c r="P72" s="26" t="s">
        <v>252</v>
      </c>
      <c r="Q72" s="97" t="s">
        <v>86</v>
      </c>
      <c r="R72" s="18" t="s">
        <v>0</v>
      </c>
      <c r="S72" s="23" t="s">
        <v>209</v>
      </c>
      <c r="T72" s="147" t="s">
        <v>324</v>
      </c>
      <c r="U72" s="147"/>
      <c r="V72" s="74"/>
      <c r="X72" s="159" t="str">
        <f t="shared" si="3"/>
        <v>TEM-KAAN-ZZ-B1-D-A-1501</v>
      </c>
      <c r="Y72" s="159" t="str">
        <f t="shared" si="2"/>
        <v>ZZ-B1-1501</v>
      </c>
    </row>
    <row r="73" spans="1:25" ht="12" customHeight="1" outlineLevel="2" x14ac:dyDescent="0.2">
      <c r="A73" s="126" t="str">
        <f t="shared" si="5"/>
        <v>TEM</v>
      </c>
      <c r="B73" s="126" t="s">
        <v>6</v>
      </c>
      <c r="C73" s="125" t="s">
        <v>4</v>
      </c>
      <c r="D73" s="126" t="s">
        <v>6</v>
      </c>
      <c r="E73" s="53" t="s">
        <v>26</v>
      </c>
      <c r="F73" s="126" t="s">
        <v>6</v>
      </c>
      <c r="G73" s="53" t="s">
        <v>27</v>
      </c>
      <c r="H73" s="126" t="s">
        <v>6</v>
      </c>
      <c r="I73" s="53" t="s">
        <v>102</v>
      </c>
      <c r="J73" s="126" t="s">
        <v>6</v>
      </c>
      <c r="K73" s="53" t="s">
        <v>18</v>
      </c>
      <c r="L73" s="126" t="s">
        <v>6</v>
      </c>
      <c r="M73" s="53" t="s">
        <v>47</v>
      </c>
      <c r="N73" s="53" t="s">
        <v>29</v>
      </c>
      <c r="O73" s="126"/>
      <c r="P73" s="13" t="s">
        <v>253</v>
      </c>
      <c r="Q73" s="101" t="s">
        <v>86</v>
      </c>
      <c r="R73" s="12" t="s">
        <v>0</v>
      </c>
      <c r="S73" s="41" t="s">
        <v>209</v>
      </c>
      <c r="T73" s="148" t="s">
        <v>324</v>
      </c>
      <c r="U73" s="148"/>
      <c r="V73" s="78"/>
      <c r="X73" s="159" t="str">
        <f t="shared" si="3"/>
        <v>TEM-KAAN-ZZ-00-D-A-1502</v>
      </c>
      <c r="Y73" s="159" t="str">
        <f t="shared" ref="Y73:Y104" si="6">IF(ISBLANK(M73),"",E73&amp;F73&amp;G73&amp;H73&amp;M73&amp;N73)</f>
        <v>ZZ-00-1502</v>
      </c>
    </row>
    <row r="74" spans="1:25" ht="12" customHeight="1" outlineLevel="2" x14ac:dyDescent="0.2">
      <c r="A74" s="126" t="str">
        <f t="shared" si="5"/>
        <v>TEM</v>
      </c>
      <c r="B74" s="126" t="s">
        <v>6</v>
      </c>
      <c r="C74" s="125" t="s">
        <v>4</v>
      </c>
      <c r="D74" s="126" t="s">
        <v>6</v>
      </c>
      <c r="E74" s="53" t="s">
        <v>26</v>
      </c>
      <c r="F74" s="126" t="s">
        <v>6</v>
      </c>
      <c r="G74" s="53" t="s">
        <v>28</v>
      </c>
      <c r="H74" s="126" t="s">
        <v>6</v>
      </c>
      <c r="I74" s="53" t="s">
        <v>102</v>
      </c>
      <c r="J74" s="126" t="s">
        <v>6</v>
      </c>
      <c r="K74" s="53" t="s">
        <v>18</v>
      </c>
      <c r="L74" s="126" t="s">
        <v>6</v>
      </c>
      <c r="M74" s="53" t="s">
        <v>47</v>
      </c>
      <c r="N74" s="53" t="s">
        <v>30</v>
      </c>
      <c r="O74" s="140"/>
      <c r="P74" s="20" t="s">
        <v>254</v>
      </c>
      <c r="Q74" s="103" t="s">
        <v>86</v>
      </c>
      <c r="R74" s="15" t="s">
        <v>0</v>
      </c>
      <c r="S74" s="20"/>
      <c r="T74" s="148" t="s">
        <v>324</v>
      </c>
      <c r="U74" s="148"/>
      <c r="V74" s="81"/>
      <c r="X74" s="159" t="str">
        <f t="shared" si="3"/>
        <v>TEM-KAAN-ZZ-01-D-A-1503</v>
      </c>
      <c r="Y74" s="159" t="str">
        <f t="shared" si="6"/>
        <v>ZZ-01-1503</v>
      </c>
    </row>
    <row r="75" spans="1:25" ht="12" customHeight="1" outlineLevel="2" x14ac:dyDescent="0.2">
      <c r="A75" s="130" t="str">
        <f t="shared" si="5"/>
        <v/>
      </c>
      <c r="B75" s="130" t="s">
        <v>6</v>
      </c>
      <c r="C75" s="129"/>
      <c r="D75" s="130" t="s">
        <v>6</v>
      </c>
      <c r="E75" s="54"/>
      <c r="F75" s="130" t="s">
        <v>6</v>
      </c>
      <c r="G75" s="54"/>
      <c r="H75" s="130" t="s">
        <v>6</v>
      </c>
      <c r="I75" s="54"/>
      <c r="J75" s="130"/>
      <c r="K75" s="54"/>
      <c r="L75" s="130" t="s">
        <v>6</v>
      </c>
      <c r="M75" s="54"/>
      <c r="N75" s="54"/>
      <c r="O75" s="130"/>
      <c r="P75" s="42"/>
      <c r="Q75" s="99"/>
      <c r="R75" s="19"/>
      <c r="S75" s="42"/>
      <c r="T75" s="149" t="s">
        <v>324</v>
      </c>
      <c r="U75" s="149"/>
      <c r="V75" s="76"/>
      <c r="X75" s="159" t="str">
        <f t="shared" si="3"/>
        <v/>
      </c>
      <c r="Y75" s="159" t="str">
        <f t="shared" si="6"/>
        <v/>
      </c>
    </row>
    <row r="76" spans="1:25" ht="12" customHeight="1" outlineLevel="2" x14ac:dyDescent="0.2">
      <c r="A76" s="138" t="str">
        <f t="shared" si="5"/>
        <v>TEM</v>
      </c>
      <c r="B76" s="138" t="s">
        <v>6</v>
      </c>
      <c r="C76" s="141" t="s">
        <v>4</v>
      </c>
      <c r="D76" s="138" t="s">
        <v>6</v>
      </c>
      <c r="E76" s="60" t="s">
        <v>26</v>
      </c>
      <c r="F76" s="138" t="s">
        <v>6</v>
      </c>
      <c r="G76" s="60" t="s">
        <v>204</v>
      </c>
      <c r="H76" s="138" t="s">
        <v>6</v>
      </c>
      <c r="I76" s="60" t="s">
        <v>102</v>
      </c>
      <c r="J76" s="138" t="s">
        <v>6</v>
      </c>
      <c r="K76" s="60" t="s">
        <v>18</v>
      </c>
      <c r="L76" s="138" t="s">
        <v>6</v>
      </c>
      <c r="M76" s="60" t="s">
        <v>53</v>
      </c>
      <c r="N76" s="60" t="s">
        <v>54</v>
      </c>
      <c r="O76" s="138"/>
      <c r="P76" s="40" t="s">
        <v>256</v>
      </c>
      <c r="Q76" s="102" t="s">
        <v>84</v>
      </c>
      <c r="R76" s="21" t="s">
        <v>0</v>
      </c>
      <c r="S76" s="27" t="s">
        <v>209</v>
      </c>
      <c r="T76" s="152" t="s">
        <v>324</v>
      </c>
      <c r="U76" s="152"/>
      <c r="V76" s="82"/>
      <c r="X76" s="159" t="str">
        <f t="shared" si="3"/>
        <v>TEM-KAAN-ZZ-B1-D-A-1601A</v>
      </c>
      <c r="Y76" s="159" t="str">
        <f t="shared" si="6"/>
        <v>ZZ-B1-1601A</v>
      </c>
    </row>
    <row r="77" spans="1:25" ht="12" customHeight="1" outlineLevel="2" x14ac:dyDescent="0.2">
      <c r="A77" s="139" t="str">
        <f t="shared" si="5"/>
        <v>TEM</v>
      </c>
      <c r="B77" s="139" t="s">
        <v>6</v>
      </c>
      <c r="C77" s="125" t="s">
        <v>4</v>
      </c>
      <c r="D77" s="139" t="s">
        <v>6</v>
      </c>
      <c r="E77" s="55" t="s">
        <v>26</v>
      </c>
      <c r="F77" s="139" t="s">
        <v>6</v>
      </c>
      <c r="G77" s="55" t="s">
        <v>204</v>
      </c>
      <c r="H77" s="139" t="s">
        <v>6</v>
      </c>
      <c r="I77" s="55" t="s">
        <v>102</v>
      </c>
      <c r="J77" s="139" t="s">
        <v>6</v>
      </c>
      <c r="K77" s="55" t="s">
        <v>18</v>
      </c>
      <c r="L77" s="139" t="s">
        <v>6</v>
      </c>
      <c r="M77" s="55" t="s">
        <v>53</v>
      </c>
      <c r="N77" s="55" t="s">
        <v>55</v>
      </c>
      <c r="O77" s="139"/>
      <c r="P77" s="33" t="s">
        <v>257</v>
      </c>
      <c r="Q77" s="104" t="s">
        <v>84</v>
      </c>
      <c r="R77" s="34" t="s">
        <v>0</v>
      </c>
      <c r="S77" s="161" t="s">
        <v>209</v>
      </c>
      <c r="T77" s="153" t="s">
        <v>324</v>
      </c>
      <c r="U77" s="153"/>
      <c r="V77" s="83"/>
      <c r="X77" s="159" t="str">
        <f t="shared" si="3"/>
        <v>TEM-KAAN-ZZ-B1-D-A-1601B</v>
      </c>
      <c r="Y77" s="159" t="str">
        <f t="shared" si="6"/>
        <v>ZZ-B1-1601B</v>
      </c>
    </row>
    <row r="78" spans="1:25" ht="12" customHeight="1" outlineLevel="2" x14ac:dyDescent="0.2">
      <c r="A78" s="140" t="str">
        <f t="shared" si="5"/>
        <v>TEM</v>
      </c>
      <c r="B78" s="140" t="s">
        <v>6</v>
      </c>
      <c r="C78" s="125" t="s">
        <v>4</v>
      </c>
      <c r="D78" s="140" t="s">
        <v>6</v>
      </c>
      <c r="E78" s="56" t="s">
        <v>25</v>
      </c>
      <c r="F78" s="140" t="s">
        <v>6</v>
      </c>
      <c r="G78" s="56" t="s">
        <v>27</v>
      </c>
      <c r="H78" s="140" t="s">
        <v>6</v>
      </c>
      <c r="I78" s="56" t="s">
        <v>102</v>
      </c>
      <c r="J78" s="140" t="s">
        <v>6</v>
      </c>
      <c r="K78" s="56" t="s">
        <v>18</v>
      </c>
      <c r="L78" s="140" t="s">
        <v>6</v>
      </c>
      <c r="M78" s="56" t="s">
        <v>53</v>
      </c>
      <c r="N78" s="56" t="s">
        <v>70</v>
      </c>
      <c r="O78" s="140"/>
      <c r="P78" s="20" t="s">
        <v>250</v>
      </c>
      <c r="Q78" s="103" t="s">
        <v>84</v>
      </c>
      <c r="R78" s="15" t="s">
        <v>0</v>
      </c>
      <c r="S78" s="30" t="s">
        <v>209</v>
      </c>
      <c r="T78" s="154" t="s">
        <v>324</v>
      </c>
      <c r="U78" s="154"/>
      <c r="V78" s="81"/>
      <c r="X78" s="159" t="str">
        <f t="shared" ref="X78:X109" si="7">IF(ISBLANK(M78),"",_xlfn.CONCAT(A78:N78))</f>
        <v>TEM-KAAN-BA-00-D-A-1602A</v>
      </c>
      <c r="Y78" s="159" t="str">
        <f t="shared" si="6"/>
        <v>BA-00-1602A</v>
      </c>
    </row>
    <row r="79" spans="1:25" ht="12" customHeight="1" outlineLevel="2" x14ac:dyDescent="0.2">
      <c r="A79" s="139" t="str">
        <f t="shared" si="5"/>
        <v>TEM</v>
      </c>
      <c r="B79" s="139" t="s">
        <v>6</v>
      </c>
      <c r="C79" s="125" t="s">
        <v>4</v>
      </c>
      <c r="D79" s="139" t="s">
        <v>6</v>
      </c>
      <c r="E79" s="55" t="s">
        <v>131</v>
      </c>
      <c r="F79" s="139" t="s">
        <v>6</v>
      </c>
      <c r="G79" s="55" t="s">
        <v>27</v>
      </c>
      <c r="H79" s="139" t="s">
        <v>6</v>
      </c>
      <c r="I79" s="55" t="s">
        <v>102</v>
      </c>
      <c r="J79" s="139" t="s">
        <v>6</v>
      </c>
      <c r="K79" s="55" t="s">
        <v>18</v>
      </c>
      <c r="L79" s="139" t="s">
        <v>6</v>
      </c>
      <c r="M79" s="55" t="s">
        <v>53</v>
      </c>
      <c r="N79" s="55" t="s">
        <v>71</v>
      </c>
      <c r="O79" s="139"/>
      <c r="P79" s="33" t="s">
        <v>258</v>
      </c>
      <c r="Q79" s="104" t="s">
        <v>84</v>
      </c>
      <c r="R79" s="34" t="s">
        <v>0</v>
      </c>
      <c r="S79" s="161" t="s">
        <v>209</v>
      </c>
      <c r="T79" s="153" t="s">
        <v>324</v>
      </c>
      <c r="U79" s="153"/>
      <c r="V79" s="83"/>
      <c r="X79" s="159" t="str">
        <f t="shared" si="7"/>
        <v>TEM-KAAN-BB-00-D-A-1602B</v>
      </c>
      <c r="Y79" s="159" t="str">
        <f t="shared" si="6"/>
        <v>BB-00-1602B</v>
      </c>
    </row>
    <row r="80" spans="1:25" ht="12" customHeight="1" outlineLevel="2" x14ac:dyDescent="0.2">
      <c r="A80" s="140" t="str">
        <f t="shared" si="5"/>
        <v>TEM</v>
      </c>
      <c r="B80" s="140" t="s">
        <v>6</v>
      </c>
      <c r="C80" s="125" t="s">
        <v>4</v>
      </c>
      <c r="D80" s="140" t="s">
        <v>6</v>
      </c>
      <c r="E80" s="56" t="s">
        <v>25</v>
      </c>
      <c r="F80" s="140" t="s">
        <v>6</v>
      </c>
      <c r="G80" s="56" t="s">
        <v>28</v>
      </c>
      <c r="H80" s="140" t="s">
        <v>6</v>
      </c>
      <c r="I80" s="56" t="s">
        <v>102</v>
      </c>
      <c r="J80" s="140" t="s">
        <v>6</v>
      </c>
      <c r="K80" s="56" t="s">
        <v>18</v>
      </c>
      <c r="L80" s="140" t="s">
        <v>6</v>
      </c>
      <c r="M80" s="56" t="s">
        <v>53</v>
      </c>
      <c r="N80" s="56" t="s">
        <v>82</v>
      </c>
      <c r="O80" s="140"/>
      <c r="P80" s="20" t="s">
        <v>259</v>
      </c>
      <c r="Q80" s="103" t="s">
        <v>84</v>
      </c>
      <c r="R80" s="15" t="s">
        <v>0</v>
      </c>
      <c r="S80" s="30" t="s">
        <v>209</v>
      </c>
      <c r="T80" s="154" t="s">
        <v>324</v>
      </c>
      <c r="U80" s="154"/>
      <c r="V80" s="81"/>
      <c r="X80" s="159" t="str">
        <f t="shared" si="7"/>
        <v>TEM-KAAN-BA-01-D-A-1603A</v>
      </c>
      <c r="Y80" s="159" t="str">
        <f t="shared" si="6"/>
        <v>BA-01-1603A</v>
      </c>
    </row>
    <row r="81" spans="1:25" ht="12" customHeight="1" outlineLevel="2" x14ac:dyDescent="0.2">
      <c r="A81" s="139" t="str">
        <f t="shared" si="5"/>
        <v>TEM</v>
      </c>
      <c r="B81" s="139" t="s">
        <v>6</v>
      </c>
      <c r="C81" s="125" t="s">
        <v>4</v>
      </c>
      <c r="D81" s="139" t="s">
        <v>6</v>
      </c>
      <c r="E81" s="55" t="s">
        <v>131</v>
      </c>
      <c r="F81" s="139" t="s">
        <v>6</v>
      </c>
      <c r="G81" s="55" t="s">
        <v>28</v>
      </c>
      <c r="H81" s="139" t="s">
        <v>6</v>
      </c>
      <c r="I81" s="55" t="s">
        <v>102</v>
      </c>
      <c r="J81" s="139" t="s">
        <v>6</v>
      </c>
      <c r="K81" s="55" t="s">
        <v>18</v>
      </c>
      <c r="L81" s="139" t="s">
        <v>6</v>
      </c>
      <c r="M81" s="55" t="s">
        <v>53</v>
      </c>
      <c r="N81" s="55" t="s">
        <v>255</v>
      </c>
      <c r="O81" s="139"/>
      <c r="P81" s="33" t="s">
        <v>260</v>
      </c>
      <c r="Q81" s="104" t="s">
        <v>84</v>
      </c>
      <c r="R81" s="34" t="s">
        <v>0</v>
      </c>
      <c r="S81" s="161" t="s">
        <v>209</v>
      </c>
      <c r="T81" s="153" t="s">
        <v>324</v>
      </c>
      <c r="U81" s="153"/>
      <c r="V81" s="83"/>
      <c r="X81" s="159" t="str">
        <f t="shared" si="7"/>
        <v>TEM-KAAN-BB-01-D-A-1603B</v>
      </c>
      <c r="Y81" s="159" t="str">
        <f t="shared" si="6"/>
        <v>BB-01-1603B</v>
      </c>
    </row>
    <row r="82" spans="1:25" ht="12" customHeight="1" outlineLevel="2" x14ac:dyDescent="0.2">
      <c r="A82" s="130" t="str">
        <f t="shared" si="5"/>
        <v/>
      </c>
      <c r="B82" s="130" t="s">
        <v>6</v>
      </c>
      <c r="C82" s="129"/>
      <c r="D82" s="130" t="s">
        <v>6</v>
      </c>
      <c r="E82" s="54"/>
      <c r="F82" s="130" t="s">
        <v>6</v>
      </c>
      <c r="G82" s="54"/>
      <c r="H82" s="130" t="s">
        <v>6</v>
      </c>
      <c r="I82" s="54"/>
      <c r="J82" s="130" t="s">
        <v>6</v>
      </c>
      <c r="K82" s="54"/>
      <c r="L82" s="130" t="s">
        <v>6</v>
      </c>
      <c r="M82" s="54"/>
      <c r="N82" s="54"/>
      <c r="O82" s="130"/>
      <c r="P82" s="42"/>
      <c r="Q82" s="99"/>
      <c r="R82" s="19"/>
      <c r="S82" s="42"/>
      <c r="T82" s="149"/>
      <c r="U82" s="149"/>
      <c r="V82" s="76"/>
      <c r="X82" s="159" t="str">
        <f t="shared" si="7"/>
        <v/>
      </c>
      <c r="Y82" s="159" t="str">
        <f t="shared" si="6"/>
        <v/>
      </c>
    </row>
    <row r="83" spans="1:25" ht="12" customHeight="1" outlineLevel="1" x14ac:dyDescent="0.2">
      <c r="A83" s="136"/>
      <c r="B83" s="46"/>
      <c r="C83" s="136"/>
      <c r="D83" s="46"/>
      <c r="E83" s="136"/>
      <c r="F83" s="46"/>
      <c r="G83" s="136"/>
      <c r="H83" s="46"/>
      <c r="I83" s="136"/>
      <c r="J83" s="46"/>
      <c r="K83" s="136"/>
      <c r="L83" s="46"/>
      <c r="M83" s="136"/>
      <c r="N83" s="136"/>
      <c r="O83" s="137"/>
      <c r="P83" s="14"/>
      <c r="Q83" s="100"/>
      <c r="R83" s="14"/>
      <c r="S83" s="14"/>
      <c r="T83" s="150"/>
      <c r="U83" s="156"/>
      <c r="V83" s="77"/>
      <c r="X83" s="159" t="str">
        <f t="shared" si="7"/>
        <v/>
      </c>
      <c r="Y83" s="159" t="str">
        <f t="shared" si="6"/>
        <v/>
      </c>
    </row>
    <row r="84" spans="1:25" ht="12" customHeight="1" outlineLevel="1" x14ac:dyDescent="0.2">
      <c r="A84" s="134" t="s">
        <v>268</v>
      </c>
      <c r="B84" s="135"/>
      <c r="C84" s="136"/>
      <c r="D84" s="135"/>
      <c r="E84" s="136"/>
      <c r="F84" s="135"/>
      <c r="G84" s="136"/>
      <c r="H84" s="135"/>
      <c r="I84" s="136"/>
      <c r="J84" s="135"/>
      <c r="K84" s="136"/>
      <c r="L84" s="135"/>
      <c r="M84" s="136"/>
      <c r="N84" s="136"/>
      <c r="O84" s="137"/>
      <c r="P84" s="31"/>
      <c r="Q84" s="31"/>
      <c r="R84" s="31"/>
      <c r="S84" s="31"/>
      <c r="T84" s="150"/>
      <c r="U84" s="156"/>
      <c r="V84" s="73"/>
      <c r="X84" s="159" t="str">
        <f t="shared" si="7"/>
        <v/>
      </c>
      <c r="Y84" s="159" t="str">
        <f t="shared" si="6"/>
        <v/>
      </c>
    </row>
    <row r="85" spans="1:25" ht="12" customHeight="1" outlineLevel="2" x14ac:dyDescent="0.2">
      <c r="A85" s="124" t="str">
        <f t="shared" ref="A85:A90" si="8">IF(OR(ISBLANK(M85), ISBLANK(N85)), "", $E$2)</f>
        <v>TEM</v>
      </c>
      <c r="B85" s="124" t="s">
        <v>6</v>
      </c>
      <c r="C85" s="123" t="s">
        <v>4</v>
      </c>
      <c r="D85" s="124" t="s">
        <v>6</v>
      </c>
      <c r="E85" s="52" t="s">
        <v>26</v>
      </c>
      <c r="F85" s="124" t="s">
        <v>6</v>
      </c>
      <c r="G85" s="52" t="s">
        <v>26</v>
      </c>
      <c r="H85" s="124" t="s">
        <v>6</v>
      </c>
      <c r="I85" s="52" t="s">
        <v>102</v>
      </c>
      <c r="J85" s="124" t="s">
        <v>6</v>
      </c>
      <c r="K85" s="52" t="s">
        <v>18</v>
      </c>
      <c r="L85" s="124" t="s">
        <v>6</v>
      </c>
      <c r="M85" s="52" t="s">
        <v>50</v>
      </c>
      <c r="N85" s="52" t="s">
        <v>28</v>
      </c>
      <c r="O85" s="124"/>
      <c r="P85" s="26" t="s">
        <v>262</v>
      </c>
      <c r="Q85" s="97" t="s">
        <v>86</v>
      </c>
      <c r="R85" s="18" t="s">
        <v>0</v>
      </c>
      <c r="S85" s="26"/>
      <c r="T85" s="147"/>
      <c r="U85" s="147"/>
      <c r="V85" s="74"/>
      <c r="X85" s="159" t="str">
        <f t="shared" si="7"/>
        <v>TEM-KAAN-ZZ-ZZ-D-A-2101</v>
      </c>
      <c r="Y85" s="159" t="str">
        <f t="shared" si="6"/>
        <v>ZZ-ZZ-2101</v>
      </c>
    </row>
    <row r="86" spans="1:25" ht="12" customHeight="1" outlineLevel="2" x14ac:dyDescent="0.2">
      <c r="A86" s="126" t="str">
        <f t="shared" si="8"/>
        <v>TEM</v>
      </c>
      <c r="B86" s="126" t="s">
        <v>6</v>
      </c>
      <c r="C86" s="125" t="s">
        <v>4</v>
      </c>
      <c r="D86" s="126" t="s">
        <v>6</v>
      </c>
      <c r="E86" s="53" t="s">
        <v>26</v>
      </c>
      <c r="F86" s="126" t="s">
        <v>6</v>
      </c>
      <c r="G86" s="53" t="s">
        <v>26</v>
      </c>
      <c r="H86" s="126" t="s">
        <v>6</v>
      </c>
      <c r="I86" s="53" t="s">
        <v>102</v>
      </c>
      <c r="J86" s="126" t="s">
        <v>6</v>
      </c>
      <c r="K86" s="53" t="s">
        <v>18</v>
      </c>
      <c r="L86" s="126" t="s">
        <v>6</v>
      </c>
      <c r="M86" s="53" t="s">
        <v>50</v>
      </c>
      <c r="N86" s="53" t="s">
        <v>29</v>
      </c>
      <c r="O86" s="126"/>
      <c r="P86" s="13" t="s">
        <v>295</v>
      </c>
      <c r="Q86" s="101" t="s">
        <v>86</v>
      </c>
      <c r="R86" s="12" t="s">
        <v>0</v>
      </c>
      <c r="S86" s="13"/>
      <c r="T86" s="148"/>
      <c r="U86" s="148"/>
      <c r="V86" s="78"/>
      <c r="X86" s="159" t="str">
        <f t="shared" si="7"/>
        <v>TEM-KAAN-ZZ-ZZ-D-A-2102</v>
      </c>
      <c r="Y86" s="159" t="str">
        <f t="shared" si="6"/>
        <v>ZZ-ZZ-2102</v>
      </c>
    </row>
    <row r="87" spans="1:25" ht="12" customHeight="1" outlineLevel="2" x14ac:dyDescent="0.2">
      <c r="A87" s="130" t="str">
        <f t="shared" si="8"/>
        <v/>
      </c>
      <c r="B87" s="130" t="s">
        <v>6</v>
      </c>
      <c r="C87" s="129"/>
      <c r="D87" s="130" t="s">
        <v>6</v>
      </c>
      <c r="E87" s="54"/>
      <c r="F87" s="130" t="s">
        <v>6</v>
      </c>
      <c r="G87" s="54"/>
      <c r="H87" s="130" t="s">
        <v>6</v>
      </c>
      <c r="I87" s="54"/>
      <c r="J87" s="130" t="s">
        <v>6</v>
      </c>
      <c r="K87" s="54"/>
      <c r="L87" s="130" t="s">
        <v>6</v>
      </c>
      <c r="M87" s="54"/>
      <c r="N87" s="54"/>
      <c r="O87" s="130"/>
      <c r="P87" s="42"/>
      <c r="Q87" s="99"/>
      <c r="R87" s="19"/>
      <c r="S87" s="42"/>
      <c r="T87" s="149"/>
      <c r="U87" s="149"/>
      <c r="V87" s="76"/>
      <c r="X87" s="159" t="str">
        <f t="shared" si="7"/>
        <v/>
      </c>
      <c r="Y87" s="159" t="str">
        <f t="shared" si="6"/>
        <v/>
      </c>
    </row>
    <row r="88" spans="1:25" ht="12" customHeight="1" outlineLevel="2" x14ac:dyDescent="0.2">
      <c r="A88" s="138" t="str">
        <f t="shared" si="8"/>
        <v>TEM</v>
      </c>
      <c r="B88" s="138" t="s">
        <v>6</v>
      </c>
      <c r="C88" s="141" t="s">
        <v>4</v>
      </c>
      <c r="D88" s="138" t="s">
        <v>6</v>
      </c>
      <c r="E88" s="60" t="s">
        <v>25</v>
      </c>
      <c r="F88" s="138" t="s">
        <v>6</v>
      </c>
      <c r="G88" s="60" t="s">
        <v>26</v>
      </c>
      <c r="H88" s="138" t="s">
        <v>6</v>
      </c>
      <c r="I88" s="60" t="s">
        <v>102</v>
      </c>
      <c r="J88" s="138" t="s">
        <v>6</v>
      </c>
      <c r="K88" s="60" t="s">
        <v>18</v>
      </c>
      <c r="L88" s="138" t="s">
        <v>6</v>
      </c>
      <c r="M88" s="60" t="s">
        <v>57</v>
      </c>
      <c r="N88" s="60" t="s">
        <v>54</v>
      </c>
      <c r="O88" s="138"/>
      <c r="P88" s="40" t="s">
        <v>296</v>
      </c>
      <c r="Q88" s="102" t="s">
        <v>84</v>
      </c>
      <c r="R88" s="21" t="s">
        <v>0</v>
      </c>
      <c r="S88" s="40"/>
      <c r="T88" s="152"/>
      <c r="U88" s="152"/>
      <c r="V88" s="82"/>
      <c r="X88" s="159" t="str">
        <f t="shared" si="7"/>
        <v>TEM-KAAN-BA-ZZ-D-A-2201A</v>
      </c>
      <c r="Y88" s="159" t="str">
        <f t="shared" si="6"/>
        <v>BA-ZZ-2201A</v>
      </c>
    </row>
    <row r="89" spans="1:25" ht="12" customHeight="1" outlineLevel="2" x14ac:dyDescent="0.2">
      <c r="A89" s="139" t="str">
        <f t="shared" si="8"/>
        <v>TEM</v>
      </c>
      <c r="B89" s="139" t="s">
        <v>6</v>
      </c>
      <c r="C89" s="125" t="s">
        <v>4</v>
      </c>
      <c r="D89" s="139" t="s">
        <v>6</v>
      </c>
      <c r="E89" s="55" t="s">
        <v>131</v>
      </c>
      <c r="F89" s="139" t="s">
        <v>6</v>
      </c>
      <c r="G89" s="55" t="s">
        <v>26</v>
      </c>
      <c r="H89" s="139" t="s">
        <v>6</v>
      </c>
      <c r="I89" s="55" t="s">
        <v>102</v>
      </c>
      <c r="J89" s="139" t="s">
        <v>6</v>
      </c>
      <c r="K89" s="55" t="s">
        <v>18</v>
      </c>
      <c r="L89" s="139" t="s">
        <v>6</v>
      </c>
      <c r="M89" s="55" t="s">
        <v>57</v>
      </c>
      <c r="N89" s="55" t="s">
        <v>55</v>
      </c>
      <c r="O89" s="139"/>
      <c r="P89" s="33" t="s">
        <v>297</v>
      </c>
      <c r="Q89" s="104" t="s">
        <v>84</v>
      </c>
      <c r="R89" s="34" t="s">
        <v>0</v>
      </c>
      <c r="S89" s="33"/>
      <c r="T89" s="153"/>
      <c r="U89" s="153"/>
      <c r="V89" s="83"/>
      <c r="X89" s="159" t="str">
        <f t="shared" si="7"/>
        <v>TEM-KAAN-BB-ZZ-D-A-2201B</v>
      </c>
      <c r="Y89" s="159" t="str">
        <f t="shared" si="6"/>
        <v>BB-ZZ-2201B</v>
      </c>
    </row>
    <row r="90" spans="1:25" ht="12" customHeight="1" outlineLevel="2" x14ac:dyDescent="0.2">
      <c r="A90" s="130" t="str">
        <f t="shared" si="8"/>
        <v/>
      </c>
      <c r="B90" s="130" t="s">
        <v>6</v>
      </c>
      <c r="C90" s="129"/>
      <c r="D90" s="130" t="s">
        <v>6</v>
      </c>
      <c r="E90" s="54"/>
      <c r="F90" s="130" t="s">
        <v>6</v>
      </c>
      <c r="G90" s="54"/>
      <c r="H90" s="130" t="s">
        <v>6</v>
      </c>
      <c r="I90" s="54"/>
      <c r="J90" s="130" t="s">
        <v>6</v>
      </c>
      <c r="K90" s="54"/>
      <c r="L90" s="130" t="s">
        <v>6</v>
      </c>
      <c r="M90" s="54"/>
      <c r="N90" s="54"/>
      <c r="O90" s="130"/>
      <c r="P90" s="42"/>
      <c r="Q90" s="99"/>
      <c r="R90" s="19"/>
      <c r="S90" s="42"/>
      <c r="T90" s="149"/>
      <c r="U90" s="149"/>
      <c r="V90" s="76"/>
      <c r="X90" s="159" t="str">
        <f t="shared" si="7"/>
        <v/>
      </c>
      <c r="Y90" s="159" t="str">
        <f t="shared" si="6"/>
        <v/>
      </c>
    </row>
    <row r="91" spans="1:25" ht="12" customHeight="1" outlineLevel="1" x14ac:dyDescent="0.2">
      <c r="A91" s="136"/>
      <c r="B91" s="135"/>
      <c r="C91" s="136"/>
      <c r="D91" s="135"/>
      <c r="E91" s="136"/>
      <c r="F91" s="135"/>
      <c r="G91" s="136"/>
      <c r="H91" s="135"/>
      <c r="I91" s="136"/>
      <c r="J91" s="135"/>
      <c r="K91" s="136"/>
      <c r="L91" s="135"/>
      <c r="M91" s="136"/>
      <c r="N91" s="136"/>
      <c r="O91" s="137"/>
      <c r="P91" s="14"/>
      <c r="Q91" s="100"/>
      <c r="R91" s="14"/>
      <c r="S91" s="14"/>
      <c r="T91" s="150"/>
      <c r="U91" s="156"/>
      <c r="V91" s="77"/>
      <c r="X91" s="159" t="str">
        <f t="shared" si="7"/>
        <v/>
      </c>
      <c r="Y91" s="159" t="str">
        <f t="shared" si="6"/>
        <v/>
      </c>
    </row>
    <row r="92" spans="1:25" ht="12" customHeight="1" outlineLevel="1" x14ac:dyDescent="0.2">
      <c r="A92" s="134" t="s">
        <v>267</v>
      </c>
      <c r="B92" s="135"/>
      <c r="C92" s="136"/>
      <c r="D92" s="135"/>
      <c r="E92" s="136"/>
      <c r="F92" s="135"/>
      <c r="G92" s="136"/>
      <c r="H92" s="135"/>
      <c r="I92" s="136"/>
      <c r="J92" s="135"/>
      <c r="K92" s="136"/>
      <c r="L92" s="135"/>
      <c r="M92" s="136"/>
      <c r="N92" s="136"/>
      <c r="O92" s="137"/>
      <c r="P92" s="31" t="s">
        <v>121</v>
      </c>
      <c r="Q92" s="31"/>
      <c r="R92" s="31"/>
      <c r="S92" s="31"/>
      <c r="T92" s="150"/>
      <c r="U92" s="156"/>
      <c r="V92" s="73"/>
      <c r="X92" s="159" t="str">
        <f t="shared" si="7"/>
        <v/>
      </c>
      <c r="Y92" s="159" t="str">
        <f t="shared" si="6"/>
        <v/>
      </c>
    </row>
    <row r="93" spans="1:25" ht="12" customHeight="1" outlineLevel="2" x14ac:dyDescent="0.2">
      <c r="A93" s="124" t="str">
        <f t="shared" ref="A93:A100" si="9">IF(OR(ISBLANK(M93), ISBLANK(N93)), "", $E$2)</f>
        <v>TEM</v>
      </c>
      <c r="B93" s="124" t="s">
        <v>6</v>
      </c>
      <c r="C93" s="123" t="s">
        <v>4</v>
      </c>
      <c r="D93" s="124" t="s">
        <v>6</v>
      </c>
      <c r="E93" s="52" t="s">
        <v>26</v>
      </c>
      <c r="F93" s="124" t="s">
        <v>6</v>
      </c>
      <c r="G93" s="52" t="s">
        <v>26</v>
      </c>
      <c r="H93" s="124" t="s">
        <v>6</v>
      </c>
      <c r="I93" s="52" t="s">
        <v>102</v>
      </c>
      <c r="J93" s="124" t="s">
        <v>6</v>
      </c>
      <c r="K93" s="52" t="s">
        <v>18</v>
      </c>
      <c r="L93" s="124" t="s">
        <v>6</v>
      </c>
      <c r="M93" s="52" t="s">
        <v>51</v>
      </c>
      <c r="N93" s="52" t="s">
        <v>28</v>
      </c>
      <c r="O93" s="138"/>
      <c r="P93" s="40" t="s">
        <v>298</v>
      </c>
      <c r="Q93" s="102" t="s">
        <v>86</v>
      </c>
      <c r="R93" s="21" t="s">
        <v>0</v>
      </c>
      <c r="S93" s="40"/>
      <c r="T93" s="147"/>
      <c r="U93" s="147"/>
      <c r="V93" s="82"/>
      <c r="W93" s="22"/>
      <c r="X93" s="159" t="str">
        <f t="shared" si="7"/>
        <v>TEM-KAAN-ZZ-ZZ-D-A-3101</v>
      </c>
      <c r="Y93" s="159" t="str">
        <f t="shared" si="6"/>
        <v>ZZ-ZZ-3101</v>
      </c>
    </row>
    <row r="94" spans="1:25" ht="12" customHeight="1" outlineLevel="2" x14ac:dyDescent="0.2">
      <c r="A94" s="126" t="str">
        <f t="shared" si="9"/>
        <v>TEM</v>
      </c>
      <c r="B94" s="126" t="s">
        <v>6</v>
      </c>
      <c r="C94" s="125" t="s">
        <v>4</v>
      </c>
      <c r="D94" s="126" t="s">
        <v>6</v>
      </c>
      <c r="E94" s="53" t="s">
        <v>26</v>
      </c>
      <c r="F94" s="126" t="s">
        <v>6</v>
      </c>
      <c r="G94" s="53" t="s">
        <v>26</v>
      </c>
      <c r="H94" s="126" t="s">
        <v>6</v>
      </c>
      <c r="I94" s="53" t="s">
        <v>102</v>
      </c>
      <c r="J94" s="126" t="s">
        <v>6</v>
      </c>
      <c r="K94" s="53" t="s">
        <v>18</v>
      </c>
      <c r="L94" s="126" t="s">
        <v>6</v>
      </c>
      <c r="M94" s="53" t="s">
        <v>51</v>
      </c>
      <c r="N94" s="53" t="s">
        <v>29</v>
      </c>
      <c r="O94" s="46"/>
      <c r="P94" s="38" t="s">
        <v>299</v>
      </c>
      <c r="Q94" s="105" t="s">
        <v>86</v>
      </c>
      <c r="R94" s="37" t="s">
        <v>0</v>
      </c>
      <c r="S94" s="38"/>
      <c r="T94" s="148"/>
      <c r="U94" s="148"/>
      <c r="V94" s="84"/>
      <c r="W94" s="22"/>
      <c r="X94" s="159" t="str">
        <f t="shared" si="7"/>
        <v>TEM-KAAN-ZZ-ZZ-D-A-3102</v>
      </c>
      <c r="Y94" s="159" t="str">
        <f t="shared" si="6"/>
        <v>ZZ-ZZ-3102</v>
      </c>
    </row>
    <row r="95" spans="1:25" ht="12" customHeight="1" outlineLevel="2" x14ac:dyDescent="0.2">
      <c r="A95" s="130" t="str">
        <f t="shared" si="9"/>
        <v/>
      </c>
      <c r="B95" s="130" t="s">
        <v>6</v>
      </c>
      <c r="C95" s="129"/>
      <c r="D95" s="130" t="s">
        <v>6</v>
      </c>
      <c r="E95" s="54"/>
      <c r="F95" s="130" t="s">
        <v>6</v>
      </c>
      <c r="G95" s="54"/>
      <c r="H95" s="130" t="s">
        <v>6</v>
      </c>
      <c r="I95" s="54"/>
      <c r="J95" s="130" t="s">
        <v>6</v>
      </c>
      <c r="K95" s="54"/>
      <c r="L95" s="130" t="s">
        <v>6</v>
      </c>
      <c r="M95" s="54"/>
      <c r="N95" s="54"/>
      <c r="O95" s="144"/>
      <c r="P95" s="35"/>
      <c r="Q95" s="106"/>
      <c r="R95" s="36"/>
      <c r="S95" s="35"/>
      <c r="T95" s="149"/>
      <c r="U95" s="149"/>
      <c r="V95" s="85"/>
      <c r="W95" s="22"/>
      <c r="X95" s="159" t="str">
        <f t="shared" si="7"/>
        <v/>
      </c>
      <c r="Y95" s="159" t="str">
        <f t="shared" si="6"/>
        <v/>
      </c>
    </row>
    <row r="96" spans="1:25" ht="12" customHeight="1" outlineLevel="2" x14ac:dyDescent="0.2">
      <c r="A96" s="138" t="str">
        <f t="shared" si="9"/>
        <v>TEM</v>
      </c>
      <c r="B96" s="138" t="s">
        <v>6</v>
      </c>
      <c r="C96" s="141" t="s">
        <v>4</v>
      </c>
      <c r="D96" s="138" t="s">
        <v>6</v>
      </c>
      <c r="E96" s="60" t="s">
        <v>25</v>
      </c>
      <c r="F96" s="138" t="s">
        <v>6</v>
      </c>
      <c r="G96" s="60" t="s">
        <v>26</v>
      </c>
      <c r="H96" s="138" t="s">
        <v>6</v>
      </c>
      <c r="I96" s="60" t="s">
        <v>102</v>
      </c>
      <c r="J96" s="138" t="s">
        <v>6</v>
      </c>
      <c r="K96" s="60" t="s">
        <v>18</v>
      </c>
      <c r="L96" s="138" t="s">
        <v>6</v>
      </c>
      <c r="M96" s="60" t="s">
        <v>58</v>
      </c>
      <c r="N96" s="60" t="s">
        <v>54</v>
      </c>
      <c r="O96" s="138"/>
      <c r="P96" s="11" t="s">
        <v>300</v>
      </c>
      <c r="Q96" s="102" t="s">
        <v>84</v>
      </c>
      <c r="R96" s="21" t="s">
        <v>0</v>
      </c>
      <c r="S96" s="11"/>
      <c r="T96" s="152"/>
      <c r="U96" s="152"/>
      <c r="V96" s="79"/>
      <c r="X96" s="159" t="str">
        <f t="shared" si="7"/>
        <v>TEM-KAAN-BA-ZZ-D-A-3201A</v>
      </c>
      <c r="Y96" s="159" t="str">
        <f t="shared" si="6"/>
        <v>BA-ZZ-3201A</v>
      </c>
    </row>
    <row r="97" spans="1:25" ht="12" customHeight="1" outlineLevel="2" x14ac:dyDescent="0.2">
      <c r="A97" s="139" t="str">
        <f t="shared" si="9"/>
        <v>TEM</v>
      </c>
      <c r="B97" s="139" t="s">
        <v>6</v>
      </c>
      <c r="C97" s="125" t="s">
        <v>4</v>
      </c>
      <c r="D97" s="139" t="s">
        <v>6</v>
      </c>
      <c r="E97" s="55" t="s">
        <v>131</v>
      </c>
      <c r="F97" s="139" t="s">
        <v>6</v>
      </c>
      <c r="G97" s="55" t="s">
        <v>26</v>
      </c>
      <c r="H97" s="139" t="s">
        <v>6</v>
      </c>
      <c r="I97" s="55" t="s">
        <v>102</v>
      </c>
      <c r="J97" s="139" t="s">
        <v>6</v>
      </c>
      <c r="K97" s="55" t="s">
        <v>18</v>
      </c>
      <c r="L97" s="139" t="s">
        <v>6</v>
      </c>
      <c r="M97" s="55" t="s">
        <v>58</v>
      </c>
      <c r="N97" s="55" t="s">
        <v>55</v>
      </c>
      <c r="O97" s="139"/>
      <c r="P97" s="59" t="s">
        <v>301</v>
      </c>
      <c r="Q97" s="104" t="s">
        <v>84</v>
      </c>
      <c r="R97" s="34" t="s">
        <v>0</v>
      </c>
      <c r="S97" s="59"/>
      <c r="T97" s="153"/>
      <c r="U97" s="153"/>
      <c r="V97" s="86"/>
      <c r="X97" s="159" t="str">
        <f t="shared" si="7"/>
        <v>TEM-KAAN-BB-ZZ-D-A-3201B</v>
      </c>
      <c r="Y97" s="159" t="str">
        <f t="shared" si="6"/>
        <v>BB-ZZ-3201B</v>
      </c>
    </row>
    <row r="98" spans="1:25" ht="12" customHeight="1" outlineLevel="2" x14ac:dyDescent="0.2">
      <c r="A98" s="140" t="str">
        <f t="shared" si="9"/>
        <v>TEM</v>
      </c>
      <c r="B98" s="140" t="s">
        <v>6</v>
      </c>
      <c r="C98" s="125" t="s">
        <v>4</v>
      </c>
      <c r="D98" s="140" t="s">
        <v>6</v>
      </c>
      <c r="E98" s="56" t="s">
        <v>25</v>
      </c>
      <c r="F98" s="140" t="s">
        <v>6</v>
      </c>
      <c r="G98" s="56" t="s">
        <v>26</v>
      </c>
      <c r="H98" s="140" t="s">
        <v>6</v>
      </c>
      <c r="I98" s="56" t="s">
        <v>102</v>
      </c>
      <c r="J98" s="140" t="s">
        <v>6</v>
      </c>
      <c r="K98" s="56" t="s">
        <v>18</v>
      </c>
      <c r="L98" s="140" t="s">
        <v>6</v>
      </c>
      <c r="M98" s="56" t="s">
        <v>58</v>
      </c>
      <c r="N98" s="56" t="s">
        <v>70</v>
      </c>
      <c r="O98" s="140"/>
      <c r="P98" s="10" t="s">
        <v>302</v>
      </c>
      <c r="Q98" s="103" t="s">
        <v>84</v>
      </c>
      <c r="R98" s="15" t="s">
        <v>0</v>
      </c>
      <c r="S98" s="10"/>
      <c r="T98" s="154"/>
      <c r="U98" s="154"/>
      <c r="V98" s="80"/>
      <c r="X98" s="159" t="str">
        <f t="shared" si="7"/>
        <v>TEM-KAAN-BA-ZZ-D-A-3202A</v>
      </c>
      <c r="Y98" s="159" t="str">
        <f t="shared" si="6"/>
        <v>BA-ZZ-3202A</v>
      </c>
    </row>
    <row r="99" spans="1:25" ht="12" customHeight="1" outlineLevel="2" x14ac:dyDescent="0.2">
      <c r="A99" s="139" t="str">
        <f t="shared" si="9"/>
        <v>TEM</v>
      </c>
      <c r="B99" s="139" t="s">
        <v>6</v>
      </c>
      <c r="C99" s="125" t="s">
        <v>4</v>
      </c>
      <c r="D99" s="139" t="s">
        <v>6</v>
      </c>
      <c r="E99" s="55" t="s">
        <v>131</v>
      </c>
      <c r="F99" s="139" t="s">
        <v>6</v>
      </c>
      <c r="G99" s="55" t="s">
        <v>26</v>
      </c>
      <c r="H99" s="139" t="s">
        <v>6</v>
      </c>
      <c r="I99" s="55" t="s">
        <v>102</v>
      </c>
      <c r="J99" s="139" t="s">
        <v>6</v>
      </c>
      <c r="K99" s="55" t="s">
        <v>18</v>
      </c>
      <c r="L99" s="139" t="s">
        <v>6</v>
      </c>
      <c r="M99" s="55" t="s">
        <v>58</v>
      </c>
      <c r="N99" s="55" t="s">
        <v>71</v>
      </c>
      <c r="O99" s="139"/>
      <c r="P99" s="59" t="s">
        <v>303</v>
      </c>
      <c r="Q99" s="104" t="s">
        <v>84</v>
      </c>
      <c r="R99" s="34" t="s">
        <v>0</v>
      </c>
      <c r="S99" s="59"/>
      <c r="T99" s="153"/>
      <c r="U99" s="153"/>
      <c r="V99" s="86"/>
      <c r="X99" s="159" t="str">
        <f t="shared" si="7"/>
        <v>TEM-KAAN-BB-ZZ-D-A-3202B</v>
      </c>
      <c r="Y99" s="159" t="str">
        <f t="shared" si="6"/>
        <v>BB-ZZ-3202B</v>
      </c>
    </row>
    <row r="100" spans="1:25" ht="12" customHeight="1" outlineLevel="2" x14ac:dyDescent="0.2">
      <c r="A100" s="130" t="str">
        <f t="shared" si="9"/>
        <v/>
      </c>
      <c r="B100" s="130" t="s">
        <v>6</v>
      </c>
      <c r="C100" s="129"/>
      <c r="D100" s="130" t="s">
        <v>6</v>
      </c>
      <c r="E100" s="54"/>
      <c r="F100" s="130" t="s">
        <v>6</v>
      </c>
      <c r="G100" s="54"/>
      <c r="H100" s="130" t="s">
        <v>6</v>
      </c>
      <c r="I100" s="54"/>
      <c r="J100" s="130" t="s">
        <v>6</v>
      </c>
      <c r="K100" s="54"/>
      <c r="L100" s="130" t="s">
        <v>6</v>
      </c>
      <c r="M100" s="54"/>
      <c r="N100" s="54"/>
      <c r="O100" s="130"/>
      <c r="P100" s="9"/>
      <c r="Q100" s="99"/>
      <c r="R100" s="19"/>
      <c r="S100" s="9"/>
      <c r="T100" s="149"/>
      <c r="U100" s="149"/>
      <c r="V100" s="87"/>
      <c r="X100" s="159" t="str">
        <f t="shared" si="7"/>
        <v/>
      </c>
      <c r="Y100" s="159" t="str">
        <f t="shared" si="6"/>
        <v/>
      </c>
    </row>
    <row r="101" spans="1:25" ht="12" customHeight="1" outlineLevel="1" x14ac:dyDescent="0.2">
      <c r="A101" s="136"/>
      <c r="B101" s="135"/>
      <c r="C101" s="136"/>
      <c r="D101" s="135"/>
      <c r="E101" s="136"/>
      <c r="F101" s="135"/>
      <c r="G101" s="136"/>
      <c r="H101" s="135"/>
      <c r="I101" s="136"/>
      <c r="J101" s="135"/>
      <c r="K101" s="136"/>
      <c r="L101" s="135"/>
      <c r="M101" s="136"/>
      <c r="N101" s="136"/>
      <c r="O101" s="137"/>
      <c r="P101" s="14"/>
      <c r="Q101" s="100"/>
      <c r="R101" s="14"/>
      <c r="S101" s="14"/>
      <c r="T101" s="150"/>
      <c r="U101" s="156"/>
      <c r="V101" s="77"/>
      <c r="X101" s="159" t="str">
        <f t="shared" si="7"/>
        <v/>
      </c>
      <c r="Y101" s="159" t="str">
        <f t="shared" si="6"/>
        <v/>
      </c>
    </row>
    <row r="102" spans="1:25" ht="12" customHeight="1" outlineLevel="1" x14ac:dyDescent="0.2">
      <c r="A102" s="31" t="s">
        <v>269</v>
      </c>
      <c r="B102" s="135"/>
      <c r="C102" s="136"/>
      <c r="D102" s="135"/>
      <c r="E102" s="136"/>
      <c r="F102" s="135"/>
      <c r="G102" s="136"/>
      <c r="H102" s="135"/>
      <c r="I102" s="136"/>
      <c r="J102" s="135"/>
      <c r="K102" s="136"/>
      <c r="L102" s="135"/>
      <c r="M102" s="136"/>
      <c r="N102" s="136"/>
      <c r="O102" s="137"/>
      <c r="P102" s="31"/>
      <c r="Q102" s="31"/>
      <c r="R102" s="31"/>
      <c r="S102" s="31"/>
      <c r="T102" s="150"/>
      <c r="U102" s="156"/>
      <c r="V102" s="73"/>
      <c r="X102" s="159" t="str">
        <f t="shared" si="7"/>
        <v/>
      </c>
      <c r="Y102" s="159" t="str">
        <f t="shared" si="6"/>
        <v/>
      </c>
    </row>
    <row r="103" spans="1:25" ht="12" customHeight="1" outlineLevel="2" x14ac:dyDescent="0.2">
      <c r="A103" s="123" t="str">
        <f t="shared" ref="A103:A108" si="10">IF(OR(ISBLANK(M103), ISBLANK(N103)), "", $E$2)</f>
        <v>TEM</v>
      </c>
      <c r="B103" s="124" t="s">
        <v>6</v>
      </c>
      <c r="C103" s="123" t="s">
        <v>4</v>
      </c>
      <c r="D103" s="124" t="s">
        <v>6</v>
      </c>
      <c r="E103" s="52" t="s">
        <v>26</v>
      </c>
      <c r="F103" s="124" t="s">
        <v>6</v>
      </c>
      <c r="G103" s="52" t="s">
        <v>26</v>
      </c>
      <c r="H103" s="124" t="s">
        <v>6</v>
      </c>
      <c r="I103" s="52" t="s">
        <v>102</v>
      </c>
      <c r="J103" s="124" t="s">
        <v>6</v>
      </c>
      <c r="K103" s="52" t="s">
        <v>18</v>
      </c>
      <c r="L103" s="124" t="s">
        <v>6</v>
      </c>
      <c r="M103" s="52" t="s">
        <v>52</v>
      </c>
      <c r="N103" s="52" t="s">
        <v>28</v>
      </c>
      <c r="O103" s="124"/>
      <c r="P103" s="18" t="s">
        <v>294</v>
      </c>
      <c r="Q103" s="97" t="s">
        <v>1</v>
      </c>
      <c r="R103" s="18" t="s">
        <v>0</v>
      </c>
      <c r="S103" s="18"/>
      <c r="T103" s="147"/>
      <c r="U103" s="147"/>
      <c r="V103" s="74"/>
      <c r="X103" s="159" t="str">
        <f t="shared" si="7"/>
        <v>TEM-KAAN-ZZ-ZZ-D-A-4101</v>
      </c>
      <c r="Y103" s="159" t="str">
        <f t="shared" si="6"/>
        <v>ZZ-ZZ-4101</v>
      </c>
    </row>
    <row r="104" spans="1:25" ht="12" customHeight="1" outlineLevel="2" x14ac:dyDescent="0.2">
      <c r="A104" s="125" t="str">
        <f t="shared" si="10"/>
        <v/>
      </c>
      <c r="B104" s="126" t="s">
        <v>6</v>
      </c>
      <c r="C104" s="125"/>
      <c r="D104" s="126" t="s">
        <v>6</v>
      </c>
      <c r="E104" s="53"/>
      <c r="F104" s="126" t="s">
        <v>6</v>
      </c>
      <c r="G104" s="53"/>
      <c r="H104" s="126" t="s">
        <v>6</v>
      </c>
      <c r="I104" s="53"/>
      <c r="J104" s="126" t="s">
        <v>6</v>
      </c>
      <c r="K104" s="53"/>
      <c r="L104" s="126" t="s">
        <v>6</v>
      </c>
      <c r="M104" s="53"/>
      <c r="N104" s="53"/>
      <c r="O104" s="126"/>
      <c r="P104" s="12"/>
      <c r="Q104" s="101"/>
      <c r="R104" s="12"/>
      <c r="S104" s="12"/>
      <c r="T104" s="148"/>
      <c r="U104" s="148"/>
      <c r="V104" s="78"/>
      <c r="X104" s="159" t="str">
        <f t="shared" si="7"/>
        <v/>
      </c>
      <c r="Y104" s="159" t="str">
        <f t="shared" si="6"/>
        <v/>
      </c>
    </row>
    <row r="105" spans="1:25" ht="12" customHeight="1" outlineLevel="2" x14ac:dyDescent="0.2">
      <c r="A105" s="129" t="str">
        <f t="shared" si="10"/>
        <v/>
      </c>
      <c r="B105" s="130" t="s">
        <v>6</v>
      </c>
      <c r="C105" s="129"/>
      <c r="D105" s="130" t="s">
        <v>6</v>
      </c>
      <c r="E105" s="54"/>
      <c r="F105" s="130" t="s">
        <v>6</v>
      </c>
      <c r="G105" s="54"/>
      <c r="H105" s="130" t="s">
        <v>6</v>
      </c>
      <c r="I105" s="54"/>
      <c r="J105" s="130" t="s">
        <v>6</v>
      </c>
      <c r="K105" s="54"/>
      <c r="L105" s="130" t="s">
        <v>6</v>
      </c>
      <c r="M105" s="54"/>
      <c r="N105" s="54"/>
      <c r="O105" s="140"/>
      <c r="P105" s="12"/>
      <c r="Q105" s="101"/>
      <c r="R105" s="12"/>
      <c r="S105" s="12"/>
      <c r="T105" s="149"/>
      <c r="U105" s="149"/>
      <c r="V105" s="78"/>
      <c r="X105" s="159" t="str">
        <f t="shared" si="7"/>
        <v/>
      </c>
      <c r="Y105" s="159" t="str">
        <f t="shared" ref="Y105:Y136" si="11">IF(ISBLANK(M105),"",E105&amp;F105&amp;G105&amp;H105&amp;M105&amp;N105)</f>
        <v/>
      </c>
    </row>
    <row r="106" spans="1:25" ht="12" customHeight="1" outlineLevel="2" x14ac:dyDescent="0.2">
      <c r="A106" s="123" t="str">
        <f t="shared" si="10"/>
        <v>TEM</v>
      </c>
      <c r="B106" s="124" t="s">
        <v>6</v>
      </c>
      <c r="C106" s="123" t="s">
        <v>4</v>
      </c>
      <c r="D106" s="124" t="s">
        <v>6</v>
      </c>
      <c r="E106" s="52" t="s">
        <v>26</v>
      </c>
      <c r="F106" s="124" t="s">
        <v>6</v>
      </c>
      <c r="G106" s="52" t="s">
        <v>26</v>
      </c>
      <c r="H106" s="124" t="s">
        <v>6</v>
      </c>
      <c r="I106" s="52" t="s">
        <v>102</v>
      </c>
      <c r="J106" s="124" t="s">
        <v>6</v>
      </c>
      <c r="K106" s="52" t="s">
        <v>18</v>
      </c>
      <c r="L106" s="124" t="s">
        <v>6</v>
      </c>
      <c r="M106" s="52" t="s">
        <v>59</v>
      </c>
      <c r="N106" s="52" t="s">
        <v>28</v>
      </c>
      <c r="O106" s="124"/>
      <c r="P106" s="18" t="s">
        <v>304</v>
      </c>
      <c r="Q106" s="97" t="s">
        <v>1</v>
      </c>
      <c r="R106" s="18" t="s">
        <v>0</v>
      </c>
      <c r="S106" s="18"/>
      <c r="T106" s="147"/>
      <c r="U106" s="147"/>
      <c r="V106" s="74"/>
      <c r="X106" s="159" t="str">
        <f t="shared" si="7"/>
        <v>TEM-KAAN-ZZ-ZZ-D-A-4201</v>
      </c>
      <c r="Y106" s="159" t="str">
        <f t="shared" si="11"/>
        <v>ZZ-ZZ-4201</v>
      </c>
    </row>
    <row r="107" spans="1:25" ht="12" customHeight="1" outlineLevel="2" x14ac:dyDescent="0.2">
      <c r="A107" s="125" t="str">
        <f t="shared" si="10"/>
        <v/>
      </c>
      <c r="B107" s="126" t="s">
        <v>6</v>
      </c>
      <c r="C107" s="125"/>
      <c r="D107" s="126" t="s">
        <v>6</v>
      </c>
      <c r="E107" s="53"/>
      <c r="F107" s="126" t="s">
        <v>6</v>
      </c>
      <c r="G107" s="53"/>
      <c r="H107" s="126" t="s">
        <v>6</v>
      </c>
      <c r="I107" s="53"/>
      <c r="J107" s="126" t="s">
        <v>6</v>
      </c>
      <c r="K107" s="53"/>
      <c r="L107" s="126" t="s">
        <v>6</v>
      </c>
      <c r="M107" s="53"/>
      <c r="N107" s="53"/>
      <c r="O107" s="126"/>
      <c r="P107" s="12"/>
      <c r="Q107" s="101"/>
      <c r="R107" s="12"/>
      <c r="S107" s="12"/>
      <c r="T107" s="148"/>
      <c r="U107" s="148"/>
      <c r="V107" s="78"/>
      <c r="X107" s="159" t="str">
        <f t="shared" si="7"/>
        <v/>
      </c>
      <c r="Y107" s="159" t="str">
        <f t="shared" si="11"/>
        <v/>
      </c>
    </row>
    <row r="108" spans="1:25" ht="12" customHeight="1" outlineLevel="2" x14ac:dyDescent="0.2">
      <c r="A108" s="129" t="str">
        <f t="shared" si="10"/>
        <v/>
      </c>
      <c r="B108" s="130" t="s">
        <v>6</v>
      </c>
      <c r="C108" s="129"/>
      <c r="D108" s="130" t="s">
        <v>6</v>
      </c>
      <c r="E108" s="54"/>
      <c r="F108" s="130" t="s">
        <v>6</v>
      </c>
      <c r="G108" s="54"/>
      <c r="H108" s="130" t="s">
        <v>6</v>
      </c>
      <c r="I108" s="54"/>
      <c r="J108" s="130" t="s">
        <v>6</v>
      </c>
      <c r="K108" s="54"/>
      <c r="L108" s="130" t="s">
        <v>6</v>
      </c>
      <c r="M108" s="54"/>
      <c r="N108" s="54"/>
      <c r="O108" s="130"/>
      <c r="P108" s="19"/>
      <c r="Q108" s="99"/>
      <c r="R108" s="19"/>
      <c r="S108" s="19"/>
      <c r="T108" s="149"/>
      <c r="U108" s="149"/>
      <c r="V108" s="76"/>
      <c r="X108" s="159" t="str">
        <f t="shared" si="7"/>
        <v/>
      </c>
      <c r="Y108" s="159" t="str">
        <f t="shared" si="11"/>
        <v/>
      </c>
    </row>
    <row r="109" spans="1:25" ht="12" customHeight="1" outlineLevel="1" x14ac:dyDescent="0.2">
      <c r="A109" s="136"/>
      <c r="B109" s="135"/>
      <c r="C109" s="136"/>
      <c r="D109" s="135"/>
      <c r="E109" s="136"/>
      <c r="F109" s="135"/>
      <c r="G109" s="136"/>
      <c r="H109" s="135"/>
      <c r="I109" s="136"/>
      <c r="J109" s="135"/>
      <c r="K109" s="136"/>
      <c r="L109" s="135"/>
      <c r="M109" s="136"/>
      <c r="N109" s="136"/>
      <c r="O109" s="137"/>
      <c r="P109" s="14"/>
      <c r="Q109" s="100"/>
      <c r="R109" s="14"/>
      <c r="S109" s="14"/>
      <c r="T109" s="150"/>
      <c r="U109" s="156"/>
      <c r="V109" s="77"/>
      <c r="X109" s="159" t="str">
        <f t="shared" si="7"/>
        <v/>
      </c>
      <c r="Y109" s="159" t="str">
        <f t="shared" si="11"/>
        <v/>
      </c>
    </row>
    <row r="110" spans="1:25" ht="12" customHeight="1" outlineLevel="1" x14ac:dyDescent="0.2">
      <c r="A110" s="32" t="s">
        <v>36</v>
      </c>
      <c r="B110" s="135"/>
      <c r="C110" s="136"/>
      <c r="D110" s="135"/>
      <c r="E110" s="136"/>
      <c r="F110" s="135"/>
      <c r="G110" s="136"/>
      <c r="H110" s="135"/>
      <c r="I110" s="136"/>
      <c r="J110" s="135"/>
      <c r="K110" s="136"/>
      <c r="L110" s="135"/>
      <c r="M110" s="136"/>
      <c r="N110" s="136"/>
      <c r="O110" s="137"/>
      <c r="P110" s="32"/>
      <c r="Q110" s="32"/>
      <c r="R110" s="32"/>
      <c r="S110" s="32"/>
      <c r="T110" s="150"/>
      <c r="U110" s="156"/>
      <c r="V110" s="88"/>
      <c r="X110" s="159" t="str">
        <f t="shared" ref="X110:X141" si="12">IF(ISBLANK(M110),"",_xlfn.CONCAT(A110:N110))</f>
        <v/>
      </c>
      <c r="Y110" s="159" t="str">
        <f t="shared" si="11"/>
        <v/>
      </c>
    </row>
    <row r="111" spans="1:25" ht="12" customHeight="1" outlineLevel="2" x14ac:dyDescent="0.2">
      <c r="A111" s="123" t="str">
        <f t="shared" ref="A111:A119" si="13">IF(OR(ISBLANK(M111), ISBLANK(N111)), "", $E$2)</f>
        <v>TEM</v>
      </c>
      <c r="B111" s="124" t="s">
        <v>6</v>
      </c>
      <c r="C111" s="123" t="s">
        <v>4</v>
      </c>
      <c r="D111" s="124" t="s">
        <v>6</v>
      </c>
      <c r="E111" s="52" t="s">
        <v>26</v>
      </c>
      <c r="F111" s="124" t="s">
        <v>6</v>
      </c>
      <c r="G111" s="52" t="s">
        <v>26</v>
      </c>
      <c r="H111" s="124" t="s">
        <v>6</v>
      </c>
      <c r="I111" s="52" t="s">
        <v>102</v>
      </c>
      <c r="J111" s="124" t="s">
        <v>6</v>
      </c>
      <c r="K111" s="52" t="s">
        <v>18</v>
      </c>
      <c r="L111" s="124" t="s">
        <v>6</v>
      </c>
      <c r="M111" s="52" t="s">
        <v>49</v>
      </c>
      <c r="N111" s="52" t="s">
        <v>28</v>
      </c>
      <c r="O111" s="124"/>
      <c r="P111" s="23" t="s">
        <v>305</v>
      </c>
      <c r="Q111" s="107" t="s">
        <v>213</v>
      </c>
      <c r="R111" s="23" t="s">
        <v>3</v>
      </c>
      <c r="S111" s="23"/>
      <c r="T111" s="147"/>
      <c r="U111" s="147"/>
      <c r="V111" s="89"/>
      <c r="X111" s="159" t="str">
        <f t="shared" si="12"/>
        <v>TEM-KAAN-ZZ-ZZ-D-A-5001</v>
      </c>
      <c r="Y111" s="159" t="str">
        <f t="shared" si="11"/>
        <v>ZZ-ZZ-5001</v>
      </c>
    </row>
    <row r="112" spans="1:25" ht="12" customHeight="1" outlineLevel="2" x14ac:dyDescent="0.2">
      <c r="A112" s="125" t="str">
        <f t="shared" si="13"/>
        <v>TEM</v>
      </c>
      <c r="B112" s="126" t="s">
        <v>6</v>
      </c>
      <c r="C112" s="125" t="s">
        <v>4</v>
      </c>
      <c r="D112" s="126" t="s">
        <v>6</v>
      </c>
      <c r="E112" s="53" t="s">
        <v>26</v>
      </c>
      <c r="F112" s="126" t="s">
        <v>6</v>
      </c>
      <c r="G112" s="53" t="s">
        <v>26</v>
      </c>
      <c r="H112" s="126" t="s">
        <v>6</v>
      </c>
      <c r="I112" s="53" t="s">
        <v>102</v>
      </c>
      <c r="J112" s="126" t="s">
        <v>6</v>
      </c>
      <c r="K112" s="53" t="s">
        <v>18</v>
      </c>
      <c r="L112" s="126" t="s">
        <v>6</v>
      </c>
      <c r="M112" s="53" t="s">
        <v>49</v>
      </c>
      <c r="N112" s="53" t="s">
        <v>29</v>
      </c>
      <c r="O112" s="126"/>
      <c r="P112" s="41" t="s">
        <v>306</v>
      </c>
      <c r="Q112" s="108" t="s">
        <v>213</v>
      </c>
      <c r="R112" s="41" t="s">
        <v>3</v>
      </c>
      <c r="S112" s="41"/>
      <c r="T112" s="148"/>
      <c r="U112" s="148"/>
      <c r="V112" s="90"/>
      <c r="X112" s="159" t="str">
        <f t="shared" si="12"/>
        <v>TEM-KAAN-ZZ-ZZ-D-A-5002</v>
      </c>
      <c r="Y112" s="159" t="str">
        <f t="shared" si="11"/>
        <v>ZZ-ZZ-5002</v>
      </c>
    </row>
    <row r="113" spans="1:25" ht="12" customHeight="1" outlineLevel="2" x14ac:dyDescent="0.2">
      <c r="A113" s="129" t="str">
        <f t="shared" si="13"/>
        <v/>
      </c>
      <c r="B113" s="130" t="s">
        <v>6</v>
      </c>
      <c r="C113" s="129"/>
      <c r="D113" s="130" t="s">
        <v>6</v>
      </c>
      <c r="E113" s="54"/>
      <c r="F113" s="130" t="s">
        <v>6</v>
      </c>
      <c r="G113" s="54"/>
      <c r="H113" s="130" t="s">
        <v>6</v>
      </c>
      <c r="I113" s="54"/>
      <c r="J113" s="130" t="s">
        <v>6</v>
      </c>
      <c r="K113" s="54"/>
      <c r="L113" s="130" t="s">
        <v>6</v>
      </c>
      <c r="M113" s="54"/>
      <c r="N113" s="54"/>
      <c r="O113" s="130"/>
      <c r="P113" s="24"/>
      <c r="Q113" s="109"/>
      <c r="R113" s="24"/>
      <c r="S113" s="24"/>
      <c r="T113" s="149"/>
      <c r="U113" s="149"/>
      <c r="V113" s="91"/>
      <c r="X113" s="159" t="str">
        <f t="shared" si="12"/>
        <v/>
      </c>
      <c r="Y113" s="159" t="str">
        <f t="shared" si="11"/>
        <v/>
      </c>
    </row>
    <row r="114" spans="1:25" ht="12" customHeight="1" outlineLevel="2" x14ac:dyDescent="0.2">
      <c r="A114" s="123" t="str">
        <f t="shared" si="13"/>
        <v>TEM</v>
      </c>
      <c r="B114" s="124" t="s">
        <v>6</v>
      </c>
      <c r="C114" s="123" t="s">
        <v>4</v>
      </c>
      <c r="D114" s="124" t="s">
        <v>6</v>
      </c>
      <c r="E114" s="52" t="s">
        <v>26</v>
      </c>
      <c r="F114" s="124" t="s">
        <v>6</v>
      </c>
      <c r="G114" s="52" t="s">
        <v>26</v>
      </c>
      <c r="H114" s="124" t="s">
        <v>6</v>
      </c>
      <c r="I114" s="52" t="s">
        <v>102</v>
      </c>
      <c r="J114" s="124" t="s">
        <v>6</v>
      </c>
      <c r="K114" s="52" t="s">
        <v>18</v>
      </c>
      <c r="L114" s="124" t="s">
        <v>6</v>
      </c>
      <c r="M114" s="52" t="s">
        <v>60</v>
      </c>
      <c r="N114" s="52" t="s">
        <v>28</v>
      </c>
      <c r="O114" s="124"/>
      <c r="P114" s="23" t="s">
        <v>307</v>
      </c>
      <c r="Q114" s="107" t="s">
        <v>88</v>
      </c>
      <c r="R114" s="23" t="s">
        <v>3</v>
      </c>
      <c r="S114" s="23"/>
      <c r="T114" s="147"/>
      <c r="U114" s="147"/>
      <c r="V114" s="89"/>
      <c r="X114" s="159" t="str">
        <f t="shared" si="12"/>
        <v>TEM-KAAN-ZZ-ZZ-D-A-5101</v>
      </c>
      <c r="Y114" s="159" t="str">
        <f t="shared" si="11"/>
        <v>ZZ-ZZ-5101</v>
      </c>
    </row>
    <row r="115" spans="1:25" ht="12" customHeight="1" outlineLevel="2" x14ac:dyDescent="0.2">
      <c r="A115" s="125" t="str">
        <f t="shared" si="13"/>
        <v/>
      </c>
      <c r="B115" s="126" t="s">
        <v>6</v>
      </c>
      <c r="C115" s="125"/>
      <c r="D115" s="126" t="s">
        <v>6</v>
      </c>
      <c r="E115" s="53"/>
      <c r="F115" s="126" t="s">
        <v>6</v>
      </c>
      <c r="G115" s="53"/>
      <c r="H115" s="126" t="s">
        <v>6</v>
      </c>
      <c r="I115" s="53"/>
      <c r="J115" s="126" t="s">
        <v>6</v>
      </c>
      <c r="K115" s="53"/>
      <c r="L115" s="126" t="s">
        <v>6</v>
      </c>
      <c r="M115" s="53"/>
      <c r="N115" s="53"/>
      <c r="O115" s="126"/>
      <c r="P115" s="41"/>
      <c r="Q115" s="108"/>
      <c r="R115" s="41"/>
      <c r="S115" s="41"/>
      <c r="T115" s="148"/>
      <c r="U115" s="148"/>
      <c r="V115" s="90"/>
      <c r="X115" s="159" t="str">
        <f t="shared" si="12"/>
        <v/>
      </c>
      <c r="Y115" s="159" t="str">
        <f t="shared" si="11"/>
        <v/>
      </c>
    </row>
    <row r="116" spans="1:25" ht="12" customHeight="1" outlineLevel="2" x14ac:dyDescent="0.2">
      <c r="A116" s="129" t="str">
        <f t="shared" si="13"/>
        <v/>
      </c>
      <c r="B116" s="130" t="s">
        <v>6</v>
      </c>
      <c r="C116" s="129"/>
      <c r="D116" s="130" t="s">
        <v>6</v>
      </c>
      <c r="E116" s="54"/>
      <c r="F116" s="130" t="s">
        <v>6</v>
      </c>
      <c r="G116" s="54"/>
      <c r="H116" s="130" t="s">
        <v>6</v>
      </c>
      <c r="I116" s="54"/>
      <c r="J116" s="130" t="s">
        <v>6</v>
      </c>
      <c r="K116" s="54"/>
      <c r="L116" s="130" t="s">
        <v>6</v>
      </c>
      <c r="M116" s="54"/>
      <c r="N116" s="54"/>
      <c r="O116" s="130"/>
      <c r="P116" s="24"/>
      <c r="Q116" s="109"/>
      <c r="R116" s="24"/>
      <c r="S116" s="24"/>
      <c r="T116" s="149"/>
      <c r="U116" s="149"/>
      <c r="V116" s="91"/>
      <c r="X116" s="159" t="str">
        <f t="shared" si="12"/>
        <v/>
      </c>
      <c r="Y116" s="159" t="str">
        <f t="shared" si="11"/>
        <v/>
      </c>
    </row>
    <row r="117" spans="1:25" ht="12" customHeight="1" outlineLevel="2" x14ac:dyDescent="0.2">
      <c r="A117" s="123" t="str">
        <f t="shared" si="13"/>
        <v>TEM</v>
      </c>
      <c r="B117" s="124" t="s">
        <v>6</v>
      </c>
      <c r="C117" s="123" t="s">
        <v>4</v>
      </c>
      <c r="D117" s="124" t="s">
        <v>6</v>
      </c>
      <c r="E117" s="52" t="s">
        <v>26</v>
      </c>
      <c r="F117" s="124" t="s">
        <v>6</v>
      </c>
      <c r="G117" s="52" t="s">
        <v>26</v>
      </c>
      <c r="H117" s="124" t="s">
        <v>6</v>
      </c>
      <c r="I117" s="52" t="s">
        <v>102</v>
      </c>
      <c r="J117" s="124" t="s">
        <v>6</v>
      </c>
      <c r="K117" s="52" t="s">
        <v>18</v>
      </c>
      <c r="L117" s="124" t="s">
        <v>6</v>
      </c>
      <c r="M117" s="52" t="s">
        <v>61</v>
      </c>
      <c r="N117" s="52" t="s">
        <v>28</v>
      </c>
      <c r="O117" s="124"/>
      <c r="P117" s="23" t="s">
        <v>308</v>
      </c>
      <c r="Q117" s="107" t="s">
        <v>88</v>
      </c>
      <c r="R117" s="23" t="s">
        <v>3</v>
      </c>
      <c r="S117" s="23"/>
      <c r="T117" s="147"/>
      <c r="U117" s="147"/>
      <c r="V117" s="89"/>
      <c r="X117" s="159" t="str">
        <f t="shared" si="12"/>
        <v>TEM-KAAN-ZZ-ZZ-D-A-5201</v>
      </c>
      <c r="Y117" s="159" t="str">
        <f t="shared" si="11"/>
        <v>ZZ-ZZ-5201</v>
      </c>
    </row>
    <row r="118" spans="1:25" ht="12" customHeight="1" outlineLevel="2" x14ac:dyDescent="0.2">
      <c r="A118" s="125" t="str">
        <f t="shared" si="13"/>
        <v/>
      </c>
      <c r="B118" s="126" t="s">
        <v>6</v>
      </c>
      <c r="C118" s="125"/>
      <c r="D118" s="126" t="s">
        <v>6</v>
      </c>
      <c r="E118" s="53"/>
      <c r="F118" s="126" t="s">
        <v>6</v>
      </c>
      <c r="G118" s="53"/>
      <c r="H118" s="126" t="s">
        <v>6</v>
      </c>
      <c r="I118" s="53"/>
      <c r="J118" s="126" t="s">
        <v>6</v>
      </c>
      <c r="K118" s="53"/>
      <c r="L118" s="126" t="s">
        <v>6</v>
      </c>
      <c r="M118" s="53"/>
      <c r="N118" s="53"/>
      <c r="O118" s="126"/>
      <c r="P118" s="41"/>
      <c r="Q118" s="108"/>
      <c r="R118" s="41"/>
      <c r="S118" s="41"/>
      <c r="T118" s="148"/>
      <c r="U118" s="148"/>
      <c r="V118" s="90"/>
      <c r="X118" s="159" t="str">
        <f t="shared" si="12"/>
        <v/>
      </c>
      <c r="Y118" s="159" t="str">
        <f t="shared" si="11"/>
        <v/>
      </c>
    </row>
    <row r="119" spans="1:25" ht="12" customHeight="1" outlineLevel="2" x14ac:dyDescent="0.2">
      <c r="A119" s="129" t="str">
        <f t="shared" si="13"/>
        <v/>
      </c>
      <c r="B119" s="130" t="s">
        <v>6</v>
      </c>
      <c r="C119" s="129"/>
      <c r="D119" s="130" t="s">
        <v>6</v>
      </c>
      <c r="E119" s="54"/>
      <c r="F119" s="130" t="s">
        <v>6</v>
      </c>
      <c r="G119" s="54"/>
      <c r="H119" s="130" t="s">
        <v>6</v>
      </c>
      <c r="I119" s="54"/>
      <c r="J119" s="130" t="s">
        <v>6</v>
      </c>
      <c r="K119" s="54"/>
      <c r="L119" s="130" t="s">
        <v>6</v>
      </c>
      <c r="M119" s="54"/>
      <c r="N119" s="54"/>
      <c r="O119" s="130"/>
      <c r="P119" s="24"/>
      <c r="Q119" s="109"/>
      <c r="R119" s="24"/>
      <c r="S119" s="24"/>
      <c r="T119" s="149"/>
      <c r="U119" s="149"/>
      <c r="V119" s="91"/>
      <c r="X119" s="159" t="str">
        <f t="shared" si="12"/>
        <v/>
      </c>
      <c r="Y119" s="159" t="str">
        <f t="shared" si="11"/>
        <v/>
      </c>
    </row>
    <row r="120" spans="1:25" ht="12" customHeight="1" outlineLevel="1" x14ac:dyDescent="0.2">
      <c r="A120" s="136"/>
      <c r="B120" s="135"/>
      <c r="C120" s="136"/>
      <c r="D120" s="135"/>
      <c r="E120" s="136"/>
      <c r="F120" s="135"/>
      <c r="G120" s="136"/>
      <c r="H120" s="135"/>
      <c r="I120" s="136"/>
      <c r="J120" s="135"/>
      <c r="K120" s="136"/>
      <c r="L120" s="135"/>
      <c r="M120" s="136"/>
      <c r="N120" s="136"/>
      <c r="O120" s="137"/>
      <c r="Q120" s="64"/>
      <c r="T120" s="150"/>
      <c r="U120" s="156"/>
      <c r="V120" s="65"/>
      <c r="X120" s="159" t="str">
        <f t="shared" si="12"/>
        <v/>
      </c>
      <c r="Y120" s="159" t="str">
        <f t="shared" si="11"/>
        <v/>
      </c>
    </row>
    <row r="121" spans="1:25" ht="12" customHeight="1" outlineLevel="1" x14ac:dyDescent="0.2">
      <c r="A121" s="32" t="s">
        <v>270</v>
      </c>
      <c r="B121" s="135"/>
      <c r="C121" s="136"/>
      <c r="D121" s="135"/>
      <c r="E121" s="136"/>
      <c r="F121" s="135"/>
      <c r="G121" s="136"/>
      <c r="H121" s="135"/>
      <c r="I121" s="136"/>
      <c r="J121" s="135"/>
      <c r="K121" s="136"/>
      <c r="L121" s="135"/>
      <c r="M121" s="136"/>
      <c r="N121" s="136"/>
      <c r="O121" s="137"/>
      <c r="P121" s="32"/>
      <c r="Q121" s="32"/>
      <c r="R121" s="32"/>
      <c r="S121" s="32"/>
      <c r="T121" s="150"/>
      <c r="U121" s="156"/>
      <c r="V121" s="88"/>
      <c r="X121" s="159" t="str">
        <f t="shared" si="12"/>
        <v/>
      </c>
      <c r="Y121" s="159" t="str">
        <f t="shared" si="11"/>
        <v/>
      </c>
    </row>
    <row r="122" spans="1:25" ht="12" customHeight="1" outlineLevel="2" x14ac:dyDescent="0.2">
      <c r="A122" s="123" t="str">
        <f t="shared" ref="A122:A130" si="14">IF(OR(ISBLANK(M122), ISBLANK(N122)), "", $E$2)</f>
        <v>TEM</v>
      </c>
      <c r="B122" s="124" t="s">
        <v>6</v>
      </c>
      <c r="C122" s="123" t="s">
        <v>4</v>
      </c>
      <c r="D122" s="124" t="s">
        <v>6</v>
      </c>
      <c r="E122" s="52" t="s">
        <v>26</v>
      </c>
      <c r="F122" s="124" t="s">
        <v>6</v>
      </c>
      <c r="G122" s="52" t="s">
        <v>26</v>
      </c>
      <c r="H122" s="124" t="s">
        <v>6</v>
      </c>
      <c r="I122" s="52" t="s">
        <v>102</v>
      </c>
      <c r="J122" s="124" t="s">
        <v>6</v>
      </c>
      <c r="K122" s="52" t="s">
        <v>18</v>
      </c>
      <c r="L122" s="124" t="s">
        <v>6</v>
      </c>
      <c r="M122" s="52" t="s">
        <v>66</v>
      </c>
      <c r="N122" s="52" t="s">
        <v>28</v>
      </c>
      <c r="O122" s="124"/>
      <c r="P122" s="23" t="s">
        <v>309</v>
      </c>
      <c r="Q122" s="107" t="s">
        <v>213</v>
      </c>
      <c r="R122" s="23" t="s">
        <v>3</v>
      </c>
      <c r="S122" s="23"/>
      <c r="T122" s="147"/>
      <c r="U122" s="147"/>
      <c r="V122" s="89"/>
      <c r="X122" s="159" t="str">
        <f t="shared" si="12"/>
        <v>TEM-KAAN-ZZ-ZZ-D-A-6101</v>
      </c>
      <c r="Y122" s="159" t="str">
        <f t="shared" si="11"/>
        <v>ZZ-ZZ-6101</v>
      </c>
    </row>
    <row r="123" spans="1:25" ht="12" customHeight="1" outlineLevel="2" x14ac:dyDescent="0.2">
      <c r="A123" s="125" t="str">
        <f t="shared" si="14"/>
        <v/>
      </c>
      <c r="B123" s="126" t="s">
        <v>6</v>
      </c>
      <c r="C123" s="125"/>
      <c r="D123" s="126" t="s">
        <v>6</v>
      </c>
      <c r="E123" s="53"/>
      <c r="F123" s="126" t="s">
        <v>6</v>
      </c>
      <c r="G123" s="53"/>
      <c r="H123" s="126" t="s">
        <v>6</v>
      </c>
      <c r="I123" s="53"/>
      <c r="J123" s="126" t="s">
        <v>6</v>
      </c>
      <c r="K123" s="53"/>
      <c r="L123" s="126" t="s">
        <v>6</v>
      </c>
      <c r="M123" s="53"/>
      <c r="N123" s="53"/>
      <c r="O123" s="126"/>
      <c r="P123" s="41"/>
      <c r="Q123" s="108"/>
      <c r="R123" s="41"/>
      <c r="S123" s="41"/>
      <c r="T123" s="148"/>
      <c r="U123" s="148"/>
      <c r="V123" s="90"/>
      <c r="X123" s="159" t="str">
        <f t="shared" si="12"/>
        <v/>
      </c>
      <c r="Y123" s="159" t="str">
        <f t="shared" si="11"/>
        <v/>
      </c>
    </row>
    <row r="124" spans="1:25" ht="12" customHeight="1" outlineLevel="2" x14ac:dyDescent="0.2">
      <c r="A124" s="129" t="str">
        <f t="shared" si="14"/>
        <v/>
      </c>
      <c r="B124" s="130" t="s">
        <v>6</v>
      </c>
      <c r="C124" s="129"/>
      <c r="D124" s="130" t="s">
        <v>6</v>
      </c>
      <c r="E124" s="54"/>
      <c r="F124" s="130" t="s">
        <v>6</v>
      </c>
      <c r="G124" s="54"/>
      <c r="H124" s="130" t="s">
        <v>6</v>
      </c>
      <c r="I124" s="54"/>
      <c r="J124" s="130" t="s">
        <v>6</v>
      </c>
      <c r="K124" s="54"/>
      <c r="L124" s="130" t="s">
        <v>6</v>
      </c>
      <c r="M124" s="54"/>
      <c r="N124" s="54"/>
      <c r="O124" s="130"/>
      <c r="P124" s="24"/>
      <c r="Q124" s="109"/>
      <c r="R124" s="24"/>
      <c r="S124" s="24"/>
      <c r="T124" s="149"/>
      <c r="U124" s="149"/>
      <c r="V124" s="91"/>
      <c r="X124" s="159" t="str">
        <f t="shared" si="12"/>
        <v/>
      </c>
      <c r="Y124" s="159" t="str">
        <f t="shared" si="11"/>
        <v/>
      </c>
    </row>
    <row r="125" spans="1:25" ht="12" customHeight="1" outlineLevel="2" x14ac:dyDescent="0.2">
      <c r="A125" s="123" t="str">
        <f t="shared" si="14"/>
        <v>TEM</v>
      </c>
      <c r="B125" s="124" t="s">
        <v>6</v>
      </c>
      <c r="C125" s="123" t="s">
        <v>4</v>
      </c>
      <c r="D125" s="124" t="s">
        <v>6</v>
      </c>
      <c r="E125" s="52" t="s">
        <v>26</v>
      </c>
      <c r="F125" s="124" t="s">
        <v>6</v>
      </c>
      <c r="G125" s="52" t="s">
        <v>26</v>
      </c>
      <c r="H125" s="124" t="s">
        <v>6</v>
      </c>
      <c r="I125" s="52" t="s">
        <v>102</v>
      </c>
      <c r="J125" s="124" t="s">
        <v>6</v>
      </c>
      <c r="K125" s="52" t="s">
        <v>18</v>
      </c>
      <c r="L125" s="124" t="s">
        <v>6</v>
      </c>
      <c r="M125" s="52" t="s">
        <v>67</v>
      </c>
      <c r="N125" s="52" t="s">
        <v>28</v>
      </c>
      <c r="O125" s="124"/>
      <c r="P125" s="23" t="s">
        <v>310</v>
      </c>
      <c r="Q125" s="107" t="s">
        <v>213</v>
      </c>
      <c r="R125" s="23" t="s">
        <v>3</v>
      </c>
      <c r="S125" s="23"/>
      <c r="T125" s="147"/>
      <c r="U125" s="147"/>
      <c r="V125" s="89"/>
      <c r="X125" s="159" t="str">
        <f t="shared" si="12"/>
        <v>TEM-KAAN-ZZ-ZZ-D-A-6201</v>
      </c>
      <c r="Y125" s="159" t="str">
        <f t="shared" si="11"/>
        <v>ZZ-ZZ-6201</v>
      </c>
    </row>
    <row r="126" spans="1:25" ht="12" customHeight="1" outlineLevel="2" x14ac:dyDescent="0.2">
      <c r="A126" s="125" t="str">
        <f t="shared" si="14"/>
        <v/>
      </c>
      <c r="B126" s="126" t="s">
        <v>6</v>
      </c>
      <c r="C126" s="125"/>
      <c r="D126" s="126" t="s">
        <v>6</v>
      </c>
      <c r="E126" s="53"/>
      <c r="F126" s="126" t="s">
        <v>6</v>
      </c>
      <c r="G126" s="53"/>
      <c r="H126" s="126" t="s">
        <v>6</v>
      </c>
      <c r="I126" s="53"/>
      <c r="J126" s="126" t="s">
        <v>6</v>
      </c>
      <c r="K126" s="53"/>
      <c r="L126" s="126" t="s">
        <v>6</v>
      </c>
      <c r="M126" s="53"/>
      <c r="N126" s="53"/>
      <c r="O126" s="126"/>
      <c r="P126" s="41"/>
      <c r="Q126" s="108"/>
      <c r="R126" s="41"/>
      <c r="S126" s="41"/>
      <c r="T126" s="148"/>
      <c r="U126" s="148"/>
      <c r="V126" s="90"/>
      <c r="X126" s="159" t="str">
        <f t="shared" si="12"/>
        <v/>
      </c>
      <c r="Y126" s="159" t="str">
        <f t="shared" si="11"/>
        <v/>
      </c>
    </row>
    <row r="127" spans="1:25" ht="12" customHeight="1" outlineLevel="2" x14ac:dyDescent="0.2">
      <c r="A127" s="129" t="str">
        <f t="shared" si="14"/>
        <v/>
      </c>
      <c r="B127" s="130" t="s">
        <v>6</v>
      </c>
      <c r="C127" s="129"/>
      <c r="D127" s="130" t="s">
        <v>6</v>
      </c>
      <c r="E127" s="54"/>
      <c r="F127" s="130" t="s">
        <v>6</v>
      </c>
      <c r="G127" s="54"/>
      <c r="H127" s="130" t="s">
        <v>6</v>
      </c>
      <c r="I127" s="54"/>
      <c r="J127" s="130" t="s">
        <v>6</v>
      </c>
      <c r="K127" s="54"/>
      <c r="L127" s="130" t="s">
        <v>6</v>
      </c>
      <c r="M127" s="54"/>
      <c r="N127" s="54"/>
      <c r="O127" s="130"/>
      <c r="P127" s="24"/>
      <c r="Q127" s="109"/>
      <c r="R127" s="24"/>
      <c r="S127" s="24"/>
      <c r="T127" s="149"/>
      <c r="U127" s="149"/>
      <c r="V127" s="91"/>
      <c r="X127" s="159" t="str">
        <f t="shared" si="12"/>
        <v/>
      </c>
      <c r="Y127" s="159" t="str">
        <f t="shared" si="11"/>
        <v/>
      </c>
    </row>
    <row r="128" spans="1:25" ht="12" customHeight="1" outlineLevel="2" x14ac:dyDescent="0.2">
      <c r="A128" s="123" t="str">
        <f t="shared" si="14"/>
        <v>TEM</v>
      </c>
      <c r="B128" s="124" t="s">
        <v>6</v>
      </c>
      <c r="C128" s="123" t="s">
        <v>4</v>
      </c>
      <c r="D128" s="124" t="s">
        <v>6</v>
      </c>
      <c r="E128" s="52" t="s">
        <v>26</v>
      </c>
      <c r="F128" s="124" t="s">
        <v>6</v>
      </c>
      <c r="G128" s="52" t="s">
        <v>26</v>
      </c>
      <c r="H128" s="124" t="s">
        <v>6</v>
      </c>
      <c r="I128" s="52" t="s">
        <v>102</v>
      </c>
      <c r="J128" s="124" t="s">
        <v>6</v>
      </c>
      <c r="K128" s="52" t="s">
        <v>18</v>
      </c>
      <c r="L128" s="124" t="s">
        <v>6</v>
      </c>
      <c r="M128" s="52" t="s">
        <v>69</v>
      </c>
      <c r="N128" s="52" t="s">
        <v>28</v>
      </c>
      <c r="O128" s="124"/>
      <c r="P128" s="23" t="s">
        <v>311</v>
      </c>
      <c r="Q128" s="107" t="s">
        <v>213</v>
      </c>
      <c r="R128" s="23" t="s">
        <v>3</v>
      </c>
      <c r="S128" s="23"/>
      <c r="T128" s="147"/>
      <c r="U128" s="147"/>
      <c r="V128" s="89"/>
      <c r="X128" s="159" t="str">
        <f t="shared" si="12"/>
        <v>TEM-KAAN-ZZ-ZZ-D-A-6301</v>
      </c>
      <c r="Y128" s="159" t="str">
        <f t="shared" si="11"/>
        <v>ZZ-ZZ-6301</v>
      </c>
    </row>
    <row r="129" spans="1:25" ht="12" customHeight="1" outlineLevel="2" x14ac:dyDescent="0.2">
      <c r="A129" s="125" t="str">
        <f t="shared" si="14"/>
        <v>TEM</v>
      </c>
      <c r="B129" s="126" t="s">
        <v>6</v>
      </c>
      <c r="C129" s="125" t="s">
        <v>4</v>
      </c>
      <c r="D129" s="126" t="s">
        <v>6</v>
      </c>
      <c r="E129" s="53" t="s">
        <v>26</v>
      </c>
      <c r="F129" s="126" t="s">
        <v>6</v>
      </c>
      <c r="G129" s="53" t="s">
        <v>26</v>
      </c>
      <c r="H129" s="126" t="s">
        <v>6</v>
      </c>
      <c r="I129" s="53" t="s">
        <v>102</v>
      </c>
      <c r="J129" s="126" t="s">
        <v>6</v>
      </c>
      <c r="K129" s="53" t="s">
        <v>18</v>
      </c>
      <c r="L129" s="126" t="s">
        <v>6</v>
      </c>
      <c r="M129" s="53" t="s">
        <v>69</v>
      </c>
      <c r="N129" s="53" t="s">
        <v>29</v>
      </c>
      <c r="O129" s="126"/>
      <c r="P129" s="41" t="s">
        <v>312</v>
      </c>
      <c r="Q129" s="108" t="s">
        <v>213</v>
      </c>
      <c r="R129" s="41" t="s">
        <v>3</v>
      </c>
      <c r="S129" s="41"/>
      <c r="T129" s="148"/>
      <c r="U129" s="148"/>
      <c r="V129" s="90"/>
      <c r="X129" s="159" t="str">
        <f t="shared" si="12"/>
        <v>TEM-KAAN-ZZ-ZZ-D-A-6302</v>
      </c>
      <c r="Y129" s="159" t="str">
        <f t="shared" si="11"/>
        <v>ZZ-ZZ-6302</v>
      </c>
    </row>
    <row r="130" spans="1:25" ht="12" customHeight="1" outlineLevel="2" x14ac:dyDescent="0.2">
      <c r="A130" s="129" t="str">
        <f t="shared" si="14"/>
        <v/>
      </c>
      <c r="B130" s="130" t="s">
        <v>6</v>
      </c>
      <c r="C130" s="129"/>
      <c r="D130" s="130" t="s">
        <v>6</v>
      </c>
      <c r="E130" s="54"/>
      <c r="F130" s="130" t="s">
        <v>6</v>
      </c>
      <c r="G130" s="54"/>
      <c r="H130" s="130" t="s">
        <v>6</v>
      </c>
      <c r="I130" s="54"/>
      <c r="J130" s="130" t="s">
        <v>6</v>
      </c>
      <c r="K130" s="54"/>
      <c r="L130" s="130" t="s">
        <v>6</v>
      </c>
      <c r="M130" s="54"/>
      <c r="N130" s="54"/>
      <c r="O130" s="130"/>
      <c r="P130" s="24"/>
      <c r="Q130" s="109"/>
      <c r="R130" s="24"/>
      <c r="S130" s="24"/>
      <c r="T130" s="149"/>
      <c r="U130" s="149"/>
      <c r="V130" s="91"/>
      <c r="X130" s="159" t="str">
        <f t="shared" si="12"/>
        <v/>
      </c>
      <c r="Y130" s="159" t="str">
        <f t="shared" si="11"/>
        <v/>
      </c>
    </row>
    <row r="131" spans="1:25" ht="12" customHeight="1" outlineLevel="1" x14ac:dyDescent="0.2">
      <c r="A131" s="136"/>
      <c r="B131" s="135"/>
      <c r="C131" s="136"/>
      <c r="D131" s="135"/>
      <c r="E131" s="136"/>
      <c r="F131" s="135"/>
      <c r="G131" s="136"/>
      <c r="H131" s="135"/>
      <c r="I131" s="136"/>
      <c r="J131" s="135"/>
      <c r="K131" s="136"/>
      <c r="L131" s="135"/>
      <c r="M131" s="136"/>
      <c r="N131" s="136"/>
      <c r="O131" s="137"/>
      <c r="Q131" s="64"/>
      <c r="T131" s="150"/>
      <c r="U131" s="156"/>
      <c r="V131" s="65"/>
      <c r="X131" s="159" t="str">
        <f t="shared" si="12"/>
        <v/>
      </c>
      <c r="Y131" s="159" t="str">
        <f t="shared" si="11"/>
        <v/>
      </c>
    </row>
    <row r="132" spans="1:25" ht="12" customHeight="1" outlineLevel="1" x14ac:dyDescent="0.2">
      <c r="A132" s="32" t="s">
        <v>271</v>
      </c>
      <c r="B132" s="135"/>
      <c r="C132" s="136"/>
      <c r="D132" s="135"/>
      <c r="E132" s="136"/>
      <c r="F132" s="135"/>
      <c r="G132" s="136"/>
      <c r="H132" s="135"/>
      <c r="I132" s="136"/>
      <c r="J132" s="135"/>
      <c r="K132" s="136"/>
      <c r="L132" s="135"/>
      <c r="M132" s="136"/>
      <c r="N132" s="136"/>
      <c r="O132" s="137"/>
      <c r="P132" s="32"/>
      <c r="Q132" s="32"/>
      <c r="R132" s="32"/>
      <c r="S132" s="32"/>
      <c r="T132" s="150"/>
      <c r="U132" s="156"/>
      <c r="V132" s="88"/>
      <c r="X132" s="159" t="str">
        <f t="shared" si="12"/>
        <v/>
      </c>
      <c r="Y132" s="159" t="str">
        <f t="shared" si="11"/>
        <v/>
      </c>
    </row>
    <row r="133" spans="1:25" ht="12" customHeight="1" outlineLevel="2" x14ac:dyDescent="0.2">
      <c r="A133" s="123" t="str">
        <f t="shared" ref="A133:A141" si="15">IF(OR(ISBLANK(M133), ISBLANK(N133)), "", $E$2)</f>
        <v>TEM</v>
      </c>
      <c r="B133" s="124" t="s">
        <v>6</v>
      </c>
      <c r="C133" s="123" t="s">
        <v>4</v>
      </c>
      <c r="D133" s="124" t="s">
        <v>6</v>
      </c>
      <c r="E133" s="52" t="s">
        <v>26</v>
      </c>
      <c r="F133" s="124" t="s">
        <v>6</v>
      </c>
      <c r="G133" s="52" t="s">
        <v>26</v>
      </c>
      <c r="H133" s="124" t="s">
        <v>6</v>
      </c>
      <c r="I133" s="52" t="s">
        <v>102</v>
      </c>
      <c r="J133" s="124" t="s">
        <v>6</v>
      </c>
      <c r="K133" s="52" t="s">
        <v>18</v>
      </c>
      <c r="L133" s="124" t="s">
        <v>6</v>
      </c>
      <c r="M133" s="52" t="s">
        <v>63</v>
      </c>
      <c r="N133" s="52" t="s">
        <v>28</v>
      </c>
      <c r="O133" s="124"/>
      <c r="P133" s="23" t="s">
        <v>313</v>
      </c>
      <c r="Q133" s="107" t="s">
        <v>84</v>
      </c>
      <c r="R133" s="23" t="s">
        <v>0</v>
      </c>
      <c r="S133" s="23"/>
      <c r="T133" s="147"/>
      <c r="U133" s="147"/>
      <c r="V133" s="89"/>
      <c r="X133" s="159" t="str">
        <f t="shared" si="12"/>
        <v>TEM-KAAN-ZZ-ZZ-D-A-7001</v>
      </c>
      <c r="Y133" s="159" t="str">
        <f t="shared" si="11"/>
        <v>ZZ-ZZ-7001</v>
      </c>
    </row>
    <row r="134" spans="1:25" ht="12" customHeight="1" outlineLevel="2" x14ac:dyDescent="0.2">
      <c r="A134" s="125" t="str">
        <f t="shared" si="15"/>
        <v/>
      </c>
      <c r="B134" s="126" t="s">
        <v>6</v>
      </c>
      <c r="C134" s="125"/>
      <c r="D134" s="126" t="s">
        <v>6</v>
      </c>
      <c r="E134" s="53"/>
      <c r="F134" s="126" t="s">
        <v>6</v>
      </c>
      <c r="G134" s="53"/>
      <c r="H134" s="126" t="s">
        <v>6</v>
      </c>
      <c r="I134" s="53"/>
      <c r="J134" s="126" t="s">
        <v>6</v>
      </c>
      <c r="K134" s="53"/>
      <c r="L134" s="126" t="s">
        <v>6</v>
      </c>
      <c r="M134" s="53"/>
      <c r="N134" s="53"/>
      <c r="O134" s="126"/>
      <c r="P134" s="41"/>
      <c r="Q134" s="108"/>
      <c r="R134" s="41"/>
      <c r="S134" s="41"/>
      <c r="T134" s="148"/>
      <c r="U134" s="148"/>
      <c r="V134" s="90"/>
      <c r="X134" s="159" t="str">
        <f t="shared" si="12"/>
        <v/>
      </c>
      <c r="Y134" s="159" t="str">
        <f t="shared" si="11"/>
        <v/>
      </c>
    </row>
    <row r="135" spans="1:25" ht="12" customHeight="1" outlineLevel="2" x14ac:dyDescent="0.2">
      <c r="A135" s="129" t="str">
        <f t="shared" si="15"/>
        <v/>
      </c>
      <c r="B135" s="130" t="s">
        <v>6</v>
      </c>
      <c r="C135" s="129"/>
      <c r="D135" s="130" t="s">
        <v>6</v>
      </c>
      <c r="E135" s="54"/>
      <c r="F135" s="130" t="s">
        <v>6</v>
      </c>
      <c r="G135" s="54"/>
      <c r="H135" s="130" t="s">
        <v>6</v>
      </c>
      <c r="I135" s="54"/>
      <c r="J135" s="130" t="s">
        <v>6</v>
      </c>
      <c r="K135" s="54"/>
      <c r="L135" s="130" t="s">
        <v>6</v>
      </c>
      <c r="M135" s="54"/>
      <c r="N135" s="54"/>
      <c r="O135" s="140"/>
      <c r="P135" s="30"/>
      <c r="Q135" s="110"/>
      <c r="R135" s="30"/>
      <c r="S135" s="30"/>
      <c r="T135" s="149"/>
      <c r="U135" s="149"/>
      <c r="V135" s="92"/>
      <c r="X135" s="159" t="str">
        <f t="shared" si="12"/>
        <v/>
      </c>
      <c r="Y135" s="159" t="str">
        <f t="shared" si="11"/>
        <v/>
      </c>
    </row>
    <row r="136" spans="1:25" ht="12" customHeight="1" outlineLevel="2" x14ac:dyDescent="0.2">
      <c r="A136" s="123" t="str">
        <f t="shared" si="15"/>
        <v>TEM</v>
      </c>
      <c r="B136" s="124" t="s">
        <v>6</v>
      </c>
      <c r="C136" s="123" t="s">
        <v>4</v>
      </c>
      <c r="D136" s="124" t="s">
        <v>6</v>
      </c>
      <c r="E136" s="52" t="s">
        <v>26</v>
      </c>
      <c r="F136" s="124" t="s">
        <v>6</v>
      </c>
      <c r="G136" s="52" t="s">
        <v>26</v>
      </c>
      <c r="H136" s="124" t="s">
        <v>6</v>
      </c>
      <c r="I136" s="52" t="s">
        <v>102</v>
      </c>
      <c r="J136" s="124" t="s">
        <v>6</v>
      </c>
      <c r="K136" s="52" t="s">
        <v>18</v>
      </c>
      <c r="L136" s="124" t="s">
        <v>6</v>
      </c>
      <c r="M136" s="52" t="s">
        <v>64</v>
      </c>
      <c r="N136" s="52" t="s">
        <v>28</v>
      </c>
      <c r="O136" s="124"/>
      <c r="P136" s="23" t="s">
        <v>314</v>
      </c>
      <c r="Q136" s="107" t="s">
        <v>89</v>
      </c>
      <c r="R136" s="23" t="s">
        <v>0</v>
      </c>
      <c r="S136" s="23"/>
      <c r="T136" s="147"/>
      <c r="U136" s="147"/>
      <c r="V136" s="89"/>
      <c r="X136" s="159" t="str">
        <f t="shared" si="12"/>
        <v>TEM-KAAN-ZZ-ZZ-D-A-7101</v>
      </c>
      <c r="Y136" s="159" t="str">
        <f t="shared" si="11"/>
        <v>ZZ-ZZ-7101</v>
      </c>
    </row>
    <row r="137" spans="1:25" ht="12" customHeight="1" outlineLevel="2" x14ac:dyDescent="0.2">
      <c r="A137" s="125" t="str">
        <f t="shared" si="15"/>
        <v/>
      </c>
      <c r="B137" s="126" t="s">
        <v>6</v>
      </c>
      <c r="C137" s="125"/>
      <c r="D137" s="126" t="s">
        <v>6</v>
      </c>
      <c r="E137" s="53"/>
      <c r="F137" s="126" t="s">
        <v>6</v>
      </c>
      <c r="G137" s="53"/>
      <c r="H137" s="126" t="s">
        <v>6</v>
      </c>
      <c r="I137" s="53"/>
      <c r="J137" s="126" t="s">
        <v>6</v>
      </c>
      <c r="K137" s="53"/>
      <c r="L137" s="126" t="s">
        <v>6</v>
      </c>
      <c r="M137" s="53"/>
      <c r="N137" s="53"/>
      <c r="O137" s="126"/>
      <c r="P137" s="41"/>
      <c r="Q137" s="108"/>
      <c r="R137" s="41"/>
      <c r="S137" s="41"/>
      <c r="T137" s="148"/>
      <c r="U137" s="148"/>
      <c r="V137" s="90"/>
      <c r="X137" s="159" t="str">
        <f t="shared" si="12"/>
        <v/>
      </c>
      <c r="Y137" s="159" t="str">
        <f t="shared" ref="Y137:Y168" si="16">IF(ISBLANK(M137),"",E137&amp;F137&amp;G137&amp;H137&amp;M137&amp;N137)</f>
        <v/>
      </c>
    </row>
    <row r="138" spans="1:25" ht="12" customHeight="1" outlineLevel="2" x14ac:dyDescent="0.2">
      <c r="A138" s="129" t="str">
        <f t="shared" si="15"/>
        <v/>
      </c>
      <c r="B138" s="130" t="s">
        <v>6</v>
      </c>
      <c r="C138" s="129"/>
      <c r="D138" s="130" t="s">
        <v>6</v>
      </c>
      <c r="E138" s="54"/>
      <c r="F138" s="130" t="s">
        <v>6</v>
      </c>
      <c r="G138" s="54"/>
      <c r="H138" s="130" t="s">
        <v>6</v>
      </c>
      <c r="I138" s="54"/>
      <c r="J138" s="130" t="s">
        <v>6</v>
      </c>
      <c r="K138" s="54"/>
      <c r="L138" s="130" t="s">
        <v>6</v>
      </c>
      <c r="M138" s="54"/>
      <c r="N138" s="54"/>
      <c r="O138" s="130"/>
      <c r="P138" s="24"/>
      <c r="Q138" s="109"/>
      <c r="R138" s="24"/>
      <c r="S138" s="24"/>
      <c r="T138" s="149"/>
      <c r="U138" s="149"/>
      <c r="V138" s="91"/>
      <c r="X138" s="159" t="str">
        <f t="shared" si="12"/>
        <v/>
      </c>
      <c r="Y138" s="159" t="str">
        <f t="shared" si="16"/>
        <v/>
      </c>
    </row>
    <row r="139" spans="1:25" ht="12" customHeight="1" outlineLevel="2" x14ac:dyDescent="0.2">
      <c r="A139" s="123" t="str">
        <f t="shared" si="15"/>
        <v>TEM</v>
      </c>
      <c r="B139" s="124" t="s">
        <v>6</v>
      </c>
      <c r="C139" s="123" t="s">
        <v>4</v>
      </c>
      <c r="D139" s="124" t="s">
        <v>6</v>
      </c>
      <c r="E139" s="52" t="s">
        <v>26</v>
      </c>
      <c r="F139" s="124" t="s">
        <v>6</v>
      </c>
      <c r="G139" s="52" t="s">
        <v>26</v>
      </c>
      <c r="H139" s="124" t="s">
        <v>6</v>
      </c>
      <c r="I139" s="52" t="s">
        <v>102</v>
      </c>
      <c r="J139" s="124" t="s">
        <v>6</v>
      </c>
      <c r="K139" s="52" t="s">
        <v>18</v>
      </c>
      <c r="L139" s="124" t="s">
        <v>6</v>
      </c>
      <c r="M139" s="52" t="s">
        <v>65</v>
      </c>
      <c r="N139" s="52" t="s">
        <v>28</v>
      </c>
      <c r="O139" s="124"/>
      <c r="P139" s="23" t="s">
        <v>315</v>
      </c>
      <c r="Q139" s="107" t="s">
        <v>89</v>
      </c>
      <c r="R139" s="23" t="s">
        <v>0</v>
      </c>
      <c r="S139" s="23"/>
      <c r="T139" s="147"/>
      <c r="U139" s="147"/>
      <c r="V139" s="89"/>
      <c r="X139" s="159" t="str">
        <f t="shared" si="12"/>
        <v>TEM-KAAN-ZZ-ZZ-D-A-7201</v>
      </c>
      <c r="Y139" s="159" t="str">
        <f t="shared" si="16"/>
        <v>ZZ-ZZ-7201</v>
      </c>
    </row>
    <row r="140" spans="1:25" ht="12" customHeight="1" outlineLevel="2" x14ac:dyDescent="0.2">
      <c r="A140" s="125" t="str">
        <f t="shared" si="15"/>
        <v/>
      </c>
      <c r="B140" s="126" t="s">
        <v>6</v>
      </c>
      <c r="C140" s="125"/>
      <c r="D140" s="126" t="s">
        <v>6</v>
      </c>
      <c r="E140" s="53"/>
      <c r="F140" s="126" t="s">
        <v>6</v>
      </c>
      <c r="G140" s="53"/>
      <c r="H140" s="126" t="s">
        <v>6</v>
      </c>
      <c r="I140" s="53"/>
      <c r="J140" s="126" t="s">
        <v>6</v>
      </c>
      <c r="K140" s="53"/>
      <c r="L140" s="126" t="s">
        <v>6</v>
      </c>
      <c r="M140" s="53"/>
      <c r="N140" s="53"/>
      <c r="O140" s="126"/>
      <c r="P140" s="41"/>
      <c r="Q140" s="108"/>
      <c r="R140" s="41"/>
      <c r="S140" s="41"/>
      <c r="T140" s="148"/>
      <c r="U140" s="148"/>
      <c r="V140" s="90"/>
      <c r="X140" s="159" t="str">
        <f t="shared" si="12"/>
        <v/>
      </c>
      <c r="Y140" s="159" t="str">
        <f t="shared" si="16"/>
        <v/>
      </c>
    </row>
    <row r="141" spans="1:25" ht="12" customHeight="1" outlineLevel="2" x14ac:dyDescent="0.2">
      <c r="A141" s="129" t="str">
        <f t="shared" si="15"/>
        <v/>
      </c>
      <c r="B141" s="130" t="s">
        <v>6</v>
      </c>
      <c r="C141" s="129"/>
      <c r="D141" s="130" t="s">
        <v>6</v>
      </c>
      <c r="E141" s="54"/>
      <c r="F141" s="130" t="s">
        <v>6</v>
      </c>
      <c r="G141" s="54"/>
      <c r="H141" s="130" t="s">
        <v>6</v>
      </c>
      <c r="I141" s="54"/>
      <c r="J141" s="130" t="s">
        <v>6</v>
      </c>
      <c r="K141" s="54"/>
      <c r="L141" s="130" t="s">
        <v>6</v>
      </c>
      <c r="M141" s="54"/>
      <c r="N141" s="54"/>
      <c r="O141" s="130"/>
      <c r="P141" s="24"/>
      <c r="Q141" s="109"/>
      <c r="R141" s="24"/>
      <c r="S141" s="24"/>
      <c r="T141" s="149"/>
      <c r="U141" s="149"/>
      <c r="V141" s="91"/>
      <c r="X141" s="159" t="str">
        <f t="shared" si="12"/>
        <v/>
      </c>
      <c r="Y141" s="159" t="str">
        <f t="shared" si="16"/>
        <v/>
      </c>
    </row>
    <row r="142" spans="1:25" ht="12" customHeight="1" outlineLevel="1" x14ac:dyDescent="0.2">
      <c r="A142" s="136"/>
      <c r="B142" s="135"/>
      <c r="C142" s="136"/>
      <c r="D142" s="135"/>
      <c r="E142" s="136"/>
      <c r="F142" s="135"/>
      <c r="G142" s="136"/>
      <c r="H142" s="135"/>
      <c r="I142" s="136"/>
      <c r="J142" s="135"/>
      <c r="K142" s="136"/>
      <c r="L142" s="135"/>
      <c r="M142" s="136"/>
      <c r="N142" s="136"/>
      <c r="O142" s="137"/>
      <c r="P142" s="14"/>
      <c r="Q142" s="100"/>
      <c r="R142" s="14"/>
      <c r="S142" s="14"/>
      <c r="T142" s="150"/>
      <c r="U142" s="156"/>
      <c r="V142" s="77"/>
      <c r="X142" s="159" t="str">
        <f t="shared" ref="X142:X173" si="17">IF(ISBLANK(M142),"",_xlfn.CONCAT(A142:N142))</f>
        <v/>
      </c>
      <c r="Y142" s="159" t="str">
        <f t="shared" si="16"/>
        <v/>
      </c>
    </row>
    <row r="143" spans="1:25" ht="12" customHeight="1" outlineLevel="1" x14ac:dyDescent="0.2">
      <c r="A143" s="32" t="s">
        <v>272</v>
      </c>
      <c r="B143" s="135"/>
      <c r="C143" s="136"/>
      <c r="D143" s="135"/>
      <c r="E143" s="136"/>
      <c r="F143" s="135"/>
      <c r="G143" s="136"/>
      <c r="H143" s="135"/>
      <c r="I143" s="136"/>
      <c r="J143" s="135"/>
      <c r="K143" s="136"/>
      <c r="L143" s="135"/>
      <c r="M143" s="136"/>
      <c r="N143" s="136"/>
      <c r="O143" s="137"/>
      <c r="P143" s="32"/>
      <c r="Q143" s="32"/>
      <c r="R143" s="32"/>
      <c r="S143" s="32"/>
      <c r="T143" s="150"/>
      <c r="U143" s="156"/>
      <c r="V143" s="88"/>
      <c r="X143" s="159" t="str">
        <f t="shared" si="17"/>
        <v/>
      </c>
      <c r="Y143" s="159" t="str">
        <f t="shared" si="16"/>
        <v/>
      </c>
    </row>
    <row r="144" spans="1:25" ht="12" customHeight="1" outlineLevel="2" x14ac:dyDescent="0.2">
      <c r="A144" s="123" t="str">
        <f t="shared" ref="A144:A155" si="18">IF(OR(ISBLANK(M144), ISBLANK(N144)), "", $E$2)</f>
        <v>TEM</v>
      </c>
      <c r="B144" s="124" t="s">
        <v>6</v>
      </c>
      <c r="C144" s="123" t="s">
        <v>4</v>
      </c>
      <c r="D144" s="124" t="s">
        <v>6</v>
      </c>
      <c r="E144" s="52" t="s">
        <v>26</v>
      </c>
      <c r="F144" s="124" t="s">
        <v>6</v>
      </c>
      <c r="G144" s="52" t="s">
        <v>26</v>
      </c>
      <c r="H144" s="124" t="s">
        <v>6</v>
      </c>
      <c r="I144" s="52" t="s">
        <v>102</v>
      </c>
      <c r="J144" s="124" t="s">
        <v>6</v>
      </c>
      <c r="K144" s="52" t="s">
        <v>18</v>
      </c>
      <c r="L144" s="124" t="s">
        <v>6</v>
      </c>
      <c r="M144" s="52" t="s">
        <v>72</v>
      </c>
      <c r="N144" s="52" t="s">
        <v>28</v>
      </c>
      <c r="O144" s="124"/>
      <c r="P144" s="23" t="s">
        <v>316</v>
      </c>
      <c r="Q144" s="107" t="s">
        <v>108</v>
      </c>
      <c r="R144" s="107" t="s">
        <v>3</v>
      </c>
      <c r="S144" s="23"/>
      <c r="T144" s="147"/>
      <c r="U144" s="147"/>
      <c r="V144" s="89"/>
      <c r="X144" s="159" t="str">
        <f t="shared" si="17"/>
        <v>TEM-KAAN-ZZ-ZZ-D-A-8101</v>
      </c>
      <c r="Y144" s="159" t="str">
        <f t="shared" si="16"/>
        <v>ZZ-ZZ-8101</v>
      </c>
    </row>
    <row r="145" spans="1:25" ht="12" customHeight="1" outlineLevel="2" x14ac:dyDescent="0.2">
      <c r="A145" s="125" t="str">
        <f t="shared" si="18"/>
        <v>TEM</v>
      </c>
      <c r="B145" s="126" t="s">
        <v>6</v>
      </c>
      <c r="C145" s="125" t="s">
        <v>4</v>
      </c>
      <c r="D145" s="126" t="s">
        <v>6</v>
      </c>
      <c r="E145" s="53" t="s">
        <v>26</v>
      </c>
      <c r="F145" s="126" t="s">
        <v>6</v>
      </c>
      <c r="G145" s="53" t="s">
        <v>26</v>
      </c>
      <c r="H145" s="126" t="s">
        <v>6</v>
      </c>
      <c r="I145" s="53" t="s">
        <v>102</v>
      </c>
      <c r="J145" s="126" t="s">
        <v>6</v>
      </c>
      <c r="K145" s="53" t="s">
        <v>18</v>
      </c>
      <c r="L145" s="126" t="s">
        <v>6</v>
      </c>
      <c r="M145" s="53" t="s">
        <v>72</v>
      </c>
      <c r="N145" s="53" t="s">
        <v>29</v>
      </c>
      <c r="O145" s="126"/>
      <c r="P145" s="12" t="s">
        <v>317</v>
      </c>
      <c r="Q145" s="101" t="s">
        <v>108</v>
      </c>
      <c r="R145" s="101" t="s">
        <v>3</v>
      </c>
      <c r="S145" s="12"/>
      <c r="T145" s="148"/>
      <c r="U145" s="148"/>
      <c r="V145" s="78"/>
      <c r="X145" s="159" t="str">
        <f t="shared" si="17"/>
        <v>TEM-KAAN-ZZ-ZZ-D-A-8102</v>
      </c>
      <c r="Y145" s="159" t="str">
        <f t="shared" si="16"/>
        <v>ZZ-ZZ-8102</v>
      </c>
    </row>
    <row r="146" spans="1:25" ht="12" customHeight="1" outlineLevel="2" x14ac:dyDescent="0.2">
      <c r="A146" s="125" t="str">
        <f t="shared" si="18"/>
        <v>TEM</v>
      </c>
      <c r="B146" s="126" t="s">
        <v>6</v>
      </c>
      <c r="C146" s="125" t="s">
        <v>4</v>
      </c>
      <c r="D146" s="126" t="s">
        <v>6</v>
      </c>
      <c r="E146" s="53" t="s">
        <v>26</v>
      </c>
      <c r="F146" s="126" t="s">
        <v>6</v>
      </c>
      <c r="G146" s="53" t="s">
        <v>26</v>
      </c>
      <c r="H146" s="126" t="s">
        <v>6</v>
      </c>
      <c r="I146" s="53" t="s">
        <v>102</v>
      </c>
      <c r="J146" s="126" t="s">
        <v>6</v>
      </c>
      <c r="K146" s="53" t="s">
        <v>18</v>
      </c>
      <c r="L146" s="126" t="s">
        <v>6</v>
      </c>
      <c r="M146" s="53" t="s">
        <v>72</v>
      </c>
      <c r="N146" s="53" t="s">
        <v>30</v>
      </c>
      <c r="O146" s="126"/>
      <c r="P146" s="12" t="s">
        <v>318</v>
      </c>
      <c r="Q146" s="101" t="s">
        <v>108</v>
      </c>
      <c r="R146" s="101" t="s">
        <v>3</v>
      </c>
      <c r="S146" s="12"/>
      <c r="T146" s="148"/>
      <c r="U146" s="148"/>
      <c r="V146" s="78"/>
      <c r="X146" s="159" t="str">
        <f t="shared" si="17"/>
        <v>TEM-KAAN-ZZ-ZZ-D-A-8103</v>
      </c>
      <c r="Y146" s="159" t="str">
        <f t="shared" si="16"/>
        <v>ZZ-ZZ-8103</v>
      </c>
    </row>
    <row r="147" spans="1:25" ht="12" customHeight="1" outlineLevel="2" x14ac:dyDescent="0.2">
      <c r="A147" s="125" t="str">
        <f t="shared" si="18"/>
        <v>TEM</v>
      </c>
      <c r="B147" s="126" t="s">
        <v>6</v>
      </c>
      <c r="C147" s="125" t="s">
        <v>4</v>
      </c>
      <c r="D147" s="126" t="s">
        <v>6</v>
      </c>
      <c r="E147" s="53" t="s">
        <v>26</v>
      </c>
      <c r="F147" s="126" t="s">
        <v>6</v>
      </c>
      <c r="G147" s="53" t="s">
        <v>26</v>
      </c>
      <c r="H147" s="126" t="s">
        <v>6</v>
      </c>
      <c r="I147" s="53" t="s">
        <v>102</v>
      </c>
      <c r="J147" s="126" t="s">
        <v>6</v>
      </c>
      <c r="K147" s="53" t="s">
        <v>18</v>
      </c>
      <c r="L147" s="126" t="s">
        <v>6</v>
      </c>
      <c r="M147" s="53" t="s">
        <v>72</v>
      </c>
      <c r="N147" s="53" t="s">
        <v>93</v>
      </c>
      <c r="O147" s="126"/>
      <c r="P147" s="12" t="s">
        <v>319</v>
      </c>
      <c r="Q147" s="101" t="s">
        <v>108</v>
      </c>
      <c r="R147" s="101" t="s">
        <v>3</v>
      </c>
      <c r="S147" s="12"/>
      <c r="T147" s="148"/>
      <c r="U147" s="148"/>
      <c r="V147" s="78"/>
      <c r="X147" s="159" t="str">
        <f t="shared" si="17"/>
        <v>TEM-KAAN-ZZ-ZZ-D-A-8104</v>
      </c>
      <c r="Y147" s="159" t="str">
        <f t="shared" si="16"/>
        <v>ZZ-ZZ-8104</v>
      </c>
    </row>
    <row r="148" spans="1:25" ht="12" customHeight="1" outlineLevel="2" x14ac:dyDescent="0.2">
      <c r="A148" s="129" t="str">
        <f t="shared" si="18"/>
        <v/>
      </c>
      <c r="B148" s="130" t="s">
        <v>6</v>
      </c>
      <c r="C148" s="129"/>
      <c r="D148" s="130" t="s">
        <v>6</v>
      </c>
      <c r="E148" s="54"/>
      <c r="F148" s="130" t="s">
        <v>6</v>
      </c>
      <c r="G148" s="54"/>
      <c r="H148" s="130" t="s">
        <v>6</v>
      </c>
      <c r="I148" s="54"/>
      <c r="J148" s="130" t="s">
        <v>6</v>
      </c>
      <c r="K148" s="54"/>
      <c r="L148" s="130" t="s">
        <v>6</v>
      </c>
      <c r="M148" s="54"/>
      <c r="N148" s="54"/>
      <c r="O148" s="130"/>
      <c r="P148" s="19"/>
      <c r="Q148" s="99"/>
      <c r="R148" s="99"/>
      <c r="S148" s="19"/>
      <c r="T148" s="149"/>
      <c r="U148" s="149"/>
      <c r="V148" s="76"/>
      <c r="X148" s="159" t="str">
        <f t="shared" si="17"/>
        <v/>
      </c>
      <c r="Y148" s="159" t="str">
        <f t="shared" si="16"/>
        <v/>
      </c>
    </row>
    <row r="149" spans="1:25" ht="12" customHeight="1" outlineLevel="2" x14ac:dyDescent="0.2">
      <c r="A149" s="123" t="str">
        <f t="shared" si="18"/>
        <v>TEM</v>
      </c>
      <c r="B149" s="124" t="s">
        <v>6</v>
      </c>
      <c r="C149" s="123" t="s">
        <v>4</v>
      </c>
      <c r="D149" s="124" t="s">
        <v>6</v>
      </c>
      <c r="E149" s="52" t="s">
        <v>26</v>
      </c>
      <c r="F149" s="124" t="s">
        <v>6</v>
      </c>
      <c r="G149" s="52" t="s">
        <v>26</v>
      </c>
      <c r="H149" s="124" t="s">
        <v>6</v>
      </c>
      <c r="I149" s="52" t="s">
        <v>102</v>
      </c>
      <c r="J149" s="124" t="s">
        <v>6</v>
      </c>
      <c r="K149" s="52" t="s">
        <v>18</v>
      </c>
      <c r="L149" s="124" t="s">
        <v>6</v>
      </c>
      <c r="M149" s="52" t="s">
        <v>73</v>
      </c>
      <c r="N149" s="52" t="s">
        <v>28</v>
      </c>
      <c r="O149" s="124"/>
      <c r="P149" s="23" t="s">
        <v>320</v>
      </c>
      <c r="Q149" s="107" t="s">
        <v>108</v>
      </c>
      <c r="R149" s="107" t="s">
        <v>3</v>
      </c>
      <c r="S149" s="23"/>
      <c r="T149" s="147"/>
      <c r="U149" s="147"/>
      <c r="V149" s="89"/>
      <c r="X149" s="159" t="str">
        <f t="shared" si="17"/>
        <v>TEM-KAAN-ZZ-ZZ-D-A-8201</v>
      </c>
      <c r="Y149" s="159" t="str">
        <f t="shared" si="16"/>
        <v>ZZ-ZZ-8201</v>
      </c>
    </row>
    <row r="150" spans="1:25" ht="12" customHeight="1" outlineLevel="2" x14ac:dyDescent="0.2">
      <c r="A150" s="125" t="str">
        <f t="shared" si="18"/>
        <v/>
      </c>
      <c r="B150" s="126" t="s">
        <v>6</v>
      </c>
      <c r="C150" s="125"/>
      <c r="D150" s="126" t="s">
        <v>6</v>
      </c>
      <c r="E150" s="53"/>
      <c r="F150" s="126" t="s">
        <v>6</v>
      </c>
      <c r="G150" s="53"/>
      <c r="H150" s="126" t="s">
        <v>6</v>
      </c>
      <c r="I150" s="53"/>
      <c r="J150" s="126" t="s">
        <v>6</v>
      </c>
      <c r="K150" s="53"/>
      <c r="L150" s="126" t="s">
        <v>6</v>
      </c>
      <c r="M150" s="53"/>
      <c r="N150" s="53"/>
      <c r="O150" s="126"/>
      <c r="P150" s="12"/>
      <c r="Q150" s="101"/>
      <c r="R150" s="101"/>
      <c r="S150" s="12"/>
      <c r="T150" s="148"/>
      <c r="U150" s="148"/>
      <c r="V150" s="78"/>
      <c r="X150" s="159" t="str">
        <f t="shared" si="17"/>
        <v/>
      </c>
      <c r="Y150" s="159" t="str">
        <f t="shared" si="16"/>
        <v/>
      </c>
    </row>
    <row r="151" spans="1:25" ht="12" customHeight="1" outlineLevel="2" x14ac:dyDescent="0.2">
      <c r="A151" s="129" t="str">
        <f t="shared" si="18"/>
        <v/>
      </c>
      <c r="B151" s="130" t="s">
        <v>6</v>
      </c>
      <c r="C151" s="129"/>
      <c r="D151" s="130" t="s">
        <v>6</v>
      </c>
      <c r="E151" s="54"/>
      <c r="F151" s="130" t="s">
        <v>6</v>
      </c>
      <c r="G151" s="54"/>
      <c r="H151" s="130" t="s">
        <v>6</v>
      </c>
      <c r="I151" s="54"/>
      <c r="J151" s="130" t="s">
        <v>6</v>
      </c>
      <c r="K151" s="54"/>
      <c r="L151" s="130" t="s">
        <v>6</v>
      </c>
      <c r="M151" s="54"/>
      <c r="N151" s="54"/>
      <c r="O151" s="130"/>
      <c r="P151" s="24"/>
      <c r="Q151" s="109"/>
      <c r="R151" s="109"/>
      <c r="S151" s="24"/>
      <c r="T151" s="149"/>
      <c r="U151" s="149"/>
      <c r="V151" s="91"/>
      <c r="X151" s="159" t="str">
        <f t="shared" si="17"/>
        <v/>
      </c>
      <c r="Y151" s="159" t="str">
        <f t="shared" si="16"/>
        <v/>
      </c>
    </row>
    <row r="152" spans="1:25" ht="12" customHeight="1" outlineLevel="2" x14ac:dyDescent="0.2">
      <c r="A152" s="123" t="str">
        <f t="shared" si="18"/>
        <v>TEM</v>
      </c>
      <c r="B152" s="124" t="s">
        <v>6</v>
      </c>
      <c r="C152" s="123" t="s">
        <v>4</v>
      </c>
      <c r="D152" s="124" t="s">
        <v>6</v>
      </c>
      <c r="E152" s="52" t="s">
        <v>26</v>
      </c>
      <c r="F152" s="124" t="s">
        <v>6</v>
      </c>
      <c r="G152" s="52" t="s">
        <v>26</v>
      </c>
      <c r="H152" s="124" t="s">
        <v>6</v>
      </c>
      <c r="I152" s="52" t="s">
        <v>102</v>
      </c>
      <c r="J152" s="124" t="s">
        <v>6</v>
      </c>
      <c r="K152" s="52" t="s">
        <v>18</v>
      </c>
      <c r="L152" s="124" t="s">
        <v>6</v>
      </c>
      <c r="M152" s="52" t="s">
        <v>74</v>
      </c>
      <c r="N152" s="52" t="s">
        <v>28</v>
      </c>
      <c r="O152" s="124"/>
      <c r="P152" s="23" t="s">
        <v>321</v>
      </c>
      <c r="Q152" s="107" t="s">
        <v>108</v>
      </c>
      <c r="R152" s="107" t="s">
        <v>3</v>
      </c>
      <c r="S152" s="23"/>
      <c r="T152" s="147"/>
      <c r="U152" s="147"/>
      <c r="V152" s="89"/>
      <c r="X152" s="159" t="str">
        <f t="shared" si="17"/>
        <v>TEM-KAAN-ZZ-ZZ-D-A-8301</v>
      </c>
      <c r="Y152" s="159" t="str">
        <f t="shared" si="16"/>
        <v>ZZ-ZZ-8301</v>
      </c>
    </row>
    <row r="153" spans="1:25" ht="12" customHeight="1" outlineLevel="2" x14ac:dyDescent="0.2">
      <c r="A153" s="125" t="str">
        <f t="shared" si="18"/>
        <v>TEM</v>
      </c>
      <c r="B153" s="126" t="s">
        <v>6</v>
      </c>
      <c r="C153" s="125" t="s">
        <v>4</v>
      </c>
      <c r="D153" s="126" t="s">
        <v>6</v>
      </c>
      <c r="E153" s="53" t="s">
        <v>26</v>
      </c>
      <c r="F153" s="126" t="s">
        <v>6</v>
      </c>
      <c r="G153" s="53" t="s">
        <v>26</v>
      </c>
      <c r="H153" s="126" t="s">
        <v>6</v>
      </c>
      <c r="I153" s="53" t="s">
        <v>102</v>
      </c>
      <c r="J153" s="126" t="s">
        <v>6</v>
      </c>
      <c r="K153" s="53" t="s">
        <v>18</v>
      </c>
      <c r="L153" s="126" t="s">
        <v>6</v>
      </c>
      <c r="M153" s="53" t="s">
        <v>74</v>
      </c>
      <c r="N153" s="53" t="s">
        <v>29</v>
      </c>
      <c r="O153" s="126"/>
      <c r="P153" s="41" t="s">
        <v>322</v>
      </c>
      <c r="Q153" s="108" t="s">
        <v>108</v>
      </c>
      <c r="R153" s="108" t="s">
        <v>3</v>
      </c>
      <c r="S153" s="41"/>
      <c r="T153" s="148"/>
      <c r="U153" s="148"/>
      <c r="V153" s="90"/>
      <c r="X153" s="159" t="str">
        <f t="shared" si="17"/>
        <v>TEM-KAAN-ZZ-ZZ-D-A-8302</v>
      </c>
      <c r="Y153" s="159" t="str">
        <f t="shared" si="16"/>
        <v>ZZ-ZZ-8302</v>
      </c>
    </row>
    <row r="154" spans="1:25" ht="12" customHeight="1" outlineLevel="2" x14ac:dyDescent="0.2">
      <c r="A154" s="125" t="str">
        <f t="shared" si="18"/>
        <v>TEM</v>
      </c>
      <c r="B154" s="126" t="s">
        <v>6</v>
      </c>
      <c r="C154" s="125" t="s">
        <v>4</v>
      </c>
      <c r="D154" s="126" t="s">
        <v>6</v>
      </c>
      <c r="E154" s="53" t="s">
        <v>26</v>
      </c>
      <c r="F154" s="126" t="s">
        <v>6</v>
      </c>
      <c r="G154" s="53" t="s">
        <v>26</v>
      </c>
      <c r="H154" s="126" t="s">
        <v>6</v>
      </c>
      <c r="I154" s="53" t="s">
        <v>102</v>
      </c>
      <c r="J154" s="126" t="s">
        <v>6</v>
      </c>
      <c r="K154" s="53" t="s">
        <v>18</v>
      </c>
      <c r="L154" s="126" t="s">
        <v>6</v>
      </c>
      <c r="M154" s="53" t="s">
        <v>74</v>
      </c>
      <c r="N154" s="53" t="s">
        <v>30</v>
      </c>
      <c r="O154" s="126"/>
      <c r="P154" s="41" t="s">
        <v>323</v>
      </c>
      <c r="Q154" s="108" t="s">
        <v>108</v>
      </c>
      <c r="R154" s="108" t="s">
        <v>3</v>
      </c>
      <c r="S154" s="41"/>
      <c r="T154" s="148"/>
      <c r="U154" s="148"/>
      <c r="V154" s="90"/>
      <c r="X154" s="159" t="str">
        <f t="shared" si="17"/>
        <v>TEM-KAAN-ZZ-ZZ-D-A-8303</v>
      </c>
      <c r="Y154" s="159" t="str">
        <f t="shared" si="16"/>
        <v>ZZ-ZZ-8303</v>
      </c>
    </row>
    <row r="155" spans="1:25" ht="12" customHeight="1" outlineLevel="2" x14ac:dyDescent="0.2">
      <c r="A155" s="129" t="str">
        <f t="shared" si="18"/>
        <v/>
      </c>
      <c r="B155" s="130" t="s">
        <v>6</v>
      </c>
      <c r="C155" s="129"/>
      <c r="D155" s="130" t="s">
        <v>6</v>
      </c>
      <c r="E155" s="54"/>
      <c r="F155" s="130" t="s">
        <v>6</v>
      </c>
      <c r="G155" s="54"/>
      <c r="H155" s="130" t="s">
        <v>6</v>
      </c>
      <c r="I155" s="54"/>
      <c r="J155" s="130" t="s">
        <v>6</v>
      </c>
      <c r="K155" s="54"/>
      <c r="L155" s="130" t="s">
        <v>6</v>
      </c>
      <c r="M155" s="54"/>
      <c r="N155" s="54"/>
      <c r="O155" s="130"/>
      <c r="P155" s="24"/>
      <c r="Q155" s="109"/>
      <c r="R155" s="109"/>
      <c r="S155" s="24"/>
      <c r="T155" s="149"/>
      <c r="U155" s="149"/>
      <c r="V155" s="91"/>
      <c r="X155" s="159" t="str">
        <f t="shared" si="17"/>
        <v/>
      </c>
      <c r="Y155" s="159" t="str">
        <f t="shared" si="16"/>
        <v/>
      </c>
    </row>
    <row r="156" spans="1:25" ht="12" customHeight="1" outlineLevel="1" x14ac:dyDescent="0.2">
      <c r="A156" s="136"/>
      <c r="B156" s="135"/>
      <c r="C156" s="136"/>
      <c r="D156" s="135"/>
      <c r="E156" s="136"/>
      <c r="F156" s="135"/>
      <c r="G156" s="136"/>
      <c r="H156" s="135"/>
      <c r="I156" s="136"/>
      <c r="J156" s="135"/>
      <c r="K156" s="136"/>
      <c r="L156" s="135"/>
      <c r="M156" s="136"/>
      <c r="N156" s="136"/>
      <c r="O156" s="137"/>
      <c r="Q156" s="64"/>
      <c r="T156" s="151"/>
      <c r="U156" s="156"/>
      <c r="V156" s="65"/>
      <c r="X156" s="159" t="str">
        <f t="shared" si="17"/>
        <v/>
      </c>
      <c r="Y156" s="159" t="str">
        <f t="shared" si="16"/>
        <v/>
      </c>
    </row>
    <row r="157" spans="1:25" ht="12" customHeight="1" x14ac:dyDescent="0.2">
      <c r="A157" s="51"/>
      <c r="C157" s="51"/>
      <c r="E157" s="51"/>
      <c r="G157" s="51"/>
      <c r="I157" s="51"/>
      <c r="K157" s="51"/>
      <c r="M157" s="51"/>
      <c r="N157" s="51"/>
      <c r="O157" s="122"/>
      <c r="Q157" s="64"/>
      <c r="U157" s="155"/>
      <c r="V157" s="65"/>
      <c r="X157" s="159" t="str">
        <f t="shared" si="17"/>
        <v/>
      </c>
      <c r="Y157" s="159" t="str">
        <f t="shared" si="16"/>
        <v/>
      </c>
    </row>
    <row r="158" spans="1:25" x14ac:dyDescent="0.2">
      <c r="A158" s="163" t="s">
        <v>275</v>
      </c>
      <c r="B158" s="48"/>
      <c r="C158" s="48"/>
      <c r="D158" s="48"/>
      <c r="E158" s="63"/>
      <c r="F158" s="48"/>
      <c r="G158" s="48"/>
      <c r="H158" s="48"/>
      <c r="I158" s="48"/>
      <c r="J158" s="48"/>
      <c r="K158" s="48"/>
      <c r="L158" s="48"/>
      <c r="M158" s="63"/>
      <c r="N158" s="63"/>
      <c r="O158" s="63"/>
      <c r="P158" s="1"/>
      <c r="Q158" s="1"/>
      <c r="R158" s="1"/>
      <c r="S158" s="1"/>
      <c r="T158" s="48"/>
      <c r="U158" s="63"/>
      <c r="V158" s="66"/>
      <c r="X158" s="159" t="str">
        <f t="shared" si="17"/>
        <v/>
      </c>
      <c r="Y158" s="159" t="str">
        <f t="shared" si="16"/>
        <v/>
      </c>
    </row>
    <row r="159" spans="1:25" ht="12" customHeight="1" x14ac:dyDescent="0.2">
      <c r="A159" s="57"/>
      <c r="C159" s="57"/>
      <c r="E159" s="51"/>
      <c r="G159" s="57"/>
      <c r="I159" s="57"/>
      <c r="K159" s="57"/>
      <c r="M159" s="51"/>
      <c r="N159" s="51"/>
      <c r="O159" s="122"/>
      <c r="Q159" s="64"/>
      <c r="U159" s="155"/>
      <c r="V159" s="65"/>
      <c r="X159" s="159" t="str">
        <f t="shared" si="17"/>
        <v/>
      </c>
      <c r="Y159" s="159" t="str">
        <f t="shared" si="16"/>
        <v/>
      </c>
    </row>
    <row r="160" spans="1:25" ht="12" customHeight="1" outlineLevel="1" x14ac:dyDescent="0.2">
      <c r="A160" s="31" t="s">
        <v>210</v>
      </c>
      <c r="C160" s="51"/>
      <c r="E160" s="51"/>
      <c r="G160" s="51"/>
      <c r="I160" s="51"/>
      <c r="K160" s="51"/>
      <c r="M160" s="51"/>
      <c r="N160" s="51"/>
      <c r="O160" s="122"/>
      <c r="P160" s="31"/>
      <c r="Q160" s="31"/>
      <c r="R160" s="31"/>
      <c r="S160" s="31"/>
      <c r="U160" s="155"/>
      <c r="V160" s="73"/>
      <c r="X160" s="159" t="str">
        <f t="shared" si="17"/>
        <v/>
      </c>
      <c r="Y160" s="159" t="str">
        <f t="shared" si="16"/>
        <v/>
      </c>
    </row>
    <row r="161" spans="1:25" ht="12" customHeight="1" outlineLevel="2" x14ac:dyDescent="0.2">
      <c r="A161" s="123" t="str">
        <f>IF(OR(ISBLANK(M161), ISBLANK(N161)), "", $E$2)</f>
        <v>TEM</v>
      </c>
      <c r="B161" s="124" t="s">
        <v>6</v>
      </c>
      <c r="C161" s="123"/>
      <c r="D161" s="124" t="s">
        <v>6</v>
      </c>
      <c r="E161" s="52" t="s">
        <v>26</v>
      </c>
      <c r="F161" s="124" t="s">
        <v>6</v>
      </c>
      <c r="G161" s="52" t="s">
        <v>26</v>
      </c>
      <c r="H161" s="124" t="s">
        <v>6</v>
      </c>
      <c r="I161" s="52" t="s">
        <v>16</v>
      </c>
      <c r="J161" s="124" t="s">
        <v>6</v>
      </c>
      <c r="K161" s="52" t="s">
        <v>17</v>
      </c>
      <c r="L161" s="124" t="s">
        <v>6</v>
      </c>
      <c r="M161" s="52" t="s">
        <v>27</v>
      </c>
      <c r="N161" s="52" t="s">
        <v>28</v>
      </c>
      <c r="O161" s="124"/>
      <c r="P161" s="18" t="s">
        <v>218</v>
      </c>
      <c r="Q161" s="97" t="s">
        <v>213</v>
      </c>
      <c r="R161" s="18" t="s">
        <v>213</v>
      </c>
      <c r="S161" s="18" t="s">
        <v>212</v>
      </c>
      <c r="T161" s="147"/>
      <c r="U161" s="147"/>
      <c r="V161" s="74"/>
      <c r="X161" s="159" t="str">
        <f t="shared" si="17"/>
        <v>TEM--ZZ-ZZ-M-S-0001</v>
      </c>
      <c r="Y161" s="159" t="str">
        <f t="shared" si="16"/>
        <v>ZZ-ZZ-0001</v>
      </c>
    </row>
    <row r="162" spans="1:25" ht="12" customHeight="1" outlineLevel="2" x14ac:dyDescent="0.2">
      <c r="A162" s="116"/>
      <c r="B162" s="46"/>
      <c r="C162" s="116"/>
      <c r="D162" s="46"/>
      <c r="E162" s="114"/>
      <c r="F162" s="46"/>
      <c r="G162" s="114"/>
      <c r="H162" s="46"/>
      <c r="I162" s="114"/>
      <c r="J162" s="46"/>
      <c r="K162" s="114"/>
      <c r="L162" s="46"/>
      <c r="M162" s="114"/>
      <c r="N162" s="114"/>
      <c r="O162" s="46"/>
      <c r="P162" s="22"/>
      <c r="Q162" s="98"/>
      <c r="R162" s="98"/>
      <c r="S162" s="22"/>
      <c r="T162" s="150"/>
      <c r="U162" s="150"/>
      <c r="V162" s="75"/>
      <c r="X162" s="159" t="str">
        <f t="shared" si="17"/>
        <v/>
      </c>
      <c r="Y162" s="159" t="str">
        <f t="shared" si="16"/>
        <v/>
      </c>
    </row>
    <row r="163" spans="1:25" ht="12" customHeight="1" outlineLevel="1" x14ac:dyDescent="0.2">
      <c r="A163" s="2" t="s">
        <v>111</v>
      </c>
      <c r="B163" s="135"/>
      <c r="C163" s="142"/>
      <c r="D163" s="135"/>
      <c r="E163" s="136"/>
      <c r="F163" s="135"/>
      <c r="G163" s="142"/>
      <c r="H163" s="135"/>
      <c r="I163" s="142"/>
      <c r="J163" s="135"/>
      <c r="K163" s="142"/>
      <c r="L163" s="135"/>
      <c r="M163" s="136"/>
      <c r="N163" s="136"/>
      <c r="O163" s="137"/>
      <c r="P163" s="2"/>
      <c r="Q163" s="2"/>
      <c r="R163" s="2"/>
      <c r="S163" s="2"/>
      <c r="T163" s="150"/>
      <c r="U163" s="156"/>
      <c r="V163" s="68"/>
      <c r="X163" s="159" t="str">
        <f t="shared" si="17"/>
        <v/>
      </c>
      <c r="Y163" s="159" t="str">
        <f t="shared" si="16"/>
        <v/>
      </c>
    </row>
    <row r="164" spans="1:25" ht="12" customHeight="1" outlineLevel="2" x14ac:dyDescent="0.2">
      <c r="A164" s="123" t="str">
        <f>IF(OR(ISBLANK(M164), ISBLANK(N164)), "", $E$2)</f>
        <v>TEM</v>
      </c>
      <c r="B164" s="124" t="s">
        <v>6</v>
      </c>
      <c r="C164" s="123"/>
      <c r="D164" s="124" t="s">
        <v>6</v>
      </c>
      <c r="E164" s="52" t="s">
        <v>26</v>
      </c>
      <c r="F164" s="124" t="s">
        <v>6</v>
      </c>
      <c r="G164" s="52" t="s">
        <v>23</v>
      </c>
      <c r="H164" s="124" t="s">
        <v>6</v>
      </c>
      <c r="I164" s="52" t="s">
        <v>98</v>
      </c>
      <c r="J164" s="124" t="s">
        <v>6</v>
      </c>
      <c r="K164" s="52" t="s">
        <v>17</v>
      </c>
      <c r="L164" s="124" t="s">
        <v>6</v>
      </c>
      <c r="M164" s="52" t="s">
        <v>27</v>
      </c>
      <c r="N164" s="52" t="s">
        <v>28</v>
      </c>
      <c r="O164" s="124"/>
      <c r="P164" s="23"/>
      <c r="Q164" s="107"/>
      <c r="R164" s="23"/>
      <c r="S164" s="23"/>
      <c r="T164" s="147"/>
      <c r="U164" s="147"/>
      <c r="V164" s="89"/>
      <c r="X164" s="159" t="str">
        <f t="shared" si="17"/>
        <v>TEM--ZZ-XX-T-S-0001</v>
      </c>
      <c r="Y164" s="159" t="str">
        <f t="shared" si="16"/>
        <v>ZZ-XX-0001</v>
      </c>
    </row>
    <row r="165" spans="1:25" ht="12" customHeight="1" outlineLevel="2" x14ac:dyDescent="0.2">
      <c r="A165" s="125" t="str">
        <f>IF(OR(ISBLANK(M165), ISBLANK(N165)), "", $E$2)</f>
        <v/>
      </c>
      <c r="B165" s="126" t="s">
        <v>6</v>
      </c>
      <c r="C165" s="125"/>
      <c r="D165" s="126" t="s">
        <v>6</v>
      </c>
      <c r="E165" s="53"/>
      <c r="F165" s="126" t="s">
        <v>6</v>
      </c>
      <c r="G165" s="53"/>
      <c r="H165" s="126" t="s">
        <v>6</v>
      </c>
      <c r="I165" s="53"/>
      <c r="J165" s="126" t="s">
        <v>6</v>
      </c>
      <c r="K165" s="53"/>
      <c r="L165" s="126" t="s">
        <v>6</v>
      </c>
      <c r="M165" s="53"/>
      <c r="N165" s="53"/>
      <c r="O165" s="126"/>
      <c r="P165" s="41"/>
      <c r="Q165" s="108"/>
      <c r="R165" s="41"/>
      <c r="S165" s="41"/>
      <c r="T165" s="148"/>
      <c r="U165" s="148"/>
      <c r="V165" s="90"/>
      <c r="X165" s="159" t="str">
        <f t="shared" si="17"/>
        <v/>
      </c>
      <c r="Y165" s="159" t="str">
        <f t="shared" si="16"/>
        <v/>
      </c>
    </row>
    <row r="166" spans="1:25" ht="12" customHeight="1" outlineLevel="2" x14ac:dyDescent="0.2">
      <c r="A166" s="129" t="str">
        <f>IF(OR(ISBLANK(M166), ISBLANK(N166)), "", $E$2)</f>
        <v/>
      </c>
      <c r="B166" s="130" t="s">
        <v>6</v>
      </c>
      <c r="C166" s="129"/>
      <c r="D166" s="130" t="s">
        <v>6</v>
      </c>
      <c r="E166" s="54"/>
      <c r="F166" s="130" t="s">
        <v>6</v>
      </c>
      <c r="G166" s="54"/>
      <c r="H166" s="130" t="s">
        <v>6</v>
      </c>
      <c r="I166" s="54"/>
      <c r="J166" s="130" t="s">
        <v>6</v>
      </c>
      <c r="K166" s="54"/>
      <c r="L166" s="130" t="s">
        <v>6</v>
      </c>
      <c r="M166" s="54"/>
      <c r="N166" s="54"/>
      <c r="O166" s="130"/>
      <c r="P166" s="24"/>
      <c r="Q166" s="109"/>
      <c r="R166" s="24"/>
      <c r="S166" s="24"/>
      <c r="T166" s="149"/>
      <c r="U166" s="149"/>
      <c r="V166" s="91"/>
      <c r="X166" s="159" t="str">
        <f t="shared" si="17"/>
        <v/>
      </c>
      <c r="Y166" s="159" t="str">
        <f t="shared" si="16"/>
        <v/>
      </c>
    </row>
    <row r="167" spans="1:25" ht="12" customHeight="1" outlineLevel="1" x14ac:dyDescent="0.2">
      <c r="A167" s="142"/>
      <c r="B167" s="135"/>
      <c r="C167" s="142"/>
      <c r="D167" s="135"/>
      <c r="E167" s="136"/>
      <c r="F167" s="135"/>
      <c r="G167" s="142"/>
      <c r="H167" s="135"/>
      <c r="I167" s="142"/>
      <c r="J167" s="135"/>
      <c r="K167" s="142"/>
      <c r="L167" s="135"/>
      <c r="M167" s="136"/>
      <c r="N167" s="136"/>
      <c r="O167" s="137"/>
      <c r="Q167" s="64"/>
      <c r="T167" s="150"/>
      <c r="U167" s="156"/>
      <c r="V167" s="65"/>
      <c r="X167" s="159" t="str">
        <f t="shared" si="17"/>
        <v/>
      </c>
      <c r="Y167" s="159" t="str">
        <f t="shared" si="16"/>
        <v/>
      </c>
    </row>
    <row r="168" spans="1:25" ht="12" customHeight="1" outlineLevel="1" x14ac:dyDescent="0.2">
      <c r="A168" s="31" t="s">
        <v>99</v>
      </c>
      <c r="B168" s="135"/>
      <c r="C168" s="136"/>
      <c r="D168" s="135"/>
      <c r="E168" s="136"/>
      <c r="F168" s="135"/>
      <c r="G168" s="136"/>
      <c r="H168" s="135"/>
      <c r="I168" s="136"/>
      <c r="J168" s="135"/>
      <c r="K168" s="136"/>
      <c r="L168" s="135"/>
      <c r="M168" s="136"/>
      <c r="N168" s="136"/>
      <c r="O168" s="137"/>
      <c r="P168" s="31"/>
      <c r="Q168" s="31"/>
      <c r="R168" s="31"/>
      <c r="S168" s="31"/>
      <c r="T168" s="150"/>
      <c r="U168" s="156"/>
      <c r="V168" s="73"/>
      <c r="X168" s="159" t="str">
        <f t="shared" si="17"/>
        <v/>
      </c>
      <c r="Y168" s="159" t="str">
        <f t="shared" si="16"/>
        <v/>
      </c>
    </row>
    <row r="169" spans="1:25" ht="12" customHeight="1" outlineLevel="2" x14ac:dyDescent="0.2">
      <c r="A169" s="123" t="str">
        <f>IF(OR(ISBLANK(M169), ISBLANK(N169)), "", $E$2)</f>
        <v>TEM</v>
      </c>
      <c r="B169" s="124" t="s">
        <v>6</v>
      </c>
      <c r="C169" s="123"/>
      <c r="D169" s="124" t="s">
        <v>6</v>
      </c>
      <c r="E169" s="52" t="s">
        <v>26</v>
      </c>
      <c r="F169" s="124" t="s">
        <v>6</v>
      </c>
      <c r="G169" s="52" t="s">
        <v>27</v>
      </c>
      <c r="H169" s="124" t="s">
        <v>6</v>
      </c>
      <c r="I169" s="52" t="s">
        <v>102</v>
      </c>
      <c r="J169" s="124" t="s">
        <v>6</v>
      </c>
      <c r="K169" s="52" t="s">
        <v>17</v>
      </c>
      <c r="L169" s="124" t="s">
        <v>6</v>
      </c>
      <c r="M169" s="52" t="s">
        <v>46</v>
      </c>
      <c r="N169" s="52" t="s">
        <v>28</v>
      </c>
      <c r="O169" s="138"/>
      <c r="P169" s="11" t="s">
        <v>100</v>
      </c>
      <c r="Q169" s="102"/>
      <c r="R169" s="27"/>
      <c r="S169" s="11"/>
      <c r="T169" s="147"/>
      <c r="U169" s="147"/>
      <c r="V169" s="79"/>
      <c r="X169" s="159" t="str">
        <f t="shared" si="17"/>
        <v>TEM--ZZ-00-D-S-1101</v>
      </c>
      <c r="Y169" s="159" t="str">
        <f t="shared" ref="Y169:Y200" si="19">IF(ISBLANK(M169),"",E169&amp;F169&amp;G169&amp;H169&amp;M169&amp;N169)</f>
        <v>ZZ-00-1101</v>
      </c>
    </row>
    <row r="170" spans="1:25" ht="12" customHeight="1" outlineLevel="2" x14ac:dyDescent="0.2">
      <c r="A170" s="125" t="str">
        <f>IF(OR(ISBLANK(M170), ISBLANK(N170)), "", $E$2)</f>
        <v/>
      </c>
      <c r="B170" s="126" t="s">
        <v>6</v>
      </c>
      <c r="C170" s="125"/>
      <c r="D170" s="126" t="s">
        <v>6</v>
      </c>
      <c r="E170" s="53"/>
      <c r="F170" s="126" t="s">
        <v>6</v>
      </c>
      <c r="G170" s="53"/>
      <c r="H170" s="126" t="s">
        <v>6</v>
      </c>
      <c r="I170" s="53"/>
      <c r="J170" s="126" t="s">
        <v>6</v>
      </c>
      <c r="K170" s="53"/>
      <c r="L170" s="126" t="s">
        <v>6</v>
      </c>
      <c r="M170" s="53"/>
      <c r="N170" s="53"/>
      <c r="O170" s="140"/>
      <c r="P170" s="10"/>
      <c r="Q170" s="103"/>
      <c r="R170" s="30"/>
      <c r="S170" s="10"/>
      <c r="T170" s="148"/>
      <c r="U170" s="148"/>
      <c r="V170" s="80"/>
      <c r="X170" s="159" t="str">
        <f t="shared" si="17"/>
        <v/>
      </c>
      <c r="Y170" s="159" t="str">
        <f t="shared" si="19"/>
        <v/>
      </c>
    </row>
    <row r="171" spans="1:25" ht="12" customHeight="1" outlineLevel="2" x14ac:dyDescent="0.2">
      <c r="A171" s="129" t="str">
        <f>IF(OR(ISBLANK(M171), ISBLANK(N171)), "", $E$2)</f>
        <v/>
      </c>
      <c r="B171" s="130" t="s">
        <v>6</v>
      </c>
      <c r="C171" s="129"/>
      <c r="D171" s="130" t="s">
        <v>6</v>
      </c>
      <c r="E171" s="54"/>
      <c r="F171" s="130" t="s">
        <v>6</v>
      </c>
      <c r="G171" s="54"/>
      <c r="H171" s="130" t="s">
        <v>6</v>
      </c>
      <c r="I171" s="54"/>
      <c r="J171" s="130" t="s">
        <v>6</v>
      </c>
      <c r="K171" s="54"/>
      <c r="L171" s="130" t="s">
        <v>6</v>
      </c>
      <c r="M171" s="54"/>
      <c r="N171" s="54"/>
      <c r="O171" s="130"/>
      <c r="P171" s="19"/>
      <c r="Q171" s="99"/>
      <c r="R171" s="24"/>
      <c r="S171" s="19"/>
      <c r="T171" s="149"/>
      <c r="U171" s="149"/>
      <c r="V171" s="76"/>
      <c r="X171" s="159" t="str">
        <f t="shared" si="17"/>
        <v/>
      </c>
      <c r="Y171" s="159" t="str">
        <f t="shared" si="19"/>
        <v/>
      </c>
    </row>
    <row r="172" spans="1:25" ht="12" customHeight="1" outlineLevel="1" x14ac:dyDescent="0.2">
      <c r="A172" s="136"/>
      <c r="B172" s="135"/>
      <c r="C172" s="136"/>
      <c r="D172" s="135"/>
      <c r="E172" s="136"/>
      <c r="F172" s="135"/>
      <c r="G172" s="136"/>
      <c r="H172" s="135"/>
      <c r="I172" s="136"/>
      <c r="J172" s="135"/>
      <c r="K172" s="136"/>
      <c r="L172" s="135"/>
      <c r="M172" s="136"/>
      <c r="N172" s="136"/>
      <c r="O172" s="137"/>
      <c r="P172" s="14"/>
      <c r="Q172" s="100"/>
      <c r="R172" s="14"/>
      <c r="S172" s="14"/>
      <c r="T172" s="150"/>
      <c r="U172" s="156"/>
      <c r="V172" s="77"/>
      <c r="X172" s="159" t="str">
        <f t="shared" si="17"/>
        <v/>
      </c>
      <c r="Y172" s="159" t="str">
        <f t="shared" si="19"/>
        <v/>
      </c>
    </row>
    <row r="173" spans="1:25" ht="12" customHeight="1" outlineLevel="1" x14ac:dyDescent="0.2">
      <c r="A173" s="31" t="s">
        <v>112</v>
      </c>
      <c r="B173" s="135"/>
      <c r="C173" s="136"/>
      <c r="D173" s="135"/>
      <c r="E173" s="136"/>
      <c r="F173" s="135"/>
      <c r="G173" s="136"/>
      <c r="H173" s="135"/>
      <c r="I173" s="136"/>
      <c r="J173" s="135"/>
      <c r="K173" s="136"/>
      <c r="L173" s="135"/>
      <c r="M173" s="136"/>
      <c r="N173" s="136"/>
      <c r="O173" s="137"/>
      <c r="P173" s="31"/>
      <c r="Q173" s="31"/>
      <c r="R173" s="31"/>
      <c r="S173" s="31"/>
      <c r="T173" s="150"/>
      <c r="U173" s="156"/>
      <c r="V173" s="73"/>
      <c r="X173" s="159" t="str">
        <f t="shared" si="17"/>
        <v/>
      </c>
      <c r="Y173" s="159" t="str">
        <f t="shared" si="19"/>
        <v/>
      </c>
    </row>
    <row r="174" spans="1:25" ht="12" customHeight="1" outlineLevel="2" x14ac:dyDescent="0.2">
      <c r="A174" s="123" t="str">
        <f>IF(OR(ISBLANK(M174), ISBLANK(N174)), "", $E$2)</f>
        <v>TEM</v>
      </c>
      <c r="B174" s="124" t="s">
        <v>6</v>
      </c>
      <c r="C174" s="123"/>
      <c r="D174" s="124" t="s">
        <v>6</v>
      </c>
      <c r="E174" s="52" t="s">
        <v>26</v>
      </c>
      <c r="F174" s="124" t="s">
        <v>6</v>
      </c>
      <c r="G174" s="52" t="s">
        <v>26</v>
      </c>
      <c r="H174" s="124" t="s">
        <v>6</v>
      </c>
      <c r="I174" s="52" t="s">
        <v>102</v>
      </c>
      <c r="J174" s="124" t="s">
        <v>6</v>
      </c>
      <c r="K174" s="52" t="s">
        <v>17</v>
      </c>
      <c r="L174" s="124" t="s">
        <v>6</v>
      </c>
      <c r="M174" s="52" t="s">
        <v>50</v>
      </c>
      <c r="N174" s="52" t="s">
        <v>28</v>
      </c>
      <c r="O174" s="124"/>
      <c r="P174" s="26" t="s">
        <v>116</v>
      </c>
      <c r="Q174" s="97"/>
      <c r="R174" s="18"/>
      <c r="S174" s="26"/>
      <c r="T174" s="147"/>
      <c r="U174" s="147"/>
      <c r="V174" s="74"/>
      <c r="X174" s="159" t="str">
        <f t="shared" ref="X174:X208" si="20">IF(ISBLANK(M174),"",_xlfn.CONCAT(A174:N174))</f>
        <v>TEM--ZZ-ZZ-D-S-2101</v>
      </c>
      <c r="Y174" s="159" t="str">
        <f t="shared" si="19"/>
        <v>ZZ-ZZ-2101</v>
      </c>
    </row>
    <row r="175" spans="1:25" ht="12" customHeight="1" outlineLevel="2" x14ac:dyDescent="0.2">
      <c r="A175" s="125" t="str">
        <f>IF(OR(ISBLANK(M175), ISBLANK(N175)), "", $E$2)</f>
        <v/>
      </c>
      <c r="B175" s="126" t="s">
        <v>6</v>
      </c>
      <c r="C175" s="125"/>
      <c r="D175" s="126" t="s">
        <v>6</v>
      </c>
      <c r="E175" s="53"/>
      <c r="F175" s="126" t="s">
        <v>6</v>
      </c>
      <c r="G175" s="53"/>
      <c r="H175" s="126" t="s">
        <v>6</v>
      </c>
      <c r="I175" s="53"/>
      <c r="J175" s="126" t="s">
        <v>6</v>
      </c>
      <c r="K175" s="53"/>
      <c r="L175" s="126" t="s">
        <v>6</v>
      </c>
      <c r="M175" s="53"/>
      <c r="N175" s="53"/>
      <c r="O175" s="126"/>
      <c r="P175" s="13"/>
      <c r="Q175" s="101"/>
      <c r="R175" s="12"/>
      <c r="S175" s="13"/>
      <c r="T175" s="148"/>
      <c r="U175" s="148"/>
      <c r="V175" s="78"/>
      <c r="X175" s="159" t="str">
        <f t="shared" si="20"/>
        <v/>
      </c>
      <c r="Y175" s="159" t="str">
        <f t="shared" si="19"/>
        <v/>
      </c>
    </row>
    <row r="176" spans="1:25" ht="12" customHeight="1" outlineLevel="2" x14ac:dyDescent="0.2">
      <c r="A176" s="129" t="str">
        <f>IF(OR(ISBLANK(M176), ISBLANK(N176)), "", $E$2)</f>
        <v/>
      </c>
      <c r="B176" s="130" t="s">
        <v>6</v>
      </c>
      <c r="C176" s="129"/>
      <c r="D176" s="130" t="s">
        <v>6</v>
      </c>
      <c r="E176" s="54"/>
      <c r="F176" s="130" t="s">
        <v>6</v>
      </c>
      <c r="G176" s="54"/>
      <c r="H176" s="130" t="s">
        <v>6</v>
      </c>
      <c r="I176" s="54"/>
      <c r="J176" s="130" t="s">
        <v>6</v>
      </c>
      <c r="K176" s="54"/>
      <c r="L176" s="130" t="s">
        <v>6</v>
      </c>
      <c r="M176" s="54"/>
      <c r="N176" s="54"/>
      <c r="O176" s="130"/>
      <c r="P176" s="42"/>
      <c r="Q176" s="99"/>
      <c r="R176" s="19"/>
      <c r="S176" s="42"/>
      <c r="T176" s="149"/>
      <c r="U176" s="149"/>
      <c r="V176" s="76"/>
      <c r="X176" s="159" t="str">
        <f t="shared" si="20"/>
        <v/>
      </c>
      <c r="Y176" s="159" t="str">
        <f t="shared" si="19"/>
        <v/>
      </c>
    </row>
    <row r="177" spans="1:25" ht="12" customHeight="1" outlineLevel="1" x14ac:dyDescent="0.2">
      <c r="A177" s="136"/>
      <c r="B177" s="135"/>
      <c r="C177" s="136"/>
      <c r="D177" s="135"/>
      <c r="E177" s="136"/>
      <c r="F177" s="135"/>
      <c r="G177" s="136"/>
      <c r="H177" s="135"/>
      <c r="I177" s="136"/>
      <c r="J177" s="135"/>
      <c r="K177" s="136"/>
      <c r="L177" s="135"/>
      <c r="M177" s="136"/>
      <c r="N177" s="136"/>
      <c r="O177" s="137"/>
      <c r="P177" s="14"/>
      <c r="Q177" s="100"/>
      <c r="R177" s="14"/>
      <c r="S177" s="14"/>
      <c r="T177" s="150"/>
      <c r="U177" s="156"/>
      <c r="V177" s="77"/>
      <c r="X177" s="159" t="str">
        <f t="shared" si="20"/>
        <v/>
      </c>
      <c r="Y177" s="159" t="str">
        <f t="shared" si="19"/>
        <v/>
      </c>
    </row>
    <row r="178" spans="1:25" ht="12" customHeight="1" outlineLevel="1" x14ac:dyDescent="0.2">
      <c r="A178" s="32" t="s">
        <v>36</v>
      </c>
      <c r="B178" s="135"/>
      <c r="C178" s="136"/>
      <c r="D178" s="135"/>
      <c r="E178" s="136"/>
      <c r="F178" s="135"/>
      <c r="G178" s="136"/>
      <c r="H178" s="135"/>
      <c r="I178" s="136"/>
      <c r="J178" s="135"/>
      <c r="K178" s="136"/>
      <c r="L178" s="135"/>
      <c r="M178" s="136"/>
      <c r="N178" s="136"/>
      <c r="O178" s="137"/>
      <c r="P178" s="32"/>
      <c r="Q178" s="32"/>
      <c r="R178" s="32"/>
      <c r="S178" s="32"/>
      <c r="T178" s="150"/>
      <c r="U178" s="156"/>
      <c r="V178" s="88"/>
      <c r="X178" s="159" t="str">
        <f t="shared" si="20"/>
        <v/>
      </c>
      <c r="Y178" s="159" t="str">
        <f t="shared" si="19"/>
        <v/>
      </c>
    </row>
    <row r="179" spans="1:25" ht="12" customHeight="1" outlineLevel="2" x14ac:dyDescent="0.2">
      <c r="A179" s="123" t="str">
        <f>IF(OR(ISBLANK(M179), ISBLANK(N179)), "", $E$2)</f>
        <v>TEM</v>
      </c>
      <c r="B179" s="124" t="s">
        <v>6</v>
      </c>
      <c r="C179" s="123"/>
      <c r="D179" s="124" t="s">
        <v>6</v>
      </c>
      <c r="E179" s="52" t="s">
        <v>26</v>
      </c>
      <c r="F179" s="124" t="s">
        <v>6</v>
      </c>
      <c r="G179" s="52" t="s">
        <v>26</v>
      </c>
      <c r="H179" s="124" t="s">
        <v>6</v>
      </c>
      <c r="I179" s="52" t="s">
        <v>102</v>
      </c>
      <c r="J179" s="124" t="s">
        <v>6</v>
      </c>
      <c r="K179" s="52" t="s">
        <v>17</v>
      </c>
      <c r="L179" s="124" t="s">
        <v>6</v>
      </c>
      <c r="M179" s="52" t="s">
        <v>60</v>
      </c>
      <c r="N179" s="52" t="s">
        <v>28</v>
      </c>
      <c r="O179" s="124"/>
      <c r="P179" s="23" t="s">
        <v>115</v>
      </c>
      <c r="Q179" s="107"/>
      <c r="R179" s="23"/>
      <c r="S179" s="23"/>
      <c r="T179" s="147"/>
      <c r="U179" s="147"/>
      <c r="V179" s="89"/>
      <c r="X179" s="159" t="str">
        <f t="shared" si="20"/>
        <v>TEM--ZZ-ZZ-D-S-5101</v>
      </c>
      <c r="Y179" s="159" t="str">
        <f t="shared" si="19"/>
        <v>ZZ-ZZ-5101</v>
      </c>
    </row>
    <row r="180" spans="1:25" ht="12" customHeight="1" outlineLevel="2" x14ac:dyDescent="0.2">
      <c r="A180" s="125" t="str">
        <f>IF(OR(ISBLANK(M180), ISBLANK(N180)), "", $E$2)</f>
        <v/>
      </c>
      <c r="B180" s="126" t="s">
        <v>6</v>
      </c>
      <c r="C180" s="125"/>
      <c r="D180" s="126" t="s">
        <v>6</v>
      </c>
      <c r="E180" s="53"/>
      <c r="F180" s="126" t="s">
        <v>6</v>
      </c>
      <c r="G180" s="53"/>
      <c r="H180" s="126" t="s">
        <v>6</v>
      </c>
      <c r="I180" s="53"/>
      <c r="J180" s="126" t="s">
        <v>6</v>
      </c>
      <c r="K180" s="53"/>
      <c r="L180" s="126" t="s">
        <v>6</v>
      </c>
      <c r="M180" s="53"/>
      <c r="N180" s="53"/>
      <c r="O180" s="126"/>
      <c r="P180" s="41"/>
      <c r="Q180" s="108"/>
      <c r="R180" s="41"/>
      <c r="S180" s="41"/>
      <c r="T180" s="148"/>
      <c r="U180" s="148"/>
      <c r="V180" s="90"/>
      <c r="X180" s="159" t="str">
        <f t="shared" si="20"/>
        <v/>
      </c>
      <c r="Y180" s="159" t="str">
        <f t="shared" si="19"/>
        <v/>
      </c>
    </row>
    <row r="181" spans="1:25" ht="12" customHeight="1" outlineLevel="2" x14ac:dyDescent="0.2">
      <c r="A181" s="129" t="str">
        <f>IF(OR(ISBLANK(M181), ISBLANK(N181)), "", $E$2)</f>
        <v/>
      </c>
      <c r="B181" s="130" t="s">
        <v>6</v>
      </c>
      <c r="C181" s="129"/>
      <c r="D181" s="130" t="s">
        <v>6</v>
      </c>
      <c r="E181" s="54"/>
      <c r="F181" s="130" t="s">
        <v>6</v>
      </c>
      <c r="G181" s="54"/>
      <c r="H181" s="130" t="s">
        <v>6</v>
      </c>
      <c r="I181" s="54"/>
      <c r="J181" s="130" t="s">
        <v>6</v>
      </c>
      <c r="K181" s="54"/>
      <c r="L181" s="130" t="s">
        <v>6</v>
      </c>
      <c r="M181" s="54"/>
      <c r="N181" s="54"/>
      <c r="O181" s="130"/>
      <c r="P181" s="24"/>
      <c r="Q181" s="109"/>
      <c r="R181" s="24"/>
      <c r="S181" s="24"/>
      <c r="T181" s="149"/>
      <c r="U181" s="149"/>
      <c r="V181" s="91"/>
      <c r="X181" s="159" t="str">
        <f t="shared" si="20"/>
        <v/>
      </c>
      <c r="Y181" s="159" t="str">
        <f t="shared" si="19"/>
        <v/>
      </c>
    </row>
    <row r="182" spans="1:25" ht="12" customHeight="1" outlineLevel="1" x14ac:dyDescent="0.2">
      <c r="A182" s="142"/>
      <c r="B182" s="135"/>
      <c r="C182" s="142"/>
      <c r="D182" s="135"/>
      <c r="E182" s="136"/>
      <c r="F182" s="135"/>
      <c r="G182" s="142"/>
      <c r="H182" s="135"/>
      <c r="I182" s="142"/>
      <c r="J182" s="135"/>
      <c r="K182" s="142"/>
      <c r="L182" s="135"/>
      <c r="M182" s="136"/>
      <c r="N182" s="136"/>
      <c r="O182" s="137"/>
      <c r="Q182" s="64"/>
      <c r="T182" s="151"/>
      <c r="U182" s="156"/>
      <c r="V182" s="65"/>
      <c r="X182" s="159" t="str">
        <f t="shared" si="20"/>
        <v/>
      </c>
      <c r="Y182" s="159" t="str">
        <f t="shared" si="19"/>
        <v/>
      </c>
    </row>
    <row r="183" spans="1:25" ht="12" customHeight="1" x14ac:dyDescent="0.2">
      <c r="A183" s="142"/>
      <c r="B183" s="135"/>
      <c r="C183" s="142"/>
      <c r="D183" s="135"/>
      <c r="E183" s="136"/>
      <c r="F183" s="135"/>
      <c r="G183" s="142"/>
      <c r="H183" s="135"/>
      <c r="I183" s="142"/>
      <c r="J183" s="135"/>
      <c r="K183" s="142"/>
      <c r="L183" s="135"/>
      <c r="M183" s="136"/>
      <c r="N183" s="136"/>
      <c r="O183" s="137"/>
      <c r="Q183" s="64"/>
      <c r="T183" s="151"/>
      <c r="U183" s="156"/>
      <c r="V183" s="65"/>
      <c r="X183" s="159" t="str">
        <f t="shared" si="20"/>
        <v/>
      </c>
      <c r="Y183" s="159" t="str">
        <f t="shared" si="19"/>
        <v/>
      </c>
    </row>
    <row r="184" spans="1:25" x14ac:dyDescent="0.2">
      <c r="A184" s="163" t="s">
        <v>276</v>
      </c>
      <c r="B184" s="48"/>
      <c r="C184" s="48"/>
      <c r="D184" s="48"/>
      <c r="E184" s="63"/>
      <c r="F184" s="48"/>
      <c r="G184" s="48"/>
      <c r="H184" s="48"/>
      <c r="I184" s="48"/>
      <c r="J184" s="48"/>
      <c r="K184" s="48"/>
      <c r="L184" s="48"/>
      <c r="M184" s="63"/>
      <c r="N184" s="63"/>
      <c r="O184" s="63"/>
      <c r="P184" s="1"/>
      <c r="Q184" s="1"/>
      <c r="R184" s="1"/>
      <c r="S184" s="1"/>
      <c r="T184" s="48"/>
      <c r="U184" s="63"/>
      <c r="V184" s="66"/>
      <c r="X184" s="159" t="str">
        <f t="shared" si="20"/>
        <v/>
      </c>
      <c r="Y184" s="159" t="str">
        <f t="shared" si="19"/>
        <v/>
      </c>
    </row>
    <row r="185" spans="1:25" ht="12" customHeight="1" outlineLevel="1" x14ac:dyDescent="0.2">
      <c r="A185" s="57"/>
      <c r="C185" s="57"/>
      <c r="E185" s="51"/>
      <c r="G185" s="57"/>
      <c r="I185" s="57"/>
      <c r="K185" s="57"/>
      <c r="M185" s="51"/>
      <c r="N185" s="51"/>
      <c r="O185" s="122"/>
      <c r="Q185" s="64"/>
      <c r="U185" s="155"/>
      <c r="V185" s="65"/>
      <c r="X185" s="159" t="str">
        <f t="shared" si="20"/>
        <v/>
      </c>
      <c r="Y185" s="159" t="str">
        <f t="shared" si="19"/>
        <v/>
      </c>
    </row>
    <row r="186" spans="1:25" ht="12" customHeight="1" outlineLevel="1" x14ac:dyDescent="0.2">
      <c r="A186" s="31" t="s">
        <v>210</v>
      </c>
      <c r="C186" s="51"/>
      <c r="E186" s="51"/>
      <c r="G186" s="51"/>
      <c r="I186" s="51"/>
      <c r="K186" s="51"/>
      <c r="M186" s="51"/>
      <c r="N186" s="51"/>
      <c r="O186" s="137"/>
      <c r="P186" s="31"/>
      <c r="Q186" s="31"/>
      <c r="R186" s="31"/>
      <c r="S186" s="31"/>
      <c r="U186" s="156"/>
      <c r="V186" s="73"/>
      <c r="X186" s="159" t="str">
        <f t="shared" si="20"/>
        <v/>
      </c>
      <c r="Y186" s="159" t="str">
        <f t="shared" si="19"/>
        <v/>
      </c>
    </row>
    <row r="187" spans="1:25" ht="12" customHeight="1" outlineLevel="2" x14ac:dyDescent="0.2">
      <c r="A187" s="123" t="str">
        <f>IF(OR(ISBLANK(M187), ISBLANK(N187)), "", $E$2)</f>
        <v>TEM</v>
      </c>
      <c r="B187" s="124" t="s">
        <v>6</v>
      </c>
      <c r="C187" s="123"/>
      <c r="D187" s="124" t="s">
        <v>6</v>
      </c>
      <c r="E187" s="52" t="s">
        <v>26</v>
      </c>
      <c r="F187" s="124" t="s">
        <v>6</v>
      </c>
      <c r="G187" s="52" t="s">
        <v>26</v>
      </c>
      <c r="H187" s="124" t="s">
        <v>6</v>
      </c>
      <c r="I187" s="52" t="s">
        <v>16</v>
      </c>
      <c r="J187" s="124" t="s">
        <v>6</v>
      </c>
      <c r="K187" s="52" t="s">
        <v>16</v>
      </c>
      <c r="L187" s="124" t="s">
        <v>6</v>
      </c>
      <c r="M187" s="52" t="s">
        <v>27</v>
      </c>
      <c r="N187" s="52" t="s">
        <v>28</v>
      </c>
      <c r="O187" s="124"/>
      <c r="P187" s="18" t="s">
        <v>219</v>
      </c>
      <c r="Q187" s="97" t="s">
        <v>213</v>
      </c>
      <c r="R187" s="18" t="s">
        <v>213</v>
      </c>
      <c r="S187" s="18" t="s">
        <v>212</v>
      </c>
      <c r="T187" s="147"/>
      <c r="U187" s="147"/>
      <c r="V187" s="74"/>
      <c r="X187" s="159" t="str">
        <f t="shared" si="20"/>
        <v>TEM--ZZ-ZZ-M-M-0001</v>
      </c>
      <c r="Y187" s="159" t="str">
        <f t="shared" si="19"/>
        <v>ZZ-ZZ-0001</v>
      </c>
    </row>
    <row r="188" spans="1:25" ht="12" customHeight="1" outlineLevel="2" x14ac:dyDescent="0.2">
      <c r="A188" s="116"/>
      <c r="B188" s="46"/>
      <c r="C188" s="116"/>
      <c r="D188" s="46"/>
      <c r="E188" s="114"/>
      <c r="F188" s="46"/>
      <c r="G188" s="114"/>
      <c r="H188" s="46"/>
      <c r="I188" s="114"/>
      <c r="J188" s="46"/>
      <c r="K188" s="114"/>
      <c r="L188" s="46"/>
      <c r="M188" s="114"/>
      <c r="N188" s="114"/>
      <c r="O188" s="46"/>
      <c r="P188" s="22"/>
      <c r="Q188" s="98"/>
      <c r="R188" s="98"/>
      <c r="S188" s="22"/>
      <c r="T188" s="150"/>
      <c r="U188" s="150"/>
      <c r="V188" s="75"/>
      <c r="X188" s="159" t="str">
        <f t="shared" si="20"/>
        <v/>
      </c>
      <c r="Y188" s="159" t="str">
        <f t="shared" si="19"/>
        <v/>
      </c>
    </row>
    <row r="189" spans="1:25" ht="12" customHeight="1" outlineLevel="1" x14ac:dyDescent="0.2">
      <c r="A189" s="2" t="s">
        <v>111</v>
      </c>
      <c r="B189" s="135"/>
      <c r="C189" s="142"/>
      <c r="D189" s="135"/>
      <c r="E189" s="136"/>
      <c r="F189" s="135"/>
      <c r="G189" s="142"/>
      <c r="H189" s="135"/>
      <c r="I189" s="142"/>
      <c r="J189" s="135"/>
      <c r="K189" s="142"/>
      <c r="L189" s="135"/>
      <c r="M189" s="136"/>
      <c r="N189" s="136"/>
      <c r="O189" s="137"/>
      <c r="P189" s="2"/>
      <c r="Q189" s="2"/>
      <c r="R189" s="2"/>
      <c r="S189" s="2"/>
      <c r="T189" s="150"/>
      <c r="U189" s="156"/>
      <c r="V189" s="68"/>
      <c r="X189" s="159" t="str">
        <f t="shared" si="20"/>
        <v/>
      </c>
      <c r="Y189" s="159" t="str">
        <f t="shared" si="19"/>
        <v/>
      </c>
    </row>
    <row r="190" spans="1:25" ht="12" customHeight="1" outlineLevel="2" x14ac:dyDescent="0.2">
      <c r="A190" s="123" t="str">
        <f>IF(OR(ISBLANK(M190), ISBLANK(N190)), "", $E$2)</f>
        <v>TEM</v>
      </c>
      <c r="B190" s="124" t="s">
        <v>6</v>
      </c>
      <c r="C190" s="123"/>
      <c r="D190" s="124" t="s">
        <v>6</v>
      </c>
      <c r="E190" s="52" t="s">
        <v>26</v>
      </c>
      <c r="F190" s="124" t="s">
        <v>6</v>
      </c>
      <c r="G190" s="52" t="s">
        <v>23</v>
      </c>
      <c r="H190" s="124" t="s">
        <v>6</v>
      </c>
      <c r="I190" s="52" t="s">
        <v>102</v>
      </c>
      <c r="J190" s="124" t="s">
        <v>6</v>
      </c>
      <c r="K190" s="52" t="s">
        <v>16</v>
      </c>
      <c r="L190" s="124" t="s">
        <v>6</v>
      </c>
      <c r="M190" s="52" t="s">
        <v>28</v>
      </c>
      <c r="N190" s="52" t="s">
        <v>28</v>
      </c>
      <c r="O190" s="124"/>
      <c r="P190" s="23"/>
      <c r="Q190" s="107"/>
      <c r="R190" s="23"/>
      <c r="S190" s="23"/>
      <c r="T190" s="147"/>
      <c r="U190" s="147"/>
      <c r="V190" s="89"/>
      <c r="X190" s="159" t="str">
        <f t="shared" si="20"/>
        <v>TEM--ZZ-XX-D-M-0101</v>
      </c>
      <c r="Y190" s="159" t="str">
        <f t="shared" si="19"/>
        <v>ZZ-XX-0101</v>
      </c>
    </row>
    <row r="191" spans="1:25" ht="12" customHeight="1" outlineLevel="2" x14ac:dyDescent="0.2">
      <c r="A191" s="125" t="str">
        <f>IF(OR(ISBLANK(M191), ISBLANK(N191)), "", $E$2)</f>
        <v/>
      </c>
      <c r="B191" s="126" t="s">
        <v>6</v>
      </c>
      <c r="C191" s="125"/>
      <c r="D191" s="126" t="s">
        <v>6</v>
      </c>
      <c r="E191" s="53"/>
      <c r="F191" s="126" t="s">
        <v>6</v>
      </c>
      <c r="G191" s="53"/>
      <c r="H191" s="126" t="s">
        <v>6</v>
      </c>
      <c r="I191" s="53"/>
      <c r="J191" s="126" t="s">
        <v>6</v>
      </c>
      <c r="K191" s="53"/>
      <c r="L191" s="126" t="s">
        <v>6</v>
      </c>
      <c r="M191" s="53"/>
      <c r="N191" s="53"/>
      <c r="O191" s="126"/>
      <c r="P191" s="41"/>
      <c r="Q191" s="108"/>
      <c r="R191" s="41"/>
      <c r="S191" s="41"/>
      <c r="T191" s="148"/>
      <c r="U191" s="148"/>
      <c r="V191" s="90"/>
      <c r="X191" s="159" t="str">
        <f t="shared" si="20"/>
        <v/>
      </c>
      <c r="Y191" s="159" t="str">
        <f t="shared" si="19"/>
        <v/>
      </c>
    </row>
    <row r="192" spans="1:25" ht="12" customHeight="1" outlineLevel="2" x14ac:dyDescent="0.2">
      <c r="A192" s="129" t="str">
        <f>IF(OR(ISBLANK(M192), ISBLANK(N192)), "", $E$2)</f>
        <v/>
      </c>
      <c r="B192" s="130" t="s">
        <v>6</v>
      </c>
      <c r="C192" s="129"/>
      <c r="D192" s="130" t="s">
        <v>6</v>
      </c>
      <c r="E192" s="54"/>
      <c r="F192" s="130" t="s">
        <v>6</v>
      </c>
      <c r="G192" s="54"/>
      <c r="H192" s="130" t="s">
        <v>6</v>
      </c>
      <c r="I192" s="54"/>
      <c r="J192" s="130" t="s">
        <v>6</v>
      </c>
      <c r="K192" s="54"/>
      <c r="L192" s="130" t="s">
        <v>6</v>
      </c>
      <c r="M192" s="54"/>
      <c r="N192" s="54"/>
      <c r="O192" s="130"/>
      <c r="P192" s="24"/>
      <c r="Q192" s="109"/>
      <c r="R192" s="24"/>
      <c r="S192" s="24"/>
      <c r="T192" s="149"/>
      <c r="U192" s="149"/>
      <c r="V192" s="91"/>
      <c r="X192" s="159" t="str">
        <f t="shared" si="20"/>
        <v/>
      </c>
      <c r="Y192" s="159" t="str">
        <f t="shared" si="19"/>
        <v/>
      </c>
    </row>
    <row r="193" spans="1:25" ht="12" customHeight="1" outlineLevel="1" x14ac:dyDescent="0.2">
      <c r="A193" s="142"/>
      <c r="B193" s="135"/>
      <c r="C193" s="142"/>
      <c r="D193" s="135"/>
      <c r="E193" s="136"/>
      <c r="F193" s="135"/>
      <c r="G193" s="142"/>
      <c r="H193" s="135"/>
      <c r="I193" s="142"/>
      <c r="J193" s="135"/>
      <c r="K193" s="142"/>
      <c r="L193" s="135"/>
      <c r="M193" s="136"/>
      <c r="N193" s="136"/>
      <c r="O193" s="137"/>
      <c r="Q193" s="64"/>
      <c r="T193" s="150"/>
      <c r="U193" s="156"/>
      <c r="V193" s="65"/>
      <c r="X193" s="159" t="str">
        <f t="shared" si="20"/>
        <v/>
      </c>
      <c r="Y193" s="159" t="str">
        <f t="shared" si="19"/>
        <v/>
      </c>
    </row>
    <row r="194" spans="1:25" ht="12" customHeight="1" outlineLevel="1" x14ac:dyDescent="0.2">
      <c r="A194" s="31" t="s">
        <v>113</v>
      </c>
      <c r="B194" s="135"/>
      <c r="C194" s="136"/>
      <c r="D194" s="135"/>
      <c r="E194" s="136"/>
      <c r="F194" s="135"/>
      <c r="G194" s="136"/>
      <c r="H194" s="135"/>
      <c r="I194" s="136"/>
      <c r="J194" s="135"/>
      <c r="K194" s="136"/>
      <c r="L194" s="135"/>
      <c r="M194" s="136"/>
      <c r="N194" s="136"/>
      <c r="O194" s="137"/>
      <c r="P194" s="31"/>
      <c r="Q194" s="31"/>
      <c r="R194" s="31"/>
      <c r="S194" s="31"/>
      <c r="T194" s="150"/>
      <c r="U194" s="156"/>
      <c r="V194" s="73"/>
      <c r="X194" s="159" t="str">
        <f t="shared" si="20"/>
        <v/>
      </c>
      <c r="Y194" s="159" t="str">
        <f t="shared" si="19"/>
        <v/>
      </c>
    </row>
    <row r="195" spans="1:25" ht="12" customHeight="1" outlineLevel="2" x14ac:dyDescent="0.2">
      <c r="A195" s="123" t="str">
        <f>IF(OR(ISBLANK(M195), ISBLANK(N195)), "", $E$2)</f>
        <v>TEM</v>
      </c>
      <c r="B195" s="124" t="s">
        <v>6</v>
      </c>
      <c r="C195" s="123"/>
      <c r="D195" s="124" t="s">
        <v>6</v>
      </c>
      <c r="E195" s="52" t="s">
        <v>26</v>
      </c>
      <c r="F195" s="124" t="s">
        <v>6</v>
      </c>
      <c r="G195" s="52" t="s">
        <v>27</v>
      </c>
      <c r="H195" s="124" t="s">
        <v>6</v>
      </c>
      <c r="I195" s="52" t="s">
        <v>102</v>
      </c>
      <c r="J195" s="124" t="s">
        <v>6</v>
      </c>
      <c r="K195" s="52" t="s">
        <v>16</v>
      </c>
      <c r="L195" s="124" t="s">
        <v>6</v>
      </c>
      <c r="M195" s="52" t="s">
        <v>46</v>
      </c>
      <c r="N195" s="52" t="s">
        <v>28</v>
      </c>
      <c r="O195" s="138"/>
      <c r="P195" s="11" t="s">
        <v>79</v>
      </c>
      <c r="Q195" s="102"/>
      <c r="R195" s="27"/>
      <c r="S195" s="11"/>
      <c r="T195" s="147"/>
      <c r="U195" s="147"/>
      <c r="V195" s="79"/>
      <c r="X195" s="159" t="str">
        <f t="shared" si="20"/>
        <v>TEM--ZZ-00-D-M-1101</v>
      </c>
      <c r="Y195" s="159" t="str">
        <f t="shared" si="19"/>
        <v>ZZ-00-1101</v>
      </c>
    </row>
    <row r="196" spans="1:25" ht="12" customHeight="1" outlineLevel="2" x14ac:dyDescent="0.2">
      <c r="A196" s="125" t="str">
        <f>IF(OR(ISBLANK(M196), ISBLANK(N196)), "", $E$2)</f>
        <v/>
      </c>
      <c r="B196" s="126" t="s">
        <v>6</v>
      </c>
      <c r="C196" s="125"/>
      <c r="D196" s="126" t="s">
        <v>6</v>
      </c>
      <c r="E196" s="53"/>
      <c r="F196" s="126" t="s">
        <v>6</v>
      </c>
      <c r="G196" s="53"/>
      <c r="H196" s="126" t="s">
        <v>6</v>
      </c>
      <c r="I196" s="53"/>
      <c r="J196" s="126" t="s">
        <v>6</v>
      </c>
      <c r="K196" s="53"/>
      <c r="L196" s="126" t="s">
        <v>6</v>
      </c>
      <c r="M196" s="53"/>
      <c r="N196" s="53"/>
      <c r="O196" s="140"/>
      <c r="P196" s="10"/>
      <c r="Q196" s="103"/>
      <c r="R196" s="30"/>
      <c r="S196" s="10"/>
      <c r="T196" s="148"/>
      <c r="U196" s="148"/>
      <c r="V196" s="80"/>
      <c r="X196" s="159" t="str">
        <f t="shared" si="20"/>
        <v/>
      </c>
      <c r="Y196" s="159" t="str">
        <f t="shared" si="19"/>
        <v/>
      </c>
    </row>
    <row r="197" spans="1:25" ht="12" customHeight="1" outlineLevel="2" x14ac:dyDescent="0.2">
      <c r="A197" s="129" t="str">
        <f>IF(OR(ISBLANK(M197), ISBLANK(N197)), "", $E$2)</f>
        <v/>
      </c>
      <c r="B197" s="130" t="s">
        <v>6</v>
      </c>
      <c r="C197" s="129"/>
      <c r="D197" s="130" t="s">
        <v>6</v>
      </c>
      <c r="E197" s="54"/>
      <c r="F197" s="130" t="s">
        <v>6</v>
      </c>
      <c r="G197" s="54"/>
      <c r="H197" s="130" t="s">
        <v>6</v>
      </c>
      <c r="I197" s="54"/>
      <c r="J197" s="130" t="s">
        <v>6</v>
      </c>
      <c r="K197" s="54"/>
      <c r="L197" s="130" t="s">
        <v>6</v>
      </c>
      <c r="M197" s="54"/>
      <c r="N197" s="54"/>
      <c r="O197" s="130"/>
      <c r="P197" s="19"/>
      <c r="Q197" s="99"/>
      <c r="R197" s="24"/>
      <c r="S197" s="19"/>
      <c r="T197" s="149"/>
      <c r="U197" s="149"/>
      <c r="V197" s="76"/>
      <c r="X197" s="159" t="str">
        <f t="shared" si="20"/>
        <v/>
      </c>
      <c r="Y197" s="159" t="str">
        <f t="shared" si="19"/>
        <v/>
      </c>
    </row>
    <row r="198" spans="1:25" ht="12" customHeight="1" outlineLevel="1" x14ac:dyDescent="0.2">
      <c r="A198" s="142"/>
      <c r="B198" s="135"/>
      <c r="C198" s="142"/>
      <c r="D198" s="135"/>
      <c r="E198" s="136"/>
      <c r="F198" s="135"/>
      <c r="G198" s="142"/>
      <c r="H198" s="135"/>
      <c r="I198" s="142"/>
      <c r="J198" s="135"/>
      <c r="K198" s="142"/>
      <c r="L198" s="135"/>
      <c r="M198" s="136"/>
      <c r="N198" s="136"/>
      <c r="O198" s="137"/>
      <c r="Q198" s="64"/>
      <c r="T198" s="150"/>
      <c r="U198" s="156"/>
      <c r="V198" s="65"/>
      <c r="X198" s="159" t="str">
        <f t="shared" si="20"/>
        <v/>
      </c>
      <c r="Y198" s="159" t="str">
        <f t="shared" si="19"/>
        <v/>
      </c>
    </row>
    <row r="199" spans="1:25" ht="12" customHeight="1" outlineLevel="1" x14ac:dyDescent="0.2">
      <c r="A199" s="31" t="s">
        <v>114</v>
      </c>
      <c r="B199" s="135"/>
      <c r="C199" s="136"/>
      <c r="D199" s="135"/>
      <c r="E199" s="136"/>
      <c r="F199" s="135"/>
      <c r="G199" s="136"/>
      <c r="H199" s="135"/>
      <c r="I199" s="136"/>
      <c r="J199" s="135"/>
      <c r="K199" s="136"/>
      <c r="L199" s="135"/>
      <c r="M199" s="136"/>
      <c r="N199" s="136"/>
      <c r="O199" s="137"/>
      <c r="P199" s="31"/>
      <c r="Q199" s="31"/>
      <c r="R199" s="31"/>
      <c r="S199" s="31"/>
      <c r="T199" s="150"/>
      <c r="U199" s="156"/>
      <c r="V199" s="73"/>
      <c r="X199" s="159" t="str">
        <f t="shared" si="20"/>
        <v/>
      </c>
      <c r="Y199" s="159" t="str">
        <f t="shared" si="19"/>
        <v/>
      </c>
    </row>
    <row r="200" spans="1:25" ht="12" customHeight="1" outlineLevel="2" x14ac:dyDescent="0.2">
      <c r="A200" s="123" t="str">
        <f>IF(OR(ISBLANK(M200), ISBLANK(N200)), "", $E$2)</f>
        <v>TEM</v>
      </c>
      <c r="B200" s="124" t="s">
        <v>6</v>
      </c>
      <c r="C200" s="123"/>
      <c r="D200" s="124" t="s">
        <v>6</v>
      </c>
      <c r="E200" s="52" t="s">
        <v>26</v>
      </c>
      <c r="F200" s="124" t="s">
        <v>6</v>
      </c>
      <c r="G200" s="52" t="s">
        <v>27</v>
      </c>
      <c r="H200" s="124" t="s">
        <v>6</v>
      </c>
      <c r="I200" s="52" t="s">
        <v>102</v>
      </c>
      <c r="J200" s="124" t="s">
        <v>6</v>
      </c>
      <c r="K200" s="52" t="s">
        <v>15</v>
      </c>
      <c r="L200" s="124" t="s">
        <v>6</v>
      </c>
      <c r="M200" s="52" t="s">
        <v>46</v>
      </c>
      <c r="N200" s="52" t="s">
        <v>28</v>
      </c>
      <c r="O200" s="138"/>
      <c r="P200" s="11" t="s">
        <v>78</v>
      </c>
      <c r="Q200" s="102"/>
      <c r="R200" s="27"/>
      <c r="S200" s="11"/>
      <c r="T200" s="147"/>
      <c r="U200" s="147"/>
      <c r="V200" s="79"/>
      <c r="X200" s="159" t="str">
        <f t="shared" si="20"/>
        <v>TEM--ZZ-00-D-E-1101</v>
      </c>
      <c r="Y200" s="159" t="str">
        <f t="shared" si="19"/>
        <v>ZZ-00-1101</v>
      </c>
    </row>
    <row r="201" spans="1:25" ht="12" customHeight="1" outlineLevel="2" x14ac:dyDescent="0.2">
      <c r="A201" s="125" t="str">
        <f>IF(OR(ISBLANK(M201), ISBLANK(N201)), "", $E$2)</f>
        <v/>
      </c>
      <c r="B201" s="126" t="s">
        <v>6</v>
      </c>
      <c r="C201" s="125"/>
      <c r="D201" s="126" t="s">
        <v>6</v>
      </c>
      <c r="E201" s="53"/>
      <c r="F201" s="126" t="s">
        <v>6</v>
      </c>
      <c r="G201" s="53"/>
      <c r="H201" s="126" t="s">
        <v>6</v>
      </c>
      <c r="I201" s="53"/>
      <c r="J201" s="126" t="s">
        <v>6</v>
      </c>
      <c r="K201" s="53"/>
      <c r="L201" s="126" t="s">
        <v>6</v>
      </c>
      <c r="M201" s="53"/>
      <c r="N201" s="53"/>
      <c r="O201" s="140"/>
      <c r="P201" s="30"/>
      <c r="Q201" s="103"/>
      <c r="R201" s="30"/>
      <c r="S201" s="30"/>
      <c r="T201" s="148"/>
      <c r="U201" s="148"/>
      <c r="V201" s="81"/>
      <c r="X201" s="159" t="str">
        <f t="shared" si="20"/>
        <v/>
      </c>
      <c r="Y201" s="159" t="str">
        <f t="shared" ref="Y201:Y207" si="21">IF(ISBLANK(M201),"",E201&amp;F201&amp;G201&amp;H201&amp;M201&amp;N201)</f>
        <v/>
      </c>
    </row>
    <row r="202" spans="1:25" ht="12" customHeight="1" outlineLevel="2" x14ac:dyDescent="0.2">
      <c r="A202" s="129" t="str">
        <f>IF(OR(ISBLANK(M202), ISBLANK(N202)), "", $E$2)</f>
        <v/>
      </c>
      <c r="B202" s="130" t="s">
        <v>6</v>
      </c>
      <c r="C202" s="129"/>
      <c r="D202" s="130" t="s">
        <v>6</v>
      </c>
      <c r="E202" s="54"/>
      <c r="F202" s="130" t="s">
        <v>6</v>
      </c>
      <c r="G202" s="54"/>
      <c r="H202" s="130" t="s">
        <v>6</v>
      </c>
      <c r="I202" s="54"/>
      <c r="J202" s="130" t="s">
        <v>6</v>
      </c>
      <c r="K202" s="54"/>
      <c r="L202" s="130" t="s">
        <v>6</v>
      </c>
      <c r="M202" s="54"/>
      <c r="N202" s="54"/>
      <c r="O202" s="130"/>
      <c r="P202" s="19"/>
      <c r="Q202" s="99"/>
      <c r="R202" s="24"/>
      <c r="S202" s="19"/>
      <c r="T202" s="149"/>
      <c r="U202" s="149"/>
      <c r="V202" s="76"/>
      <c r="X202" s="159" t="str">
        <f t="shared" si="20"/>
        <v/>
      </c>
      <c r="Y202" s="159" t="str">
        <f t="shared" si="21"/>
        <v/>
      </c>
    </row>
    <row r="203" spans="1:25" ht="12" customHeight="1" outlineLevel="1" x14ac:dyDescent="0.2">
      <c r="A203" s="142"/>
      <c r="B203" s="135"/>
      <c r="C203" s="142"/>
      <c r="D203" s="135"/>
      <c r="E203" s="136"/>
      <c r="F203" s="135"/>
      <c r="G203" s="142"/>
      <c r="H203" s="135"/>
      <c r="I203" s="142"/>
      <c r="J203" s="135"/>
      <c r="K203" s="142"/>
      <c r="L203" s="135"/>
      <c r="M203" s="136"/>
      <c r="N203" s="136"/>
      <c r="O203" s="137"/>
      <c r="Q203" s="64"/>
      <c r="T203" s="150"/>
      <c r="U203" s="156"/>
      <c r="V203" s="65"/>
      <c r="X203" s="159" t="str">
        <f t="shared" si="20"/>
        <v/>
      </c>
      <c r="Y203" s="159" t="str">
        <f t="shared" si="21"/>
        <v/>
      </c>
    </row>
    <row r="204" spans="1:25" ht="12" customHeight="1" outlineLevel="1" x14ac:dyDescent="0.2">
      <c r="A204" s="31" t="s">
        <v>113</v>
      </c>
      <c r="B204" s="135"/>
      <c r="C204" s="136"/>
      <c r="D204" s="135"/>
      <c r="E204" s="136"/>
      <c r="F204" s="135"/>
      <c r="G204" s="136"/>
      <c r="H204" s="135"/>
      <c r="I204" s="136"/>
      <c r="J204" s="135"/>
      <c r="K204" s="136"/>
      <c r="L204" s="135"/>
      <c r="M204" s="136"/>
      <c r="N204" s="136"/>
      <c r="O204" s="137"/>
      <c r="P204" s="31"/>
      <c r="Q204" s="31"/>
      <c r="R204" s="31"/>
      <c r="S204" s="31"/>
      <c r="T204" s="150"/>
      <c r="U204" s="156"/>
      <c r="V204" s="73"/>
      <c r="X204" s="159" t="str">
        <f t="shared" si="20"/>
        <v/>
      </c>
      <c r="Y204" s="159" t="str">
        <f t="shared" si="21"/>
        <v/>
      </c>
    </row>
    <row r="205" spans="1:25" ht="12" customHeight="1" outlineLevel="2" x14ac:dyDescent="0.2">
      <c r="A205" s="123" t="str">
        <f>IF(OR(ISBLANK(M205), ISBLANK(N205)), "", $E$2)</f>
        <v>TEM</v>
      </c>
      <c r="B205" s="124" t="s">
        <v>6</v>
      </c>
      <c r="C205" s="123"/>
      <c r="D205" s="124" t="s">
        <v>6</v>
      </c>
      <c r="E205" s="52" t="s">
        <v>26</v>
      </c>
      <c r="F205" s="124" t="s">
        <v>6</v>
      </c>
      <c r="G205" s="52" t="s">
        <v>27</v>
      </c>
      <c r="H205" s="124" t="s">
        <v>6</v>
      </c>
      <c r="I205" s="52" t="s">
        <v>102</v>
      </c>
      <c r="J205" s="124" t="s">
        <v>6</v>
      </c>
      <c r="K205" s="52" t="s">
        <v>19</v>
      </c>
      <c r="L205" s="124" t="s">
        <v>6</v>
      </c>
      <c r="M205" s="52" t="s">
        <v>46</v>
      </c>
      <c r="N205" s="52" t="s">
        <v>28</v>
      </c>
      <c r="O205" s="138"/>
      <c r="P205" s="11" t="s">
        <v>80</v>
      </c>
      <c r="Q205" s="102"/>
      <c r="R205" s="27"/>
      <c r="S205" s="11"/>
      <c r="T205" s="147"/>
      <c r="U205" s="147"/>
      <c r="V205" s="79"/>
      <c r="X205" s="159" t="str">
        <f t="shared" si="20"/>
        <v>TEM--ZZ-00-D-P-1101</v>
      </c>
      <c r="Y205" s="159" t="str">
        <f t="shared" si="21"/>
        <v>ZZ-00-1101</v>
      </c>
    </row>
    <row r="206" spans="1:25" ht="12" customHeight="1" outlineLevel="2" x14ac:dyDescent="0.2">
      <c r="A206" s="125" t="str">
        <f>IF(OR(ISBLANK(M206), ISBLANK(N206)), "", $E$2)</f>
        <v/>
      </c>
      <c r="B206" s="126" t="s">
        <v>6</v>
      </c>
      <c r="C206" s="125"/>
      <c r="D206" s="126" t="s">
        <v>6</v>
      </c>
      <c r="E206" s="53"/>
      <c r="F206" s="126" t="s">
        <v>6</v>
      </c>
      <c r="G206" s="53"/>
      <c r="H206" s="126" t="s">
        <v>6</v>
      </c>
      <c r="I206" s="53"/>
      <c r="J206" s="126" t="s">
        <v>6</v>
      </c>
      <c r="K206" s="53"/>
      <c r="L206" s="126" t="s">
        <v>6</v>
      </c>
      <c r="M206" s="53"/>
      <c r="N206" s="53"/>
      <c r="O206" s="140"/>
      <c r="P206" s="10"/>
      <c r="Q206" s="103"/>
      <c r="R206" s="30"/>
      <c r="S206" s="10"/>
      <c r="T206" s="148"/>
      <c r="U206" s="148"/>
      <c r="V206" s="80"/>
      <c r="X206" s="159" t="str">
        <f t="shared" si="20"/>
        <v/>
      </c>
      <c r="Y206" s="159" t="str">
        <f t="shared" si="21"/>
        <v/>
      </c>
    </row>
    <row r="207" spans="1:25" ht="12" customHeight="1" outlineLevel="2" x14ac:dyDescent="0.2">
      <c r="A207" s="129" t="str">
        <f>IF(OR(ISBLANK(M207), ISBLANK(N207)), "", $E$2)</f>
        <v/>
      </c>
      <c r="B207" s="130" t="s">
        <v>6</v>
      </c>
      <c r="C207" s="129"/>
      <c r="D207" s="130" t="s">
        <v>6</v>
      </c>
      <c r="E207" s="54"/>
      <c r="F207" s="130" t="s">
        <v>6</v>
      </c>
      <c r="G207" s="54"/>
      <c r="H207" s="130" t="s">
        <v>6</v>
      </c>
      <c r="I207" s="54"/>
      <c r="J207" s="130" t="s">
        <v>6</v>
      </c>
      <c r="K207" s="54"/>
      <c r="L207" s="130" t="s">
        <v>6</v>
      </c>
      <c r="M207" s="54"/>
      <c r="N207" s="54"/>
      <c r="O207" s="130"/>
      <c r="P207" s="19"/>
      <c r="Q207" s="99"/>
      <c r="R207" s="24"/>
      <c r="S207" s="19"/>
      <c r="T207" s="149"/>
      <c r="U207" s="149"/>
      <c r="V207" s="76"/>
      <c r="X207" s="159" t="str">
        <f t="shared" si="20"/>
        <v/>
      </c>
      <c r="Y207" s="159" t="str">
        <f t="shared" si="21"/>
        <v/>
      </c>
    </row>
    <row r="208" spans="1:25" ht="12" customHeight="1" outlineLevel="1" x14ac:dyDescent="0.2">
      <c r="A208" s="142"/>
      <c r="B208" s="135"/>
      <c r="C208" s="142"/>
      <c r="D208" s="135"/>
      <c r="E208" s="142"/>
      <c r="F208" s="135"/>
      <c r="G208" s="142"/>
      <c r="H208" s="135"/>
      <c r="I208" s="142"/>
      <c r="J208" s="135"/>
      <c r="K208" s="142"/>
      <c r="L208" s="135"/>
      <c r="M208" s="136"/>
      <c r="N208" s="136"/>
      <c r="O208" s="137"/>
      <c r="T208" s="151"/>
      <c r="U208" s="156"/>
      <c r="V208" s="65"/>
      <c r="X208" s="159" t="str">
        <f t="shared" si="20"/>
        <v/>
      </c>
    </row>
    <row r="209" spans="1:21" ht="12" customHeight="1" x14ac:dyDescent="0.2">
      <c r="A209" s="142"/>
      <c r="B209" s="135"/>
      <c r="C209" s="142"/>
      <c r="D209" s="135"/>
      <c r="E209" s="142"/>
      <c r="F209" s="135"/>
      <c r="G209" s="142"/>
      <c r="H209" s="135"/>
      <c r="I209" s="142"/>
      <c r="J209" s="135"/>
      <c r="K209" s="142"/>
      <c r="L209" s="135"/>
      <c r="M209" s="136"/>
      <c r="N209" s="142"/>
      <c r="O209" s="137"/>
      <c r="T209" s="151"/>
      <c r="U209" s="156"/>
    </row>
    <row r="210" spans="1:21" x14ac:dyDescent="0.2">
      <c r="A210" s="57"/>
      <c r="C210" s="57"/>
      <c r="E210" s="57"/>
      <c r="G210" s="57"/>
      <c r="I210" s="57"/>
      <c r="K210" s="57"/>
      <c r="M210" s="57"/>
      <c r="N210" s="57"/>
      <c r="O210" s="137"/>
      <c r="T210" s="151"/>
      <c r="U210" s="156"/>
    </row>
    <row r="211" spans="1:21" x14ac:dyDescent="0.2">
      <c r="O211" s="143"/>
      <c r="T211" s="151"/>
      <c r="U211" s="157"/>
    </row>
    <row r="212" spans="1:21" x14ac:dyDescent="0.2">
      <c r="O212" s="143"/>
      <c r="T212" s="151"/>
      <c r="U212" s="157"/>
    </row>
    <row r="213" spans="1:21" x14ac:dyDescent="0.2">
      <c r="O213" s="143"/>
      <c r="T213" s="151"/>
      <c r="U213" s="157"/>
    </row>
    <row r="214" spans="1:21" x14ac:dyDescent="0.2">
      <c r="O214" s="143"/>
      <c r="T214" s="151"/>
      <c r="U214" s="157"/>
    </row>
    <row r="215" spans="1:21" x14ac:dyDescent="0.2">
      <c r="O215" s="143"/>
      <c r="T215" s="151"/>
      <c r="U215" s="157"/>
    </row>
    <row r="216" spans="1:21" x14ac:dyDescent="0.2">
      <c r="O216" s="143"/>
      <c r="T216" s="151"/>
      <c r="U216" s="157"/>
    </row>
  </sheetData>
  <mergeCells count="2">
    <mergeCell ref="M9:N9"/>
    <mergeCell ref="E5:I5"/>
  </mergeCells>
  <phoneticPr fontId="0" type="noConversion"/>
  <dataValidations count="12">
    <dataValidation type="list" allowBlank="1" showInputMessage="1" showErrorMessage="1" error="Please select a building / volume from the dropdown list._x000a_For an explanation of the used codes, or to add/modify codes, please refer to the sheet &quot;Codification&quot;." sqref="E19:E27 E38:E40 E43:E49 E52:E55 E93:E100 E103:E108 E111:E119 E122:E130 E133:E141 E72:E82 E164:E166 E174:E176 E179:E181 E190:E192 E144:E155 E169:E171 E195:E197 E200:E202 E205:E207 E33:E36 E187:E188 E58:E69 E85:E90 E161:E162 E14:E17" xr:uid="{950A3E66-6F38-40BF-B677-9D154109CA1E}">
      <formula1>VolumeSystem</formula1>
    </dataValidation>
    <dataValidation type="list" allowBlank="1" showInputMessage="1" showErrorMessage="1" error="Please select the level/location applicable for this document from the dropdown list._x000a_For an explanation of the used codes, or to add/modify codes, please refer to the sheet &quot;Codification&quot;." sqref="G190:G192 G179:G181 G174:G176 G164:G166 G72:G82 G133:G141 G122:G130 G111:G119 G103:G108 G93:G100 G52:G55 G43:G49 G38:G40 G19:G27 G144:G155 G169:G171 G195:G197 G200:G202 G205:G207 G33:G36 G187:G188 G58:G69 G85:G90 G161:G162 G14:G17" xr:uid="{A039B4A3-72FD-4F1E-B45F-8AEB252AE97C}">
      <formula1>LevelLocation</formula1>
    </dataValidation>
    <dataValidation type="list" allowBlank="1" showInputMessage="1" showErrorMessage="1" error="Please select a document subtype from the dropdown list._x000a_For explanations on the used codes, or to add/modify codes, please refer to the sheet &quot;Codification&quot;." sqref="M19:M27 M38:M40 M43:M49 M52:M55 M93:M100 M103:M108 M111:M119 M122:M130 M133:M141 M72:M82 M164:M166 M174:M176 M179:M181 M190:M192 M144:M155 M169:M171 M195:M197 M200:M202 M205:M207 M33:M36 M187:M188 M58:M69 M85:M90 M161:M162 M14:M17" xr:uid="{6E83BABE-186A-46F2-8843-ADA6C87688DE}">
      <formula1>Subtype</formula1>
    </dataValidation>
    <dataValidation type="list" allowBlank="1" showInputMessage="1" showErrorMessage="1" error="Please select a document type from the dropdown list._x000a_For an explanation of the codes, or to add/modify codes, please refer to the sheet &quot;Codification&quot;." sqref="I190:I192 I179:I181 I174:I176 I164:I166 I72:I82 I133:I141 I122:I130 I111:I119 I103:I108 I93:I100 I52:I55 I43:I49 I38:I40 I19:I27 I144:I155 I169:I171 I195:I197 I200:I202 I205:I207 I33:I36 I187:I188 I58:I69 I85:I90 I161:I162 I14:I17" xr:uid="{41FE160A-5402-4677-8223-B8B159281405}">
      <formula1>DocumentType</formula1>
    </dataValidation>
    <dataValidation type="list" allowBlank="1" showInputMessage="1" showErrorMessage="1" error="Please select a discipline from the dropdown list._x000a_For an explanation of the used codes, or to add/modify codes, please refer to the sheet &quot;Codification&quot;." sqref="K164:L166 K169:L171 K174:L176 K179:L181 K190:L192 K195:L197 K200:L202 K205:L207 K144:L155 K133:L141 K122:L130 K111:L119 K103:L108 K93:L100 K72:L82 K52:L55 K43:L49 K38:L40 K19:L27 K33:L36 K187:L188 K58:L69 K85:L90 K161:L162 K14:L17" xr:uid="{CEDB6C13-510F-4813-844E-C36B32550D71}">
      <formula1>Discipline</formula1>
    </dataValidation>
    <dataValidation type="custom" allowBlank="1" showInputMessage="1" showErrorMessage="1" error="Please use a 3-letter code to indicate the project." sqref="E2 S2 U2" xr:uid="{F0A2F3A3-8D30-431E-9E64-9A6E8080EE54}">
      <formula1>AND(ISTEXT(E2), LEN(E2)=3)</formula1>
    </dataValidation>
    <dataValidation type="custom" allowBlank="1" showInputMessage="1" showErrorMessage="1" error="Please use the KAAN project code (the letter K followed by 3 digits)." sqref="E3 S3 U3" xr:uid="{D7AA4F58-C0DA-413E-9FEB-5E0FD3A588ED}">
      <formula1>AND(ISTEXT(E3), LEN(E3)=4, (EXACT(LEFT(E3,1),"K")))</formula1>
    </dataValidation>
    <dataValidation type="list" allowBlank="1" showInputMessage="1" showErrorMessage="1" error="Please select a project phase from the dropdown list._x000a_For an explanation of the used codes, or to add/modify codes, please refer to the sheet &quot;Codification&quot;." sqref="S6 U6" xr:uid="{0D229551-7564-4CBA-9AA0-CC7BE0A7D7D4}">
      <formula1>Phase</formula1>
    </dataValidation>
    <dataValidation type="list" allowBlank="1" showInputMessage="1" showErrorMessage="1" sqref="C14:C207" xr:uid="{8559F6CC-B3E1-42BB-A0AA-89256104D521}">
      <formula1>Originator</formula1>
    </dataValidation>
    <dataValidation type="list" allowBlank="1" showInputMessage="1" showErrorMessage="1" error="Please select a project phase from the dropdown list._x000a_For an explanation of the used codes, or to add/modify codes, please refer to the sheet &quot;Codification&quot;." sqref="E6" xr:uid="{829C7112-8FE7-462A-A1CA-E2C0FF154D53}">
      <formula1>PhaseAbbreviation</formula1>
    </dataValidation>
    <dataValidation type="custom" allowBlank="1" showInputMessage="1" showErrorMessage="1" error="Please us a 2-digit sequence, with the possibility of an additional letter at the end for a sub-sequence." sqref="N10:N208" xr:uid="{D6A58AD6-1F99-4784-8B2F-21108387FA47}">
      <formula1>AND(ISTEXT(N10),OR(LEN(N10)=2,LEN(N10)=3))</formula1>
    </dataValidation>
    <dataValidation type="list" allowBlank="1" showInputMessage="1" showErrorMessage="1" sqref="T1:T1048576" xr:uid="{D2C9A1BE-FFBD-4521-BB0B-4E8658E5233C}">
      <formula1>DocumentStatusCode</formula1>
    </dataValidation>
  </dataValidations>
  <pageMargins left="0.74803149606299213" right="0.70866141732283472" top="1.1811023622047245" bottom="0.74803149606299213" header="0.74803149606299213" footer="0.31496062992125984"/>
  <pageSetup paperSize="9" scale="80" fitToWidth="0" fitToHeight="0" orientation="landscape" r:id="rId1"/>
  <headerFooter alignWithMargins="0">
    <oddHeader>&amp;L&amp;G</oddHeader>
    <oddFooter xml:space="preserve">&amp;R&amp;6&amp;P/&amp;N
BOOMPJES 255  3011 XZ ROTTERDAM  THE NETHERLANDS  
T: +31 (0)10 206 00 00  info@kaanarchitecten.com  www.kaanarchitecten.com 
</oddFoot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Please select a building / volume from the dropdown list._x000a_For an explanation of the used codes, or to add/modify codes, please refer to the sheet &quot;Codification&quot;." xr:uid="{73DFFEDC-4ECF-4AD8-A07C-5F92C1E2DB70}">
          <x14:formula1>
            <xm:f>Codification!$I$5:$I$40</xm:f>
          </x14:formula1>
          <xm:sqref>E208 E37 E203:E204 E41:E42 E50:E51 E56:E57 E70:E71 E83:E84 E91:E92 E101:E102 E109:E110 E120:E121 E131:E132 E142:E143 E18 E167:E168 E172:E173 E177:E178 E163 E193:E194 E198:E199 E28:E32 E10:E13 E156:E160 E182:E186 E189</xm:sqref>
        </x14:dataValidation>
        <x14:dataValidation type="list" allowBlank="1" showInputMessage="1" showErrorMessage="1" error="Please select the level/location applicable for this document from the dropdown list._x000a_For an explanation of the used codes, or to add/modify codes, please refer to the sheet &quot;Codification&quot;." xr:uid="{AD92AAB2-F04F-4D8B-BEB5-03BDB5AD67C1}">
          <x14:formula1>
            <xm:f>Codification!$N$5:$N$7</xm:f>
          </x14:formula1>
          <xm:sqref>G37 G208 G41:G42 G50:G51 G56:G57 G70:G71 G83:G84 G91:G92 G101:G102 G109:G110 G120:G121 G131:G132 G142:G143 G18 G167:G168 G172:G173 G177:G178 G163 G193:G194 G198:G199 G203:G204 G28:G32 G10:G13 G156:G160 G182:G186 G189</xm:sqref>
        </x14:dataValidation>
        <x14:dataValidation type="list" allowBlank="1" showInputMessage="1" showErrorMessage="1" error="Please select a document subtype from the dropdown list._x000a_For explanations on the used codes, or to add/modify codes, please refer to the sheet &quot;Codification&quot;." xr:uid="{8784180A-906B-445E-8AB4-349F0FD9BC58}">
          <x14:formula1>
            <xm:f>Codification!$AC$5:$AC$40</xm:f>
          </x14:formula1>
          <xm:sqref>M208 M189 M182:M186 M156:M160 M10:M13 M28:M32 M37 M41:M42 M50:M51 M56:M57 M70:M71 M83:M84 M91:M92 M101:M102 M109:M110 M120:M121 M131:M132 M142:M143 M18 M167:M168 M172:M173 M177:M178 M163 M193:M194 M198:M199 M203:M204</xm:sqref>
        </x14:dataValidation>
        <x14:dataValidation type="list" allowBlank="1" showInputMessage="1" showErrorMessage="1" error="Please select a discipline from the dropdown list._x000a_For an explanation of the used codes, or to add/modify codes, please refer to the sheet &quot;Codification&quot;." xr:uid="{AB0AFC42-246F-47C8-8A3D-B11EF3BE4D22}">
          <x14:formula1>
            <xm:f>Codification!$X$12:$X$40</xm:f>
          </x14:formula1>
          <xm:sqref>I208:J208 K189:L189 K182:L186 K156:L160 K10:L13 K28:L32 K142:L143 K131:L132 K120:L121 K109:L110 K101:L102 K91:L92 K83:L84 K70:L71 K56:L57 K50:L51 K41:L42 K18:L18 K37:L37 K167:L168 K172:L173 K177:L178 K163:L163 K193:L194 K198:L199 K203:L204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Codification</vt:lpstr>
      <vt:lpstr>Deliverables</vt:lpstr>
      <vt:lpstr>Discipline</vt:lpstr>
      <vt:lpstr>DocumentStatus</vt:lpstr>
      <vt:lpstr>DocumentStatusCode</vt:lpstr>
      <vt:lpstr>DocumentType</vt:lpstr>
      <vt:lpstr>LevelLocation</vt:lpstr>
      <vt:lpstr>Originator</vt:lpstr>
      <vt:lpstr>PhaseAbbreviation</vt:lpstr>
      <vt:lpstr>Codification!Print_Area</vt:lpstr>
      <vt:lpstr>Deliverables!Print_Area</vt:lpstr>
      <vt:lpstr>Deliverables!Print_Titles</vt:lpstr>
      <vt:lpstr>Subtype</vt:lpstr>
      <vt:lpstr>VolumeSystem</vt:lpstr>
    </vt:vector>
  </TitlesOfParts>
  <Company>Claus en Kaan Architecten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Javier Cuartero</cp:lastModifiedBy>
  <cp:lastPrinted>2022-06-21T08:58:53Z</cp:lastPrinted>
  <dcterms:created xsi:type="dcterms:W3CDTF">1998-11-27T11:02:34Z</dcterms:created>
  <dcterms:modified xsi:type="dcterms:W3CDTF">2022-08-01T14:52:02Z</dcterms:modified>
</cp:coreProperties>
</file>