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ista Requerimientos" sheetId="1" r:id="rId4"/>
  </sheets>
</workbook>
</file>

<file path=xl/sharedStrings.xml><?xml version="1.0" encoding="utf-8"?>
<sst xmlns="http://schemas.openxmlformats.org/spreadsheetml/2006/main" uniqueCount="119">
  <si>
    <t>FORMATO DE APIS REQUERIDAS</t>
  </si>
  <si>
    <t>Favor de ingresar los siguientes datos:</t>
  </si>
  <si>
    <t>Actualizado al</t>
  </si>
  <si>
    <t>Nombre de la Empresa</t>
  </si>
  <si>
    <t>Ingresar Si o No en la casilla de "Servicios Requeridos"</t>
  </si>
  <si>
    <t>Nombre del Contacto</t>
  </si>
  <si>
    <t>Email del contacto</t>
  </si>
  <si>
    <t>Ref</t>
  </si>
  <si>
    <t>Servicios de NUFI</t>
  </si>
  <si>
    <t>Precio por transacción</t>
  </si>
  <si>
    <t>Servicios Requeridos</t>
  </si>
  <si>
    <t>VALIDACIÓN DE IDENTIDAD MX</t>
  </si>
  <si>
    <t>VDI.01</t>
  </si>
  <si>
    <r>
      <rPr>
        <b val="1"/>
        <sz val="8"/>
        <color indexed="19"/>
        <rFont val="Avenir Next LT Pro"/>
      </rPr>
      <t>RENAPO</t>
    </r>
    <r>
      <rPr>
        <sz val="8"/>
        <color indexed="19"/>
        <rFont val="Avenir Next LT Pro"/>
      </rPr>
      <t xml:space="preserve"> - Obtener y Validar CURP</t>
    </r>
  </si>
  <si>
    <t>Si</t>
  </si>
  <si>
    <t>VDI.02</t>
  </si>
  <si>
    <r>
      <rPr>
        <b val="1"/>
        <sz val="8"/>
        <color indexed="19"/>
        <rFont val="Avenir Next LT Pro"/>
      </rPr>
      <t xml:space="preserve">SAT </t>
    </r>
    <r>
      <rPr>
        <sz val="8"/>
        <color indexed="19"/>
        <rFont val="Avenir Next LT Pro"/>
      </rPr>
      <t>- Calculadora de RFC</t>
    </r>
  </si>
  <si>
    <t>No</t>
  </si>
  <si>
    <t>VDI.03</t>
  </si>
  <si>
    <r>
      <rPr>
        <b val="1"/>
        <sz val="8"/>
        <color indexed="19"/>
        <rFont val="Avenir Next LT Pro"/>
      </rPr>
      <t xml:space="preserve">SAT </t>
    </r>
    <r>
      <rPr>
        <sz val="8"/>
        <color indexed="19"/>
        <rFont val="Avenir Next LT Pro"/>
      </rPr>
      <t>- Validación de RFC</t>
    </r>
  </si>
  <si>
    <t>VDI.04</t>
  </si>
  <si>
    <r>
      <rPr>
        <b val="1"/>
        <sz val="8"/>
        <color indexed="19"/>
        <rFont val="Avenir Next LT Pro"/>
      </rPr>
      <t xml:space="preserve">SAT </t>
    </r>
    <r>
      <rPr>
        <sz val="8"/>
        <color indexed="19"/>
        <rFont val="Avenir Next LT Pro"/>
      </rPr>
      <t>- Obtención de Certificados Digitales (.cer) de RFC</t>
    </r>
  </si>
  <si>
    <t>VDI.05</t>
  </si>
  <si>
    <r>
      <rPr>
        <b val="1"/>
        <sz val="8"/>
        <color indexed="19"/>
        <rFont val="Avenir Next LT Pro"/>
      </rPr>
      <t>Registro Nacional de Profesionistas</t>
    </r>
    <r>
      <rPr>
        <sz val="8"/>
        <color indexed="19"/>
        <rFont val="Avenir Next LT Pro"/>
      </rPr>
      <t xml:space="preserve"> - Consulta de cédulas profesionales</t>
    </r>
  </si>
  <si>
    <t>VALIDACIÓN COMERCIAL FINANCIERA</t>
  </si>
  <si>
    <t>VCF.01</t>
  </si>
  <si>
    <r>
      <rPr>
        <b val="1"/>
        <sz val="8"/>
        <color indexed="19"/>
        <rFont val="Avenir Next LT Pro"/>
      </rPr>
      <t xml:space="preserve">SIGER </t>
    </r>
    <r>
      <rPr>
        <sz val="8"/>
        <color indexed="19"/>
        <rFont val="Avenir Next LT Pro"/>
      </rPr>
      <t xml:space="preserve">- Consulta por Socio/Razón Social en el Registro Público de Comercio </t>
    </r>
  </si>
  <si>
    <t>VCF.02</t>
  </si>
  <si>
    <r>
      <rPr>
        <b val="1"/>
        <sz val="8"/>
        <color indexed="19"/>
        <rFont val="Avenir Next LT Pro"/>
      </rPr>
      <t xml:space="preserve">SIGER </t>
    </r>
    <r>
      <rPr>
        <sz val="8"/>
        <color indexed="19"/>
        <rFont val="Avenir Next LT Pro"/>
      </rPr>
      <t xml:space="preserve">- Consulta documentos de actos inscritos en el Registro Público de Comercio </t>
    </r>
  </si>
  <si>
    <t>VCF.03</t>
  </si>
  <si>
    <r>
      <rPr>
        <b val="1"/>
        <sz val="8"/>
        <color indexed="19"/>
        <rFont val="Avenir Next LT Pro"/>
      </rPr>
      <t xml:space="preserve">RPC </t>
    </r>
    <r>
      <rPr>
        <sz val="8"/>
        <color indexed="19"/>
        <rFont val="Avenir Next LT Pro"/>
      </rPr>
      <t xml:space="preserve">-Consulta en RUG de Garantías Mobiliarias </t>
    </r>
  </si>
  <si>
    <t>VCF.04</t>
  </si>
  <si>
    <r>
      <rPr>
        <b val="1"/>
        <sz val="8"/>
        <color indexed="19"/>
        <rFont val="Avenir Next LT Pro"/>
      </rPr>
      <t xml:space="preserve">RPC </t>
    </r>
    <r>
      <rPr>
        <sz val="8"/>
        <color indexed="19"/>
        <rFont val="Avenir Next LT Pro"/>
      </rPr>
      <t>-Consulta en RUG de Acreditación de Factura</t>
    </r>
  </si>
  <si>
    <t>VCF.05</t>
  </si>
  <si>
    <r>
      <rPr>
        <b val="1"/>
        <sz val="8"/>
        <color indexed="19"/>
        <rFont val="Avenir Next LT Pro"/>
      </rPr>
      <t xml:space="preserve">INFONAVIT </t>
    </r>
    <r>
      <rPr>
        <sz val="8"/>
        <color indexed="19"/>
        <rFont val="Avenir Next LT Pro"/>
      </rPr>
      <t xml:space="preserve">- Se consulta si la persona tiene un crédito vigente </t>
    </r>
  </si>
  <si>
    <t>LISTAS NEGRAS Y DE SANCIÓN</t>
  </si>
  <si>
    <t>AML.01</t>
  </si>
  <si>
    <r>
      <rPr>
        <b val="1"/>
        <sz val="8"/>
        <color indexed="19"/>
        <rFont val="Avenir Next LT Pro"/>
      </rPr>
      <t>Listas Negras Internacionales</t>
    </r>
    <r>
      <rPr>
        <sz val="8"/>
        <color indexed="19"/>
        <rFont val="Avenir Next LT Pro"/>
      </rPr>
      <t xml:space="preserve"> - Más de 100 listas negras y de sanción</t>
    </r>
  </si>
  <si>
    <t>AML.02</t>
  </si>
  <si>
    <r>
      <rPr>
        <b val="1"/>
        <sz val="8"/>
        <color indexed="19"/>
        <rFont val="Avenir Next LT Pro"/>
      </rPr>
      <t>Lista SAT 69</t>
    </r>
    <r>
      <rPr>
        <sz val="8"/>
        <color indexed="19"/>
        <rFont val="Avenir Next LT Pro"/>
      </rPr>
      <t xml:space="preserve"> - Consulta de Lista del SAT referente al artículo 69 del CFF</t>
    </r>
  </si>
  <si>
    <t>AML.03</t>
  </si>
  <si>
    <r>
      <rPr>
        <b val="1"/>
        <sz val="8"/>
        <color indexed="19"/>
        <rFont val="Avenir Next LT Pro"/>
      </rPr>
      <t>Lista SAT 69B</t>
    </r>
    <r>
      <rPr>
        <sz val="8"/>
        <color indexed="19"/>
        <rFont val="Avenir Next LT Pro"/>
      </rPr>
      <t xml:space="preserve"> - Consulta de Lista del SAT referente al artículo 69B del CFF</t>
    </r>
  </si>
  <si>
    <t>AML.04</t>
  </si>
  <si>
    <r>
      <rPr>
        <b val="1"/>
        <sz val="8"/>
        <color indexed="19"/>
        <rFont val="Avenir Next LT Pro"/>
      </rPr>
      <t>Lista SAT 74</t>
    </r>
    <r>
      <rPr>
        <sz val="8"/>
        <color indexed="19"/>
        <rFont val="Avenir Next LT Pro"/>
      </rPr>
      <t xml:space="preserve"> - Consulta de Lista del SAT referente al artículo 74 del CFF</t>
    </r>
  </si>
  <si>
    <t>AML.05</t>
  </si>
  <si>
    <r>
      <rPr>
        <b val="1"/>
        <sz val="8"/>
        <color indexed="19"/>
        <rFont val="Avenir Next LT Pro"/>
      </rPr>
      <t>OFAC</t>
    </r>
    <r>
      <rPr>
        <sz val="8"/>
        <color indexed="19"/>
        <rFont val="Avenir Next LT Pro"/>
      </rPr>
      <t xml:space="preserve"> - Consulta de listas de la Office of Foreign Assets Control (OFAC)</t>
    </r>
  </si>
  <si>
    <t>AML.06</t>
  </si>
  <si>
    <r>
      <rPr>
        <b val="1"/>
        <sz val="8"/>
        <color indexed="19"/>
        <rFont val="Avenir Next LT Pro"/>
      </rPr>
      <t>Interpol</t>
    </r>
    <r>
      <rPr>
        <sz val="8"/>
        <color indexed="19"/>
        <rFont val="Avenir Next LT Pro"/>
      </rPr>
      <t xml:space="preserve"> - Consulta de fugitivos con Notificación  Roja</t>
    </r>
  </si>
  <si>
    <t>VALIDACIÓN DE IDENTIFICACIÓN INE</t>
  </si>
  <si>
    <t>VID.01</t>
  </si>
  <si>
    <r>
      <rPr>
        <b val="1"/>
        <sz val="8"/>
        <color indexed="19"/>
        <rFont val="Avenir Next LT Pro"/>
      </rPr>
      <t xml:space="preserve">OCR </t>
    </r>
    <r>
      <rPr>
        <sz val="8"/>
        <color indexed="19"/>
        <rFont val="Avenir Next LT Pro"/>
      </rPr>
      <t>- extracción de datos de Credencial de Elector (INE/IFE) - Anverso</t>
    </r>
  </si>
  <si>
    <t>VID.02</t>
  </si>
  <si>
    <r>
      <rPr>
        <b val="1"/>
        <sz val="8"/>
        <color indexed="19"/>
        <rFont val="Avenir Next LT Pro"/>
      </rPr>
      <t xml:space="preserve">OCR </t>
    </r>
    <r>
      <rPr>
        <sz val="8"/>
        <color indexed="19"/>
        <rFont val="Avenir Next LT Pro"/>
      </rPr>
      <t>- extracción de datos de Credencial de Elector (INE/IFE) - Reverso</t>
    </r>
  </si>
  <si>
    <t>VID.03</t>
  </si>
  <si>
    <r>
      <rPr>
        <b val="1"/>
        <sz val="8"/>
        <color indexed="19"/>
        <rFont val="Avenir Next LT Pro"/>
      </rPr>
      <t xml:space="preserve">INE </t>
    </r>
    <r>
      <rPr>
        <sz val="8"/>
        <color indexed="19"/>
        <rFont val="Avenir Next LT Pro"/>
      </rPr>
      <t>- Validación de Documento de Identificación en Lista Nominal</t>
    </r>
  </si>
  <si>
    <t>VID.04</t>
  </si>
  <si>
    <r>
      <rPr>
        <b val="1"/>
        <sz val="8"/>
        <color indexed="19"/>
        <rFont val="Avenir Next LT Pro"/>
      </rPr>
      <t xml:space="preserve">LBS - </t>
    </r>
    <r>
      <rPr>
        <sz val="8"/>
        <color indexed="19"/>
        <rFont val="Avenir Next LT Pro"/>
      </rPr>
      <t>Geolocalización de domicilio del Documento de Identificación</t>
    </r>
  </si>
  <si>
    <t>VALIDACIÓN DE ANTECEDENTES LEGALES</t>
  </si>
  <si>
    <t>AJ.01</t>
  </si>
  <si>
    <r>
      <rPr>
        <b val="1"/>
        <sz val="8"/>
        <color indexed="19"/>
        <rFont val="Avenir Next LT Pro"/>
      </rPr>
      <t>Expedientes Judiciales</t>
    </r>
    <r>
      <rPr>
        <sz val="8"/>
        <color indexed="19"/>
        <rFont val="Avenir Next LT Pro"/>
      </rPr>
      <t xml:space="preserve"> - Consulta Nacional de Antecedentes Judiciales de Persona Fïsica</t>
    </r>
  </si>
  <si>
    <t>AJ.02</t>
  </si>
  <si>
    <r>
      <rPr>
        <b val="1"/>
        <sz val="8"/>
        <color indexed="19"/>
        <rFont val="Avenir Next LT Pro"/>
      </rPr>
      <t>Expedientes Judiciales</t>
    </r>
    <r>
      <rPr>
        <sz val="8"/>
        <color indexed="19"/>
        <rFont val="Avenir Next LT Pro"/>
      </rPr>
      <t xml:space="preserve"> - Consulta Nacional de Antecedentes Judiciales de Persona Moral</t>
    </r>
  </si>
  <si>
    <t>VALIDACIÓN DE HISTORIAL LABORAL</t>
  </si>
  <si>
    <t>VL.01</t>
  </si>
  <si>
    <r>
      <rPr>
        <b val="1"/>
        <sz val="8"/>
        <color indexed="19"/>
        <rFont val="Avenir Next LT Pro"/>
      </rPr>
      <t xml:space="preserve">NSS </t>
    </r>
    <r>
      <rPr>
        <sz val="8"/>
        <color indexed="19"/>
        <rFont val="Avenir Next LT Pro"/>
      </rPr>
      <t>- Se obtiene el Número de Seguridad Social de una persona física</t>
    </r>
  </si>
  <si>
    <t>VL.02</t>
  </si>
  <si>
    <r>
      <rPr>
        <b val="1"/>
        <sz val="8"/>
        <color indexed="19"/>
        <rFont val="Avenir Next LT Pro"/>
      </rPr>
      <t>Historial Laboral</t>
    </r>
    <r>
      <rPr>
        <sz val="8"/>
        <color indexed="19"/>
        <rFont val="Avenir Next LT Pro"/>
      </rPr>
      <t xml:space="preserve"> - Se obtiene el detalle de Semanas Cotizadas en el IMSS y el  Historial Laboral</t>
    </r>
  </si>
  <si>
    <t>VALIDACIÓN DE IDENTIDAD DIGITAL (Data Alternativa)</t>
  </si>
  <si>
    <t>VED.01</t>
  </si>
  <si>
    <r>
      <rPr>
        <b val="1"/>
        <sz val="8"/>
        <color indexed="19"/>
        <rFont val="Avenir Next LT Pro"/>
      </rPr>
      <t>Enriquecimiento de Datos por Teléfono</t>
    </r>
    <r>
      <rPr>
        <sz val="8"/>
        <color indexed="19"/>
        <rFont val="Avenir Next LT Pro"/>
      </rPr>
      <t xml:space="preserve"> - Búsqueda en internet relacionada a posibles nombres, e-mails, números telefónicos y redes sociales.</t>
    </r>
  </si>
  <si>
    <t>VED.02</t>
  </si>
  <si>
    <r>
      <rPr>
        <b val="1"/>
        <sz val="8"/>
        <color indexed="19"/>
        <rFont val="Avenir Next LT Pro"/>
      </rPr>
      <t>Enriquecimiento de Datos por correo electrónico</t>
    </r>
    <r>
      <rPr>
        <sz val="8"/>
        <color indexed="19"/>
        <rFont val="Avenir Next LT Pro"/>
      </rPr>
      <t xml:space="preserve"> - Búsqueda en internet relacionada a posibles nombres, e-mails, números telefónicos y redes sociales.</t>
    </r>
  </si>
  <si>
    <t>VED.03</t>
  </si>
  <si>
    <r>
      <rPr>
        <b val="1"/>
        <sz val="8"/>
        <color indexed="19"/>
        <rFont val="Avenir Next LT Pro"/>
      </rPr>
      <t>Enriquecimiento de Datos por Nombre</t>
    </r>
    <r>
      <rPr>
        <sz val="8"/>
        <color indexed="19"/>
        <rFont val="Avenir Next LT Pro"/>
      </rPr>
      <t xml:space="preserve"> - Búsqueda en internet relacionada a posibles nombres, e-mails, números telefónicos y redes sociales.</t>
    </r>
  </si>
  <si>
    <t>VED.04</t>
  </si>
  <si>
    <r>
      <rPr>
        <b val="1"/>
        <sz val="8"/>
        <color indexed="19"/>
        <rFont val="Avenir Next LT Pro"/>
      </rPr>
      <t>Análisis y Perfilamiento Datos de Contacto</t>
    </r>
    <r>
      <rPr>
        <sz val="8"/>
        <color indexed="19"/>
        <rFont val="Avenir Next LT Pro"/>
      </rPr>
      <t xml:space="preserve"> - Teléfono</t>
    </r>
  </si>
  <si>
    <t>VED.05</t>
  </si>
  <si>
    <r>
      <rPr>
        <b val="1"/>
        <sz val="8"/>
        <color indexed="19"/>
        <rFont val="Avenir Next LT Pro"/>
      </rPr>
      <t>Análisis y Perfilamiento Datos de Contacto</t>
    </r>
    <r>
      <rPr>
        <sz val="8"/>
        <color indexed="19"/>
        <rFont val="Avenir Next LT Pro"/>
      </rPr>
      <t xml:space="preserve"> - Correo</t>
    </r>
  </si>
  <si>
    <t>VED.06</t>
  </si>
  <si>
    <r>
      <rPr>
        <b val="1"/>
        <sz val="8"/>
        <color indexed="19"/>
        <rFont val="Avenir Next LT Pro"/>
      </rPr>
      <t>Búsqueda Revelantes</t>
    </r>
    <r>
      <rPr>
        <sz val="8"/>
        <color indexed="19"/>
        <rFont val="Avenir Next LT Pro"/>
      </rPr>
      <t xml:space="preserve"> -Top Noticias en Google</t>
    </r>
  </si>
  <si>
    <t>VED.07</t>
  </si>
  <si>
    <r>
      <rPr>
        <b val="1"/>
        <sz val="8"/>
        <color indexed="19"/>
        <rFont val="Avenir Next LT Pro"/>
      </rPr>
      <t>Búsqueda Relevantes</t>
    </r>
    <r>
      <rPr>
        <sz val="8"/>
        <color indexed="19"/>
        <rFont val="Avenir Next LT Pro"/>
      </rPr>
      <t xml:space="preserve"> - Top resultados en Google.</t>
    </r>
  </si>
  <si>
    <t>VALIDACIÓN DE EMPRESAS - REGISTRO MARCA</t>
  </si>
  <si>
    <t>VPM.01</t>
  </si>
  <si>
    <r>
      <rPr>
        <b val="1"/>
        <sz val="8"/>
        <color indexed="19"/>
        <rFont val="Avenir Next LT Pro"/>
      </rPr>
      <t xml:space="preserve">IMPI </t>
    </r>
    <r>
      <rPr>
        <sz val="8"/>
        <color indexed="19"/>
        <rFont val="Avenir Next LT Pro"/>
      </rPr>
      <t>- Consulta de registro de marca en el IMPI</t>
    </r>
  </si>
  <si>
    <t>VPM.02</t>
  </si>
  <si>
    <r>
      <rPr>
        <b val="1"/>
        <sz val="8"/>
        <color indexed="19"/>
        <rFont val="Avenir Next LT Pro"/>
      </rPr>
      <t xml:space="preserve">DENUE </t>
    </r>
    <r>
      <rPr>
        <sz val="8"/>
        <color indexed="19"/>
        <rFont val="Avenir Next LT Pro"/>
      </rPr>
      <t>- Consulta en INEGI de los datos de identificación, ubicación, actividad económica y tamaño de más de 5 millones de unidades económicas activas en el territorio nacional</t>
    </r>
  </si>
  <si>
    <t>VPM.03</t>
  </si>
  <si>
    <r>
      <rPr>
        <b val="1"/>
        <sz val="8"/>
        <color indexed="19"/>
        <rFont val="Avenir Next LT Pro"/>
      </rPr>
      <t>Búsqueda de dominio</t>
    </r>
    <r>
      <rPr>
        <sz val="8"/>
        <color indexed="19"/>
        <rFont val="Avenir Next LT Pro"/>
      </rPr>
      <t xml:space="preserve"> - Consulta de información de dominio de una empresa para obtener posibles datos generales de la compañía y direcciones de correo asociadas.</t>
    </r>
  </si>
  <si>
    <t>VALIDACIÓN BIOMÉTRICA</t>
  </si>
  <si>
    <t>BIO.01</t>
  </si>
  <si>
    <r>
      <rPr>
        <b val="1"/>
        <sz val="8"/>
        <color indexed="19"/>
        <rFont val="Avenir Next LT Pro"/>
      </rPr>
      <t>Biometría</t>
    </r>
    <r>
      <rPr>
        <sz val="8"/>
        <color indexed="19"/>
        <rFont val="Avenir Next LT Pro"/>
      </rPr>
      <t xml:space="preserve"> - Comparación INE/IFE vs imagen de rostro</t>
    </r>
  </si>
  <si>
    <t>BIO.02</t>
  </si>
  <si>
    <r>
      <rPr>
        <b val="1"/>
        <sz val="8"/>
        <color indexed="19"/>
        <rFont val="Avenir Next LT Pro"/>
      </rPr>
      <t xml:space="preserve">Biometría </t>
    </r>
    <r>
      <rPr>
        <sz val="8"/>
        <color indexed="19"/>
        <rFont val="Avenir Next LT Pro"/>
      </rPr>
      <t>- Comparación de rostro vs rostro</t>
    </r>
  </si>
  <si>
    <t>BIO.03</t>
  </si>
  <si>
    <r>
      <rPr>
        <b val="1"/>
        <sz val="8"/>
        <color indexed="19"/>
        <rFont val="Avenir Next LT Pro"/>
      </rPr>
      <t xml:space="preserve">Onboarding Digital </t>
    </r>
    <r>
      <rPr>
        <sz val="8"/>
        <color indexed="19"/>
        <rFont val="Avenir Next LT Pro"/>
      </rPr>
      <t>- Validación de identificación automatizada + Prueba de Vida pasiva + Face Matching + Extracción de datos OCR + Análisis de dispositivo y red celular</t>
    </r>
  </si>
  <si>
    <t>BIO.04</t>
  </si>
  <si>
    <r>
      <rPr>
        <b val="1"/>
        <sz val="8"/>
        <color indexed="19"/>
        <rFont val="Avenir Next LT Pro"/>
      </rPr>
      <t>Onboarding Digital</t>
    </r>
    <r>
      <rPr>
        <sz val="8"/>
        <color indexed="19"/>
        <rFont val="Avenir Next LT Pro"/>
      </rPr>
      <t xml:space="preserve"> - Validación de identificación híbrida (automática y humano) + Prueba de Vida pasiva + Face Matching + Extracción de datos OCR + Análisis de dispositivo y red celular</t>
    </r>
  </si>
  <si>
    <t>BIO.05</t>
  </si>
  <si>
    <r>
      <rPr>
        <b val="1"/>
        <sz val="8"/>
        <color indexed="19"/>
        <rFont val="Avenir Next LT Pro"/>
      </rPr>
      <t xml:space="preserve">Autenticación Biométrica </t>
    </r>
    <r>
      <rPr>
        <sz val="8"/>
        <color indexed="19"/>
        <rFont val="Avenir Next LT Pro"/>
      </rPr>
      <t>- Autentifica la identidad de la persona a través de la biomatría facial (se requierer previamente hacer Onboarding Digital de la persona)</t>
    </r>
  </si>
  <si>
    <t>OTROS SERVICIOS</t>
  </si>
  <si>
    <t>API.04</t>
  </si>
  <si>
    <r>
      <rPr>
        <b val="1"/>
        <sz val="8"/>
        <color indexed="19"/>
        <rFont val="Avenir Next LT Pro"/>
      </rPr>
      <t>NOM 151</t>
    </r>
    <r>
      <rPr>
        <sz val="8"/>
        <color indexed="19"/>
        <rFont val="Avenir Next LT Pro"/>
      </rPr>
      <t xml:space="preserve"> -Constancia de conservación de mensajes de datos al firmar documentos electrónicos</t>
    </r>
  </si>
  <si>
    <t>API.05</t>
  </si>
  <si>
    <r>
      <rPr>
        <b val="1"/>
        <sz val="8"/>
        <color indexed="19"/>
        <rFont val="Avenir Next LT Pro"/>
      </rPr>
      <t>Comunicaciones</t>
    </r>
    <r>
      <rPr>
        <sz val="8"/>
        <color indexed="19"/>
        <rFont val="Avenir Next LT Pro"/>
      </rPr>
      <t xml:space="preserve"> - Envío / Validación de One-Time Password (OTP)</t>
    </r>
  </si>
  <si>
    <t>API.06</t>
  </si>
  <si>
    <r>
      <rPr>
        <b val="1"/>
        <sz val="8"/>
        <color indexed="19"/>
        <rFont val="Avenir Next LT Pro"/>
      </rPr>
      <t xml:space="preserve">CFDI </t>
    </r>
    <r>
      <rPr>
        <sz val="8"/>
        <color indexed="19"/>
        <rFont val="Avenir Next LT Pro"/>
      </rPr>
      <t xml:space="preserve">- Consulta y Validación del Comprobante Fiscal Digital por Internet </t>
    </r>
  </si>
  <si>
    <t>Precios expresados en Moneda Nacional (MXN) más IVA</t>
  </si>
  <si>
    <t>Requerimientos Totales</t>
  </si>
  <si>
    <t>Nota:</t>
  </si>
  <si>
    <t>En caso de que requiera un API Key Trial para probar nuestros servicios</t>
  </si>
  <si>
    <t xml:space="preserve">favor de enviar el presente Formato llenado por correo a soporte@nufi.mx </t>
  </si>
  <si>
    <t xml:space="preserve">Ingresar Validaciones Estimadas </t>
  </si>
  <si>
    <t>al mes</t>
  </si>
  <si>
    <t>con copia a ventas@nufi.mx</t>
  </si>
  <si>
    <t xml:space="preserve">Transacciones estimadas </t>
  </si>
  <si>
    <t xml:space="preserve">al año </t>
  </si>
  <si>
    <t>Consumo mensual estimado</t>
  </si>
  <si>
    <t>Consumo Anual estimado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</si>
</sst>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$&quot;#,##0.00;&quot;-&quot;&quot;$&quot;#,##0.00"/>
    <numFmt numFmtId="60" formatCode="0&quot; APIs&quot;"/>
    <numFmt numFmtId="61" formatCode="&quot;$&quot;###0.00&quot; MXN&quot;;&quot;-&quot;&quot;$&quot;#,##0.00"/>
    <numFmt numFmtId="62" formatCode="&quot;$&quot;#,##0.00&quot; MXN&quot;;&quot;-&quot;&quot;$&quot;#,##0.00"/>
  </numFmts>
  <fonts count="23">
    <font>
      <sz val="11"/>
      <color indexed="8"/>
      <name val="Calibri"/>
    </font>
    <font>
      <sz val="11"/>
      <color indexed="8"/>
      <name val="Avenir Next LT Pro"/>
    </font>
    <font>
      <sz val="15"/>
      <color indexed="8"/>
      <name val="Calibri"/>
    </font>
    <font>
      <b val="1"/>
      <sz val="16"/>
      <color indexed="11"/>
      <name val="Avenir Next LT Pro"/>
    </font>
    <font>
      <b val="1"/>
      <sz val="16"/>
      <color indexed="12"/>
      <name val="Avenir Next LT Pro"/>
    </font>
    <font>
      <b val="1"/>
      <sz val="28"/>
      <color indexed="8"/>
      <name val="Avenir Next LT Pro"/>
    </font>
    <font>
      <b val="1"/>
      <sz val="12"/>
      <color indexed="8"/>
      <name val="Avenir Next LT Pro"/>
    </font>
    <font>
      <b val="1"/>
      <i val="1"/>
      <sz val="12"/>
      <color indexed="13"/>
      <name val="Avenir Next LT Pro"/>
    </font>
    <font>
      <sz val="8"/>
      <color indexed="8"/>
      <name val="Avenir Next LT Pro"/>
    </font>
    <font>
      <b val="1"/>
      <sz val="10"/>
      <color indexed="9"/>
      <name val="Avenir Next LT Pro"/>
    </font>
    <font>
      <b val="1"/>
      <sz val="10"/>
      <color indexed="14"/>
      <name val="Avenir Next LT Pro"/>
    </font>
    <font>
      <b val="1"/>
      <sz val="9"/>
      <color indexed="11"/>
      <name val="Avenir Next LT Pro"/>
    </font>
    <font>
      <b val="1"/>
      <sz val="9"/>
      <color indexed="9"/>
      <name val="Avenir Next LT Pro"/>
    </font>
    <font>
      <b val="1"/>
      <sz val="8"/>
      <color indexed="16"/>
      <name val="Avenir Next LT Pro"/>
    </font>
    <font>
      <sz val="8"/>
      <color indexed="19"/>
      <name val="Avenir Next LT Pro"/>
    </font>
    <font>
      <b val="1"/>
      <sz val="8"/>
      <color indexed="19"/>
      <name val="Avenir Next LT Pro"/>
    </font>
    <font>
      <i val="1"/>
      <sz val="9"/>
      <color indexed="8"/>
      <name val="Avenir Next LT Pro"/>
    </font>
    <font>
      <b val="1"/>
      <i val="1"/>
      <sz val="11"/>
      <color indexed="11"/>
      <name val="Avenir Next LT Pro"/>
    </font>
    <font>
      <sz val="9"/>
      <color indexed="24"/>
      <name val="Avenir Next LT Pro"/>
    </font>
    <font>
      <sz val="10"/>
      <color indexed="8"/>
      <name val="Avenir Next LT Pro"/>
    </font>
    <font>
      <b val="1"/>
      <sz val="10"/>
      <color indexed="16"/>
      <name val="Avenir Next LT Pro"/>
    </font>
    <font>
      <b val="1"/>
      <sz val="9"/>
      <color indexed="24"/>
      <name val="Avenir Next LT Pro"/>
    </font>
    <font>
      <sz val="9"/>
      <color indexed="8"/>
      <name val="Avenir Next LT Pro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center"/>
    </xf>
    <xf numFmtId="0" fontId="4" fillId="2" borderId="2" applyNumberFormat="0" applyFont="1" applyFill="1" applyBorder="1" applyAlignment="1" applyProtection="0">
      <alignment vertical="bottom"/>
    </xf>
    <xf numFmtId="49" fontId="5" fillId="2" borderId="2" applyNumberFormat="1" applyFont="1" applyFill="1" applyBorder="1" applyAlignment="1" applyProtection="0">
      <alignment horizontal="right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center"/>
    </xf>
    <xf numFmtId="0" fontId="6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horizontal="right" vertical="center"/>
    </xf>
    <xf numFmtId="49" fontId="8" fillId="2" borderId="5" applyNumberFormat="1" applyFont="1" applyFill="1" applyBorder="1" applyAlignment="1" applyProtection="0">
      <alignment horizontal="right" vertical="bottom"/>
    </xf>
    <xf numFmtId="15" fontId="8" fillId="2" borderId="5" applyNumberFormat="1" applyFont="1" applyFill="1" applyBorder="1" applyAlignment="1" applyProtection="0">
      <alignment horizontal="center" vertical="bottom"/>
    </xf>
    <xf numFmtId="0" fontId="7" fillId="2" borderId="7" applyNumberFormat="0" applyFont="1" applyFill="1" applyBorder="1" applyAlignment="1" applyProtection="0">
      <alignment vertical="center"/>
    </xf>
    <xf numFmtId="0" fontId="3" fillId="2" borderId="7" applyNumberFormat="0" applyFont="1" applyFill="1" applyBorder="1" applyAlignment="1" applyProtection="0">
      <alignment vertical="center"/>
    </xf>
    <xf numFmtId="0" fontId="8" fillId="2" borderId="5" applyNumberFormat="0" applyFont="1" applyFill="1" applyBorder="1" applyAlignment="1" applyProtection="0">
      <alignment horizontal="right" vertical="bottom"/>
    </xf>
    <xf numFmtId="0" fontId="0" fillId="2" borderId="8" applyNumberFormat="0" applyFont="1" applyFill="1" applyBorder="1" applyAlignment="1" applyProtection="0">
      <alignment vertical="bottom"/>
    </xf>
    <xf numFmtId="49" fontId="9" fillId="3" borderId="9" applyNumberFormat="1" applyFont="1" applyFill="1" applyBorder="1" applyAlignment="1" applyProtection="0">
      <alignment horizontal="left" vertical="bottom"/>
    </xf>
    <xf numFmtId="0" fontId="9" fillId="3" borderId="10" applyNumberFormat="0" applyFont="1" applyFill="1" applyBorder="1" applyAlignment="1" applyProtection="0">
      <alignment vertical="bottom"/>
    </xf>
    <xf numFmtId="0" fontId="10" fillId="2" borderId="11" applyNumberFormat="0" applyFont="1" applyFill="1" applyBorder="1" applyAlignment="1" applyProtection="0">
      <alignment horizontal="center" vertical="bottom"/>
    </xf>
    <xf numFmtId="0" fontId="10" fillId="2" borderId="12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bottom" wrapText="1"/>
    </xf>
    <xf numFmtId="0" fontId="11" fillId="2" borderId="5" applyNumberFormat="0" applyFont="1" applyFill="1" applyBorder="1" applyAlignment="1" applyProtection="0">
      <alignment horizontal="center" vertical="bottom" wrapText="1"/>
    </xf>
    <xf numFmtId="49" fontId="9" fillId="3" borderId="13" applyNumberFormat="1" applyFont="1" applyFill="1" applyBorder="1" applyAlignment="1" applyProtection="0">
      <alignment horizontal="left" vertical="bottom"/>
    </xf>
    <xf numFmtId="0" fontId="9" fillId="3" borderId="14" applyNumberFormat="0" applyFont="1" applyFill="1" applyBorder="1" applyAlignment="1" applyProtection="0">
      <alignment vertical="bottom"/>
    </xf>
    <xf numFmtId="49" fontId="9" fillId="3" borderId="15" applyNumberFormat="1" applyFont="1" applyFill="1" applyBorder="1" applyAlignment="1" applyProtection="0">
      <alignment horizontal="left"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49" fontId="12" fillId="4" borderId="11" applyNumberFormat="1" applyFont="1" applyFill="1" applyBorder="1" applyAlignment="1" applyProtection="0">
      <alignment horizontal="center" vertical="center" wrapText="1"/>
    </xf>
    <xf numFmtId="0" fontId="12" fillId="4" borderId="12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49" fontId="12" fillId="5" borderId="18" applyNumberFormat="1" applyFont="1" applyFill="1" applyBorder="1" applyAlignment="1" applyProtection="0">
      <alignment horizontal="center" vertical="center" wrapText="1"/>
    </xf>
    <xf numFmtId="49" fontId="13" fillId="6" borderId="11" applyNumberFormat="1" applyFont="1" applyFill="1" applyBorder="1" applyAlignment="1" applyProtection="0">
      <alignment horizontal="center" vertical="center" wrapText="1"/>
    </xf>
    <xf numFmtId="0" fontId="13" fillId="6" borderId="17" applyNumberFormat="0" applyFont="1" applyFill="1" applyBorder="1" applyAlignment="1" applyProtection="0">
      <alignment horizontal="center" vertical="center" wrapText="1"/>
    </xf>
    <xf numFmtId="59" fontId="13" fillId="6" borderId="12" applyNumberFormat="1" applyFont="1" applyFill="1" applyBorder="1" applyAlignment="1" applyProtection="0">
      <alignment horizontal="center" vertical="center" wrapText="1"/>
    </xf>
    <xf numFmtId="0" fontId="14" fillId="6" borderId="11" applyNumberFormat="0" applyFont="1" applyFill="1" applyBorder="1" applyAlignment="1" applyProtection="0">
      <alignment horizontal="center" vertical="center" wrapText="1"/>
    </xf>
    <xf numFmtId="59" fontId="8" fillId="6" borderId="12" applyNumberFormat="1" applyFont="1" applyFill="1" applyBorder="1" applyAlignment="1" applyProtection="0">
      <alignment horizontal="center" vertical="center" wrapText="1"/>
    </xf>
    <xf numFmtId="49" fontId="8" fillId="2" borderId="18" applyNumberFormat="1" applyFont="1" applyFill="1" applyBorder="1" applyAlignment="1" applyProtection="0">
      <alignment horizontal="center" vertical="bottom"/>
    </xf>
    <xf numFmtId="49" fontId="14" fillId="2" borderId="11" applyNumberFormat="1" applyFont="1" applyFill="1" applyBorder="1" applyAlignment="1" applyProtection="0">
      <alignment horizontal="left" vertical="center" wrapText="1"/>
    </xf>
    <xf numFmtId="0" fontId="14" fillId="2" borderId="12" applyNumberFormat="0" applyFont="1" applyFill="1" applyBorder="1" applyAlignment="1" applyProtection="0">
      <alignment horizontal="left" vertical="center" wrapText="1"/>
    </xf>
    <xf numFmtId="59" fontId="15" fillId="2" borderId="18" applyNumberFormat="1" applyFont="1" applyFill="1" applyBorder="1" applyAlignment="1" applyProtection="0">
      <alignment horizontal="center" vertical="center" wrapText="1"/>
    </xf>
    <xf numFmtId="49" fontId="14" fillId="2" borderId="18" applyNumberFormat="1" applyFont="1" applyFill="1" applyBorder="1" applyAlignment="1" applyProtection="0">
      <alignment horizontal="center" vertical="center" wrapText="1"/>
    </xf>
    <xf numFmtId="59" fontId="8" fillId="2" borderId="18" applyNumberFormat="1" applyFont="1" applyFill="1" applyBorder="1" applyAlignment="1" applyProtection="0">
      <alignment horizontal="center" vertical="center" wrapText="1"/>
    </xf>
    <xf numFmtId="49" fontId="8" fillId="2" borderId="18" applyNumberFormat="1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vertical="bottom"/>
    </xf>
    <xf numFmtId="49" fontId="16" fillId="2" borderId="20" applyNumberFormat="1" applyFont="1" applyFill="1" applyBorder="1" applyAlignment="1" applyProtection="0">
      <alignment horizontal="right"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49" fontId="12" fillId="5" borderId="23" applyNumberFormat="1" applyFont="1" applyFill="1" applyBorder="1" applyAlignment="1" applyProtection="0">
      <alignment horizontal="center" vertical="center"/>
    </xf>
    <xf numFmtId="0" fontId="12" fillId="5" borderId="23" applyNumberFormat="0" applyFont="1" applyFill="1" applyBorder="1" applyAlignment="1" applyProtection="0">
      <alignment horizontal="center" vertical="center"/>
    </xf>
    <xf numFmtId="0" fontId="0" fillId="2" borderId="24" applyNumberFormat="0" applyFont="1" applyFill="1" applyBorder="1" applyAlignment="1" applyProtection="0">
      <alignment vertical="bottom"/>
    </xf>
    <xf numFmtId="49" fontId="17" fillId="2" borderId="5" applyNumberFormat="1" applyFont="1" applyFill="1" applyBorder="1" applyAlignment="1" applyProtection="0">
      <alignment vertical="bottom"/>
    </xf>
    <xf numFmtId="0" fontId="17" fillId="2" borderId="5" applyNumberFormat="0" applyFont="1" applyFill="1" applyBorder="1" applyAlignment="1" applyProtection="0">
      <alignment vertical="bottom"/>
    </xf>
    <xf numFmtId="60" fontId="18" fillId="7" borderId="23" applyNumberFormat="1" applyFont="1" applyFill="1" applyBorder="1" applyAlignment="1" applyProtection="0">
      <alignment horizontal="center" vertical="bottom"/>
    </xf>
    <xf numFmtId="61" fontId="8" fillId="2" borderId="23" applyNumberFormat="1" applyFont="1" applyFill="1" applyBorder="1" applyAlignment="1" applyProtection="0">
      <alignment horizontal="center" vertical="center" wrapText="1"/>
    </xf>
    <xf numFmtId="49" fontId="19" fillId="2" borderId="5" applyNumberFormat="1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49" fontId="20" fillId="2" borderId="22" applyNumberFormat="1" applyFont="1" applyFill="1" applyBorder="1" applyAlignment="1" applyProtection="0">
      <alignment horizontal="right" vertical="bottom"/>
    </xf>
    <xf numFmtId="3" fontId="11" fillId="8" borderId="23" applyNumberFormat="1" applyFont="1" applyFill="1" applyBorder="1" applyAlignment="1" applyProtection="0">
      <alignment horizontal="center" vertical="center"/>
    </xf>
    <xf numFmtId="49" fontId="0" fillId="2" borderId="24" applyNumberFormat="1" applyFont="1" applyFill="1" applyBorder="1" applyAlignment="1" applyProtection="0">
      <alignment vertical="bottom"/>
    </xf>
    <xf numFmtId="0" fontId="20" fillId="2" borderId="5" applyNumberFormat="0" applyFont="1" applyFill="1" applyBorder="1" applyAlignment="1" applyProtection="0">
      <alignment horizontal="right" vertical="bottom"/>
    </xf>
    <xf numFmtId="3" fontId="21" fillId="9" borderId="23" applyNumberFormat="1" applyFont="1" applyFill="1" applyBorder="1" applyAlignment="1" applyProtection="0">
      <alignment horizontal="center" vertical="center"/>
    </xf>
    <xf numFmtId="62" fontId="22" fillId="2" borderId="23" applyNumberFormat="1" applyFont="1" applyFill="1" applyBorder="1" applyAlignment="1" applyProtection="0">
      <alignment horizontal="center" vertical="center" wrapText="1"/>
    </xf>
    <xf numFmtId="0" fontId="20" fillId="2" borderId="6" applyNumberFormat="0" applyFont="1" applyFill="1" applyBorder="1" applyAlignment="1" applyProtection="0">
      <alignment horizontal="right" vertical="bottom"/>
    </xf>
    <xf numFmtId="0" fontId="0" fillId="2" borderId="27" applyNumberFormat="0" applyFont="1" applyFill="1" applyBorder="1" applyAlignment="1" applyProtection="0">
      <alignment vertical="bottom"/>
    </xf>
    <xf numFmtId="0" fontId="17" fillId="2" borderId="28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fgColor indexed="20"/>
          <bgColor indexed="21"/>
        </patternFill>
      </fill>
    </dxf>
    <dxf>
      <font>
        <color rgb="ff006100"/>
      </font>
      <fill>
        <patternFill patternType="solid">
          <fgColor indexed="20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642ff"/>
      <rgbColor rgb="ff0070c0"/>
      <rgbColor rgb="ff7f7f7f"/>
      <rgbColor rgb="ff424242"/>
      <rgbColor rgb="ff50a700"/>
      <rgbColor rgb="ff3f3f3f"/>
      <rgbColor rgb="ffe7e6e6"/>
      <rgbColor rgb="ffff0000"/>
      <rgbColor rgb="ff222222"/>
      <rgbColor rgb="00000000"/>
      <rgbColor rgb="ffffc7ce"/>
      <rgbColor rgb="ff9c0006"/>
      <rgbColor rgb="ffc6efce"/>
      <rgbColor rgb="ff006100"/>
      <rgbColor rgb="ffd8d8d8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266700</xdr:colOff>
      <xdr:row>0</xdr:row>
      <xdr:rowOff>205740</xdr:rowOff>
    </xdr:from>
    <xdr:to>
      <xdr:col>2</xdr:col>
      <xdr:colOff>476250</xdr:colOff>
      <xdr:row>2</xdr:row>
      <xdr:rowOff>57149</xdr:rowOff>
    </xdr:to>
    <xdr:pic>
      <xdr:nvPicPr>
        <xdr:cNvPr id="2" name="Imagen 1" descr="Imagen 1"/>
        <xdr:cNvPicPr>
          <a:picLocks noChangeAspect="1"/>
        </xdr:cNvPicPr>
      </xdr:nvPicPr>
      <xdr:blipFill>
        <a:blip r:embed="rId1">
          <a:extLst/>
        </a:blip>
        <a:srcRect l="0" t="21488" r="0" b="18747"/>
        <a:stretch>
          <a:fillRect/>
        </a:stretch>
      </xdr:blipFill>
      <xdr:spPr>
        <a:xfrm>
          <a:off x="266700" y="205740"/>
          <a:ext cx="1047750" cy="50673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Tema de 2022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Tema de 2022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Tema de 2022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73"/>
  <sheetViews>
    <sheetView workbookViewId="0" showGridLines="0" defaultGridColor="1"/>
  </sheetViews>
  <sheetFormatPr defaultColWidth="11.5" defaultRowHeight="14.4" customHeight="1" outlineLevelRow="0" outlineLevelCol="0"/>
  <cols>
    <col min="1" max="1" width="4.5" style="1" customWidth="1"/>
    <col min="2" max="2" width="6.5" style="1" customWidth="1"/>
    <col min="3" max="3" width="20.3516" style="1" customWidth="1"/>
    <col min="4" max="4" width="48.3516" style="1" customWidth="1"/>
    <col min="5" max="5" width="14.5" style="1" customWidth="1"/>
    <col min="6" max="6" width="5.35156" style="1" customWidth="1"/>
    <col min="7" max="7" width="12" style="1" customWidth="1"/>
    <col min="8" max="8" width="19" style="1" customWidth="1"/>
    <col min="9" max="10" width="11.5" style="1" customWidth="1"/>
    <col min="11" max="16384" width="11.5" style="1" customWidth="1"/>
  </cols>
  <sheetData>
    <row r="1" ht="36" customHeight="1">
      <c r="A1" s="2"/>
      <c r="B1" s="3"/>
      <c r="C1" s="3"/>
      <c r="D1" s="4"/>
      <c r="E1" s="4"/>
      <c r="F1" s="5"/>
      <c r="G1" s="5"/>
      <c r="H1" t="s" s="6">
        <v>0</v>
      </c>
      <c r="I1" s="3"/>
      <c r="J1" s="7"/>
    </row>
    <row r="2" ht="15.6" customHeight="1">
      <c r="A2" s="8"/>
      <c r="B2" s="9"/>
      <c r="C2" s="9"/>
      <c r="D2" s="9"/>
      <c r="E2" s="9"/>
      <c r="F2" s="10"/>
      <c r="G2" s="11"/>
      <c r="H2" s="11"/>
      <c r="I2" s="11"/>
      <c r="J2" s="12"/>
    </row>
    <row r="3" ht="15.6" customHeight="1">
      <c r="A3" s="8"/>
      <c r="B3" s="9"/>
      <c r="C3" s="11"/>
      <c r="D3" s="11"/>
      <c r="E3" t="s" s="13">
        <v>1</v>
      </c>
      <c r="F3" s="10"/>
      <c r="G3" t="s" s="14">
        <v>2</v>
      </c>
      <c r="H3" s="15">
        <v>45544</v>
      </c>
      <c r="I3" s="11"/>
      <c r="J3" s="12"/>
    </row>
    <row r="4" ht="10.8" customHeight="1">
      <c r="A4" s="8"/>
      <c r="B4" s="16"/>
      <c r="C4" s="17"/>
      <c r="D4" s="17"/>
      <c r="E4" s="17"/>
      <c r="F4" s="10"/>
      <c r="G4" s="18"/>
      <c r="H4" s="15"/>
      <c r="I4" s="11"/>
      <c r="J4" s="12"/>
    </row>
    <row r="5" ht="15" customHeight="1">
      <c r="A5" s="19"/>
      <c r="B5" t="s" s="20">
        <v>3</v>
      </c>
      <c r="C5" s="21"/>
      <c r="D5" s="22"/>
      <c r="E5" s="23"/>
      <c r="F5" s="24"/>
      <c r="G5" t="s" s="25">
        <v>4</v>
      </c>
      <c r="H5" s="26"/>
      <c r="I5" s="11"/>
      <c r="J5" s="12"/>
    </row>
    <row r="6" ht="14.4" customHeight="1">
      <c r="A6" s="19"/>
      <c r="B6" t="s" s="27">
        <v>5</v>
      </c>
      <c r="C6" s="28"/>
      <c r="D6" s="22"/>
      <c r="E6" s="23"/>
      <c r="F6" s="24"/>
      <c r="G6" s="26"/>
      <c r="H6" s="26"/>
      <c r="I6" s="11"/>
      <c r="J6" s="12"/>
    </row>
    <row r="7" ht="14.4" customHeight="1">
      <c r="A7" s="19"/>
      <c r="B7" t="s" s="29">
        <v>6</v>
      </c>
      <c r="C7" s="30"/>
      <c r="D7" s="22"/>
      <c r="E7" s="23"/>
      <c r="F7" s="24"/>
      <c r="G7" s="26"/>
      <c r="H7" s="26"/>
      <c r="I7" s="11"/>
      <c r="J7" s="12"/>
    </row>
    <row r="8" ht="14.4" customHeight="1">
      <c r="A8" s="8"/>
      <c r="B8" s="31"/>
      <c r="C8" s="31"/>
      <c r="D8" s="31"/>
      <c r="E8" s="31"/>
      <c r="F8" s="11"/>
      <c r="G8" s="32"/>
      <c r="H8" s="32"/>
      <c r="I8" s="11"/>
      <c r="J8" s="12"/>
    </row>
    <row r="9" ht="22.8" customHeight="1">
      <c r="A9" s="19"/>
      <c r="B9" t="s" s="33">
        <v>7</v>
      </c>
      <c r="C9" t="s" s="34">
        <v>8</v>
      </c>
      <c r="D9" s="35"/>
      <c r="E9" t="s" s="33">
        <v>9</v>
      </c>
      <c r="F9" s="36"/>
      <c r="G9" t="s" s="37">
        <v>10</v>
      </c>
      <c r="H9" t="s" s="37">
        <v>9</v>
      </c>
      <c r="I9" s="24"/>
      <c r="J9" s="12"/>
    </row>
    <row r="10" ht="14.4" customHeight="1">
      <c r="A10" s="19"/>
      <c r="B10" t="s" s="38">
        <v>11</v>
      </c>
      <c r="C10" s="39"/>
      <c r="D10" s="39"/>
      <c r="E10" s="40"/>
      <c r="F10" s="36"/>
      <c r="G10" s="41"/>
      <c r="H10" s="42"/>
      <c r="I10" s="24"/>
      <c r="J10" s="12"/>
    </row>
    <row r="11" ht="13.55" customHeight="1">
      <c r="A11" s="19"/>
      <c r="B11" t="s" s="43">
        <v>12</v>
      </c>
      <c r="C11" t="s" s="44">
        <v>13</v>
      </c>
      <c r="D11" s="45"/>
      <c r="E11" s="46">
        <v>3</v>
      </c>
      <c r="F11" s="36"/>
      <c r="G11" t="s" s="47">
        <v>14</v>
      </c>
      <c r="H11" s="48">
        <f>IF(G11="Si",E11,0)</f>
        <v>3</v>
      </c>
      <c r="I11" s="24"/>
      <c r="J11" s="12"/>
    </row>
    <row r="12" ht="13.55" customHeight="1">
      <c r="A12" s="19"/>
      <c r="B12" t="s" s="43">
        <v>15</v>
      </c>
      <c r="C12" t="s" s="44">
        <v>16</v>
      </c>
      <c r="D12" s="45"/>
      <c r="E12" s="46">
        <v>3</v>
      </c>
      <c r="F12" s="36"/>
      <c r="G12" t="s" s="47">
        <v>17</v>
      </c>
      <c r="H12" s="48">
        <f>IF(G12="Si",E12,0)</f>
        <v>0</v>
      </c>
      <c r="I12" s="24"/>
      <c r="J12" s="12"/>
    </row>
    <row r="13" ht="13.55" customHeight="1">
      <c r="A13" s="19"/>
      <c r="B13" t="s" s="43">
        <v>18</v>
      </c>
      <c r="C13" t="s" s="44">
        <v>19</v>
      </c>
      <c r="D13" s="45"/>
      <c r="E13" s="46">
        <v>3</v>
      </c>
      <c r="F13" s="36"/>
      <c r="G13" t="s" s="47">
        <v>14</v>
      </c>
      <c r="H13" s="48">
        <f>IF(G13="Si",E13,0)</f>
        <v>3</v>
      </c>
      <c r="I13" s="24"/>
      <c r="J13" s="12"/>
    </row>
    <row r="14" ht="14.4" customHeight="1">
      <c r="A14" s="19"/>
      <c r="B14" t="s" s="43">
        <v>20</v>
      </c>
      <c r="C14" t="s" s="44">
        <v>21</v>
      </c>
      <c r="D14" s="45"/>
      <c r="E14" s="46">
        <v>3</v>
      </c>
      <c r="F14" s="36"/>
      <c r="G14" t="s" s="47">
        <v>14</v>
      </c>
      <c r="H14" s="48">
        <f>IF(G14="Si",E14,0)</f>
        <v>3</v>
      </c>
      <c r="I14" s="24"/>
      <c r="J14" s="12"/>
    </row>
    <row r="15" ht="14.4" customHeight="1">
      <c r="A15" s="19"/>
      <c r="B15" t="s" s="43">
        <v>22</v>
      </c>
      <c r="C15" t="s" s="44">
        <v>23</v>
      </c>
      <c r="D15" s="45"/>
      <c r="E15" s="46">
        <v>3</v>
      </c>
      <c r="F15" s="36"/>
      <c r="G15" t="s" s="47">
        <v>17</v>
      </c>
      <c r="H15" s="48">
        <f>IF(G15="Si",E15,0)</f>
        <v>0</v>
      </c>
      <c r="I15" s="24"/>
      <c r="J15" s="12"/>
    </row>
    <row r="16" ht="14.4" customHeight="1">
      <c r="A16" s="19"/>
      <c r="B16" t="s" s="38">
        <v>24</v>
      </c>
      <c r="C16" s="39"/>
      <c r="D16" s="39"/>
      <c r="E16" s="40"/>
      <c r="F16" s="36"/>
      <c r="G16" s="41"/>
      <c r="H16" s="42"/>
      <c r="I16" s="24"/>
      <c r="J16" s="12"/>
    </row>
    <row r="17" ht="18" customHeight="1">
      <c r="A17" s="19"/>
      <c r="B17" t="s" s="43">
        <v>25</v>
      </c>
      <c r="C17" t="s" s="44">
        <v>26</v>
      </c>
      <c r="D17" s="45"/>
      <c r="E17" s="46">
        <v>3</v>
      </c>
      <c r="F17" s="36"/>
      <c r="G17" t="s" s="47">
        <v>14</v>
      </c>
      <c r="H17" s="48">
        <f>IF(G17="Si",E17,0)</f>
        <v>3</v>
      </c>
      <c r="I17" s="24"/>
      <c r="J17" s="12"/>
    </row>
    <row r="18" ht="14.4" customHeight="1">
      <c r="A18" s="19"/>
      <c r="B18" t="s" s="43">
        <v>27</v>
      </c>
      <c r="C18" t="s" s="44">
        <v>28</v>
      </c>
      <c r="D18" s="45"/>
      <c r="E18" s="46">
        <v>3</v>
      </c>
      <c r="F18" s="36"/>
      <c r="G18" t="s" s="47">
        <v>14</v>
      </c>
      <c r="H18" s="48">
        <f>IF(G18="Si",E18,0)</f>
        <v>3</v>
      </c>
      <c r="I18" s="24"/>
      <c r="J18" s="12"/>
    </row>
    <row r="19" ht="14.4" customHeight="1">
      <c r="A19" s="19"/>
      <c r="B19" t="s" s="43">
        <v>29</v>
      </c>
      <c r="C19" t="s" s="44">
        <v>30</v>
      </c>
      <c r="D19" s="45"/>
      <c r="E19" s="46">
        <v>3</v>
      </c>
      <c r="F19" s="36"/>
      <c r="G19" t="s" s="47">
        <v>17</v>
      </c>
      <c r="H19" s="48">
        <f>IF(G19="Si",E19,0)</f>
        <v>0</v>
      </c>
      <c r="I19" s="24"/>
      <c r="J19" s="12"/>
    </row>
    <row r="20" ht="14.4" customHeight="1">
      <c r="A20" s="19"/>
      <c r="B20" t="s" s="43">
        <v>31</v>
      </c>
      <c r="C20" t="s" s="44">
        <v>32</v>
      </c>
      <c r="D20" s="45"/>
      <c r="E20" s="46">
        <v>3</v>
      </c>
      <c r="F20" s="36"/>
      <c r="G20" t="s" s="47">
        <v>17</v>
      </c>
      <c r="H20" s="48">
        <f>IF(G20="Si",E20,0)</f>
        <v>0</v>
      </c>
      <c r="I20" s="24"/>
      <c r="J20" s="12"/>
    </row>
    <row r="21" ht="14.4" customHeight="1">
      <c r="A21" s="19"/>
      <c r="B21" t="s" s="43">
        <v>33</v>
      </c>
      <c r="C21" t="s" s="44">
        <v>34</v>
      </c>
      <c r="D21" s="45"/>
      <c r="E21" s="46">
        <v>3</v>
      </c>
      <c r="F21" s="36"/>
      <c r="G21" t="s" s="47">
        <v>17</v>
      </c>
      <c r="H21" s="48">
        <f>IF(G21="Si",E21,0)</f>
        <v>0</v>
      </c>
      <c r="I21" s="24"/>
      <c r="J21" s="12"/>
    </row>
    <row r="22" ht="14.4" customHeight="1">
      <c r="A22" s="19"/>
      <c r="B22" t="s" s="38">
        <v>35</v>
      </c>
      <c r="C22" s="39"/>
      <c r="D22" s="39"/>
      <c r="E22" s="40"/>
      <c r="F22" s="36"/>
      <c r="G22" s="41"/>
      <c r="H22" s="42"/>
      <c r="I22" s="24"/>
      <c r="J22" s="12"/>
    </row>
    <row r="23" ht="14.4" customHeight="1">
      <c r="A23" s="19"/>
      <c r="B23" t="s" s="43">
        <v>36</v>
      </c>
      <c r="C23" t="s" s="44">
        <v>37</v>
      </c>
      <c r="D23" s="45"/>
      <c r="E23" s="46">
        <v>10</v>
      </c>
      <c r="F23" s="36"/>
      <c r="G23" t="s" s="47">
        <v>17</v>
      </c>
      <c r="H23" s="48">
        <f>IF(G23="Si",E23,0)</f>
        <v>0</v>
      </c>
      <c r="I23" s="24"/>
      <c r="J23" s="12"/>
    </row>
    <row r="24" ht="14.4" customHeight="1">
      <c r="A24" s="19"/>
      <c r="B24" t="s" s="43">
        <v>38</v>
      </c>
      <c r="C24" t="s" s="44">
        <v>39</v>
      </c>
      <c r="D24" s="45"/>
      <c r="E24" s="46">
        <v>3</v>
      </c>
      <c r="F24" s="36"/>
      <c r="G24" t="s" s="47">
        <v>17</v>
      </c>
      <c r="H24" s="48">
        <f>IF(G24="Si",E24,0)</f>
        <v>0</v>
      </c>
      <c r="I24" s="24"/>
      <c r="J24" s="12"/>
    </row>
    <row r="25" ht="14.4" customHeight="1">
      <c r="A25" s="19"/>
      <c r="B25" t="s" s="43">
        <v>40</v>
      </c>
      <c r="C25" t="s" s="44">
        <v>41</v>
      </c>
      <c r="D25" s="45"/>
      <c r="E25" s="46">
        <v>3</v>
      </c>
      <c r="F25" s="36"/>
      <c r="G25" t="s" s="47">
        <v>14</v>
      </c>
      <c r="H25" s="48">
        <f>IF(G25="Si",E25,0)</f>
        <v>3</v>
      </c>
      <c r="I25" s="24"/>
      <c r="J25" s="12"/>
    </row>
    <row r="26" ht="14.4" customHeight="1">
      <c r="A26" s="19"/>
      <c r="B26" t="s" s="43">
        <v>42</v>
      </c>
      <c r="C26" t="s" s="44">
        <v>43</v>
      </c>
      <c r="D26" s="45"/>
      <c r="E26" s="46">
        <v>3</v>
      </c>
      <c r="F26" s="36"/>
      <c r="G26" t="s" s="47">
        <v>17</v>
      </c>
      <c r="H26" s="48">
        <f>IF(G26="Si",E26,0)</f>
        <v>0</v>
      </c>
      <c r="I26" s="24"/>
      <c r="J26" s="12"/>
    </row>
    <row r="27" ht="14.4" customHeight="1">
      <c r="A27" s="19"/>
      <c r="B27" t="s" s="43">
        <v>44</v>
      </c>
      <c r="C27" t="s" s="44">
        <v>45</v>
      </c>
      <c r="D27" s="45"/>
      <c r="E27" s="46">
        <v>3</v>
      </c>
      <c r="F27" s="36"/>
      <c r="G27" t="s" s="47">
        <v>17</v>
      </c>
      <c r="H27" s="48">
        <f>IF(G27="Si",E27,0)</f>
        <v>0</v>
      </c>
      <c r="I27" s="24"/>
      <c r="J27" s="12"/>
    </row>
    <row r="28" ht="14.4" customHeight="1">
      <c r="A28" s="19"/>
      <c r="B28" t="s" s="43">
        <v>46</v>
      </c>
      <c r="C28" t="s" s="44">
        <v>47</v>
      </c>
      <c r="D28" s="45"/>
      <c r="E28" s="46">
        <v>3</v>
      </c>
      <c r="F28" s="36"/>
      <c r="G28" t="s" s="47">
        <v>17</v>
      </c>
      <c r="H28" s="48">
        <f>IF(G28="Si",E28,0)</f>
        <v>0</v>
      </c>
      <c r="I28" s="24"/>
      <c r="J28" s="12"/>
    </row>
    <row r="29" ht="14.4" customHeight="1">
      <c r="A29" s="19"/>
      <c r="B29" t="s" s="38">
        <v>48</v>
      </c>
      <c r="C29" s="39"/>
      <c r="D29" s="39"/>
      <c r="E29" s="40"/>
      <c r="F29" s="36"/>
      <c r="G29" s="41"/>
      <c r="H29" s="42"/>
      <c r="I29" s="24"/>
      <c r="J29" s="12"/>
    </row>
    <row r="30" ht="14.4" customHeight="1">
      <c r="A30" s="19"/>
      <c r="B30" t="s" s="43">
        <v>49</v>
      </c>
      <c r="C30" t="s" s="44">
        <v>50</v>
      </c>
      <c r="D30" s="45"/>
      <c r="E30" s="46">
        <v>3</v>
      </c>
      <c r="F30" s="36"/>
      <c r="G30" t="s" s="47">
        <v>17</v>
      </c>
      <c r="H30" s="48">
        <f>IF(G30="Si",E30,0)</f>
        <v>0</v>
      </c>
      <c r="I30" s="24"/>
      <c r="J30" s="12"/>
    </row>
    <row r="31" ht="14.4" customHeight="1">
      <c r="A31" s="19"/>
      <c r="B31" t="s" s="43">
        <v>51</v>
      </c>
      <c r="C31" t="s" s="44">
        <v>52</v>
      </c>
      <c r="D31" s="45"/>
      <c r="E31" s="46">
        <v>3</v>
      </c>
      <c r="F31" s="36"/>
      <c r="G31" t="s" s="47">
        <v>17</v>
      </c>
      <c r="H31" s="48">
        <f>IF(G31="Si",E31,0)</f>
        <v>0</v>
      </c>
      <c r="I31" s="24"/>
      <c r="J31" s="12"/>
    </row>
    <row r="32" ht="14.4" customHeight="1">
      <c r="A32" s="19"/>
      <c r="B32" t="s" s="43">
        <v>53</v>
      </c>
      <c r="C32" t="s" s="44">
        <v>54</v>
      </c>
      <c r="D32" s="45"/>
      <c r="E32" s="46">
        <v>3</v>
      </c>
      <c r="F32" s="36"/>
      <c r="G32" t="s" s="47">
        <v>14</v>
      </c>
      <c r="H32" s="48">
        <f>IF(G32="Si",E32,0)</f>
        <v>3</v>
      </c>
      <c r="I32" s="24"/>
      <c r="J32" s="12"/>
    </row>
    <row r="33" ht="14.4" customHeight="1">
      <c r="A33" s="19"/>
      <c r="B33" t="s" s="49">
        <v>55</v>
      </c>
      <c r="C33" t="s" s="44">
        <v>56</v>
      </c>
      <c r="D33" s="45"/>
      <c r="E33" s="46">
        <v>3</v>
      </c>
      <c r="F33" s="36"/>
      <c r="G33" t="s" s="47">
        <v>14</v>
      </c>
      <c r="H33" s="48">
        <f>IF(G33="Si",E33,0)</f>
        <v>3</v>
      </c>
      <c r="I33" s="24"/>
      <c r="J33" s="12"/>
    </row>
    <row r="34" ht="14.4" customHeight="1">
      <c r="A34" s="19"/>
      <c r="B34" t="s" s="38">
        <v>57</v>
      </c>
      <c r="C34" s="39"/>
      <c r="D34" s="39"/>
      <c r="E34" s="40"/>
      <c r="F34" s="36"/>
      <c r="G34" s="41"/>
      <c r="H34" s="42"/>
      <c r="I34" s="24"/>
      <c r="J34" s="12"/>
    </row>
    <row r="35" ht="13.55" customHeight="1">
      <c r="A35" s="19"/>
      <c r="B35" t="s" s="43">
        <v>58</v>
      </c>
      <c r="C35" t="s" s="44">
        <v>59</v>
      </c>
      <c r="D35" s="45"/>
      <c r="E35" s="46">
        <v>90</v>
      </c>
      <c r="F35" s="36"/>
      <c r="G35" t="s" s="47">
        <v>17</v>
      </c>
      <c r="H35" s="48">
        <f>IF(G35="Si",E35,0)</f>
        <v>0</v>
      </c>
      <c r="I35" s="24"/>
      <c r="J35" s="12"/>
    </row>
    <row r="36" ht="13.55" customHeight="1">
      <c r="A36" s="19"/>
      <c r="B36" t="s" s="43">
        <v>60</v>
      </c>
      <c r="C36" t="s" s="44">
        <v>61</v>
      </c>
      <c r="D36" s="45"/>
      <c r="E36" s="46">
        <v>90</v>
      </c>
      <c r="F36" s="36"/>
      <c r="G36" t="s" s="47">
        <v>17</v>
      </c>
      <c r="H36" s="48">
        <f>IF(G36="Si",E36,0)</f>
        <v>0</v>
      </c>
      <c r="I36" s="24"/>
      <c r="J36" s="12"/>
    </row>
    <row r="37" ht="14.4" customHeight="1">
      <c r="A37" s="19"/>
      <c r="B37" t="s" s="38">
        <v>62</v>
      </c>
      <c r="C37" s="39"/>
      <c r="D37" s="39"/>
      <c r="E37" s="40"/>
      <c r="F37" s="36"/>
      <c r="G37" s="41"/>
      <c r="H37" s="42"/>
      <c r="I37" s="24"/>
      <c r="J37" s="12"/>
    </row>
    <row r="38" ht="13.55" customHeight="1">
      <c r="A38" s="19"/>
      <c r="B38" t="s" s="49">
        <v>63</v>
      </c>
      <c r="C38" t="s" s="44">
        <v>64</v>
      </c>
      <c r="D38" s="45"/>
      <c r="E38" s="46">
        <v>5</v>
      </c>
      <c r="F38" s="36"/>
      <c r="G38" t="s" s="47">
        <v>17</v>
      </c>
      <c r="H38" s="48">
        <f>IF(G38="Si",E38,0)</f>
        <v>0</v>
      </c>
      <c r="I38" s="24"/>
      <c r="J38" s="12"/>
    </row>
    <row r="39" ht="13.55" customHeight="1">
      <c r="A39" s="19"/>
      <c r="B39" t="s" s="49">
        <v>65</v>
      </c>
      <c r="C39" t="s" s="44">
        <v>66</v>
      </c>
      <c r="D39" s="45"/>
      <c r="E39" s="46">
        <v>5</v>
      </c>
      <c r="F39" s="36"/>
      <c r="G39" t="s" s="47">
        <v>17</v>
      </c>
      <c r="H39" s="48">
        <f>IF(G39="Si",E39,0)</f>
        <v>0</v>
      </c>
      <c r="I39" s="24"/>
      <c r="J39" s="12"/>
    </row>
    <row r="40" ht="14.4" customHeight="1">
      <c r="A40" s="19"/>
      <c r="B40" t="s" s="38">
        <v>67</v>
      </c>
      <c r="C40" s="39"/>
      <c r="D40" s="39"/>
      <c r="E40" s="40"/>
      <c r="F40" s="36"/>
      <c r="G40" s="41"/>
      <c r="H40" s="42"/>
      <c r="I40" s="24"/>
      <c r="J40" s="12"/>
    </row>
    <row r="41" ht="22.8" customHeight="1">
      <c r="A41" s="19"/>
      <c r="B41" t="s" s="49">
        <v>68</v>
      </c>
      <c r="C41" t="s" s="44">
        <v>69</v>
      </c>
      <c r="D41" s="45"/>
      <c r="E41" s="46">
        <v>20</v>
      </c>
      <c r="F41" s="36"/>
      <c r="G41" t="s" s="47">
        <v>17</v>
      </c>
      <c r="H41" s="48">
        <f>IF(G41="Si",E41,0)</f>
        <v>0</v>
      </c>
      <c r="I41" s="24"/>
      <c r="J41" s="12"/>
    </row>
    <row r="42" ht="22.8" customHeight="1">
      <c r="A42" s="19"/>
      <c r="B42" t="s" s="43">
        <v>70</v>
      </c>
      <c r="C42" t="s" s="44">
        <v>71</v>
      </c>
      <c r="D42" s="45"/>
      <c r="E42" s="46">
        <v>20</v>
      </c>
      <c r="F42" s="36"/>
      <c r="G42" t="s" s="47">
        <v>17</v>
      </c>
      <c r="H42" s="48">
        <f>IF(G42="Si",E42,0)</f>
        <v>0</v>
      </c>
      <c r="I42" s="24"/>
      <c r="J42" s="12"/>
    </row>
    <row r="43" ht="22.8" customHeight="1">
      <c r="A43" s="19"/>
      <c r="B43" t="s" s="43">
        <v>72</v>
      </c>
      <c r="C43" t="s" s="44">
        <v>73</v>
      </c>
      <c r="D43" s="45"/>
      <c r="E43" s="46">
        <v>20</v>
      </c>
      <c r="F43" s="36"/>
      <c r="G43" t="s" s="47">
        <v>17</v>
      </c>
      <c r="H43" s="48">
        <f>IF(G43="Si",E43,0)</f>
        <v>0</v>
      </c>
      <c r="I43" s="24"/>
      <c r="J43" s="12"/>
    </row>
    <row r="44" ht="13.55" customHeight="1">
      <c r="A44" s="19"/>
      <c r="B44" t="s" s="43">
        <v>74</v>
      </c>
      <c r="C44" t="s" s="44">
        <v>75</v>
      </c>
      <c r="D44" s="45"/>
      <c r="E44" s="46">
        <v>5</v>
      </c>
      <c r="F44" s="36"/>
      <c r="G44" t="s" s="47">
        <v>17</v>
      </c>
      <c r="H44" s="48">
        <f>IF(G44="Si",E44,0)</f>
        <v>0</v>
      </c>
      <c r="I44" s="24"/>
      <c r="J44" s="12"/>
    </row>
    <row r="45" ht="13.55" customHeight="1">
      <c r="A45" s="19"/>
      <c r="B45" t="s" s="49">
        <v>76</v>
      </c>
      <c r="C45" t="s" s="44">
        <v>77</v>
      </c>
      <c r="D45" s="45"/>
      <c r="E45" s="46">
        <v>5</v>
      </c>
      <c r="F45" s="36"/>
      <c r="G45" t="s" s="47">
        <v>17</v>
      </c>
      <c r="H45" s="48">
        <f>IF(G45="Si",E45,0)</f>
        <v>0</v>
      </c>
      <c r="I45" s="24"/>
      <c r="J45" s="12"/>
    </row>
    <row r="46" ht="13.55" customHeight="1">
      <c r="A46" s="19"/>
      <c r="B46" t="s" s="49">
        <v>78</v>
      </c>
      <c r="C46" t="s" s="44">
        <v>79</v>
      </c>
      <c r="D46" s="45"/>
      <c r="E46" s="46">
        <v>3</v>
      </c>
      <c r="F46" s="36"/>
      <c r="G46" t="s" s="47">
        <v>17</v>
      </c>
      <c r="H46" s="48">
        <f>IF(G46="Si",E46,0)</f>
        <v>0</v>
      </c>
      <c r="I46" s="24"/>
      <c r="J46" s="12"/>
    </row>
    <row r="47" ht="13.55" customHeight="1">
      <c r="A47" s="19"/>
      <c r="B47" t="s" s="49">
        <v>80</v>
      </c>
      <c r="C47" t="s" s="44">
        <v>81</v>
      </c>
      <c r="D47" s="45"/>
      <c r="E47" s="46">
        <v>3</v>
      </c>
      <c r="F47" s="36"/>
      <c r="G47" t="s" s="47">
        <v>17</v>
      </c>
      <c r="H47" s="48">
        <f>IF(G47="Si",E47,0)</f>
        <v>0</v>
      </c>
      <c r="I47" s="24"/>
      <c r="J47" s="12"/>
    </row>
    <row r="48" ht="14.4" customHeight="1">
      <c r="A48" s="19"/>
      <c r="B48" t="s" s="38">
        <v>82</v>
      </c>
      <c r="C48" s="39"/>
      <c r="D48" s="39"/>
      <c r="E48" s="40"/>
      <c r="F48" s="36"/>
      <c r="G48" s="41"/>
      <c r="H48" s="42"/>
      <c r="I48" s="24"/>
      <c r="J48" s="12"/>
    </row>
    <row r="49" ht="13.55" customHeight="1">
      <c r="A49" s="19"/>
      <c r="B49" t="s" s="49">
        <v>83</v>
      </c>
      <c r="C49" t="s" s="44">
        <v>84</v>
      </c>
      <c r="D49" s="45"/>
      <c r="E49" s="46">
        <v>3</v>
      </c>
      <c r="F49" s="36"/>
      <c r="G49" t="s" s="47">
        <v>17</v>
      </c>
      <c r="H49" s="48">
        <f>IF(G49="Si",E49,0)</f>
        <v>0</v>
      </c>
      <c r="I49" s="24"/>
      <c r="J49" s="12"/>
    </row>
    <row r="50" ht="21.6" customHeight="1">
      <c r="A50" s="19"/>
      <c r="B50" t="s" s="49">
        <v>85</v>
      </c>
      <c r="C50" t="s" s="44">
        <v>86</v>
      </c>
      <c r="D50" s="45"/>
      <c r="E50" s="46">
        <v>3</v>
      </c>
      <c r="F50" s="36"/>
      <c r="G50" t="s" s="47">
        <v>17</v>
      </c>
      <c r="H50" s="48">
        <f>IF(G50="Si",E50,0)</f>
        <v>0</v>
      </c>
      <c r="I50" s="24"/>
      <c r="J50" s="12"/>
    </row>
    <row r="51" ht="21.6" customHeight="1">
      <c r="A51" s="19"/>
      <c r="B51" t="s" s="49">
        <v>87</v>
      </c>
      <c r="C51" t="s" s="44">
        <v>88</v>
      </c>
      <c r="D51" s="45"/>
      <c r="E51" s="46">
        <v>3</v>
      </c>
      <c r="F51" s="36"/>
      <c r="G51" t="s" s="47">
        <v>17</v>
      </c>
      <c r="H51" s="48">
        <f>IF(G51="Si",E51,0)</f>
        <v>0</v>
      </c>
      <c r="I51" s="24"/>
      <c r="J51" s="12"/>
    </row>
    <row r="52" ht="14.4" customHeight="1">
      <c r="A52" s="19"/>
      <c r="B52" t="s" s="38">
        <v>89</v>
      </c>
      <c r="C52" s="39"/>
      <c r="D52" s="39"/>
      <c r="E52" s="40"/>
      <c r="F52" s="36"/>
      <c r="G52" s="41"/>
      <c r="H52" s="42"/>
      <c r="I52" s="24"/>
      <c r="J52" s="12"/>
    </row>
    <row r="53" ht="13.55" customHeight="1">
      <c r="A53" s="19"/>
      <c r="B53" t="s" s="49">
        <v>90</v>
      </c>
      <c r="C53" t="s" s="44">
        <v>91</v>
      </c>
      <c r="D53" s="45"/>
      <c r="E53" s="46">
        <v>3</v>
      </c>
      <c r="F53" s="36"/>
      <c r="G53" t="s" s="47">
        <v>17</v>
      </c>
      <c r="H53" s="48">
        <f>IF(G53="Si",E53,0)</f>
        <v>0</v>
      </c>
      <c r="I53" s="24"/>
      <c r="J53" s="12"/>
    </row>
    <row r="54" ht="13.55" customHeight="1">
      <c r="A54" s="19"/>
      <c r="B54" t="s" s="49">
        <v>92</v>
      </c>
      <c r="C54" t="s" s="44">
        <v>93</v>
      </c>
      <c r="D54" s="45"/>
      <c r="E54" s="46">
        <v>3</v>
      </c>
      <c r="F54" s="36"/>
      <c r="G54" t="s" s="47">
        <v>17</v>
      </c>
      <c r="H54" s="48">
        <f>IF(G54="Si",E54,0)</f>
        <v>0</v>
      </c>
      <c r="I54" s="24"/>
      <c r="J54" s="12"/>
    </row>
    <row r="55" ht="23.4" customHeight="1">
      <c r="A55" s="19"/>
      <c r="B55" t="s" s="49">
        <v>94</v>
      </c>
      <c r="C55" t="s" s="44">
        <v>95</v>
      </c>
      <c r="D55" s="45"/>
      <c r="E55" s="46">
        <v>25</v>
      </c>
      <c r="F55" s="36"/>
      <c r="G55" t="s" s="47">
        <v>17</v>
      </c>
      <c r="H55" s="48">
        <f>IF(G55="Si",E55,0)</f>
        <v>0</v>
      </c>
      <c r="I55" s="24"/>
      <c r="J55" s="12"/>
    </row>
    <row r="56" ht="23.4" customHeight="1">
      <c r="A56" s="19"/>
      <c r="B56" t="s" s="49">
        <v>96</v>
      </c>
      <c r="C56" t="s" s="44">
        <v>97</v>
      </c>
      <c r="D56" s="45"/>
      <c r="E56" s="46">
        <v>60</v>
      </c>
      <c r="F56" s="36"/>
      <c r="G56" t="s" s="47">
        <v>17</v>
      </c>
      <c r="H56" s="48">
        <f>IF(G56="Si",E56,0)</f>
        <v>0</v>
      </c>
      <c r="I56" s="24"/>
      <c r="J56" s="12"/>
    </row>
    <row r="57" ht="23.4" customHeight="1">
      <c r="A57" s="19"/>
      <c r="B57" t="s" s="49">
        <v>98</v>
      </c>
      <c r="C57" t="s" s="44">
        <v>99</v>
      </c>
      <c r="D57" s="45"/>
      <c r="E57" s="46">
        <v>3</v>
      </c>
      <c r="F57" s="36"/>
      <c r="G57" t="s" s="47">
        <v>17</v>
      </c>
      <c r="H57" s="48">
        <f>IF(G57="Si",E57,0)</f>
        <v>0</v>
      </c>
      <c r="I57" s="24"/>
      <c r="J57" s="12"/>
    </row>
    <row r="58" ht="14.4" customHeight="1">
      <c r="A58" s="19"/>
      <c r="B58" t="s" s="38">
        <v>100</v>
      </c>
      <c r="C58" s="39"/>
      <c r="D58" s="39"/>
      <c r="E58" s="40"/>
      <c r="F58" s="36"/>
      <c r="G58" s="41"/>
      <c r="H58" s="42"/>
      <c r="I58" s="24"/>
      <c r="J58" s="12"/>
    </row>
    <row r="59" ht="13.55" customHeight="1">
      <c r="A59" s="19"/>
      <c r="B59" t="s" s="49">
        <v>101</v>
      </c>
      <c r="C59" t="s" s="44">
        <v>102</v>
      </c>
      <c r="D59" s="45"/>
      <c r="E59" s="46">
        <v>6</v>
      </c>
      <c r="F59" s="36"/>
      <c r="G59" t="s" s="47">
        <v>17</v>
      </c>
      <c r="H59" s="48">
        <f>IF(G59="Si",E59,0)</f>
        <v>0</v>
      </c>
      <c r="I59" s="24"/>
      <c r="J59" s="12"/>
    </row>
    <row r="60" ht="13.55" customHeight="1">
      <c r="A60" s="19"/>
      <c r="B60" t="s" s="49">
        <v>103</v>
      </c>
      <c r="C60" t="s" s="44">
        <v>104</v>
      </c>
      <c r="D60" s="45"/>
      <c r="E60" s="46">
        <v>3.57</v>
      </c>
      <c r="F60" s="36"/>
      <c r="G60" t="s" s="47">
        <v>17</v>
      </c>
      <c r="H60" s="48">
        <f>IF(G60="Si",E60,0)</f>
        <v>0</v>
      </c>
      <c r="I60" s="24"/>
      <c r="J60" s="12"/>
    </row>
    <row r="61" ht="13.55" customHeight="1">
      <c r="A61" s="19"/>
      <c r="B61" t="s" s="49">
        <v>105</v>
      </c>
      <c r="C61" t="s" s="44">
        <v>106</v>
      </c>
      <c r="D61" s="45"/>
      <c r="E61" s="46">
        <v>3</v>
      </c>
      <c r="F61" s="36"/>
      <c r="G61" t="s" s="47">
        <v>14</v>
      </c>
      <c r="H61" s="48">
        <f>IF(G61="Si",E61,0)</f>
        <v>3</v>
      </c>
      <c r="I61" s="24"/>
      <c r="J61" s="12"/>
    </row>
    <row r="62" ht="14.4" customHeight="1">
      <c r="A62" s="8"/>
      <c r="B62" s="50"/>
      <c r="C62" s="50"/>
      <c r="D62" s="50"/>
      <c r="E62" t="s" s="51">
        <v>107</v>
      </c>
      <c r="F62" s="11"/>
      <c r="G62" s="52"/>
      <c r="H62" s="52"/>
      <c r="I62" s="11"/>
      <c r="J62" s="12"/>
    </row>
    <row r="63" ht="14.4" customHeight="1">
      <c r="A63" s="8"/>
      <c r="B63" s="11"/>
      <c r="C63" s="11"/>
      <c r="D63" s="11"/>
      <c r="E63" s="11"/>
      <c r="F63" s="53"/>
      <c r="G63" t="s" s="54">
        <v>108</v>
      </c>
      <c r="H63" s="55"/>
      <c r="I63" s="56"/>
      <c r="J63" s="12"/>
    </row>
    <row r="64" ht="14.4" customHeight="1">
      <c r="A64" s="8"/>
      <c r="B64" t="s" s="57">
        <v>109</v>
      </c>
      <c r="C64" s="58"/>
      <c r="D64" s="58"/>
      <c r="E64" s="11"/>
      <c r="F64" s="53"/>
      <c r="G64" s="59">
        <f>COUNTIF(G10:G61,"Si")</f>
        <v>9</v>
      </c>
      <c r="H64" s="60">
        <f>SUM(H10:H61)</f>
        <v>27</v>
      </c>
      <c r="I64" s="56"/>
      <c r="J64" s="12"/>
    </row>
    <row r="65" ht="14.4" customHeight="1">
      <c r="A65" s="8"/>
      <c r="B65" t="s" s="61">
        <v>110</v>
      </c>
      <c r="C65" s="58"/>
      <c r="D65" s="58"/>
      <c r="E65" s="11"/>
      <c r="F65" s="11"/>
      <c r="G65" s="62"/>
      <c r="H65" s="63"/>
      <c r="I65" s="11"/>
      <c r="J65" s="12"/>
    </row>
    <row r="66" ht="20.4" customHeight="1">
      <c r="A66" s="8"/>
      <c r="B66" t="s" s="61">
        <v>111</v>
      </c>
      <c r="C66" s="58"/>
      <c r="D66" s="58"/>
      <c r="E66" s="11"/>
      <c r="F66" s="11"/>
      <c r="G66" t="s" s="64">
        <v>112</v>
      </c>
      <c r="H66" s="65">
        <v>60</v>
      </c>
      <c r="I66" t="s" s="66">
        <v>113</v>
      </c>
      <c r="J66" s="12"/>
    </row>
    <row r="67" ht="20.4" customHeight="1">
      <c r="A67" s="8"/>
      <c r="B67" t="s" s="61">
        <v>114</v>
      </c>
      <c r="C67" s="58"/>
      <c r="D67" s="58"/>
      <c r="E67" s="11"/>
      <c r="F67" s="11"/>
      <c r="G67" s="67"/>
      <c r="H67" s="63"/>
      <c r="I67" s="11"/>
      <c r="J67" s="12"/>
    </row>
    <row r="68" ht="20.4" customHeight="1">
      <c r="A68" s="8"/>
      <c r="B68" s="58"/>
      <c r="C68" s="58"/>
      <c r="D68" s="58"/>
      <c r="E68" s="11"/>
      <c r="F68" s="11"/>
      <c r="G68" t="s" s="64">
        <v>115</v>
      </c>
      <c r="H68" s="68">
        <f>H66*12*G64</f>
        <v>6480</v>
      </c>
      <c r="I68" t="s" s="66">
        <v>116</v>
      </c>
      <c r="J68" s="12"/>
    </row>
    <row r="69" ht="20.4" customHeight="1">
      <c r="A69" s="8"/>
      <c r="B69" s="58"/>
      <c r="C69" s="58"/>
      <c r="D69" s="58"/>
      <c r="E69" s="11"/>
      <c r="F69" s="11"/>
      <c r="G69" s="67"/>
      <c r="H69" s="63"/>
      <c r="I69" s="11"/>
      <c r="J69" s="12"/>
    </row>
    <row r="70" ht="20.4" customHeight="1">
      <c r="A70" s="8"/>
      <c r="B70" s="58"/>
      <c r="C70" s="58"/>
      <c r="D70" s="58"/>
      <c r="E70" s="11"/>
      <c r="F70" s="11"/>
      <c r="G70" t="s" s="64">
        <v>117</v>
      </c>
      <c r="H70" s="69">
        <f>H66*H64</f>
        <v>1620</v>
      </c>
      <c r="I70" s="56"/>
      <c r="J70" s="12"/>
    </row>
    <row r="71" ht="20.4" customHeight="1">
      <c r="A71" s="8"/>
      <c r="B71" s="58"/>
      <c r="C71" s="58"/>
      <c r="D71" s="58"/>
      <c r="E71" s="11"/>
      <c r="F71" s="11"/>
      <c r="G71" s="67"/>
      <c r="H71" s="63"/>
      <c r="I71" s="11"/>
      <c r="J71" s="12"/>
    </row>
    <row r="72" ht="20.4" customHeight="1">
      <c r="A72" s="8"/>
      <c r="B72" s="58"/>
      <c r="C72" s="58"/>
      <c r="D72" s="58"/>
      <c r="E72" s="11"/>
      <c r="F72" s="11"/>
      <c r="G72" t="s" s="64">
        <v>118</v>
      </c>
      <c r="H72" s="69">
        <f>H70*12</f>
        <v>19440</v>
      </c>
      <c r="I72" s="56"/>
      <c r="J72" s="70"/>
    </row>
    <row r="73" ht="20.4" customHeight="1">
      <c r="A73" s="71"/>
      <c r="B73" s="72"/>
      <c r="C73" s="72"/>
      <c r="D73" s="72"/>
      <c r="E73" s="73"/>
      <c r="F73" s="73"/>
      <c r="G73" s="73"/>
      <c r="H73" s="74"/>
      <c r="I73" s="73"/>
      <c r="J73" s="75"/>
    </row>
  </sheetData>
  <mergeCells count="58">
    <mergeCell ref="G63:H63"/>
    <mergeCell ref="G5:H6"/>
    <mergeCell ref="C11:D11"/>
    <mergeCell ref="C12:D12"/>
    <mergeCell ref="C13:D13"/>
    <mergeCell ref="C14:D14"/>
    <mergeCell ref="C15:D15"/>
    <mergeCell ref="C17:D17"/>
    <mergeCell ref="C18:D18"/>
    <mergeCell ref="C19:D19"/>
    <mergeCell ref="C32:D32"/>
    <mergeCell ref="C33:D33"/>
    <mergeCell ref="B10:D10"/>
    <mergeCell ref="B16:D16"/>
    <mergeCell ref="B22:D22"/>
    <mergeCell ref="B29:D29"/>
    <mergeCell ref="C26:D26"/>
    <mergeCell ref="C27:D27"/>
    <mergeCell ref="C28:D28"/>
    <mergeCell ref="C30:D30"/>
    <mergeCell ref="C31:D31"/>
    <mergeCell ref="C20:D20"/>
    <mergeCell ref="C21:D21"/>
    <mergeCell ref="C23:D23"/>
    <mergeCell ref="C24:D24"/>
    <mergeCell ref="C25:D25"/>
    <mergeCell ref="C53:D53"/>
    <mergeCell ref="B34:D34"/>
    <mergeCell ref="B37:D37"/>
    <mergeCell ref="B40:D40"/>
    <mergeCell ref="B48:D48"/>
    <mergeCell ref="B52:D52"/>
    <mergeCell ref="C46:D46"/>
    <mergeCell ref="C47:D47"/>
    <mergeCell ref="C49:D49"/>
    <mergeCell ref="C50:D50"/>
    <mergeCell ref="C51:D51"/>
    <mergeCell ref="C41:D41"/>
    <mergeCell ref="C42:D42"/>
    <mergeCell ref="C43:D43"/>
    <mergeCell ref="C44:D44"/>
    <mergeCell ref="C45:D45"/>
    <mergeCell ref="C60:D60"/>
    <mergeCell ref="C61:D61"/>
    <mergeCell ref="C9:D9"/>
    <mergeCell ref="D5:E5"/>
    <mergeCell ref="D6:E6"/>
    <mergeCell ref="D7:E7"/>
    <mergeCell ref="C54:D54"/>
    <mergeCell ref="C55:D55"/>
    <mergeCell ref="C56:D56"/>
    <mergeCell ref="C57:D57"/>
    <mergeCell ref="C59:D59"/>
    <mergeCell ref="B58:D58"/>
    <mergeCell ref="C35:D35"/>
    <mergeCell ref="C36:D36"/>
    <mergeCell ref="C38:D38"/>
    <mergeCell ref="C39:D39"/>
  </mergeCells>
  <conditionalFormatting sqref="E10:E61 H10:H61 H64 H70 H72">
    <cfRule type="cellIs" dxfId="0" priority="1" operator="lessThan" stopIfTrue="1">
      <formula>0</formula>
    </cfRule>
  </conditionalFormatting>
  <conditionalFormatting sqref="G10:G61">
    <cfRule type="cellIs" dxfId="1" priority="1" operator="lessThan" stopIfTrue="1">
      <formula>0</formula>
    </cfRule>
    <cfRule type="cellIs" dxfId="2" priority="2" operator="equal" stopIfTrue="1">
      <formula>"No"</formula>
    </cfRule>
    <cfRule type="cellIs" dxfId="3" priority="3" operator="equal" stopIfTrue="1">
      <formula>"Si"</formula>
    </cfRule>
  </conditionalFormatting>
  <dataValidations count="1">
    <dataValidation type="list" allowBlank="1" showInputMessage="1" showErrorMessage="1" sqref="G10:G61">
      <formula1>"Si,No"</formula1>
    </dataValidation>
  </dataValidations>
  <pageMargins left="0.7" right="0.7" top="0.75" bottom="0.75" header="0.3" footer="0.3"/>
  <pageSetup firstPageNumber="1" fitToHeight="1" fitToWidth="1" scale="66" useFirstPageNumber="0" orientation="portrait" pageOrder="downThenOver"/>
  <headerFooter>
    <oddFooter>&amp;L&amp;"Avenir Next LT Pro,Regular"&amp;11&amp;K000000Nufi S.A.P.I. de C.V.&amp;C&amp;"Avenir Next LT Pro,Regular"&amp;11&amp;K000000www.nufi.mx&amp;R&amp;"Avenir Next LT Pro,Regular"&amp;11&amp;K00000005/12/24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