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\Excel\Basico\"/>
    </mc:Choice>
  </mc:AlternateContent>
  <xr:revisionPtr revIDLastSave="0" documentId="13_ncr:1_{8A45D3C4-1E94-46D0-9F99-0381EB8D695A}" xr6:coauthVersionLast="43" xr6:coauthVersionMax="43" xr10:uidLastSave="{00000000-0000-0000-0000-000000000000}"/>
  <bookViews>
    <workbookView xWindow="-28920" yWindow="-3120" windowWidth="29040" windowHeight="15840" xr2:uid="{B81E76E2-F286-4D9C-9434-67720AD00E5E}"/>
  </bookViews>
  <sheets>
    <sheet name="Facturas" sheetId="2" r:id="rId1"/>
    <sheet name="Escuela Promedio Notas" sheetId="3" r:id="rId2"/>
  </sheets>
  <definedNames>
    <definedName name="_xlnm._FilterDatabase" localSheetId="0" hidden="1">Facturas!$L$5:$L$8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3" l="1"/>
  <c r="F8" i="3"/>
  <c r="G8" i="3" s="1"/>
  <c r="F7" i="3"/>
  <c r="F6" i="3"/>
  <c r="G6" i="3" s="1"/>
  <c r="E20" i="3" l="1"/>
  <c r="E19" i="3"/>
  <c r="E15" i="3"/>
  <c r="E14" i="3"/>
  <c r="F19" i="3"/>
  <c r="E16" i="3"/>
  <c r="G9" i="3"/>
  <c r="E13" i="3"/>
  <c r="G7" i="3"/>
  <c r="E12" i="3"/>
  <c r="E18" i="3" l="1"/>
  <c r="E17" i="3"/>
  <c r="D15" i="2" l="1"/>
  <c r="D8" i="2"/>
  <c r="D9" i="2"/>
  <c r="D10" i="2"/>
  <c r="D11" i="2"/>
  <c r="D12" i="2"/>
  <c r="D13" i="2"/>
  <c r="D7" i="2"/>
  <c r="D14" i="2" l="1"/>
  <c r="D16" i="2" s="1"/>
</calcChain>
</file>

<file path=xl/sharedStrings.xml><?xml version="1.0" encoding="utf-8"?>
<sst xmlns="http://schemas.openxmlformats.org/spreadsheetml/2006/main" count="43" uniqueCount="42">
  <si>
    <t>Tienda Tambo+</t>
  </si>
  <si>
    <t>Cantidad</t>
  </si>
  <si>
    <t>Descripcion</t>
  </si>
  <si>
    <t>Valor Unitario</t>
  </si>
  <si>
    <t>Valor Total</t>
  </si>
  <si>
    <t>Total</t>
  </si>
  <si>
    <t>Equipo Sonido</t>
  </si>
  <si>
    <t>Cosas</t>
  </si>
  <si>
    <t>Descuento</t>
  </si>
  <si>
    <t>SubTotal</t>
  </si>
  <si>
    <t>Cash</t>
  </si>
  <si>
    <t>TipoDoc</t>
  </si>
  <si>
    <t>Tarjeta</t>
  </si>
  <si>
    <t>Dinners</t>
  </si>
  <si>
    <t>Otros</t>
  </si>
  <si>
    <t>Nombre</t>
  </si>
  <si>
    <t>Apellido</t>
  </si>
  <si>
    <t>Excel</t>
  </si>
  <si>
    <t>Word</t>
  </si>
  <si>
    <t>Access</t>
  </si>
  <si>
    <t>Promedio</t>
  </si>
  <si>
    <t>NotaFinal</t>
  </si>
  <si>
    <t>Dostin</t>
  </si>
  <si>
    <t>Hurtado</t>
  </si>
  <si>
    <t>Sandy</t>
  </si>
  <si>
    <t>Olivera</t>
  </si>
  <si>
    <t>Polo</t>
  </si>
  <si>
    <t>Isaac</t>
  </si>
  <si>
    <t>Giovanny</t>
  </si>
  <si>
    <t>Rodriguez</t>
  </si>
  <si>
    <t>Detalles de Calificaciones</t>
  </si>
  <si>
    <t>Nota mas Alta</t>
  </si>
  <si>
    <t>Nota mas Baja</t>
  </si>
  <si>
    <t>Nota mas repetida</t>
  </si>
  <si>
    <t>Promedio del Curso</t>
  </si>
  <si>
    <t>Total de Alumnos</t>
  </si>
  <si>
    <t>Numero de Aprobados</t>
  </si>
  <si>
    <t>Numero de Reprobados</t>
  </si>
  <si>
    <t>Promedio de Aprobados</t>
  </si>
  <si>
    <t>Promedio de Reprobados</t>
  </si>
  <si>
    <t>Funciones Basicas</t>
  </si>
  <si>
    <t>Conocimiento Para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</si>
</sst>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43" fontId="0" fillId="0" borderId="1" xfId="1" applyFont="1" applyFill="1" applyBorder="1"/>
    <xf numFmtId="0" fontId="2" fillId="2" borderId="1" xfId="0" applyFont="1" applyFill="1" applyBorder="1"/>
    <xf numFmtId="43" fontId="2" fillId="0" borderId="1" xfId="1" applyFont="1" applyBorder="1"/>
    <xf numFmtId="43" fontId="0" fillId="0" borderId="0" xfId="0" applyNumberFormat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5181-E471-4994-B64C-19D248D245D6}">
  <dimension ref="A2:L16"/>
  <sheetViews>
    <sheetView showGridLines="0" tabSelected="1" workbookViewId="0">
      <selection activeCell="D4" sqref="D4"/>
    </sheetView>
  </sheetViews>
  <sheetFormatPr baseColWidth="10" defaultRowHeight="15" x14ac:dyDescent="0.25"/>
  <cols>
    <col min="1" max="1" width="8.85546875" bestFit="1" customWidth="1"/>
    <col min="2" max="2" width="13.7109375" bestFit="1" customWidth="1"/>
    <col min="3" max="3" width="13.28515625" bestFit="1" customWidth="1"/>
    <col min="4" max="4" width="11.5703125" bestFit="1" customWidth="1"/>
  </cols>
  <sheetData>
    <row r="2" spans="1:12" x14ac:dyDescent="0.25">
      <c r="A2" s="4" t="s">
        <v>0</v>
      </c>
      <c r="B2" s="4"/>
      <c r="C2" s="4"/>
      <c r="D2" s="4"/>
      <c r="E2" s="4"/>
    </row>
    <row r="4" spans="1:12" x14ac:dyDescent="0.25">
      <c r="C4" s="3" t="s">
        <v>11</v>
      </c>
      <c r="D4" s="1" t="s">
        <v>10</v>
      </c>
    </row>
    <row r="5" spans="1:12" x14ac:dyDescent="0.25">
      <c r="L5" t="s">
        <v>12</v>
      </c>
    </row>
    <row r="6" spans="1:12" x14ac:dyDescent="0.25">
      <c r="A6" s="3" t="s">
        <v>1</v>
      </c>
      <c r="B6" s="3" t="s">
        <v>2</v>
      </c>
      <c r="C6" s="3" t="s">
        <v>3</v>
      </c>
      <c r="D6" s="3" t="s">
        <v>4</v>
      </c>
      <c r="L6" t="s">
        <v>10</v>
      </c>
    </row>
    <row r="7" spans="1:12" x14ac:dyDescent="0.25">
      <c r="A7" s="1">
        <v>4</v>
      </c>
      <c r="B7" s="5" t="s">
        <v>6</v>
      </c>
      <c r="C7" s="1">
        <v>40000</v>
      </c>
      <c r="D7" s="2">
        <f>A7*C7</f>
        <v>160000</v>
      </c>
      <c r="L7" t="s">
        <v>13</v>
      </c>
    </row>
    <row r="8" spans="1:12" x14ac:dyDescent="0.25">
      <c r="A8" s="1">
        <v>5</v>
      </c>
      <c r="B8" s="5" t="s">
        <v>7</v>
      </c>
      <c r="C8" s="1">
        <v>5000</v>
      </c>
      <c r="D8" s="2">
        <f t="shared" ref="D8:D13" si="0">A8*C8</f>
        <v>25000</v>
      </c>
      <c r="L8" t="s">
        <v>14</v>
      </c>
    </row>
    <row r="9" spans="1:12" x14ac:dyDescent="0.25">
      <c r="A9" s="1"/>
      <c r="B9" s="5"/>
      <c r="C9" s="1"/>
      <c r="D9" s="2">
        <f t="shared" si="0"/>
        <v>0</v>
      </c>
    </row>
    <row r="10" spans="1:12" x14ac:dyDescent="0.25">
      <c r="A10" s="1"/>
      <c r="B10" s="5"/>
      <c r="C10" s="1"/>
      <c r="D10" s="2">
        <f t="shared" si="0"/>
        <v>0</v>
      </c>
    </row>
    <row r="11" spans="1:12" x14ac:dyDescent="0.25">
      <c r="A11" s="1"/>
      <c r="B11" s="5"/>
      <c r="C11" s="1"/>
      <c r="D11" s="2">
        <f t="shared" si="0"/>
        <v>0</v>
      </c>
    </row>
    <row r="12" spans="1:12" x14ac:dyDescent="0.25">
      <c r="A12" s="1"/>
      <c r="B12" s="5"/>
      <c r="C12" s="1"/>
      <c r="D12" s="2">
        <f t="shared" si="0"/>
        <v>0</v>
      </c>
    </row>
    <row r="13" spans="1:12" x14ac:dyDescent="0.25">
      <c r="A13" s="1"/>
      <c r="B13" s="5"/>
      <c r="C13" s="1"/>
      <c r="D13" s="2">
        <f t="shared" si="0"/>
        <v>0</v>
      </c>
    </row>
    <row r="14" spans="1:12" x14ac:dyDescent="0.25">
      <c r="C14" s="3" t="s">
        <v>9</v>
      </c>
      <c r="D14" s="2">
        <f>SUM(D7:D13)</f>
        <v>185000</v>
      </c>
    </row>
    <row r="15" spans="1:12" x14ac:dyDescent="0.25">
      <c r="C15" s="3" t="s">
        <v>8</v>
      </c>
      <c r="D15" s="6">
        <f>IF(D4="Cash",D14*0.1,0)</f>
        <v>18500</v>
      </c>
    </row>
    <row r="16" spans="1:12" x14ac:dyDescent="0.25">
      <c r="C16" s="7" t="s">
        <v>5</v>
      </c>
      <c r="D16" s="8">
        <f>IF(D4="Cash",D14*0.9,D14)</f>
        <v>166500</v>
      </c>
      <c r="E16" s="9"/>
    </row>
  </sheetData>
  <mergeCells count="1">
    <mergeCell ref="A2:E2"/>
  </mergeCells>
  <dataValidations count="1">
    <dataValidation type="list" allowBlank="1" showInputMessage="1" showErrorMessage="1" sqref="L5:L8 D4" xr:uid="{5C551470-6D75-4E73-B8DD-56F922E2E447}">
      <formula1>$L$5:$L$8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85D0-E994-426B-9A50-8C5D361483F1}">
  <dimension ref="A1:G20"/>
  <sheetViews>
    <sheetView showGridLines="0" topLeftCell="A4" workbookViewId="0">
      <selection activeCell="F16" sqref="F16"/>
    </sheetView>
  </sheetViews>
  <sheetFormatPr baseColWidth="10" defaultRowHeight="15" x14ac:dyDescent="0.25"/>
  <cols>
    <col min="5" max="5" width="19.42578125" bestFit="1" customWidth="1"/>
  </cols>
  <sheetData>
    <row r="1" spans="1:7" x14ac:dyDescent="0.25">
      <c r="A1" s="14" t="s">
        <v>41</v>
      </c>
      <c r="B1" s="14"/>
      <c r="C1" s="14"/>
      <c r="D1" s="14"/>
      <c r="E1" s="14"/>
      <c r="F1" s="14"/>
      <c r="G1" s="14"/>
    </row>
    <row r="3" spans="1:7" x14ac:dyDescent="0.25">
      <c r="A3" s="14" t="s">
        <v>40</v>
      </c>
      <c r="B3" s="14"/>
      <c r="C3" s="14"/>
      <c r="D3" s="14"/>
      <c r="E3" s="14"/>
      <c r="F3" s="14"/>
      <c r="G3" s="14"/>
    </row>
    <row r="5" spans="1:7" x14ac:dyDescent="0.25">
      <c r="A5" s="13" t="s">
        <v>15</v>
      </c>
      <c r="B5" s="13" t="s">
        <v>16</v>
      </c>
      <c r="C5" s="13" t="s">
        <v>17</v>
      </c>
      <c r="D5" s="13" t="s">
        <v>18</v>
      </c>
      <c r="E5" s="13" t="s">
        <v>19</v>
      </c>
      <c r="F5" s="13" t="s">
        <v>20</v>
      </c>
      <c r="G5" s="13" t="s">
        <v>21</v>
      </c>
    </row>
    <row r="6" spans="1:7" x14ac:dyDescent="0.25">
      <c r="A6" s="1" t="s">
        <v>22</v>
      </c>
      <c r="B6" s="1" t="s">
        <v>23</v>
      </c>
      <c r="C6" s="1">
        <v>10</v>
      </c>
      <c r="D6" s="1">
        <v>1</v>
      </c>
      <c r="E6" s="1">
        <v>10</v>
      </c>
      <c r="F6" s="1">
        <f>+AVERAGE(C6:E6)</f>
        <v>7</v>
      </c>
      <c r="G6" s="1" t="str">
        <f>IF(F6 &gt;= 5,"Aprobo","Desaprobo")</f>
        <v>Aprobo</v>
      </c>
    </row>
    <row r="7" spans="1:7" x14ac:dyDescent="0.25">
      <c r="A7" s="1" t="s">
        <v>24</v>
      </c>
      <c r="B7" s="1" t="s">
        <v>25</v>
      </c>
      <c r="C7" s="1">
        <v>10</v>
      </c>
      <c r="D7" s="1">
        <v>6</v>
      </c>
      <c r="E7" s="1">
        <v>6</v>
      </c>
      <c r="F7" s="1">
        <f t="shared" ref="F7:F9" si="0">+AVERAGE(C7:E7)</f>
        <v>7.333333333333333</v>
      </c>
      <c r="G7" s="1" t="str">
        <f t="shared" ref="G7:G9" si="1">IF(F7 &gt;= 5,"Aprobo","Desaprobo")</f>
        <v>Aprobo</v>
      </c>
    </row>
    <row r="8" spans="1:7" x14ac:dyDescent="0.25">
      <c r="A8" s="1" t="s">
        <v>26</v>
      </c>
      <c r="B8" s="1" t="s">
        <v>27</v>
      </c>
      <c r="C8" s="1">
        <v>10</v>
      </c>
      <c r="D8" s="1">
        <v>10</v>
      </c>
      <c r="E8" s="1">
        <v>1</v>
      </c>
      <c r="F8" s="1">
        <f t="shared" si="0"/>
        <v>7</v>
      </c>
      <c r="G8" s="1" t="str">
        <f t="shared" si="1"/>
        <v>Aprobo</v>
      </c>
    </row>
    <row r="9" spans="1:7" x14ac:dyDescent="0.25">
      <c r="A9" s="1" t="s">
        <v>28</v>
      </c>
      <c r="B9" s="1" t="s">
        <v>29</v>
      </c>
      <c r="C9" s="1">
        <v>10</v>
      </c>
      <c r="D9" s="1">
        <v>1</v>
      </c>
      <c r="E9" s="1">
        <v>7</v>
      </c>
      <c r="F9" s="1">
        <f t="shared" si="0"/>
        <v>6</v>
      </c>
      <c r="G9" s="1" t="str">
        <f t="shared" si="1"/>
        <v>Aprobo</v>
      </c>
    </row>
    <row r="11" spans="1:7" x14ac:dyDescent="0.25">
      <c r="C11" s="14" t="s">
        <v>30</v>
      </c>
      <c r="D11" s="14"/>
      <c r="E11" s="14"/>
    </row>
    <row r="12" spans="1:7" x14ac:dyDescent="0.25">
      <c r="C12" s="10" t="s">
        <v>31</v>
      </c>
      <c r="D12" s="10"/>
      <c r="E12" s="1">
        <f>MAX(F6:F9)</f>
        <v>7.333333333333333</v>
      </c>
    </row>
    <row r="13" spans="1:7" x14ac:dyDescent="0.25">
      <c r="C13" s="10" t="s">
        <v>32</v>
      </c>
      <c r="D13" s="10"/>
      <c r="E13" s="1">
        <f>MIN(F6:F9)</f>
        <v>6</v>
      </c>
    </row>
    <row r="14" spans="1:7" x14ac:dyDescent="0.25">
      <c r="C14" s="10" t="s">
        <v>33</v>
      </c>
      <c r="D14" s="10"/>
      <c r="E14" s="1">
        <f>IFERROR(MODE(F6:F9),"NINGUNO")</f>
        <v>7</v>
      </c>
    </row>
    <row r="15" spans="1:7" x14ac:dyDescent="0.25">
      <c r="C15" s="10" t="s">
        <v>34</v>
      </c>
      <c r="D15" s="10"/>
      <c r="E15" s="1">
        <f>AVERAGE(F6:F9)</f>
        <v>6.833333333333333</v>
      </c>
    </row>
    <row r="16" spans="1:7" x14ac:dyDescent="0.25">
      <c r="C16" s="11" t="s">
        <v>35</v>
      </c>
      <c r="D16" s="11"/>
      <c r="E16" s="1">
        <f>COUNTA(F6:F10)</f>
        <v>4</v>
      </c>
    </row>
    <row r="17" spans="3:6" x14ac:dyDescent="0.25">
      <c r="C17" s="11" t="s">
        <v>36</v>
      </c>
      <c r="D17" s="11"/>
      <c r="E17" s="1">
        <f>COUNTIF(G6:G9,"Aprobo")</f>
        <v>4</v>
      </c>
    </row>
    <row r="18" spans="3:6" x14ac:dyDescent="0.25">
      <c r="C18" s="11" t="s">
        <v>37</v>
      </c>
      <c r="D18" s="11"/>
      <c r="E18" s="1">
        <f>COUNTIF(G6:G9,"Desaprobo")</f>
        <v>0</v>
      </c>
    </row>
    <row r="19" spans="3:6" x14ac:dyDescent="0.25">
      <c r="C19" s="12" t="s">
        <v>38</v>
      </c>
      <c r="D19" s="12"/>
      <c r="E19" s="1">
        <f>IFERROR(AVERAGEIF(G6:G9,"Aprobo",F6:F9),"Todos Desaprobados")</f>
        <v>6.833333333333333</v>
      </c>
      <c r="F19">
        <f>AVERAGE(F6:F9)</f>
        <v>6.833333333333333</v>
      </c>
    </row>
    <row r="20" spans="3:6" x14ac:dyDescent="0.25">
      <c r="C20" s="12" t="s">
        <v>39</v>
      </c>
      <c r="D20" s="12"/>
      <c r="E20" s="1" t="str">
        <f>IFERROR(AVERAGEIF(G6:G9,"Desaprobo",F6:F9),"Todos Aprobados")</f>
        <v>Todos Aprobados</v>
      </c>
    </row>
  </sheetData>
  <mergeCells count="12">
    <mergeCell ref="C15:D15"/>
    <mergeCell ref="C16:D16"/>
    <mergeCell ref="C17:D17"/>
    <mergeCell ref="C18:D18"/>
    <mergeCell ref="C19:D19"/>
    <mergeCell ref="C20:D20"/>
    <mergeCell ref="A1:G1"/>
    <mergeCell ref="A3:G3"/>
    <mergeCell ref="C11:E11"/>
    <mergeCell ref="C12:D12"/>
    <mergeCell ref="C13:D13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Facturas</vt:lpstr>
      <vt:lpstr>Escuela Promedio 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Tiburcio</dc:creator>
  <cp:lastModifiedBy>Javier Tiburcio</cp:lastModifiedBy>
  <dcterms:created xsi:type="dcterms:W3CDTF">2019-05-27T19:10:08Z</dcterms:created>
  <dcterms:modified xsi:type="dcterms:W3CDTF">2019-05-29T19:06:39Z</dcterms:modified>
</cp:coreProperties>
</file>