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620" windowHeight="6120"/>
  </bookViews>
  <sheets>
    <sheet name="Hoja1" sheetId="1" r:id="rId1"/>
    <sheet name="Hoja2" sheetId="2" r:id="rId2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<sst xmlns="http://schemas.openxmlformats.org/spreadsheetml/2006/main" count="25" uniqueCount="21">
  <si>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Saldo Inicial</t>
  </si>
  <si>
    <t>Desembolso</t>
  </si>
  <si>
    <t>Amortizacion</t>
  </si>
  <si>
    <t>Saldo Final</t>
  </si>
  <si>
    <t>Castigos</t>
  </si>
  <si>
    <t>TASA</t>
  </si>
  <si>
    <t>PLAZO</t>
  </si>
  <si>
    <t>MES</t>
  </si>
  <si>
    <t>AÑO</t>
  </si>
  <si>
    <t>Castigo</t>
  </si>
  <si>
    <t>Distribucion saldo x calificacion</t>
  </si>
  <si>
    <t>Saldo Provisiones</t>
  </si>
  <si>
    <t>Gasto de Provisiones</t>
  </si>
  <si>
    <t>PROVISIONES</t>
  </si>
  <si>
    <t>SALDO POR CALIFICACION</t>
  </si>
  <si>
    <t>TRANSICION ENTRE PLAZOS DE MORA</t>
  </si>
  <si>
    <t>FACIALES DEL CREDITO</t>
  </si>
  <si>
    <t>Recaudo por calificacion</t>
  </si>
  <si>
    <t>Castigo por calificacion</t>
  </si>
  <si>
    <t>RESUMEN ANUAL</t>
  </si>
  <si>
    <t>Provision por 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</si>
</sst>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\ #,##0.00_);[Red]\(&quot;$&quot;\ #,##0.00\)"/>
    <numFmt numFmtId="43" formatCode="_(* #,##0.00_);_(* \(#,##0.00\);_(* &quot;-&quot;??_);_(@_)"/>
    <numFmt numFmtId="164" formatCode="0.0%"/>
    <numFmt numFmtId="165" formatCode="_(* #,##0.0_);_(* \(#,##0.0\);_(* &quot;-&quot;??_);_(@_)"/>
    <numFmt numFmtId="167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3" fillId="4" borderId="0" xfId="0" applyFont="1" applyFill="1"/>
    <xf numFmtId="164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43" fontId="0" fillId="2" borderId="1" xfId="1" applyFont="1" applyFill="1" applyBorder="1"/>
    <xf numFmtId="43" fontId="0" fillId="0" borderId="0" xfId="1" applyFont="1"/>
    <xf numFmtId="165" fontId="0" fillId="0" borderId="0" xfId="1" applyNumberFormat="1" applyFont="1"/>
    <xf numFmtId="8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2" xfId="0" applyBorder="1"/>
    <xf numFmtId="165" fontId="0" fillId="0" borderId="2" xfId="1" applyNumberFormat="1" applyFont="1" applyBorder="1" applyAlignment="1">
      <alignment horizontal="center"/>
    </xf>
    <xf numFmtId="10" fontId="0" fillId="2" borderId="1" xfId="2" applyNumberFormat="1" applyFont="1" applyFill="1" applyBorder="1"/>
    <xf numFmtId="10" fontId="0" fillId="2" borderId="1" xfId="2" applyNumberFormat="1" applyFont="1" applyFill="1" applyBorder="1" applyAlignment="1">
      <alignment horizontal="center"/>
    </xf>
    <xf numFmtId="10" fontId="0" fillId="5" borderId="0" xfId="2" applyNumberFormat="1" applyFont="1" applyFill="1"/>
    <xf numFmtId="164" fontId="0" fillId="5" borderId="0" xfId="2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167" fontId="0" fillId="0" borderId="0" xfId="2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88"/>
  <sheetViews>
    <sheetView showGridLines="0" tabSelected="1" topLeftCell="A53" zoomScale="85" zoomScaleNormal="85" workbookViewId="0">
      <selection activeCell="P87" sqref="P87"/>
    </sheetView>
  </sheetViews>
  <sheetFormatPr baseColWidth="10" defaultRowHeight="15" outlineLevelRow="1" x14ac:dyDescent="0.25"/>
  <cols>
    <col min="2" max="2" width="31" bestFit="1" customWidth="1"/>
    <col min="3" max="3" width="6.140625" style="13" bestFit="1" customWidth="1"/>
    <col min="4" max="4" width="10.5703125" customWidth="1"/>
    <col min="5" max="5" width="10.5703125" bestFit="1" customWidth="1"/>
    <col min="6" max="16" width="9.5703125" bestFit="1" customWidth="1"/>
    <col min="17" max="19" width="8.7109375" bestFit="1" customWidth="1"/>
    <col min="20" max="21" width="8.140625" bestFit="1" customWidth="1"/>
    <col min="22" max="22" width="8.140625" customWidth="1"/>
    <col min="23" max="24" width="8.140625" bestFit="1" customWidth="1"/>
    <col min="25" max="25" width="13.140625" bestFit="1" customWidth="1"/>
    <col min="26" max="26" width="8.140625" bestFit="1" customWidth="1"/>
    <col min="27" max="27" width="9.5703125" bestFit="1" customWidth="1"/>
    <col min="28" max="28" width="8.5703125" bestFit="1" customWidth="1"/>
    <col min="29" max="31" width="8.140625" bestFit="1" customWidth="1"/>
    <col min="32" max="32" width="9.5703125" bestFit="1" customWidth="1"/>
    <col min="33" max="63" width="8.140625" bestFit="1" customWidth="1"/>
  </cols>
  <sheetData>
    <row r="2" spans="2:63" x14ac:dyDescent="0.25">
      <c r="B2" s="23" t="s">
        <v>16</v>
      </c>
      <c r="C2" s="24"/>
      <c r="F2" s="27" t="s">
        <v>15</v>
      </c>
      <c r="G2" s="27"/>
      <c r="H2" s="27"/>
      <c r="I2" s="27"/>
      <c r="J2" s="27"/>
      <c r="K2" s="27"/>
      <c r="L2" s="27"/>
      <c r="M2" s="27"/>
      <c r="N2" s="27"/>
      <c r="P2" s="28" t="s">
        <v>17</v>
      </c>
      <c r="Q2" s="28"/>
      <c r="R2" s="26"/>
      <c r="S2" s="28" t="s">
        <v>18</v>
      </c>
      <c r="T2" s="28"/>
      <c r="V2" s="28" t="s">
        <v>20</v>
      </c>
      <c r="W2" s="28"/>
      <c r="Y2" s="29" t="s">
        <v>19</v>
      </c>
      <c r="Z2" s="29"/>
      <c r="AA2" s="29"/>
      <c r="AB2" s="29"/>
      <c r="AC2" s="29"/>
      <c r="AD2" s="29"/>
      <c r="AE2" s="29"/>
    </row>
    <row r="3" spans="2:63" x14ac:dyDescent="0.25">
      <c r="B3" s="13" t="s">
        <v>5</v>
      </c>
      <c r="C3" s="6">
        <v>1.2999999999999999E-2</v>
      </c>
      <c r="F3" s="25"/>
      <c r="G3" s="24">
        <v>0</v>
      </c>
      <c r="H3" s="24">
        <f t="shared" ref="H3:N3" si="0">G3+30</f>
        <v>30</v>
      </c>
      <c r="I3" s="24">
        <f t="shared" si="0"/>
        <v>60</v>
      </c>
      <c r="J3" s="24">
        <f t="shared" si="0"/>
        <v>90</v>
      </c>
      <c r="K3" s="24">
        <f t="shared" si="0"/>
        <v>120</v>
      </c>
      <c r="L3" s="24">
        <f t="shared" si="0"/>
        <v>150</v>
      </c>
      <c r="M3" s="24">
        <f t="shared" si="0"/>
        <v>180</v>
      </c>
      <c r="N3" s="24">
        <f t="shared" si="0"/>
        <v>210</v>
      </c>
      <c r="P3" s="28"/>
      <c r="Q3" s="28"/>
      <c r="R3" s="26"/>
      <c r="S3" s="28"/>
      <c r="T3" s="28"/>
      <c r="V3" s="28"/>
      <c r="W3" s="28"/>
      <c r="Y3" s="7"/>
      <c r="Z3" s="7"/>
      <c r="AA3" s="8">
        <v>1</v>
      </c>
      <c r="AB3" s="8">
        <v>2</v>
      </c>
      <c r="AC3" s="8">
        <v>3</v>
      </c>
      <c r="AD3" s="8">
        <v>4</v>
      </c>
      <c r="AE3" s="8">
        <v>5</v>
      </c>
    </row>
    <row r="4" spans="2:63" x14ac:dyDescent="0.25">
      <c r="B4" s="13" t="s">
        <v>6</v>
      </c>
      <c r="C4">
        <v>12</v>
      </c>
      <c r="F4" s="25">
        <v>0</v>
      </c>
      <c r="G4" s="21">
        <f>1-SUM(H4:N4)</f>
        <v>0.9</v>
      </c>
      <c r="H4" s="5">
        <v>0.1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/>
      <c r="P4" s="25">
        <v>0</v>
      </c>
      <c r="Q4" s="5">
        <v>1</v>
      </c>
      <c r="S4" s="25">
        <v>0</v>
      </c>
      <c r="T4" s="5">
        <v>0</v>
      </c>
      <c r="U4" s="5"/>
      <c r="V4" s="25">
        <v>0</v>
      </c>
      <c r="W4" s="5">
        <v>3.5000000000000003E-2</v>
      </c>
      <c r="Y4" t="s">
        <v>0</v>
      </c>
      <c r="AA4" s="16">
        <v>0</v>
      </c>
      <c r="AB4" s="11">
        <f>AA8</f>
        <v>1581.090545958074</v>
      </c>
      <c r="AC4" s="11">
        <f t="shared" ref="AC4:AE4" si="1">AB8</f>
        <v>1.4568279537979834</v>
      </c>
      <c r="AD4" s="11">
        <f t="shared" si="1"/>
        <v>2.4188066980150857E-3</v>
      </c>
      <c r="AE4" s="11">
        <f t="shared" si="1"/>
        <v>2.4188066980150857E-3</v>
      </c>
      <c r="AF4" s="11">
        <f>AA4</f>
        <v>0</v>
      </c>
    </row>
    <row r="5" spans="2:63" x14ac:dyDescent="0.25">
      <c r="F5" s="25">
        <v>30</v>
      </c>
      <c r="G5" s="5">
        <v>0</v>
      </c>
      <c r="H5" s="22">
        <f>1-G5-SUM(I5:$N5)</f>
        <v>0.4</v>
      </c>
      <c r="I5" s="5">
        <v>0.6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/>
      <c r="P5" s="25">
        <v>30</v>
      </c>
      <c r="Q5" s="5">
        <v>0.9</v>
      </c>
      <c r="S5" s="25">
        <v>30</v>
      </c>
      <c r="T5" s="5">
        <v>0</v>
      </c>
      <c r="U5" s="5"/>
      <c r="V5" s="25">
        <v>30</v>
      </c>
      <c r="W5" s="5">
        <v>0.05</v>
      </c>
      <c r="Y5" t="s">
        <v>1</v>
      </c>
      <c r="AA5" s="16">
        <f>SUMIF($D$15:$BP$15,CONCATENATE("=",AA$3),$D$26:$BP$26)</f>
        <v>10000</v>
      </c>
      <c r="AB5" s="16">
        <f>SUMIF($D$15:$BP$15,CONCATENATE("=",AB$3),$D$26:$BP$26)</f>
        <v>0</v>
      </c>
      <c r="AC5" s="16">
        <f>SUMIF($D$15:$BP$15,CONCATENATE("=",AC$3),$D$26:$BP$26)</f>
        <v>0</v>
      </c>
      <c r="AD5" s="16">
        <f>SUMIF($D$15:$BP$15,CONCATENATE("=",AD$3),$D$26:$BP$26)</f>
        <v>0</v>
      </c>
      <c r="AE5" s="16">
        <f>SUMIF($D$15:$BP$15,CONCATENATE("=",AE$3),$D$26:$BP$26)</f>
        <v>0</v>
      </c>
      <c r="AF5" s="11">
        <f>SUM(AA5:AE5)</f>
        <v>10000</v>
      </c>
    </row>
    <row r="6" spans="2:63" x14ac:dyDescent="0.25">
      <c r="F6" s="25">
        <v>60</v>
      </c>
      <c r="G6" s="5">
        <v>0</v>
      </c>
      <c r="H6" s="5">
        <v>0</v>
      </c>
      <c r="I6" s="22">
        <f>1-SUM($G6:H6)-SUM(J6:$N6)</f>
        <v>0.4</v>
      </c>
      <c r="J6" s="5">
        <v>0.6</v>
      </c>
      <c r="K6" s="5">
        <v>0</v>
      </c>
      <c r="L6" s="5">
        <v>0</v>
      </c>
      <c r="M6" s="5">
        <v>0</v>
      </c>
      <c r="N6" s="5">
        <v>0</v>
      </c>
      <c r="O6" s="5"/>
      <c r="P6" s="25">
        <v>60</v>
      </c>
      <c r="Q6" s="5">
        <v>0.75</v>
      </c>
      <c r="S6" s="25">
        <v>60</v>
      </c>
      <c r="T6" s="5">
        <v>0</v>
      </c>
      <c r="U6" s="5"/>
      <c r="V6" s="25">
        <v>60</v>
      </c>
      <c r="W6" s="5">
        <v>0.15</v>
      </c>
      <c r="Y6" t="s">
        <v>2</v>
      </c>
      <c r="AA6" s="16">
        <f>SUMIF($D$15:$BP$15,CONCATENATE("=",AA$3),$D$35:$BP$35)</f>
        <v>6835.4172459700258</v>
      </c>
      <c r="AB6" s="16">
        <f>SUMIF($D$15:$BP$15,CONCATENATE("=",AB$3),$D$35:$BP$35)</f>
        <v>379.35880405593315</v>
      </c>
      <c r="AC6" s="16">
        <f>SUMIF($D$15:$BP$15,CONCATENATE("=",AC$3),$D$35:$BP$35)</f>
        <v>0</v>
      </c>
      <c r="AD6" s="16">
        <f>SUMIF($D$15:$BP$15,CONCATENATE("=",AD$3),$D$35:$BP$35)</f>
        <v>0</v>
      </c>
      <c r="AE6" s="16">
        <f>SUMIF($D$15:$BP$15,CONCATENATE("=",AE$3),$D$35:$BP$35)</f>
        <v>0</v>
      </c>
      <c r="AF6" s="11">
        <f>SUM(AA6:AE6)</f>
        <v>7214.7760500259592</v>
      </c>
    </row>
    <row r="7" spans="2:63" ht="15.75" thickBot="1" x14ac:dyDescent="0.3">
      <c r="F7" s="25">
        <v>90</v>
      </c>
      <c r="G7" s="5">
        <v>0</v>
      </c>
      <c r="H7" s="5">
        <v>0</v>
      </c>
      <c r="I7" s="5">
        <v>0</v>
      </c>
      <c r="J7" s="22">
        <f>1-SUM($G7:I7)-SUM(K7:$N7)</f>
        <v>0.4</v>
      </c>
      <c r="K7" s="5">
        <v>0.6</v>
      </c>
      <c r="L7" s="5">
        <v>0</v>
      </c>
      <c r="M7" s="5">
        <v>0</v>
      </c>
      <c r="N7" s="5">
        <v>0</v>
      </c>
      <c r="O7" s="5"/>
      <c r="P7" s="25">
        <v>90</v>
      </c>
      <c r="Q7" s="5">
        <v>0.5</v>
      </c>
      <c r="S7" s="25">
        <v>90</v>
      </c>
      <c r="T7" s="5">
        <v>0</v>
      </c>
      <c r="U7" s="5"/>
      <c r="V7" s="25">
        <v>90</v>
      </c>
      <c r="W7" s="5">
        <v>0.4</v>
      </c>
      <c r="Y7" t="s">
        <v>9</v>
      </c>
      <c r="AA7" s="16">
        <f>SUMIF($D$15:$BP$15,CONCATENATE("=",AA$3),$D$44:$BP$44)</f>
        <v>1583.4922080719002</v>
      </c>
      <c r="AB7" s="16">
        <f>SUMIF($D$15:$BP$15,CONCATENATE("=",AB$3),$D$44:$BP$44)</f>
        <v>1200.2749139483428</v>
      </c>
      <c r="AC7" s="16">
        <f>SUMIF($D$15:$BP$15,CONCATENATE("=",AC$3),$D$44:$BP$44)</f>
        <v>1.4544091470999683</v>
      </c>
      <c r="AD7" s="16">
        <f>SUMIF($D$15:$BP$15,CONCATENATE("=",AD$3),$D$44:$BP$44)</f>
        <v>0</v>
      </c>
      <c r="AE7" s="16">
        <f>SUMIF($D$15:$BP$15,CONCATENATE("=",AE$3),$D$44:$BP$44)</f>
        <v>0</v>
      </c>
      <c r="AF7" s="11">
        <f>SUM(AA7:AE7)</f>
        <v>2785.2215311673426</v>
      </c>
    </row>
    <row r="8" spans="2:63" ht="15.75" thickTop="1" x14ac:dyDescent="0.25">
      <c r="F8" s="25">
        <v>120</v>
      </c>
      <c r="G8" s="5">
        <v>0</v>
      </c>
      <c r="H8" s="5">
        <v>0</v>
      </c>
      <c r="I8" s="5">
        <v>0</v>
      </c>
      <c r="J8" s="5">
        <v>0</v>
      </c>
      <c r="K8" s="22">
        <f>1-SUM($G8:J8)-SUM(L8:$N8)</f>
        <v>0.19999999999999996</v>
      </c>
      <c r="L8" s="5">
        <v>0.8</v>
      </c>
      <c r="M8" s="5">
        <v>0</v>
      </c>
      <c r="N8" s="5">
        <v>0</v>
      </c>
      <c r="O8" s="5"/>
      <c r="P8" s="25">
        <v>120</v>
      </c>
      <c r="Q8" s="5">
        <v>0</v>
      </c>
      <c r="S8" s="25">
        <v>120</v>
      </c>
      <c r="T8" s="5">
        <v>0</v>
      </c>
      <c r="U8" s="5"/>
      <c r="V8" s="25">
        <v>120</v>
      </c>
      <c r="W8" s="5">
        <v>0.6</v>
      </c>
      <c r="Y8" s="17" t="s">
        <v>3</v>
      </c>
      <c r="Z8" s="17"/>
      <c r="AA8" s="18">
        <f>AA4+AA5-AA6-AA7</f>
        <v>1581.090545958074</v>
      </c>
      <c r="AB8" s="18">
        <f t="shared" ref="AB8:AE8" si="2">AB4+AB5-AB6-AB7</f>
        <v>1.4568279537979834</v>
      </c>
      <c r="AC8" s="18">
        <f t="shared" si="2"/>
        <v>2.4188066980150857E-3</v>
      </c>
      <c r="AD8" s="18">
        <f t="shared" si="2"/>
        <v>2.4188066980150857E-3</v>
      </c>
      <c r="AE8" s="18">
        <f t="shared" si="2"/>
        <v>2.4188066980150857E-3</v>
      </c>
      <c r="AF8" s="11">
        <f>AE8</f>
        <v>2.4188066980150857E-3</v>
      </c>
    </row>
    <row r="9" spans="2:63" x14ac:dyDescent="0.25">
      <c r="F9" s="25">
        <v>150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22">
        <f>1-SUM($G9:K9)-SUM(M9:$N9)</f>
        <v>9.9999999999999978E-2</v>
      </c>
      <c r="M9" s="5">
        <v>0.9</v>
      </c>
      <c r="N9" s="5">
        <v>0</v>
      </c>
      <c r="P9" s="25">
        <v>150</v>
      </c>
      <c r="Q9" s="5">
        <v>0</v>
      </c>
      <c r="S9" s="25">
        <v>150</v>
      </c>
      <c r="T9" s="5">
        <v>0</v>
      </c>
      <c r="U9" s="5"/>
      <c r="V9" s="25">
        <v>150</v>
      </c>
      <c r="W9" s="5">
        <v>0.8</v>
      </c>
    </row>
    <row r="10" spans="2:63" x14ac:dyDescent="0.25">
      <c r="F10" s="25">
        <v>180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22">
        <f>1-SUM($G10:L10)-SUM(N10:$N10)</f>
        <v>9.9999999999999978E-2</v>
      </c>
      <c r="N10" s="5">
        <v>0.9</v>
      </c>
      <c r="P10" s="25">
        <v>180</v>
      </c>
      <c r="Q10" s="5">
        <v>0</v>
      </c>
      <c r="S10" s="25">
        <v>180</v>
      </c>
      <c r="T10" s="5">
        <v>0</v>
      </c>
      <c r="U10" s="5"/>
      <c r="V10" s="25">
        <v>180</v>
      </c>
      <c r="W10" s="5">
        <v>1</v>
      </c>
    </row>
    <row r="11" spans="2:63" x14ac:dyDescent="0.25">
      <c r="F11" s="25">
        <v>210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2">
        <f>1-SUM($G11:M11)</f>
        <v>1</v>
      </c>
      <c r="P11" s="25">
        <v>210</v>
      </c>
      <c r="Q11" s="5">
        <v>0</v>
      </c>
      <c r="S11" s="25">
        <v>210</v>
      </c>
      <c r="T11" s="5">
        <v>1</v>
      </c>
      <c r="U11" s="5"/>
      <c r="V11" s="25">
        <v>210</v>
      </c>
      <c r="W11" s="5">
        <v>1</v>
      </c>
    </row>
    <row r="12" spans="2:63" x14ac:dyDescent="0.25">
      <c r="G12" s="6"/>
      <c r="H12" s="6"/>
      <c r="I12" s="6"/>
      <c r="J12" s="6"/>
      <c r="K12" s="6"/>
      <c r="L12" s="6"/>
      <c r="M12" s="6"/>
      <c r="N12" s="6"/>
    </row>
    <row r="13" spans="2:63" x14ac:dyDescent="0.25">
      <c r="I13" s="6"/>
    </row>
    <row r="14" spans="2:63" x14ac:dyDescent="0.25">
      <c r="I14" s="6"/>
    </row>
    <row r="15" spans="2:63" x14ac:dyDescent="0.25">
      <c r="B15" s="3" t="s">
        <v>8</v>
      </c>
      <c r="C15" s="14"/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f>D15+1</f>
        <v>2</v>
      </c>
      <c r="Q15" s="3">
        <f t="shared" ref="Q15:BK15" si="3">E15+1</f>
        <v>2</v>
      </c>
      <c r="R15" s="3">
        <f t="shared" si="3"/>
        <v>2</v>
      </c>
      <c r="S15" s="3">
        <f t="shared" si="3"/>
        <v>2</v>
      </c>
      <c r="T15" s="3">
        <f t="shared" si="3"/>
        <v>2</v>
      </c>
      <c r="U15" s="3">
        <f t="shared" si="3"/>
        <v>2</v>
      </c>
      <c r="V15" s="3">
        <f t="shared" si="3"/>
        <v>2</v>
      </c>
      <c r="W15" s="3">
        <f t="shared" si="3"/>
        <v>2</v>
      </c>
      <c r="X15" s="3">
        <f t="shared" si="3"/>
        <v>2</v>
      </c>
      <c r="Y15" s="3">
        <f t="shared" si="3"/>
        <v>2</v>
      </c>
      <c r="Z15" s="3">
        <f t="shared" si="3"/>
        <v>2</v>
      </c>
      <c r="AA15" s="3">
        <f t="shared" si="3"/>
        <v>2</v>
      </c>
      <c r="AB15" s="3">
        <f t="shared" si="3"/>
        <v>3</v>
      </c>
      <c r="AC15" s="3">
        <f t="shared" si="3"/>
        <v>3</v>
      </c>
      <c r="AD15" s="3">
        <f t="shared" si="3"/>
        <v>3</v>
      </c>
      <c r="AE15" s="3">
        <f t="shared" si="3"/>
        <v>3</v>
      </c>
      <c r="AF15" s="3">
        <f t="shared" si="3"/>
        <v>3</v>
      </c>
      <c r="AG15" s="3">
        <f t="shared" si="3"/>
        <v>3</v>
      </c>
      <c r="AH15" s="3">
        <f t="shared" si="3"/>
        <v>3</v>
      </c>
      <c r="AI15" s="3">
        <f t="shared" si="3"/>
        <v>3</v>
      </c>
      <c r="AJ15" s="3">
        <f t="shared" si="3"/>
        <v>3</v>
      </c>
      <c r="AK15" s="3">
        <f t="shared" si="3"/>
        <v>3</v>
      </c>
      <c r="AL15" s="3">
        <f t="shared" si="3"/>
        <v>3</v>
      </c>
      <c r="AM15" s="3">
        <f t="shared" si="3"/>
        <v>3</v>
      </c>
      <c r="AN15" s="3">
        <f t="shared" si="3"/>
        <v>4</v>
      </c>
      <c r="AO15" s="3">
        <f t="shared" si="3"/>
        <v>4</v>
      </c>
      <c r="AP15" s="3">
        <f t="shared" si="3"/>
        <v>4</v>
      </c>
      <c r="AQ15" s="3">
        <f t="shared" si="3"/>
        <v>4</v>
      </c>
      <c r="AR15" s="3">
        <f t="shared" si="3"/>
        <v>4</v>
      </c>
      <c r="AS15" s="3">
        <f t="shared" si="3"/>
        <v>4</v>
      </c>
      <c r="AT15" s="3">
        <f t="shared" si="3"/>
        <v>4</v>
      </c>
      <c r="AU15" s="3">
        <f t="shared" si="3"/>
        <v>4</v>
      </c>
      <c r="AV15" s="3">
        <f t="shared" si="3"/>
        <v>4</v>
      </c>
      <c r="AW15" s="3">
        <f t="shared" si="3"/>
        <v>4</v>
      </c>
      <c r="AX15" s="3">
        <f t="shared" si="3"/>
        <v>4</v>
      </c>
      <c r="AY15" s="3">
        <f t="shared" si="3"/>
        <v>4</v>
      </c>
      <c r="AZ15" s="3">
        <f t="shared" si="3"/>
        <v>5</v>
      </c>
      <c r="BA15" s="3">
        <f t="shared" si="3"/>
        <v>5</v>
      </c>
      <c r="BB15" s="3">
        <f t="shared" si="3"/>
        <v>5</v>
      </c>
      <c r="BC15" s="3">
        <f t="shared" si="3"/>
        <v>5</v>
      </c>
      <c r="BD15" s="3">
        <f t="shared" si="3"/>
        <v>5</v>
      </c>
      <c r="BE15" s="3">
        <f t="shared" si="3"/>
        <v>5</v>
      </c>
      <c r="BF15" s="3">
        <f t="shared" si="3"/>
        <v>5</v>
      </c>
      <c r="BG15" s="3">
        <f t="shared" si="3"/>
        <v>5</v>
      </c>
      <c r="BH15" s="3">
        <f t="shared" si="3"/>
        <v>5</v>
      </c>
      <c r="BI15" s="3">
        <f t="shared" si="3"/>
        <v>5</v>
      </c>
      <c r="BJ15" s="3">
        <f t="shared" si="3"/>
        <v>5</v>
      </c>
      <c r="BK15" s="3">
        <f t="shared" si="3"/>
        <v>5</v>
      </c>
    </row>
    <row r="16" spans="2:63" x14ac:dyDescent="0.25">
      <c r="B16" s="3" t="s">
        <v>7</v>
      </c>
      <c r="C16" s="14"/>
      <c r="D16" s="3">
        <v>0</v>
      </c>
      <c r="E16" s="3">
        <f>D16+1</f>
        <v>1</v>
      </c>
      <c r="F16" s="3">
        <f t="shared" ref="F16:AP16" si="4">E16+1</f>
        <v>2</v>
      </c>
      <c r="G16" s="3">
        <f t="shared" si="4"/>
        <v>3</v>
      </c>
      <c r="H16" s="3">
        <f t="shared" si="4"/>
        <v>4</v>
      </c>
      <c r="I16" s="3">
        <f t="shared" si="4"/>
        <v>5</v>
      </c>
      <c r="J16" s="3">
        <f t="shared" si="4"/>
        <v>6</v>
      </c>
      <c r="K16" s="3">
        <f t="shared" si="4"/>
        <v>7</v>
      </c>
      <c r="L16" s="3">
        <f t="shared" si="4"/>
        <v>8</v>
      </c>
      <c r="M16" s="3">
        <f t="shared" si="4"/>
        <v>9</v>
      </c>
      <c r="N16" s="3">
        <f t="shared" si="4"/>
        <v>10</v>
      </c>
      <c r="O16" s="3">
        <f t="shared" si="4"/>
        <v>11</v>
      </c>
      <c r="P16" s="3">
        <f t="shared" si="4"/>
        <v>12</v>
      </c>
      <c r="Q16" s="3">
        <f t="shared" si="4"/>
        <v>13</v>
      </c>
      <c r="R16" s="3">
        <f t="shared" si="4"/>
        <v>14</v>
      </c>
      <c r="S16" s="3">
        <f t="shared" si="4"/>
        <v>15</v>
      </c>
      <c r="T16" s="3">
        <f t="shared" si="4"/>
        <v>16</v>
      </c>
      <c r="U16" s="3">
        <f t="shared" si="4"/>
        <v>17</v>
      </c>
      <c r="V16" s="3">
        <f t="shared" si="4"/>
        <v>18</v>
      </c>
      <c r="W16" s="3">
        <f t="shared" si="4"/>
        <v>19</v>
      </c>
      <c r="X16" s="3">
        <f t="shared" si="4"/>
        <v>20</v>
      </c>
      <c r="Y16" s="3">
        <f t="shared" si="4"/>
        <v>21</v>
      </c>
      <c r="Z16" s="3">
        <f t="shared" si="4"/>
        <v>22</v>
      </c>
      <c r="AA16" s="3">
        <f t="shared" si="4"/>
        <v>23</v>
      </c>
      <c r="AB16" s="3">
        <f t="shared" si="4"/>
        <v>24</v>
      </c>
      <c r="AC16" s="3">
        <f t="shared" si="4"/>
        <v>25</v>
      </c>
      <c r="AD16" s="3">
        <f t="shared" si="4"/>
        <v>26</v>
      </c>
      <c r="AE16" s="3">
        <f t="shared" si="4"/>
        <v>27</v>
      </c>
      <c r="AF16" s="3">
        <f t="shared" si="4"/>
        <v>28</v>
      </c>
      <c r="AG16" s="3">
        <f t="shared" si="4"/>
        <v>29</v>
      </c>
      <c r="AH16" s="3">
        <f t="shared" si="4"/>
        <v>30</v>
      </c>
      <c r="AI16" s="3">
        <f t="shared" si="4"/>
        <v>31</v>
      </c>
      <c r="AJ16" s="3">
        <f t="shared" si="4"/>
        <v>32</v>
      </c>
      <c r="AK16" s="3">
        <f t="shared" si="4"/>
        <v>33</v>
      </c>
      <c r="AL16" s="3">
        <f t="shared" si="4"/>
        <v>34</v>
      </c>
      <c r="AM16" s="3">
        <f t="shared" si="4"/>
        <v>35</v>
      </c>
      <c r="AN16" s="3">
        <f t="shared" si="4"/>
        <v>36</v>
      </c>
      <c r="AO16" s="3">
        <f t="shared" si="4"/>
        <v>37</v>
      </c>
      <c r="AP16" s="3">
        <f t="shared" si="4"/>
        <v>38</v>
      </c>
      <c r="AQ16" s="3">
        <f t="shared" ref="AQ16:BK16" si="5">AP16+1</f>
        <v>39</v>
      </c>
      <c r="AR16" s="3">
        <f t="shared" si="5"/>
        <v>40</v>
      </c>
      <c r="AS16" s="3">
        <f t="shared" si="5"/>
        <v>41</v>
      </c>
      <c r="AT16" s="3">
        <f t="shared" si="5"/>
        <v>42</v>
      </c>
      <c r="AU16" s="3">
        <f t="shared" si="5"/>
        <v>43</v>
      </c>
      <c r="AV16" s="3">
        <f t="shared" si="5"/>
        <v>44</v>
      </c>
      <c r="AW16" s="3">
        <f t="shared" si="5"/>
        <v>45</v>
      </c>
      <c r="AX16" s="3">
        <f t="shared" si="5"/>
        <v>46</v>
      </c>
      <c r="AY16" s="3">
        <f t="shared" si="5"/>
        <v>47</v>
      </c>
      <c r="AZ16" s="3">
        <f t="shared" si="5"/>
        <v>48</v>
      </c>
      <c r="BA16" s="3">
        <f t="shared" si="5"/>
        <v>49</v>
      </c>
      <c r="BB16" s="3">
        <f t="shared" si="5"/>
        <v>50</v>
      </c>
      <c r="BC16" s="3">
        <f t="shared" si="5"/>
        <v>51</v>
      </c>
      <c r="BD16" s="3">
        <f t="shared" si="5"/>
        <v>52</v>
      </c>
      <c r="BE16" s="3">
        <f t="shared" si="5"/>
        <v>53</v>
      </c>
      <c r="BF16" s="3">
        <f t="shared" si="5"/>
        <v>54</v>
      </c>
      <c r="BG16" s="3">
        <f t="shared" si="5"/>
        <v>55</v>
      </c>
      <c r="BH16" s="3">
        <f t="shared" si="5"/>
        <v>56</v>
      </c>
      <c r="BI16" s="3">
        <f t="shared" si="5"/>
        <v>57</v>
      </c>
      <c r="BJ16" s="3">
        <f t="shared" si="5"/>
        <v>58</v>
      </c>
      <c r="BK16" s="3">
        <f t="shared" si="5"/>
        <v>59</v>
      </c>
    </row>
    <row r="17" spans="2:63" x14ac:dyDescent="0.25">
      <c r="B17" s="2" t="s">
        <v>0</v>
      </c>
      <c r="C17" s="15"/>
      <c r="D17" s="9">
        <f>SUM(D18:D25)</f>
        <v>0</v>
      </c>
      <c r="E17" s="9">
        <f t="shared" ref="E17:BK17" si="6">SUM(E18:E25)</f>
        <v>10000</v>
      </c>
      <c r="F17" s="9">
        <f t="shared" si="6"/>
        <v>9232.33739084638</v>
      </c>
      <c r="G17" s="9">
        <f t="shared" si="6"/>
        <v>8468.834117284172</v>
      </c>
      <c r="H17" s="9">
        <f t="shared" si="6"/>
        <v>7718.3217105321301</v>
      </c>
      <c r="I17" s="9">
        <f t="shared" si="6"/>
        <v>6994.6152007262872</v>
      </c>
      <c r="J17" s="9">
        <f t="shared" si="6"/>
        <v>6309.4145781424595</v>
      </c>
      <c r="K17" s="9">
        <f t="shared" si="6"/>
        <v>5669.6617813680268</v>
      </c>
      <c r="L17" s="9">
        <f t="shared" si="6"/>
        <v>4961.5966296927427</v>
      </c>
      <c r="M17" s="9">
        <f t="shared" si="6"/>
        <v>4146.3932372684376</v>
      </c>
      <c r="N17" s="9">
        <f t="shared" si="6"/>
        <v>3268.3601617032846</v>
      </c>
      <c r="O17" s="9">
        <f t="shared" si="6"/>
        <v>2395.3670490900449</v>
      </c>
      <c r="P17" s="9">
        <f t="shared" si="6"/>
        <v>1581.0905459580772</v>
      </c>
      <c r="Q17" s="9">
        <f t="shared" si="6"/>
        <v>855.72932581132955</v>
      </c>
      <c r="R17" s="9">
        <f t="shared" si="6"/>
        <v>576.30384961080256</v>
      </c>
      <c r="S17" s="9">
        <f t="shared" si="6"/>
        <v>365.35084251543299</v>
      </c>
      <c r="T17" s="9">
        <f t="shared" si="6"/>
        <v>218.33793129481671</v>
      </c>
      <c r="U17" s="9">
        <f t="shared" si="6"/>
        <v>127.9787944920574</v>
      </c>
      <c r="V17" s="9">
        <f t="shared" si="6"/>
        <v>73.421490029718356</v>
      </c>
      <c r="W17" s="9">
        <f t="shared" si="6"/>
        <v>40.936910612197693</v>
      </c>
      <c r="X17" s="9">
        <f t="shared" si="6"/>
        <v>22.133128882758559</v>
      </c>
      <c r="Y17" s="9">
        <f t="shared" si="6"/>
        <v>11.621383896301946</v>
      </c>
      <c r="Z17" s="9">
        <f t="shared" si="6"/>
        <v>5.9442186855117027</v>
      </c>
      <c r="AA17" s="9">
        <f t="shared" si="6"/>
        <v>2.9708770813367185</v>
      </c>
      <c r="AB17" s="9">
        <f t="shared" si="6"/>
        <v>1.4558851278726181</v>
      </c>
      <c r="AC17" s="9">
        <f t="shared" si="6"/>
        <v>0.70122726479430098</v>
      </c>
      <c r="AD17" s="9">
        <f t="shared" si="6"/>
        <v>0.33258436126419477</v>
      </c>
      <c r="AE17" s="9">
        <f t="shared" si="6"/>
        <v>0.15502350165341461</v>
      </c>
      <c r="AF17" s="9">
        <f t="shared" si="6"/>
        <v>7.1155253424784043E-2</v>
      </c>
      <c r="AG17" s="9">
        <f t="shared" si="6"/>
        <v>3.2059284509625398E-2</v>
      </c>
      <c r="AH17" s="9">
        <f t="shared" si="6"/>
        <v>1.3670617577471537E-2</v>
      </c>
      <c r="AI17" s="9">
        <f t="shared" si="6"/>
        <v>5.2930548392314102E-3</v>
      </c>
      <c r="AJ17" s="9">
        <f t="shared" si="6"/>
        <v>1.6370237932227701E-3</v>
      </c>
      <c r="AK17" s="9">
        <f t="shared" si="6"/>
        <v>0</v>
      </c>
      <c r="AL17" s="9">
        <f t="shared" si="6"/>
        <v>0</v>
      </c>
      <c r="AM17" s="9">
        <f t="shared" si="6"/>
        <v>0</v>
      </c>
      <c r="AN17" s="9">
        <f t="shared" si="6"/>
        <v>0</v>
      </c>
      <c r="AO17" s="9">
        <f t="shared" si="6"/>
        <v>0</v>
      </c>
      <c r="AP17" s="9">
        <f t="shared" si="6"/>
        <v>0</v>
      </c>
      <c r="AQ17" s="9">
        <f t="shared" si="6"/>
        <v>0</v>
      </c>
      <c r="AR17" s="9">
        <f t="shared" si="6"/>
        <v>0</v>
      </c>
      <c r="AS17" s="9">
        <f t="shared" si="6"/>
        <v>0</v>
      </c>
      <c r="AT17" s="9">
        <f t="shared" si="6"/>
        <v>0</v>
      </c>
      <c r="AU17" s="9">
        <f t="shared" si="6"/>
        <v>0</v>
      </c>
      <c r="AV17" s="9">
        <f t="shared" si="6"/>
        <v>0</v>
      </c>
      <c r="AW17" s="9">
        <f t="shared" si="6"/>
        <v>0</v>
      </c>
      <c r="AX17" s="9">
        <f t="shared" si="6"/>
        <v>0</v>
      </c>
      <c r="AY17" s="9">
        <f t="shared" si="6"/>
        <v>0</v>
      </c>
      <c r="AZ17" s="9">
        <f t="shared" si="6"/>
        <v>0</v>
      </c>
      <c r="BA17" s="9">
        <f t="shared" si="6"/>
        <v>0</v>
      </c>
      <c r="BB17" s="9">
        <f t="shared" si="6"/>
        <v>0</v>
      </c>
      <c r="BC17" s="9">
        <f t="shared" si="6"/>
        <v>0</v>
      </c>
      <c r="BD17" s="9">
        <f t="shared" si="6"/>
        <v>0</v>
      </c>
      <c r="BE17" s="9">
        <f t="shared" si="6"/>
        <v>0</v>
      </c>
      <c r="BF17" s="9">
        <f t="shared" si="6"/>
        <v>0</v>
      </c>
      <c r="BG17" s="9">
        <f t="shared" si="6"/>
        <v>0</v>
      </c>
      <c r="BH17" s="9">
        <f t="shared" si="6"/>
        <v>0</v>
      </c>
      <c r="BI17" s="9">
        <f t="shared" si="6"/>
        <v>0</v>
      </c>
      <c r="BJ17" s="9">
        <f t="shared" si="6"/>
        <v>0</v>
      </c>
      <c r="BK17" s="9">
        <f t="shared" si="6"/>
        <v>0</v>
      </c>
    </row>
    <row r="18" spans="2:63" hidden="1" outlineLevel="1" x14ac:dyDescent="0.25">
      <c r="C18" s="13">
        <v>0</v>
      </c>
      <c r="D18" s="10">
        <v>0</v>
      </c>
      <c r="E18" s="10">
        <f t="array" ref="E18:E25">MMULT(TRANSPOSE($G$4:$N$11),D54:D61)</f>
        <v>9000</v>
      </c>
      <c r="F18" s="10">
        <f t="array" ref="F18:F25">MMULT(TRANSPOSE($G$4:$N$11),E54:E61)</f>
        <v>7471.9124106924919</v>
      </c>
      <c r="G18" s="10">
        <f t="array" ref="G18:G25">MMULT(TRANSPOSE($G$4:$N$11),F54:F61)</f>
        <v>6152.0937144515874</v>
      </c>
      <c r="H18" s="10">
        <f t="array" ref="H18:H25">MMULT(TRANSPOSE($G$4:$N$11),G54:G61)</f>
        <v>5014.8198921264302</v>
      </c>
      <c r="I18" s="10">
        <f t="array" ref="I18:I25">MMULT(TRANSPOSE($G$4:$N$11),H54:H61)</f>
        <v>4037.3717430464922</v>
      </c>
      <c r="J18" s="10">
        <f t="array" ref="J18:J25">MMULT(TRANSPOSE($G$4:$N$11),I54:I61)</f>
        <v>3199.6962207908305</v>
      </c>
      <c r="K18" s="10">
        <f t="array" ref="K18:K25">MMULT(TRANSPOSE($G$4:$N$11),J54:J61)</f>
        <v>2484.105006884809</v>
      </c>
      <c r="L18" s="10">
        <f t="array" ref="L18:L25">MMULT(TRANSPOSE($G$4:$N$11),K54:K61)</f>
        <v>1875.0063009277083</v>
      </c>
      <c r="M18" s="10">
        <f t="array" ref="M18:M25">MMULT(TRANSPOSE($G$4:$N$11),L54:L61)</f>
        <v>1358.6662340915368</v>
      </c>
      <c r="N18" s="10">
        <f t="array" ref="N18:N25">MMULT(TRANSPOSE($G$4:$N$11),M54:M61)</f>
        <v>922.99669620342479</v>
      </c>
      <c r="O18" s="10">
        <f t="array" ref="O18:O25">MMULT(TRANSPOSE($G$4:$N$11),N54:N61)</f>
        <v>557.36670945261596</v>
      </c>
      <c r="P18" s="10">
        <f t="array" ref="P18:P25">MMULT(TRANSPOSE($G$4:$N$11),O54:O61)</f>
        <v>252.43478837950815</v>
      </c>
      <c r="Q18" s="10">
        <f t="array" ref="Q18:Q25">MMULT(TRANSPOSE($G$4:$N$11),P54:P61)</f>
        <v>0</v>
      </c>
      <c r="R18" s="10">
        <f t="array" ref="R18:R25">MMULT(TRANSPOSE($G$4:$N$11),Q54:Q61)</f>
        <v>0</v>
      </c>
      <c r="S18" s="10">
        <f t="array" ref="S18:S25">MMULT(TRANSPOSE($G$4:$N$11),R54:R61)</f>
        <v>0</v>
      </c>
      <c r="T18" s="10">
        <f t="array" ref="T18:T25">MMULT(TRANSPOSE($G$4:$N$11),S54:S61)</f>
        <v>0</v>
      </c>
      <c r="U18" s="10">
        <f t="array" ref="U18:U25">MMULT(TRANSPOSE($G$4:$N$11),T54:T61)</f>
        <v>0</v>
      </c>
      <c r="V18" s="10">
        <f t="array" ref="V18:V25">MMULT(TRANSPOSE($G$4:$N$11),U54:U61)</f>
        <v>0</v>
      </c>
      <c r="W18" s="10">
        <f t="array" ref="W18:W25">MMULT(TRANSPOSE($G$4:$N$11),V54:V61)</f>
        <v>0</v>
      </c>
      <c r="X18" s="10">
        <f t="array" ref="X18:X25">MMULT(TRANSPOSE($G$4:$N$11),W54:W61)</f>
        <v>0</v>
      </c>
      <c r="Y18" s="10">
        <f t="array" ref="Y18:Y25">MMULT(TRANSPOSE($G$4:$N$11),X54:X61)</f>
        <v>0</v>
      </c>
      <c r="Z18" s="10">
        <f t="array" ref="Z18:Z25">MMULT(TRANSPOSE($G$4:$N$11),Y54:Y61)</f>
        <v>0</v>
      </c>
      <c r="AA18" s="10">
        <f t="array" ref="AA18:AA25">MMULT(TRANSPOSE($G$4:$N$11),Z54:Z61)</f>
        <v>0</v>
      </c>
      <c r="AB18" s="10">
        <f t="array" ref="AB18:AB25">MMULT(TRANSPOSE($G$4:$N$11),AA54:AA61)</f>
        <v>0</v>
      </c>
      <c r="AC18" s="10">
        <f t="array" ref="AC18:AC25">MMULT(TRANSPOSE($G$4:$N$11),AB54:AB61)</f>
        <v>0</v>
      </c>
      <c r="AD18" s="10">
        <f t="array" ref="AD18:AD25">MMULT(TRANSPOSE($G$4:$N$11),AC54:AC61)</f>
        <v>0</v>
      </c>
      <c r="AE18" s="10">
        <f t="array" ref="AE18:AE25">MMULT(TRANSPOSE($G$4:$N$11),AD54:AD61)</f>
        <v>0</v>
      </c>
      <c r="AF18" s="10">
        <f t="array" ref="AF18:AF25">MMULT(TRANSPOSE($G$4:$N$11),AE54:AE61)</f>
        <v>0</v>
      </c>
      <c r="AG18" s="10">
        <f t="array" ref="AG18:AG25">MMULT(TRANSPOSE($G$4:$N$11),AF54:AF61)</f>
        <v>0</v>
      </c>
      <c r="AH18" s="10">
        <f t="array" ref="AH18:AH25">MMULT(TRANSPOSE($G$4:$N$11),AG54:AG61)</f>
        <v>0</v>
      </c>
      <c r="AI18" s="10">
        <f t="array" ref="AI18:AI25">MMULT(TRANSPOSE($G$4:$N$11),AH54:AH61)</f>
        <v>0</v>
      </c>
      <c r="AJ18" s="10">
        <f t="array" ref="AJ18:AJ25">MMULT(TRANSPOSE($G$4:$N$11),AI54:AI61)</f>
        <v>0</v>
      </c>
      <c r="AK18" s="10">
        <f t="array" ref="AK18:AK25">MMULT(TRANSPOSE($G$4:$N$11),AJ54:AJ61)</f>
        <v>0</v>
      </c>
      <c r="AL18" s="10">
        <f t="array" ref="AL18:AL25">MMULT(TRANSPOSE($G$4:$N$11),AK54:AK61)</f>
        <v>0</v>
      </c>
      <c r="AM18" s="10">
        <f t="array" ref="AM18:AM25">MMULT(TRANSPOSE($G$4:$N$11),AL54:AL61)</f>
        <v>0</v>
      </c>
      <c r="AN18" s="10">
        <f t="array" ref="AN18:AN25">MMULT(TRANSPOSE($G$4:$N$11),AM54:AM61)</f>
        <v>0</v>
      </c>
      <c r="AO18" s="10">
        <f t="array" ref="AO18:AO25">MMULT(TRANSPOSE($G$4:$N$11),AN54:AN61)</f>
        <v>0</v>
      </c>
      <c r="AP18" s="10">
        <f t="array" ref="AP18:AP25">MMULT(TRANSPOSE($G$4:$N$11),AO54:AO61)</f>
        <v>0</v>
      </c>
      <c r="AQ18" s="10">
        <f t="array" ref="AQ18:AQ25">MMULT(TRANSPOSE($G$4:$N$11),AP54:AP61)</f>
        <v>0</v>
      </c>
      <c r="AR18" s="10">
        <f t="array" ref="AR18:AR25">MMULT(TRANSPOSE($G$4:$N$11),AQ54:AQ61)</f>
        <v>0</v>
      </c>
      <c r="AS18" s="10">
        <f t="array" ref="AS18:AS25">MMULT(TRANSPOSE($G$4:$N$11),AR54:AR61)</f>
        <v>0</v>
      </c>
      <c r="AT18" s="10">
        <f t="array" ref="AT18:AT25">MMULT(TRANSPOSE($G$4:$N$11),AS54:AS61)</f>
        <v>0</v>
      </c>
      <c r="AU18" s="10">
        <f t="array" ref="AU18:AU25">MMULT(TRANSPOSE($G$4:$N$11),AT54:AT61)</f>
        <v>0</v>
      </c>
      <c r="AV18" s="10">
        <f t="array" ref="AV18:AV25">MMULT(TRANSPOSE($G$4:$N$11),AU54:AU61)</f>
        <v>0</v>
      </c>
      <c r="AW18" s="10">
        <f t="array" ref="AW18:AW25">MMULT(TRANSPOSE($G$4:$N$11),AV54:AV61)</f>
        <v>0</v>
      </c>
      <c r="AX18" s="10">
        <f t="array" ref="AX18:AX25">MMULT(TRANSPOSE($G$4:$N$11),AW54:AW61)</f>
        <v>0</v>
      </c>
      <c r="AY18" s="10">
        <f t="array" ref="AY18:AY25">MMULT(TRANSPOSE($G$4:$N$11),AX54:AX61)</f>
        <v>0</v>
      </c>
      <c r="AZ18" s="10">
        <f t="array" ref="AZ18:AZ25">MMULT(TRANSPOSE($G$4:$N$11),AY54:AY61)</f>
        <v>0</v>
      </c>
      <c r="BA18" s="10">
        <f t="array" ref="BA18:BA25">MMULT(TRANSPOSE($G$4:$N$11),AZ54:AZ61)</f>
        <v>0</v>
      </c>
      <c r="BB18" s="10">
        <f t="array" ref="BB18:BB25">MMULT(TRANSPOSE($G$4:$N$11),BA54:BA61)</f>
        <v>0</v>
      </c>
      <c r="BC18" s="10">
        <f t="array" ref="BC18:BC25">MMULT(TRANSPOSE($G$4:$N$11),BB54:BB61)</f>
        <v>0</v>
      </c>
      <c r="BD18" s="10">
        <f t="array" ref="BD18:BD25">MMULT(TRANSPOSE($G$4:$N$11),BC54:BC61)</f>
        <v>0</v>
      </c>
      <c r="BE18" s="10">
        <f t="array" ref="BE18:BE25">MMULT(TRANSPOSE($G$4:$N$11),BD54:BD61)</f>
        <v>0</v>
      </c>
      <c r="BF18" s="10">
        <f t="array" ref="BF18:BF25">MMULT(TRANSPOSE($G$4:$N$11),BE54:BE61)</f>
        <v>0</v>
      </c>
      <c r="BG18" s="10">
        <f t="array" ref="BG18:BG25">MMULT(TRANSPOSE($G$4:$N$11),BF54:BF61)</f>
        <v>0</v>
      </c>
      <c r="BH18" s="10">
        <f t="array" ref="BH18:BH25">MMULT(TRANSPOSE($G$4:$N$11),BG54:BG61)</f>
        <v>0</v>
      </c>
      <c r="BI18" s="10">
        <f t="array" ref="BI18:BI25">MMULT(TRANSPOSE($G$4:$N$11),BH54:BH61)</f>
        <v>0</v>
      </c>
      <c r="BJ18" s="10">
        <f t="array" ref="BJ18:BJ25">MMULT(TRANSPOSE($G$4:$N$11),BI54:BI61)</f>
        <v>0</v>
      </c>
      <c r="BK18" s="10">
        <f t="array" ref="BK18:BK25">MMULT(TRANSPOSE($G$4:$N$11),BJ54:BJ61)</f>
        <v>0</v>
      </c>
    </row>
    <row r="19" spans="2:63" hidden="1" outlineLevel="1" x14ac:dyDescent="0.25">
      <c r="C19" s="13">
        <v>30</v>
      </c>
      <c r="D19" s="10">
        <v>0</v>
      </c>
      <c r="E19" s="10">
        <v>1000</v>
      </c>
      <c r="F19" s="10">
        <v>1202.2974861077209</v>
      </c>
      <c r="G19" s="10">
        <v>1127.7236939884176</v>
      </c>
      <c r="H19" s="10">
        <v>970.19315725987315</v>
      </c>
      <c r="I19" s="10">
        <v>800.0825471051121</v>
      </c>
      <c r="J19" s="10">
        <v>641.44176570346565</v>
      </c>
      <c r="K19" s="10">
        <v>501.18258178625496</v>
      </c>
      <c r="L19" s="10">
        <v>380.05085236135653</v>
      </c>
      <c r="M19" s="10">
        <v>276.71615193858912</v>
      </c>
      <c r="N19" s="10">
        <v>189.27364476332892</v>
      </c>
      <c r="O19" s="10">
        <v>115.77924277931498</v>
      </c>
      <c r="P19" s="10">
        <v>54.427051460238488</v>
      </c>
      <c r="Q19" s="10">
        <v>3.5965954918904659</v>
      </c>
      <c r="R19" s="10">
        <v>1.4386381967561865</v>
      </c>
      <c r="S19" s="10">
        <v>0.57545527870247459</v>
      </c>
      <c r="T19" s="10">
        <v>0.23018211148098985</v>
      </c>
      <c r="U19" s="10">
        <v>9.2072844592395953E-2</v>
      </c>
      <c r="V19" s="10">
        <v>3.6829137836958382E-2</v>
      </c>
      <c r="W19" s="10">
        <v>1.4731655134783354E-2</v>
      </c>
      <c r="X19" s="10">
        <v>5.8926620539133424E-3</v>
      </c>
      <c r="Y19" s="10">
        <v>2.3570648215653373E-3</v>
      </c>
      <c r="Z19" s="10">
        <v>9.4282592862613497E-4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</row>
    <row r="20" spans="2:63" hidden="1" outlineLevel="1" x14ac:dyDescent="0.25">
      <c r="C20" s="13">
        <v>60</v>
      </c>
      <c r="D20" s="10">
        <v>0</v>
      </c>
      <c r="E20" s="10">
        <v>0</v>
      </c>
      <c r="F20" s="10">
        <v>558.12749404616602</v>
      </c>
      <c r="G20" s="10">
        <v>875.34863668208379</v>
      </c>
      <c r="H20" s="10">
        <v>945.27719025635884</v>
      </c>
      <c r="I20" s="10">
        <v>876.17641337536304</v>
      </c>
      <c r="J20" s="10">
        <v>749.00003241284367</v>
      </c>
      <c r="K20" s="10">
        <v>607.7801082156127</v>
      </c>
      <c r="L20" s="10">
        <v>472.79593091351035</v>
      </c>
      <c r="M20" s="10">
        <v>351.88163436427408</v>
      </c>
      <c r="N20" s="10">
        <v>247.04490635155912</v>
      </c>
      <c r="O20" s="10">
        <v>157.81472388447889</v>
      </c>
      <c r="P20" s="10">
        <v>82.797683951227455</v>
      </c>
      <c r="Q20" s="10">
        <v>20.355936792916797</v>
      </c>
      <c r="R20" s="10">
        <v>10.300332012300998</v>
      </c>
      <c r="S20" s="10">
        <v>4.9833157229741118</v>
      </c>
      <c r="T20" s="10">
        <v>2.3385994564111297</v>
      </c>
      <c r="U20" s="10">
        <v>1.0735490494530457</v>
      </c>
      <c r="V20" s="10">
        <v>0.48466332653665589</v>
      </c>
      <c r="W20" s="10">
        <v>0.21596281331683742</v>
      </c>
      <c r="X20" s="10">
        <v>9.5224118407604988E-2</v>
      </c>
      <c r="Y20" s="10">
        <v>4.162524459539E-2</v>
      </c>
      <c r="Z20" s="10">
        <v>1.8064336731095205E-2</v>
      </c>
      <c r="AA20" s="10">
        <v>7.2257346924380827E-3</v>
      </c>
      <c r="AB20" s="10">
        <v>2.8902938769752333E-3</v>
      </c>
      <c r="AC20" s="10">
        <v>1.1561175507900933E-3</v>
      </c>
      <c r="AD20" s="10">
        <v>4.6244702031603737E-4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</row>
    <row r="21" spans="2:63" hidden="1" outlineLevel="1" x14ac:dyDescent="0.25">
      <c r="C21" s="13">
        <v>90</v>
      </c>
      <c r="D21" s="10">
        <v>0</v>
      </c>
      <c r="E21" s="10">
        <v>0</v>
      </c>
      <c r="F21" s="10">
        <v>0</v>
      </c>
      <c r="G21" s="10">
        <v>313.66807216208275</v>
      </c>
      <c r="H21" s="10">
        <v>608.42428110464584</v>
      </c>
      <c r="I21" s="10">
        <v>754.60401786869852</v>
      </c>
      <c r="J21" s="10">
        <v>765.26651055238472</v>
      </c>
      <c r="K21" s="10">
        <v>692.05497733469429</v>
      </c>
      <c r="L21" s="10">
        <v>579.93459120311468</v>
      </c>
      <c r="M21" s="10">
        <v>457.56001604643745</v>
      </c>
      <c r="N21" s="10">
        <v>340.17678437074477</v>
      </c>
      <c r="O21" s="10">
        <v>234.57895185478327</v>
      </c>
      <c r="P21" s="10">
        <v>142.94207056983717</v>
      </c>
      <c r="Q21" s="10">
        <v>65.181042407601325</v>
      </c>
      <c r="R21" s="10">
        <v>38.285979038790607</v>
      </c>
      <c r="S21" s="10">
        <v>21.494590822896843</v>
      </c>
      <c r="T21" s="10">
        <v>11.587825762943204</v>
      </c>
      <c r="U21" s="10">
        <v>6.0382899790239595</v>
      </c>
      <c r="V21" s="10">
        <v>3.0594454212814113</v>
      </c>
      <c r="W21" s="10">
        <v>1.5145761644345581</v>
      </c>
      <c r="X21" s="10">
        <v>0.73540815376392565</v>
      </c>
      <c r="Y21" s="10">
        <v>0.35129773255013325</v>
      </c>
      <c r="Z21" s="10">
        <v>0.16549423977728731</v>
      </c>
      <c r="AA21" s="10">
        <v>7.703629794957205E-2</v>
      </c>
      <c r="AB21" s="10">
        <v>3.514995999529167E-2</v>
      </c>
      <c r="AC21" s="10">
        <v>1.5794160324301809E-2</v>
      </c>
      <c r="AD21" s="10">
        <v>7.0113346601947801E-3</v>
      </c>
      <c r="AE21" s="10">
        <v>2.8045338640779122E-3</v>
      </c>
      <c r="AF21" s="10">
        <v>1.121813545631165E-3</v>
      </c>
      <c r="AG21" s="10">
        <v>4.48725418252466E-4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</row>
    <row r="22" spans="2:63" hidden="1" outlineLevel="1" x14ac:dyDescent="0.25">
      <c r="C22" s="13">
        <v>120</v>
      </c>
      <c r="D22" s="10">
        <v>0</v>
      </c>
      <c r="E22" s="10">
        <v>0</v>
      </c>
      <c r="F22" s="10">
        <v>0</v>
      </c>
      <c r="G22" s="10">
        <v>0</v>
      </c>
      <c r="H22" s="10">
        <v>179.60718978482168</v>
      </c>
      <c r="I22" s="10">
        <v>382.69472750276384</v>
      </c>
      <c r="J22" s="10">
        <v>504.16851485286696</v>
      </c>
      <c r="K22" s="10">
        <v>531.36276143429347</v>
      </c>
      <c r="L22" s="10">
        <v>491.92785840782017</v>
      </c>
      <c r="M22" s="10">
        <v>417.40909344001545</v>
      </c>
      <c r="N22" s="10">
        <v>330.57074595306295</v>
      </c>
      <c r="O22" s="10">
        <v>244.64187656816713</v>
      </c>
      <c r="P22" s="10">
        <v>166.07494531411672</v>
      </c>
      <c r="Q22" s="10">
        <v>97.324204675292847</v>
      </c>
      <c r="R22" s="10">
        <v>58.573466379619362</v>
      </c>
      <c r="S22" s="10">
        <v>34.686280699198235</v>
      </c>
      <c r="T22" s="10">
        <v>19.834010633577751</v>
      </c>
      <c r="U22" s="10">
        <v>10.919497584481473</v>
      </c>
      <c r="V22" s="10">
        <v>5.8068735043106692</v>
      </c>
      <c r="W22" s="10">
        <v>2.9970419536309802</v>
      </c>
      <c r="X22" s="10">
        <v>1.5081540893869307</v>
      </c>
      <c r="Y22" s="10">
        <v>0.7428757101357415</v>
      </c>
      <c r="Z22" s="10">
        <v>0.35935378155722819</v>
      </c>
      <c r="AA22" s="10">
        <v>0.171167300177818</v>
      </c>
      <c r="AB22" s="10">
        <v>8.045523880530682E-2</v>
      </c>
      <c r="AC22" s="10">
        <v>3.7181023758236363E-2</v>
      </c>
      <c r="AD22" s="10">
        <v>1.6912700946228355E-2</v>
      </c>
      <c r="AE22" s="10">
        <v>7.5893409853625381E-3</v>
      </c>
      <c r="AF22" s="10">
        <v>3.2005885155192548E-3</v>
      </c>
      <c r="AG22" s="10">
        <v>1.3132058304825497E-3</v>
      </c>
      <c r="AH22" s="10">
        <v>2.626411660965099E-4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</row>
    <row r="23" spans="2:63" hidden="1" outlineLevel="1" x14ac:dyDescent="0.25">
      <c r="C23" s="13">
        <v>150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143.68575182785736</v>
      </c>
      <c r="J23" s="10">
        <v>320.5243571849968</v>
      </c>
      <c r="K23" s="10">
        <v>435.38724760079327</v>
      </c>
      <c r="L23" s="10">
        <v>468.62893390751412</v>
      </c>
      <c r="M23" s="10">
        <v>440.4051801170076</v>
      </c>
      <c r="N23" s="10">
        <v>377.96779276371313</v>
      </c>
      <c r="O23" s="10">
        <v>302.25337603882167</v>
      </c>
      <c r="P23" s="10">
        <v>225.93883885841589</v>
      </c>
      <c r="Q23" s="10">
        <v>155.45384013713496</v>
      </c>
      <c r="R23" s="10">
        <v>93.404747753947774</v>
      </c>
      <c r="S23" s="10">
        <v>56.199247879090265</v>
      </c>
      <c r="T23" s="10">
        <v>33.368949347267616</v>
      </c>
      <c r="U23" s="10">
        <v>19.204103441588963</v>
      </c>
      <c r="V23" s="10">
        <v>10.656008411744073</v>
      </c>
      <c r="W23" s="10">
        <v>5.7110996446229425</v>
      </c>
      <c r="X23" s="10">
        <v>2.9687435273670788</v>
      </c>
      <c r="Y23" s="10">
        <v>1.5033976242462526</v>
      </c>
      <c r="Z23" s="10">
        <v>0.74464033053321843</v>
      </c>
      <c r="AA23" s="10">
        <v>0.3619470582991044</v>
      </c>
      <c r="AB23" s="10">
        <v>0.17312854597216484</v>
      </c>
      <c r="AC23" s="10">
        <v>8.1677045641461943E-2</v>
      </c>
      <c r="AD23" s="10">
        <v>3.7912523570735282E-2</v>
      </c>
      <c r="AE23" s="10">
        <v>1.732141311405621E-2</v>
      </c>
      <c r="AF23" s="10">
        <v>7.8036140996956514E-3</v>
      </c>
      <c r="AG23" s="10">
        <v>3.3408322223849691E-3</v>
      </c>
      <c r="AH23" s="10">
        <v>1.3846478866245367E-3</v>
      </c>
      <c r="AI23" s="10">
        <v>1.3846478866245363E-4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</row>
    <row r="24" spans="2:63" hidden="1" outlineLevel="1" x14ac:dyDescent="0.25">
      <c r="C24" s="13">
        <v>180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129.31717664507164</v>
      </c>
      <c r="K24" s="10">
        <v>301.4036391310043</v>
      </c>
      <c r="L24" s="10">
        <v>421.98888675381437</v>
      </c>
      <c r="M24" s="10">
        <v>463.96492919214415</v>
      </c>
      <c r="N24" s="10">
        <v>442.76115502452126</v>
      </c>
      <c r="O24" s="10">
        <v>384.44712898979395</v>
      </c>
      <c r="P24" s="10">
        <v>310.47275133391889</v>
      </c>
      <c r="Q24" s="10">
        <v>234.39223010596618</v>
      </c>
      <c r="R24" s="10">
        <v>163.34767913401808</v>
      </c>
      <c r="S24" s="10">
        <v>100.3990408919548</v>
      </c>
      <c r="T24" s="10">
        <v>60.619227180376711</v>
      </c>
      <c r="U24" s="10">
        <v>36.093977130578523</v>
      </c>
      <c r="V24" s="10">
        <v>20.893090810487919</v>
      </c>
      <c r="W24" s="10">
        <v>11.679716651618458</v>
      </c>
      <c r="X24" s="10">
        <v>6.3079613453224939</v>
      </c>
      <c r="Y24" s="10">
        <v>3.3026653091626201</v>
      </c>
      <c r="Z24" s="10">
        <v>1.6833243927378894</v>
      </c>
      <c r="AA24" s="10">
        <v>0.83850873675368554</v>
      </c>
      <c r="AB24" s="10">
        <v>0.40960322614456252</v>
      </c>
      <c r="AC24" s="10">
        <v>0.19677601398940459</v>
      </c>
      <c r="AD24" s="10">
        <v>9.318694247625621E-2</v>
      </c>
      <c r="AE24" s="10">
        <v>4.3439965461287373E-2</v>
      </c>
      <c r="AF24" s="10">
        <v>1.9933268348779325E-2</v>
      </c>
      <c r="AG24" s="10">
        <v>9.0165795246040185E-3</v>
      </c>
      <c r="AH24" s="10">
        <v>3.9084069526068741E-3</v>
      </c>
      <c r="AI24" s="10">
        <v>1.6370237932227703E-3</v>
      </c>
      <c r="AJ24" s="10">
        <v>1.6370237932227698E-4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</row>
    <row r="25" spans="2:63" hidden="1" outlineLevel="1" x14ac:dyDescent="0.25">
      <c r="C25" s="13">
        <v>210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116.38545898056448</v>
      </c>
      <c r="L25" s="10">
        <v>271.26327521790387</v>
      </c>
      <c r="M25" s="10">
        <v>379.78999807843292</v>
      </c>
      <c r="N25" s="10">
        <v>417.56843627292977</v>
      </c>
      <c r="O25" s="10">
        <v>398.48503952206914</v>
      </c>
      <c r="P25" s="10">
        <v>346.00241609081456</v>
      </c>
      <c r="Q25" s="10">
        <v>279.42547620052699</v>
      </c>
      <c r="R25" s="10">
        <v>210.95300709536957</v>
      </c>
      <c r="S25" s="10">
        <v>147.01291122061627</v>
      </c>
      <c r="T25" s="10">
        <v>90.359136802759323</v>
      </c>
      <c r="U25" s="10">
        <v>54.55730446233904</v>
      </c>
      <c r="V25" s="10">
        <v>32.484579417520671</v>
      </c>
      <c r="W25" s="10">
        <v>18.803781729439127</v>
      </c>
      <c r="X25" s="10">
        <v>10.511744986456613</v>
      </c>
      <c r="Y25" s="10">
        <v>5.6771652107902444</v>
      </c>
      <c r="Z25" s="10">
        <v>2.9723987782463581</v>
      </c>
      <c r="AA25" s="10">
        <v>1.5149919534641005</v>
      </c>
      <c r="AB25" s="10">
        <v>0.75465786307831695</v>
      </c>
      <c r="AC25" s="10">
        <v>0.36864290353010626</v>
      </c>
      <c r="AD25" s="10">
        <v>0.17709841259046413</v>
      </c>
      <c r="AE25" s="10">
        <v>8.3868248228630593E-2</v>
      </c>
      <c r="AF25" s="10">
        <v>3.9095968915158638E-2</v>
      </c>
      <c r="AG25" s="10">
        <v>1.7939941513901395E-2</v>
      </c>
      <c r="AH25" s="10">
        <v>8.1149215721436161E-3</v>
      </c>
      <c r="AI25" s="10">
        <v>3.5175662573461866E-3</v>
      </c>
      <c r="AJ25" s="10">
        <v>1.4733214139004932E-3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</row>
    <row r="26" spans="2:63" collapsed="1" x14ac:dyDescent="0.25">
      <c r="B26" s="2" t="s">
        <v>1</v>
      </c>
      <c r="C26" s="15"/>
      <c r="D26" s="9">
        <f>SUM(D27:D34)</f>
        <v>10000</v>
      </c>
      <c r="E26" s="9">
        <f t="shared" ref="E26:Q26" si="7">SUM(E27:E34)</f>
        <v>0</v>
      </c>
      <c r="F26" s="9">
        <f t="shared" si="7"/>
        <v>0</v>
      </c>
      <c r="G26" s="9">
        <f t="shared" si="7"/>
        <v>0</v>
      </c>
      <c r="H26" s="9">
        <f t="shared" si="7"/>
        <v>0</v>
      </c>
      <c r="I26" s="9">
        <f t="shared" si="7"/>
        <v>0</v>
      </c>
      <c r="J26" s="9">
        <f t="shared" si="7"/>
        <v>0</v>
      </c>
      <c r="K26" s="9">
        <f t="shared" si="7"/>
        <v>0</v>
      </c>
      <c r="L26" s="9">
        <f t="shared" si="7"/>
        <v>0</v>
      </c>
      <c r="M26" s="9">
        <f t="shared" si="7"/>
        <v>0</v>
      </c>
      <c r="N26" s="9">
        <f t="shared" si="7"/>
        <v>0</v>
      </c>
      <c r="O26" s="9">
        <f t="shared" si="7"/>
        <v>0</v>
      </c>
      <c r="P26" s="9">
        <f t="shared" si="7"/>
        <v>0</v>
      </c>
      <c r="Q26" s="9">
        <f t="shared" si="7"/>
        <v>0</v>
      </c>
      <c r="R26" s="9">
        <f t="shared" ref="R26" si="8">SUM(R27:R34)</f>
        <v>0</v>
      </c>
      <c r="S26" s="9">
        <f t="shared" ref="S26" si="9">SUM(S27:S34)</f>
        <v>0</v>
      </c>
      <c r="T26" s="9">
        <f t="shared" ref="T26" si="10">SUM(T27:T34)</f>
        <v>0</v>
      </c>
      <c r="U26" s="9">
        <f t="shared" ref="U26" si="11">SUM(U27:U34)</f>
        <v>0</v>
      </c>
      <c r="V26" s="9">
        <f t="shared" ref="V26" si="12">SUM(V27:V34)</f>
        <v>0</v>
      </c>
      <c r="W26" s="9">
        <f t="shared" ref="W26" si="13">SUM(W27:W34)</f>
        <v>0</v>
      </c>
      <c r="X26" s="9">
        <f t="shared" ref="X26" si="14">SUM(X27:X34)</f>
        <v>0</v>
      </c>
      <c r="Y26" s="9">
        <f t="shared" ref="Y26" si="15">SUM(Y27:Y34)</f>
        <v>0</v>
      </c>
      <c r="Z26" s="9">
        <f t="shared" ref="Z26" si="16">SUM(Z27:Z34)</f>
        <v>0</v>
      </c>
      <c r="AA26" s="9">
        <f t="shared" ref="AA26" si="17">SUM(AA27:AA34)</f>
        <v>0</v>
      </c>
      <c r="AB26" s="9">
        <f t="shared" ref="AB26" si="18">SUM(AB27:AB34)</f>
        <v>0</v>
      </c>
      <c r="AC26" s="9">
        <f t="shared" ref="AC26" si="19">SUM(AC27:AC34)</f>
        <v>0</v>
      </c>
      <c r="AD26" s="9">
        <f t="shared" ref="AD26" si="20">SUM(AD27:AD34)</f>
        <v>0</v>
      </c>
      <c r="AE26" s="9">
        <f t="shared" ref="AE26" si="21">SUM(AE27:AE34)</f>
        <v>0</v>
      </c>
      <c r="AF26" s="9">
        <f t="shared" ref="AF26" si="22">SUM(AF27:AF34)</f>
        <v>0</v>
      </c>
      <c r="AG26" s="9">
        <f t="shared" ref="AG26" si="23">SUM(AG27:AG34)</f>
        <v>0</v>
      </c>
      <c r="AH26" s="9">
        <f t="shared" ref="AH26" si="24">SUM(AH27:AH34)</f>
        <v>0</v>
      </c>
      <c r="AI26" s="9">
        <f t="shared" ref="AI26" si="25">SUM(AI27:AI34)</f>
        <v>0</v>
      </c>
      <c r="AJ26" s="9">
        <f t="shared" ref="AJ26" si="26">SUM(AJ27:AJ34)</f>
        <v>0</v>
      </c>
      <c r="AK26" s="9">
        <f t="shared" ref="AK26" si="27">SUM(AK27:AK34)</f>
        <v>0</v>
      </c>
      <c r="AL26" s="9">
        <f t="shared" ref="AL26" si="28">SUM(AL27:AL34)</f>
        <v>0</v>
      </c>
      <c r="AM26" s="9">
        <f t="shared" ref="AM26" si="29">SUM(AM27:AM34)</f>
        <v>0</v>
      </c>
      <c r="AN26" s="9">
        <f t="shared" ref="AN26" si="30">SUM(AN27:AN34)</f>
        <v>0</v>
      </c>
      <c r="AO26" s="9">
        <f t="shared" ref="AO26" si="31">SUM(AO27:AO34)</f>
        <v>0</v>
      </c>
      <c r="AP26" s="9">
        <f t="shared" ref="AP26:BK26" si="32">SUM(AP27:AP34)</f>
        <v>0</v>
      </c>
      <c r="AQ26" s="9">
        <f t="shared" si="32"/>
        <v>0</v>
      </c>
      <c r="AR26" s="9">
        <f t="shared" si="32"/>
        <v>0</v>
      </c>
      <c r="AS26" s="9">
        <f t="shared" si="32"/>
        <v>0</v>
      </c>
      <c r="AT26" s="9">
        <f t="shared" si="32"/>
        <v>0</v>
      </c>
      <c r="AU26" s="9">
        <f t="shared" si="32"/>
        <v>0</v>
      </c>
      <c r="AV26" s="9">
        <f t="shared" si="32"/>
        <v>0</v>
      </c>
      <c r="AW26" s="9">
        <f t="shared" si="32"/>
        <v>0</v>
      </c>
      <c r="AX26" s="9">
        <f t="shared" si="32"/>
        <v>0</v>
      </c>
      <c r="AY26" s="9">
        <f t="shared" si="32"/>
        <v>0</v>
      </c>
      <c r="AZ26" s="9">
        <f t="shared" si="32"/>
        <v>0</v>
      </c>
      <c r="BA26" s="9">
        <f t="shared" si="32"/>
        <v>0</v>
      </c>
      <c r="BB26" s="9">
        <f t="shared" si="32"/>
        <v>0</v>
      </c>
      <c r="BC26" s="9">
        <f t="shared" si="32"/>
        <v>0</v>
      </c>
      <c r="BD26" s="9">
        <f t="shared" si="32"/>
        <v>0</v>
      </c>
      <c r="BE26" s="9">
        <f t="shared" si="32"/>
        <v>0</v>
      </c>
      <c r="BF26" s="9">
        <f t="shared" si="32"/>
        <v>0</v>
      </c>
      <c r="BG26" s="9">
        <f t="shared" si="32"/>
        <v>0</v>
      </c>
      <c r="BH26" s="9">
        <f t="shared" si="32"/>
        <v>0</v>
      </c>
      <c r="BI26" s="9">
        <f t="shared" si="32"/>
        <v>0</v>
      </c>
      <c r="BJ26" s="9">
        <f t="shared" si="32"/>
        <v>0</v>
      </c>
      <c r="BK26" s="9">
        <f t="shared" si="32"/>
        <v>0</v>
      </c>
    </row>
    <row r="27" spans="2:63" hidden="1" outlineLevel="1" x14ac:dyDescent="0.25">
      <c r="C27" s="13">
        <v>0</v>
      </c>
      <c r="D27" s="10">
        <v>10000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</row>
    <row r="28" spans="2:63" hidden="1" outlineLevel="1" x14ac:dyDescent="0.25">
      <c r="C28" s="13">
        <v>30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</row>
    <row r="29" spans="2:63" hidden="1" outlineLevel="1" x14ac:dyDescent="0.25">
      <c r="C29" s="13">
        <v>60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</row>
    <row r="30" spans="2:63" hidden="1" outlineLevel="1" x14ac:dyDescent="0.25">
      <c r="C30" s="13">
        <v>90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</row>
    <row r="31" spans="2:63" hidden="1" outlineLevel="1" x14ac:dyDescent="0.25">
      <c r="C31" s="13">
        <v>120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</row>
    <row r="32" spans="2:63" hidden="1" outlineLevel="1" x14ac:dyDescent="0.25">
      <c r="C32" s="13">
        <v>150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</row>
    <row r="33" spans="1:63" hidden="1" outlineLevel="1" x14ac:dyDescent="0.25">
      <c r="C33" s="13">
        <v>180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</row>
    <row r="34" spans="1:63" hidden="1" outlineLevel="1" x14ac:dyDescent="0.25">
      <c r="C34" s="13">
        <v>210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</row>
    <row r="35" spans="1:63" collapsed="1" x14ac:dyDescent="0.25">
      <c r="B35" s="2" t="s">
        <v>2</v>
      </c>
      <c r="C35" s="15"/>
      <c r="D35" s="9">
        <f>SUM(D36:D43)</f>
        <v>0</v>
      </c>
      <c r="E35" s="9">
        <f t="shared" ref="E35" si="33">SUM(E36:E43)</f>
        <v>767.66260915362227</v>
      </c>
      <c r="F35" s="9">
        <f t="shared" ref="F35" si="34">SUM(F36:F43)</f>
        <v>763.50327356220805</v>
      </c>
      <c r="G35" s="9">
        <f t="shared" ref="G35" si="35">SUM(G36:G43)</f>
        <v>750.51240675204235</v>
      </c>
      <c r="H35" s="9">
        <f t="shared" ref="H35" si="36">SUM(H36:H43)</f>
        <v>723.70650980584276</v>
      </c>
      <c r="I35" s="9">
        <f t="shared" ref="I35" si="37">SUM(I36:I43)</f>
        <v>685.20062258382757</v>
      </c>
      <c r="J35" s="9">
        <f t="shared" ref="J35" si="38">SUM(J36:J43)</f>
        <v>639.75279677443336</v>
      </c>
      <c r="K35" s="9">
        <f t="shared" ref="K35" si="39">SUM(K36:K43)</f>
        <v>591.67969269471962</v>
      </c>
      <c r="L35" s="9">
        <f t="shared" ref="L35" si="40">SUM(L36:L43)</f>
        <v>543.94011720640106</v>
      </c>
      <c r="M35" s="9">
        <f t="shared" ref="M35:Q35" si="41">SUM(M36:M43)</f>
        <v>498.24307748671998</v>
      </c>
      <c r="N35" s="9">
        <f t="shared" si="41"/>
        <v>455.42467634031004</v>
      </c>
      <c r="O35" s="9">
        <f t="shared" si="41"/>
        <v>415.79146360989859</v>
      </c>
      <c r="P35" s="9">
        <f t="shared" si="41"/>
        <v>379.35880405593315</v>
      </c>
      <c r="Q35" s="9">
        <f t="shared" si="41"/>
        <v>0</v>
      </c>
      <c r="R35" s="9">
        <f t="shared" ref="R35" si="42">SUM(R36:R43)</f>
        <v>0</v>
      </c>
      <c r="S35" s="9">
        <f t="shared" ref="S35" si="43">SUM(S36:S43)</f>
        <v>0</v>
      </c>
      <c r="T35" s="9">
        <f t="shared" ref="T35" si="44">SUM(T36:T43)</f>
        <v>0</v>
      </c>
      <c r="U35" s="9">
        <f t="shared" ref="U35" si="45">SUM(U36:U43)</f>
        <v>0</v>
      </c>
      <c r="V35" s="9">
        <f t="shared" ref="V35" si="46">SUM(V36:V43)</f>
        <v>0</v>
      </c>
      <c r="W35" s="9">
        <f t="shared" ref="W35" si="47">SUM(W36:W43)</f>
        <v>0</v>
      </c>
      <c r="X35" s="9">
        <f t="shared" ref="X35" si="48">SUM(X36:X43)</f>
        <v>0</v>
      </c>
      <c r="Y35" s="9">
        <f t="shared" ref="Y35" si="49">SUM(Y36:Y43)</f>
        <v>0</v>
      </c>
      <c r="Z35" s="9">
        <f t="shared" ref="Z35" si="50">SUM(Z36:Z43)</f>
        <v>0</v>
      </c>
      <c r="AA35" s="9">
        <f t="shared" ref="AA35" si="51">SUM(AA36:AA43)</f>
        <v>0</v>
      </c>
      <c r="AB35" s="9">
        <f t="shared" ref="AB35" si="52">SUM(AB36:AB43)</f>
        <v>0</v>
      </c>
      <c r="AC35" s="9">
        <f t="shared" ref="AC35" si="53">SUM(AC36:AC43)</f>
        <v>0</v>
      </c>
      <c r="AD35" s="9">
        <f t="shared" ref="AD35" si="54">SUM(AD36:AD43)</f>
        <v>0</v>
      </c>
      <c r="AE35" s="9">
        <f t="shared" ref="AE35" si="55">SUM(AE36:AE43)</f>
        <v>0</v>
      </c>
      <c r="AF35" s="9">
        <f t="shared" ref="AF35" si="56">SUM(AF36:AF43)</f>
        <v>0</v>
      </c>
      <c r="AG35" s="9">
        <f t="shared" ref="AG35" si="57">SUM(AG36:AG43)</f>
        <v>0</v>
      </c>
      <c r="AH35" s="9">
        <f t="shared" ref="AH35" si="58">SUM(AH36:AH43)</f>
        <v>0</v>
      </c>
      <c r="AI35" s="9">
        <f t="shared" ref="AI35" si="59">SUM(AI36:AI43)</f>
        <v>0</v>
      </c>
      <c r="AJ35" s="9">
        <f t="shared" ref="AJ35" si="60">SUM(AJ36:AJ43)</f>
        <v>0</v>
      </c>
      <c r="AK35" s="9">
        <f t="shared" ref="AK35" si="61">SUM(AK36:AK43)</f>
        <v>0</v>
      </c>
      <c r="AL35" s="9">
        <f t="shared" ref="AL35" si="62">SUM(AL36:AL43)</f>
        <v>0</v>
      </c>
      <c r="AM35" s="9">
        <f t="shared" ref="AM35" si="63">SUM(AM36:AM43)</f>
        <v>0</v>
      </c>
      <c r="AN35" s="9">
        <f t="shared" ref="AN35" si="64">SUM(AN36:AN43)</f>
        <v>0</v>
      </c>
      <c r="AO35" s="9">
        <f t="shared" ref="AO35" si="65">SUM(AO36:AO43)</f>
        <v>0</v>
      </c>
      <c r="AP35" s="9">
        <f t="shared" ref="AP35:BK35" si="66">SUM(AP36:AP43)</f>
        <v>0</v>
      </c>
      <c r="AQ35" s="9">
        <f t="shared" si="66"/>
        <v>0</v>
      </c>
      <c r="AR35" s="9">
        <f t="shared" si="66"/>
        <v>0</v>
      </c>
      <c r="AS35" s="9">
        <f t="shared" si="66"/>
        <v>0</v>
      </c>
      <c r="AT35" s="9">
        <f t="shared" si="66"/>
        <v>0</v>
      </c>
      <c r="AU35" s="9">
        <f t="shared" si="66"/>
        <v>0</v>
      </c>
      <c r="AV35" s="9">
        <f t="shared" si="66"/>
        <v>0</v>
      </c>
      <c r="AW35" s="9">
        <f t="shared" si="66"/>
        <v>0</v>
      </c>
      <c r="AX35" s="9">
        <f t="shared" si="66"/>
        <v>0</v>
      </c>
      <c r="AY35" s="9">
        <f t="shared" si="66"/>
        <v>0</v>
      </c>
      <c r="AZ35" s="9">
        <f t="shared" si="66"/>
        <v>0</v>
      </c>
      <c r="BA35" s="9">
        <f t="shared" si="66"/>
        <v>0</v>
      </c>
      <c r="BB35" s="9">
        <f t="shared" si="66"/>
        <v>0</v>
      </c>
      <c r="BC35" s="9">
        <f t="shared" si="66"/>
        <v>0</v>
      </c>
      <c r="BD35" s="9">
        <f t="shared" si="66"/>
        <v>0</v>
      </c>
      <c r="BE35" s="9">
        <f t="shared" si="66"/>
        <v>0</v>
      </c>
      <c r="BF35" s="9">
        <f t="shared" si="66"/>
        <v>0</v>
      </c>
      <c r="BG35" s="9">
        <f t="shared" si="66"/>
        <v>0</v>
      </c>
      <c r="BH35" s="9">
        <f t="shared" si="66"/>
        <v>0</v>
      </c>
      <c r="BI35" s="9">
        <f t="shared" si="66"/>
        <v>0</v>
      </c>
      <c r="BJ35" s="9">
        <f t="shared" si="66"/>
        <v>0</v>
      </c>
      <c r="BK35" s="9">
        <f t="shared" si="66"/>
        <v>0</v>
      </c>
    </row>
    <row r="36" spans="1:63" hidden="1" outlineLevel="1" x14ac:dyDescent="0.25">
      <c r="A36" s="1"/>
      <c r="C36" s="13">
        <v>0</v>
      </c>
      <c r="D36" s="10">
        <v>0</v>
      </c>
      <c r="E36" s="10">
        <f>IF(AND($C36=0,E$16-1&gt;$C$4),E18,IFERROR(MIN((PPMT($C$3,E$16,$C$4,-$D$26*E80))*$Q4,E18-E45),0))</f>
        <v>697.87509923056564</v>
      </c>
      <c r="F36" s="10">
        <f t="shared" ref="F36:BK36" si="67">IF(AND($C36=0,F$16-1&gt;$C$4),F18,IFERROR(MIN((PPMT($C$3,F$16,$C$4,-$D$26*F80))*$Q4,F18-F45),0))</f>
        <v>636.25272796850675</v>
      </c>
      <c r="G36" s="10">
        <f t="shared" si="67"/>
        <v>580.07161208888772</v>
      </c>
      <c r="H36" s="10">
        <f t="shared" si="67"/>
        <v>528.85128874143891</v>
      </c>
      <c r="I36" s="10">
        <f t="shared" si="67"/>
        <v>482.15371994556978</v>
      </c>
      <c r="J36" s="10">
        <f t="shared" si="67"/>
        <v>439.57954647437606</v>
      </c>
      <c r="K36" s="10">
        <f t="shared" si="67"/>
        <v>400.76467252068863</v>
      </c>
      <c r="L36" s="10">
        <f t="shared" si="67"/>
        <v>365.37715193711188</v>
      </c>
      <c r="M36" s="10">
        <f t="shared" si="67"/>
        <v>333.11434942106484</v>
      </c>
      <c r="N36" s="10">
        <f t="shared" si="67"/>
        <v>303.70035236718491</v>
      </c>
      <c r="O36" s="10">
        <f t="shared" si="67"/>
        <v>276.88361125316248</v>
      </c>
      <c r="P36" s="10">
        <f t="shared" si="67"/>
        <v>252.43478837950815</v>
      </c>
      <c r="Q36" s="10">
        <f t="shared" si="67"/>
        <v>0</v>
      </c>
      <c r="R36" s="10">
        <f t="shared" si="67"/>
        <v>0</v>
      </c>
      <c r="S36" s="10">
        <f t="shared" si="67"/>
        <v>0</v>
      </c>
      <c r="T36" s="10">
        <f t="shared" si="67"/>
        <v>0</v>
      </c>
      <c r="U36" s="10">
        <f t="shared" si="67"/>
        <v>0</v>
      </c>
      <c r="V36" s="10">
        <f t="shared" si="67"/>
        <v>0</v>
      </c>
      <c r="W36" s="10">
        <f t="shared" si="67"/>
        <v>0</v>
      </c>
      <c r="X36" s="10">
        <f t="shared" si="67"/>
        <v>0</v>
      </c>
      <c r="Y36" s="10">
        <f t="shared" si="67"/>
        <v>0</v>
      </c>
      <c r="Z36" s="10">
        <f t="shared" si="67"/>
        <v>0</v>
      </c>
      <c r="AA36" s="10">
        <f t="shared" si="67"/>
        <v>0</v>
      </c>
      <c r="AB36" s="10">
        <f t="shared" si="67"/>
        <v>0</v>
      </c>
      <c r="AC36" s="10">
        <f t="shared" si="67"/>
        <v>0</v>
      </c>
      <c r="AD36" s="10">
        <f t="shared" si="67"/>
        <v>0</v>
      </c>
      <c r="AE36" s="10">
        <f t="shared" si="67"/>
        <v>0</v>
      </c>
      <c r="AF36" s="10">
        <f t="shared" si="67"/>
        <v>0</v>
      </c>
      <c r="AG36" s="10">
        <f t="shared" si="67"/>
        <v>0</v>
      </c>
      <c r="AH36" s="10">
        <f t="shared" si="67"/>
        <v>0</v>
      </c>
      <c r="AI36" s="10">
        <f t="shared" si="67"/>
        <v>0</v>
      </c>
      <c r="AJ36" s="10">
        <f t="shared" si="67"/>
        <v>0</v>
      </c>
      <c r="AK36" s="10">
        <f t="shared" si="67"/>
        <v>0</v>
      </c>
      <c r="AL36" s="10">
        <f t="shared" si="67"/>
        <v>0</v>
      </c>
      <c r="AM36" s="10">
        <f t="shared" si="67"/>
        <v>0</v>
      </c>
      <c r="AN36" s="10">
        <f t="shared" si="67"/>
        <v>0</v>
      </c>
      <c r="AO36" s="10">
        <f t="shared" si="67"/>
        <v>0</v>
      </c>
      <c r="AP36" s="10">
        <f t="shared" si="67"/>
        <v>0</v>
      </c>
      <c r="AQ36" s="10">
        <f t="shared" si="67"/>
        <v>0</v>
      </c>
      <c r="AR36" s="10">
        <f t="shared" si="67"/>
        <v>0</v>
      </c>
      <c r="AS36" s="10">
        <f t="shared" si="67"/>
        <v>0</v>
      </c>
      <c r="AT36" s="10">
        <f t="shared" si="67"/>
        <v>0</v>
      </c>
      <c r="AU36" s="10">
        <f t="shared" si="67"/>
        <v>0</v>
      </c>
      <c r="AV36" s="10">
        <f t="shared" si="67"/>
        <v>0</v>
      </c>
      <c r="AW36" s="10">
        <f t="shared" si="67"/>
        <v>0</v>
      </c>
      <c r="AX36" s="10">
        <f t="shared" si="67"/>
        <v>0</v>
      </c>
      <c r="AY36" s="10">
        <f t="shared" si="67"/>
        <v>0</v>
      </c>
      <c r="AZ36" s="10">
        <f t="shared" si="67"/>
        <v>0</v>
      </c>
      <c r="BA36" s="10">
        <f t="shared" si="67"/>
        <v>0</v>
      </c>
      <c r="BB36" s="10">
        <f t="shared" si="67"/>
        <v>0</v>
      </c>
      <c r="BC36" s="10">
        <f t="shared" si="67"/>
        <v>0</v>
      </c>
      <c r="BD36" s="10">
        <f t="shared" si="67"/>
        <v>0</v>
      </c>
      <c r="BE36" s="10">
        <f t="shared" si="67"/>
        <v>0</v>
      </c>
      <c r="BF36" s="10">
        <f t="shared" si="67"/>
        <v>0</v>
      </c>
      <c r="BG36" s="10">
        <f t="shared" si="67"/>
        <v>0</v>
      </c>
      <c r="BH36" s="10">
        <f t="shared" si="67"/>
        <v>0</v>
      </c>
      <c r="BI36" s="10">
        <f t="shared" si="67"/>
        <v>0</v>
      </c>
      <c r="BJ36" s="10">
        <f t="shared" si="67"/>
        <v>0</v>
      </c>
      <c r="BK36" s="10">
        <f t="shared" si="67"/>
        <v>0</v>
      </c>
    </row>
    <row r="37" spans="1:63" hidden="1" outlineLevel="1" x14ac:dyDescent="0.25">
      <c r="A37" s="1"/>
      <c r="C37" s="13">
        <v>30</v>
      </c>
      <c r="D37" s="10">
        <v>0</v>
      </c>
      <c r="E37" s="10">
        <f t="shared" ref="E37:BK37" si="68">IF(AND($C37=0,E$16-1&gt;$C$4),E19,IFERROR(MIN((PPMT($C$3,E$16,$C$4,-$D$26*E81))*$Q5,E19-E46),0))</f>
        <v>69.787509923056575</v>
      </c>
      <c r="F37" s="10">
        <f t="shared" si="68"/>
        <v>91.903171817673211</v>
      </c>
      <c r="G37" s="10">
        <f t="shared" si="68"/>
        <v>95.246326429409919</v>
      </c>
      <c r="H37" s="10">
        <f t="shared" si="68"/>
        <v>91.47894034334081</v>
      </c>
      <c r="I37" s="10">
        <f t="shared" si="68"/>
        <v>85.282638621678672</v>
      </c>
      <c r="J37" s="10">
        <f t="shared" si="68"/>
        <v>78.514479816941801</v>
      </c>
      <c r="K37" s="10">
        <f t="shared" si="68"/>
        <v>71.890534473893709</v>
      </c>
      <c r="L37" s="10">
        <f t="shared" si="68"/>
        <v>65.667759762532924</v>
      </c>
      <c r="M37" s="10">
        <f t="shared" si="68"/>
        <v>59.920011197884826</v>
      </c>
      <c r="N37" s="10">
        <f t="shared" si="68"/>
        <v>54.649623774101435</v>
      </c>
      <c r="O37" s="10">
        <f t="shared" si="68"/>
        <v>49.832388678582149</v>
      </c>
      <c r="P37" s="10">
        <f t="shared" si="68"/>
        <v>45.435562730512324</v>
      </c>
      <c r="Q37" s="10">
        <f t="shared" si="68"/>
        <v>0</v>
      </c>
      <c r="R37" s="10">
        <f t="shared" si="68"/>
        <v>0</v>
      </c>
      <c r="S37" s="10">
        <f t="shared" si="68"/>
        <v>0</v>
      </c>
      <c r="T37" s="10">
        <f t="shared" si="68"/>
        <v>0</v>
      </c>
      <c r="U37" s="10">
        <f t="shared" si="68"/>
        <v>0</v>
      </c>
      <c r="V37" s="10">
        <f t="shared" si="68"/>
        <v>0</v>
      </c>
      <c r="W37" s="10">
        <f t="shared" si="68"/>
        <v>0</v>
      </c>
      <c r="X37" s="10">
        <f t="shared" si="68"/>
        <v>0</v>
      </c>
      <c r="Y37" s="10">
        <f t="shared" si="68"/>
        <v>0</v>
      </c>
      <c r="Z37" s="10">
        <f t="shared" si="68"/>
        <v>0</v>
      </c>
      <c r="AA37" s="10">
        <f t="shared" si="68"/>
        <v>0</v>
      </c>
      <c r="AB37" s="10">
        <f t="shared" si="68"/>
        <v>0</v>
      </c>
      <c r="AC37" s="10">
        <f t="shared" si="68"/>
        <v>0</v>
      </c>
      <c r="AD37" s="10">
        <f t="shared" si="68"/>
        <v>0</v>
      </c>
      <c r="AE37" s="10">
        <f t="shared" si="68"/>
        <v>0</v>
      </c>
      <c r="AF37" s="10">
        <f t="shared" si="68"/>
        <v>0</v>
      </c>
      <c r="AG37" s="10">
        <f t="shared" si="68"/>
        <v>0</v>
      </c>
      <c r="AH37" s="10">
        <f t="shared" si="68"/>
        <v>0</v>
      </c>
      <c r="AI37" s="10">
        <f t="shared" si="68"/>
        <v>0</v>
      </c>
      <c r="AJ37" s="10">
        <f t="shared" si="68"/>
        <v>0</v>
      </c>
      <c r="AK37" s="10">
        <f t="shared" si="68"/>
        <v>0</v>
      </c>
      <c r="AL37" s="10">
        <f t="shared" si="68"/>
        <v>0</v>
      </c>
      <c r="AM37" s="10">
        <f t="shared" si="68"/>
        <v>0</v>
      </c>
      <c r="AN37" s="10">
        <f t="shared" si="68"/>
        <v>0</v>
      </c>
      <c r="AO37" s="10">
        <f t="shared" si="68"/>
        <v>0</v>
      </c>
      <c r="AP37" s="10">
        <f t="shared" si="68"/>
        <v>0</v>
      </c>
      <c r="AQ37" s="10">
        <f t="shared" si="68"/>
        <v>0</v>
      </c>
      <c r="AR37" s="10">
        <f t="shared" si="68"/>
        <v>0</v>
      </c>
      <c r="AS37" s="10">
        <f t="shared" si="68"/>
        <v>0</v>
      </c>
      <c r="AT37" s="10">
        <f t="shared" si="68"/>
        <v>0</v>
      </c>
      <c r="AU37" s="10">
        <f t="shared" si="68"/>
        <v>0</v>
      </c>
      <c r="AV37" s="10">
        <f t="shared" si="68"/>
        <v>0</v>
      </c>
      <c r="AW37" s="10">
        <f t="shared" si="68"/>
        <v>0</v>
      </c>
      <c r="AX37" s="10">
        <f t="shared" si="68"/>
        <v>0</v>
      </c>
      <c r="AY37" s="10">
        <f t="shared" si="68"/>
        <v>0</v>
      </c>
      <c r="AZ37" s="10">
        <f t="shared" si="68"/>
        <v>0</v>
      </c>
      <c r="BA37" s="10">
        <f t="shared" si="68"/>
        <v>0</v>
      </c>
      <c r="BB37" s="10">
        <f t="shared" si="68"/>
        <v>0</v>
      </c>
      <c r="BC37" s="10">
        <f t="shared" si="68"/>
        <v>0</v>
      </c>
      <c r="BD37" s="10">
        <f t="shared" si="68"/>
        <v>0</v>
      </c>
      <c r="BE37" s="10">
        <f t="shared" si="68"/>
        <v>0</v>
      </c>
      <c r="BF37" s="10">
        <f t="shared" si="68"/>
        <v>0</v>
      </c>
      <c r="BG37" s="10">
        <f t="shared" si="68"/>
        <v>0</v>
      </c>
      <c r="BH37" s="10">
        <f t="shared" si="68"/>
        <v>0</v>
      </c>
      <c r="BI37" s="10">
        <f t="shared" si="68"/>
        <v>0</v>
      </c>
      <c r="BJ37" s="10">
        <f t="shared" si="68"/>
        <v>0</v>
      </c>
      <c r="BK37" s="10">
        <f t="shared" si="68"/>
        <v>0</v>
      </c>
    </row>
    <row r="38" spans="1:63" hidden="1" outlineLevel="1" x14ac:dyDescent="0.25">
      <c r="A38" s="1"/>
      <c r="C38" s="13">
        <v>60</v>
      </c>
      <c r="D38" s="10">
        <v>0</v>
      </c>
      <c r="E38" s="10">
        <f t="shared" ref="E38:BK38" si="69">IF(AND($C38=0,E$16-1&gt;$C$4),E20,IFERROR(MIN((PPMT($C$3,E$16,$C$4,-$D$26*E82))*$Q6,E20-E47),0))</f>
        <v>0</v>
      </c>
      <c r="F38" s="10">
        <f t="shared" si="69"/>
        <v>35.347373776028149</v>
      </c>
      <c r="G38" s="10">
        <f t="shared" si="69"/>
        <v>60.871712379698081</v>
      </c>
      <c r="H38" s="10">
        <f t="shared" si="69"/>
        <v>72.907482192749782</v>
      </c>
      <c r="I38" s="10">
        <f t="shared" si="69"/>
        <v>75.876195068404314</v>
      </c>
      <c r="J38" s="10">
        <f t="shared" si="69"/>
        <v>73.940690703597667</v>
      </c>
      <c r="K38" s="10">
        <f t="shared" si="69"/>
        <v>69.728351900378811</v>
      </c>
      <c r="L38" s="10">
        <f t="shared" si="69"/>
        <v>64.666483901060658</v>
      </c>
      <c r="M38" s="10">
        <f t="shared" si="69"/>
        <v>59.463579596432695</v>
      </c>
      <c r="N38" s="10">
        <f t="shared" si="69"/>
        <v>54.444128124203203</v>
      </c>
      <c r="O38" s="10">
        <f t="shared" si="69"/>
        <v>49.74079515750951</v>
      </c>
      <c r="P38" s="10">
        <f t="shared" si="69"/>
        <v>45.395075063524715</v>
      </c>
      <c r="Q38" s="10">
        <f t="shared" si="69"/>
        <v>0</v>
      </c>
      <c r="R38" s="10">
        <f t="shared" si="69"/>
        <v>0</v>
      </c>
      <c r="S38" s="10">
        <f t="shared" si="69"/>
        <v>0</v>
      </c>
      <c r="T38" s="10">
        <f t="shared" si="69"/>
        <v>0</v>
      </c>
      <c r="U38" s="10">
        <f t="shared" si="69"/>
        <v>0</v>
      </c>
      <c r="V38" s="10">
        <f t="shared" si="69"/>
        <v>0</v>
      </c>
      <c r="W38" s="10">
        <f t="shared" si="69"/>
        <v>0</v>
      </c>
      <c r="X38" s="10">
        <f t="shared" si="69"/>
        <v>0</v>
      </c>
      <c r="Y38" s="10">
        <f t="shared" si="69"/>
        <v>0</v>
      </c>
      <c r="Z38" s="10">
        <f t="shared" si="69"/>
        <v>0</v>
      </c>
      <c r="AA38" s="10">
        <f t="shared" si="69"/>
        <v>0</v>
      </c>
      <c r="AB38" s="10">
        <f t="shared" si="69"/>
        <v>0</v>
      </c>
      <c r="AC38" s="10">
        <f t="shared" si="69"/>
        <v>0</v>
      </c>
      <c r="AD38" s="10">
        <f t="shared" si="69"/>
        <v>0</v>
      </c>
      <c r="AE38" s="10">
        <f t="shared" si="69"/>
        <v>0</v>
      </c>
      <c r="AF38" s="10">
        <f t="shared" si="69"/>
        <v>0</v>
      </c>
      <c r="AG38" s="10">
        <f t="shared" si="69"/>
        <v>0</v>
      </c>
      <c r="AH38" s="10">
        <f t="shared" si="69"/>
        <v>0</v>
      </c>
      <c r="AI38" s="10">
        <f t="shared" si="69"/>
        <v>0</v>
      </c>
      <c r="AJ38" s="10">
        <f t="shared" si="69"/>
        <v>0</v>
      </c>
      <c r="AK38" s="10">
        <f t="shared" si="69"/>
        <v>0</v>
      </c>
      <c r="AL38" s="10">
        <f t="shared" si="69"/>
        <v>0</v>
      </c>
      <c r="AM38" s="10">
        <f t="shared" si="69"/>
        <v>0</v>
      </c>
      <c r="AN38" s="10">
        <f t="shared" si="69"/>
        <v>0</v>
      </c>
      <c r="AO38" s="10">
        <f t="shared" si="69"/>
        <v>0</v>
      </c>
      <c r="AP38" s="10">
        <f t="shared" si="69"/>
        <v>0</v>
      </c>
      <c r="AQ38" s="10">
        <f t="shared" si="69"/>
        <v>0</v>
      </c>
      <c r="AR38" s="10">
        <f t="shared" si="69"/>
        <v>0</v>
      </c>
      <c r="AS38" s="10">
        <f t="shared" si="69"/>
        <v>0</v>
      </c>
      <c r="AT38" s="10">
        <f t="shared" si="69"/>
        <v>0</v>
      </c>
      <c r="AU38" s="10">
        <f t="shared" si="69"/>
        <v>0</v>
      </c>
      <c r="AV38" s="10">
        <f t="shared" si="69"/>
        <v>0</v>
      </c>
      <c r="AW38" s="10">
        <f t="shared" si="69"/>
        <v>0</v>
      </c>
      <c r="AX38" s="10">
        <f t="shared" si="69"/>
        <v>0</v>
      </c>
      <c r="AY38" s="10">
        <f t="shared" si="69"/>
        <v>0</v>
      </c>
      <c r="AZ38" s="10">
        <f t="shared" si="69"/>
        <v>0</v>
      </c>
      <c r="BA38" s="10">
        <f t="shared" si="69"/>
        <v>0</v>
      </c>
      <c r="BB38" s="10">
        <f t="shared" si="69"/>
        <v>0</v>
      </c>
      <c r="BC38" s="10">
        <f t="shared" si="69"/>
        <v>0</v>
      </c>
      <c r="BD38" s="10">
        <f t="shared" si="69"/>
        <v>0</v>
      </c>
      <c r="BE38" s="10">
        <f t="shared" si="69"/>
        <v>0</v>
      </c>
      <c r="BF38" s="10">
        <f t="shared" si="69"/>
        <v>0</v>
      </c>
      <c r="BG38" s="10">
        <f t="shared" si="69"/>
        <v>0</v>
      </c>
      <c r="BH38" s="10">
        <f t="shared" si="69"/>
        <v>0</v>
      </c>
      <c r="BI38" s="10">
        <f t="shared" si="69"/>
        <v>0</v>
      </c>
      <c r="BJ38" s="10">
        <f t="shared" si="69"/>
        <v>0</v>
      </c>
      <c r="BK38" s="10">
        <f t="shared" si="69"/>
        <v>0</v>
      </c>
    </row>
    <row r="39" spans="1:63" hidden="1" outlineLevel="1" x14ac:dyDescent="0.25">
      <c r="A39" s="1"/>
      <c r="C39" s="13">
        <v>90</v>
      </c>
      <c r="D39" s="10">
        <v>0</v>
      </c>
      <c r="E39" s="10">
        <f t="shared" ref="E39:BK39" si="70">IF(AND($C39=0,E$16-1&gt;$C$4),E21,IFERROR(MIN((PPMT($C$3,E$16,$C$4,-$D$26*E83))*$Q7,E21-E48),0))</f>
        <v>0</v>
      </c>
      <c r="F39" s="10">
        <f t="shared" si="70"/>
        <v>0</v>
      </c>
      <c r="G39" s="10">
        <f t="shared" si="70"/>
        <v>14.322755854046607</v>
      </c>
      <c r="H39" s="10">
        <f t="shared" si="70"/>
        <v>30.468798528313346</v>
      </c>
      <c r="I39" s="10">
        <f t="shared" si="70"/>
        <v>41.888068948174777</v>
      </c>
      <c r="J39" s="10">
        <f t="shared" si="70"/>
        <v>47.718079779517858</v>
      </c>
      <c r="K39" s="10">
        <f t="shared" si="70"/>
        <v>49.296133799758429</v>
      </c>
      <c r="L39" s="10">
        <f t="shared" si="70"/>
        <v>48.228721605695604</v>
      </c>
      <c r="M39" s="10">
        <f t="shared" si="70"/>
        <v>45.745137271337633</v>
      </c>
      <c r="N39" s="10">
        <f t="shared" si="70"/>
        <v>42.630572074820542</v>
      </c>
      <c r="O39" s="10">
        <f t="shared" si="70"/>
        <v>39.334668520644421</v>
      </c>
      <c r="P39" s="10">
        <f t="shared" si="70"/>
        <v>36.093377882387969</v>
      </c>
      <c r="Q39" s="10">
        <f t="shared" si="70"/>
        <v>0</v>
      </c>
      <c r="R39" s="10">
        <f t="shared" si="70"/>
        <v>0</v>
      </c>
      <c r="S39" s="10">
        <f t="shared" si="70"/>
        <v>0</v>
      </c>
      <c r="T39" s="10">
        <f t="shared" si="70"/>
        <v>0</v>
      </c>
      <c r="U39" s="10">
        <f t="shared" si="70"/>
        <v>0</v>
      </c>
      <c r="V39" s="10">
        <f t="shared" si="70"/>
        <v>0</v>
      </c>
      <c r="W39" s="10">
        <f t="shared" si="70"/>
        <v>0</v>
      </c>
      <c r="X39" s="10">
        <f t="shared" si="70"/>
        <v>0</v>
      </c>
      <c r="Y39" s="10">
        <f t="shared" si="70"/>
        <v>0</v>
      </c>
      <c r="Z39" s="10">
        <f t="shared" si="70"/>
        <v>0</v>
      </c>
      <c r="AA39" s="10">
        <f t="shared" si="70"/>
        <v>0</v>
      </c>
      <c r="AB39" s="10">
        <f t="shared" si="70"/>
        <v>0</v>
      </c>
      <c r="AC39" s="10">
        <f t="shared" si="70"/>
        <v>0</v>
      </c>
      <c r="AD39" s="10">
        <f t="shared" si="70"/>
        <v>0</v>
      </c>
      <c r="AE39" s="10">
        <f t="shared" si="70"/>
        <v>0</v>
      </c>
      <c r="AF39" s="10">
        <f t="shared" si="70"/>
        <v>0</v>
      </c>
      <c r="AG39" s="10">
        <f t="shared" si="70"/>
        <v>0</v>
      </c>
      <c r="AH39" s="10">
        <f t="shared" si="70"/>
        <v>0</v>
      </c>
      <c r="AI39" s="10">
        <f t="shared" si="70"/>
        <v>0</v>
      </c>
      <c r="AJ39" s="10">
        <f t="shared" si="70"/>
        <v>0</v>
      </c>
      <c r="AK39" s="10">
        <f t="shared" si="70"/>
        <v>0</v>
      </c>
      <c r="AL39" s="10">
        <f t="shared" si="70"/>
        <v>0</v>
      </c>
      <c r="AM39" s="10">
        <f t="shared" si="70"/>
        <v>0</v>
      </c>
      <c r="AN39" s="10">
        <f t="shared" si="70"/>
        <v>0</v>
      </c>
      <c r="AO39" s="10">
        <f t="shared" si="70"/>
        <v>0</v>
      </c>
      <c r="AP39" s="10">
        <f t="shared" si="70"/>
        <v>0</v>
      </c>
      <c r="AQ39" s="10">
        <f t="shared" si="70"/>
        <v>0</v>
      </c>
      <c r="AR39" s="10">
        <f t="shared" si="70"/>
        <v>0</v>
      </c>
      <c r="AS39" s="10">
        <f t="shared" si="70"/>
        <v>0</v>
      </c>
      <c r="AT39" s="10">
        <f t="shared" si="70"/>
        <v>0</v>
      </c>
      <c r="AU39" s="10">
        <f t="shared" si="70"/>
        <v>0</v>
      </c>
      <c r="AV39" s="10">
        <f t="shared" si="70"/>
        <v>0</v>
      </c>
      <c r="AW39" s="10">
        <f t="shared" si="70"/>
        <v>0</v>
      </c>
      <c r="AX39" s="10">
        <f t="shared" si="70"/>
        <v>0</v>
      </c>
      <c r="AY39" s="10">
        <f t="shared" si="70"/>
        <v>0</v>
      </c>
      <c r="AZ39" s="10">
        <f t="shared" si="70"/>
        <v>0</v>
      </c>
      <c r="BA39" s="10">
        <f t="shared" si="70"/>
        <v>0</v>
      </c>
      <c r="BB39" s="10">
        <f t="shared" si="70"/>
        <v>0</v>
      </c>
      <c r="BC39" s="10">
        <f t="shared" si="70"/>
        <v>0</v>
      </c>
      <c r="BD39" s="10">
        <f t="shared" si="70"/>
        <v>0</v>
      </c>
      <c r="BE39" s="10">
        <f t="shared" si="70"/>
        <v>0</v>
      </c>
      <c r="BF39" s="10">
        <f t="shared" si="70"/>
        <v>0</v>
      </c>
      <c r="BG39" s="10">
        <f t="shared" si="70"/>
        <v>0</v>
      </c>
      <c r="BH39" s="10">
        <f t="shared" si="70"/>
        <v>0</v>
      </c>
      <c r="BI39" s="10">
        <f t="shared" si="70"/>
        <v>0</v>
      </c>
      <c r="BJ39" s="10">
        <f t="shared" si="70"/>
        <v>0</v>
      </c>
      <c r="BK39" s="10">
        <f t="shared" si="70"/>
        <v>0</v>
      </c>
    </row>
    <row r="40" spans="1:63" hidden="1" outlineLevel="1" x14ac:dyDescent="0.25">
      <c r="A40" s="1"/>
      <c r="C40" s="13">
        <v>120</v>
      </c>
      <c r="D40" s="10">
        <v>0</v>
      </c>
      <c r="E40" s="10">
        <f t="shared" ref="E40:BK40" si="71">IF(AND($C40=0,E$16-1&gt;$C$4),E22,IFERROR(MIN((PPMT($C$3,E$16,$C$4,-$D$26*E84))*$Q8,E22-E49),0))</f>
        <v>0</v>
      </c>
      <c r="F40" s="10">
        <f t="shared" si="71"/>
        <v>0</v>
      </c>
      <c r="G40" s="10">
        <f t="shared" si="71"/>
        <v>0</v>
      </c>
      <c r="H40" s="10">
        <f t="shared" si="71"/>
        <v>0</v>
      </c>
      <c r="I40" s="10">
        <f t="shared" si="71"/>
        <v>0</v>
      </c>
      <c r="J40" s="10">
        <f t="shared" si="71"/>
        <v>0</v>
      </c>
      <c r="K40" s="10">
        <f t="shared" si="71"/>
        <v>0</v>
      </c>
      <c r="L40" s="10">
        <f t="shared" si="71"/>
        <v>0</v>
      </c>
      <c r="M40" s="10">
        <f t="shared" si="71"/>
        <v>0</v>
      </c>
      <c r="N40" s="10">
        <f t="shared" si="71"/>
        <v>0</v>
      </c>
      <c r="O40" s="10">
        <f t="shared" si="71"/>
        <v>0</v>
      </c>
      <c r="P40" s="10">
        <f t="shared" si="71"/>
        <v>0</v>
      </c>
      <c r="Q40" s="10">
        <f t="shared" si="71"/>
        <v>0</v>
      </c>
      <c r="R40" s="10">
        <f t="shared" si="71"/>
        <v>0</v>
      </c>
      <c r="S40" s="10">
        <f t="shared" si="71"/>
        <v>0</v>
      </c>
      <c r="T40" s="10">
        <f t="shared" si="71"/>
        <v>0</v>
      </c>
      <c r="U40" s="10">
        <f t="shared" si="71"/>
        <v>0</v>
      </c>
      <c r="V40" s="10">
        <f t="shared" si="71"/>
        <v>0</v>
      </c>
      <c r="W40" s="10">
        <f t="shared" si="71"/>
        <v>0</v>
      </c>
      <c r="X40" s="10">
        <f t="shared" si="71"/>
        <v>0</v>
      </c>
      <c r="Y40" s="10">
        <f t="shared" si="71"/>
        <v>0</v>
      </c>
      <c r="Z40" s="10">
        <f t="shared" si="71"/>
        <v>0</v>
      </c>
      <c r="AA40" s="10">
        <f t="shared" si="71"/>
        <v>0</v>
      </c>
      <c r="AB40" s="10">
        <f t="shared" si="71"/>
        <v>0</v>
      </c>
      <c r="AC40" s="10">
        <f t="shared" si="71"/>
        <v>0</v>
      </c>
      <c r="AD40" s="10">
        <f t="shared" si="71"/>
        <v>0</v>
      </c>
      <c r="AE40" s="10">
        <f t="shared" si="71"/>
        <v>0</v>
      </c>
      <c r="AF40" s="10">
        <f t="shared" si="71"/>
        <v>0</v>
      </c>
      <c r="AG40" s="10">
        <f t="shared" si="71"/>
        <v>0</v>
      </c>
      <c r="AH40" s="10">
        <f t="shared" si="71"/>
        <v>0</v>
      </c>
      <c r="AI40" s="10">
        <f t="shared" si="71"/>
        <v>0</v>
      </c>
      <c r="AJ40" s="10">
        <f t="shared" si="71"/>
        <v>0</v>
      </c>
      <c r="AK40" s="10">
        <f t="shared" si="71"/>
        <v>0</v>
      </c>
      <c r="AL40" s="10">
        <f t="shared" si="71"/>
        <v>0</v>
      </c>
      <c r="AM40" s="10">
        <f t="shared" si="71"/>
        <v>0</v>
      </c>
      <c r="AN40" s="10">
        <f t="shared" si="71"/>
        <v>0</v>
      </c>
      <c r="AO40" s="10">
        <f t="shared" si="71"/>
        <v>0</v>
      </c>
      <c r="AP40" s="10">
        <f t="shared" si="71"/>
        <v>0</v>
      </c>
      <c r="AQ40" s="10">
        <f t="shared" si="71"/>
        <v>0</v>
      </c>
      <c r="AR40" s="10">
        <f t="shared" si="71"/>
        <v>0</v>
      </c>
      <c r="AS40" s="10">
        <f t="shared" si="71"/>
        <v>0</v>
      </c>
      <c r="AT40" s="10">
        <f t="shared" si="71"/>
        <v>0</v>
      </c>
      <c r="AU40" s="10">
        <f t="shared" si="71"/>
        <v>0</v>
      </c>
      <c r="AV40" s="10">
        <f t="shared" si="71"/>
        <v>0</v>
      </c>
      <c r="AW40" s="10">
        <f t="shared" si="71"/>
        <v>0</v>
      </c>
      <c r="AX40" s="10">
        <f t="shared" si="71"/>
        <v>0</v>
      </c>
      <c r="AY40" s="10">
        <f t="shared" si="71"/>
        <v>0</v>
      </c>
      <c r="AZ40" s="10">
        <f t="shared" si="71"/>
        <v>0</v>
      </c>
      <c r="BA40" s="10">
        <f t="shared" si="71"/>
        <v>0</v>
      </c>
      <c r="BB40" s="10">
        <f t="shared" si="71"/>
        <v>0</v>
      </c>
      <c r="BC40" s="10">
        <f t="shared" si="71"/>
        <v>0</v>
      </c>
      <c r="BD40" s="10">
        <f t="shared" si="71"/>
        <v>0</v>
      </c>
      <c r="BE40" s="10">
        <f t="shared" si="71"/>
        <v>0</v>
      </c>
      <c r="BF40" s="10">
        <f t="shared" si="71"/>
        <v>0</v>
      </c>
      <c r="BG40" s="10">
        <f t="shared" si="71"/>
        <v>0</v>
      </c>
      <c r="BH40" s="10">
        <f t="shared" si="71"/>
        <v>0</v>
      </c>
      <c r="BI40" s="10">
        <f t="shared" si="71"/>
        <v>0</v>
      </c>
      <c r="BJ40" s="10">
        <f t="shared" si="71"/>
        <v>0</v>
      </c>
      <c r="BK40" s="10">
        <f t="shared" si="71"/>
        <v>0</v>
      </c>
    </row>
    <row r="41" spans="1:63" hidden="1" outlineLevel="1" x14ac:dyDescent="0.25">
      <c r="A41" s="1"/>
      <c r="C41" s="13">
        <v>150</v>
      </c>
      <c r="D41" s="10">
        <v>0</v>
      </c>
      <c r="E41" s="10">
        <f t="shared" ref="E41:BK41" si="72">IF(AND($C41=0,E$16-1&gt;$C$4),E23,IFERROR(MIN((PPMT($C$3,E$16,$C$4,-$D$26*E85))*$Q9,E23-E50),0))</f>
        <v>0</v>
      </c>
      <c r="F41" s="10">
        <f t="shared" si="72"/>
        <v>0</v>
      </c>
      <c r="G41" s="10">
        <f t="shared" si="72"/>
        <v>0</v>
      </c>
      <c r="H41" s="10">
        <f t="shared" si="72"/>
        <v>0</v>
      </c>
      <c r="I41" s="10">
        <f t="shared" si="72"/>
        <v>0</v>
      </c>
      <c r="J41" s="10">
        <f t="shared" si="72"/>
        <v>0</v>
      </c>
      <c r="K41" s="10">
        <f t="shared" si="72"/>
        <v>0</v>
      </c>
      <c r="L41" s="10">
        <f t="shared" si="72"/>
        <v>0</v>
      </c>
      <c r="M41" s="10">
        <f t="shared" si="72"/>
        <v>0</v>
      </c>
      <c r="N41" s="10">
        <f t="shared" si="72"/>
        <v>0</v>
      </c>
      <c r="O41" s="10">
        <f t="shared" si="72"/>
        <v>0</v>
      </c>
      <c r="P41" s="10">
        <f t="shared" si="72"/>
        <v>0</v>
      </c>
      <c r="Q41" s="10">
        <f t="shared" si="72"/>
        <v>0</v>
      </c>
      <c r="R41" s="10">
        <f t="shared" si="72"/>
        <v>0</v>
      </c>
      <c r="S41" s="10">
        <f t="shared" si="72"/>
        <v>0</v>
      </c>
      <c r="T41" s="10">
        <f t="shared" si="72"/>
        <v>0</v>
      </c>
      <c r="U41" s="10">
        <f t="shared" si="72"/>
        <v>0</v>
      </c>
      <c r="V41" s="10">
        <f t="shared" si="72"/>
        <v>0</v>
      </c>
      <c r="W41" s="10">
        <f t="shared" si="72"/>
        <v>0</v>
      </c>
      <c r="X41" s="10">
        <f t="shared" si="72"/>
        <v>0</v>
      </c>
      <c r="Y41" s="10">
        <f t="shared" si="72"/>
        <v>0</v>
      </c>
      <c r="Z41" s="10">
        <f t="shared" si="72"/>
        <v>0</v>
      </c>
      <c r="AA41" s="10">
        <f t="shared" si="72"/>
        <v>0</v>
      </c>
      <c r="AB41" s="10">
        <f t="shared" si="72"/>
        <v>0</v>
      </c>
      <c r="AC41" s="10">
        <f t="shared" si="72"/>
        <v>0</v>
      </c>
      <c r="AD41" s="10">
        <f t="shared" si="72"/>
        <v>0</v>
      </c>
      <c r="AE41" s="10">
        <f t="shared" si="72"/>
        <v>0</v>
      </c>
      <c r="AF41" s="10">
        <f t="shared" si="72"/>
        <v>0</v>
      </c>
      <c r="AG41" s="10">
        <f t="shared" si="72"/>
        <v>0</v>
      </c>
      <c r="AH41" s="10">
        <f t="shared" si="72"/>
        <v>0</v>
      </c>
      <c r="AI41" s="10">
        <f t="shared" si="72"/>
        <v>0</v>
      </c>
      <c r="AJ41" s="10">
        <f t="shared" si="72"/>
        <v>0</v>
      </c>
      <c r="AK41" s="10">
        <f t="shared" si="72"/>
        <v>0</v>
      </c>
      <c r="AL41" s="10">
        <f t="shared" si="72"/>
        <v>0</v>
      </c>
      <c r="AM41" s="10">
        <f t="shared" si="72"/>
        <v>0</v>
      </c>
      <c r="AN41" s="10">
        <f t="shared" si="72"/>
        <v>0</v>
      </c>
      <c r="AO41" s="10">
        <f t="shared" si="72"/>
        <v>0</v>
      </c>
      <c r="AP41" s="10">
        <f t="shared" si="72"/>
        <v>0</v>
      </c>
      <c r="AQ41" s="10">
        <f t="shared" si="72"/>
        <v>0</v>
      </c>
      <c r="AR41" s="10">
        <f t="shared" si="72"/>
        <v>0</v>
      </c>
      <c r="AS41" s="10">
        <f t="shared" si="72"/>
        <v>0</v>
      </c>
      <c r="AT41" s="10">
        <f t="shared" si="72"/>
        <v>0</v>
      </c>
      <c r="AU41" s="10">
        <f t="shared" si="72"/>
        <v>0</v>
      </c>
      <c r="AV41" s="10">
        <f t="shared" si="72"/>
        <v>0</v>
      </c>
      <c r="AW41" s="10">
        <f t="shared" si="72"/>
        <v>0</v>
      </c>
      <c r="AX41" s="10">
        <f t="shared" si="72"/>
        <v>0</v>
      </c>
      <c r="AY41" s="10">
        <f t="shared" si="72"/>
        <v>0</v>
      </c>
      <c r="AZ41" s="10">
        <f t="shared" si="72"/>
        <v>0</v>
      </c>
      <c r="BA41" s="10">
        <f t="shared" si="72"/>
        <v>0</v>
      </c>
      <c r="BB41" s="10">
        <f t="shared" si="72"/>
        <v>0</v>
      </c>
      <c r="BC41" s="10">
        <f t="shared" si="72"/>
        <v>0</v>
      </c>
      <c r="BD41" s="10">
        <f t="shared" si="72"/>
        <v>0</v>
      </c>
      <c r="BE41" s="10">
        <f t="shared" si="72"/>
        <v>0</v>
      </c>
      <c r="BF41" s="10">
        <f t="shared" si="72"/>
        <v>0</v>
      </c>
      <c r="BG41" s="10">
        <f t="shared" si="72"/>
        <v>0</v>
      </c>
      <c r="BH41" s="10">
        <f t="shared" si="72"/>
        <v>0</v>
      </c>
      <c r="BI41" s="10">
        <f t="shared" si="72"/>
        <v>0</v>
      </c>
      <c r="BJ41" s="10">
        <f t="shared" si="72"/>
        <v>0</v>
      </c>
      <c r="BK41" s="10">
        <f t="shared" si="72"/>
        <v>0</v>
      </c>
    </row>
    <row r="42" spans="1:63" hidden="1" outlineLevel="1" x14ac:dyDescent="0.25">
      <c r="A42" s="1"/>
      <c r="C42" s="13">
        <v>180</v>
      </c>
      <c r="D42" s="10">
        <v>0</v>
      </c>
      <c r="E42" s="10">
        <f t="shared" ref="E42:BK42" si="73">IF(AND($C42=0,E$16-1&gt;$C$4),E24,IFERROR(MIN((PPMT($C$3,E$16,$C$4,-$D$26*E86))*$Q10,E24-E51),0))</f>
        <v>0</v>
      </c>
      <c r="F42" s="10">
        <f t="shared" si="73"/>
        <v>0</v>
      </c>
      <c r="G42" s="10">
        <f t="shared" si="73"/>
        <v>0</v>
      </c>
      <c r="H42" s="10">
        <f t="shared" si="73"/>
        <v>0</v>
      </c>
      <c r="I42" s="10">
        <f t="shared" si="73"/>
        <v>0</v>
      </c>
      <c r="J42" s="10">
        <f t="shared" si="73"/>
        <v>0</v>
      </c>
      <c r="K42" s="10">
        <f t="shared" si="73"/>
        <v>0</v>
      </c>
      <c r="L42" s="10">
        <f t="shared" si="73"/>
        <v>0</v>
      </c>
      <c r="M42" s="10">
        <f t="shared" si="73"/>
        <v>0</v>
      </c>
      <c r="N42" s="10">
        <f t="shared" si="73"/>
        <v>0</v>
      </c>
      <c r="O42" s="10">
        <f t="shared" si="73"/>
        <v>0</v>
      </c>
      <c r="P42" s="10">
        <f t="shared" si="73"/>
        <v>0</v>
      </c>
      <c r="Q42" s="10">
        <f t="shared" si="73"/>
        <v>0</v>
      </c>
      <c r="R42" s="10">
        <f t="shared" si="73"/>
        <v>0</v>
      </c>
      <c r="S42" s="10">
        <f t="shared" si="73"/>
        <v>0</v>
      </c>
      <c r="T42" s="10">
        <f t="shared" si="73"/>
        <v>0</v>
      </c>
      <c r="U42" s="10">
        <f t="shared" si="73"/>
        <v>0</v>
      </c>
      <c r="V42" s="10">
        <f t="shared" si="73"/>
        <v>0</v>
      </c>
      <c r="W42" s="10">
        <f t="shared" si="73"/>
        <v>0</v>
      </c>
      <c r="X42" s="10">
        <f t="shared" si="73"/>
        <v>0</v>
      </c>
      <c r="Y42" s="10">
        <f t="shared" si="73"/>
        <v>0</v>
      </c>
      <c r="Z42" s="10">
        <f t="shared" si="73"/>
        <v>0</v>
      </c>
      <c r="AA42" s="10">
        <f t="shared" si="73"/>
        <v>0</v>
      </c>
      <c r="AB42" s="10">
        <f t="shared" si="73"/>
        <v>0</v>
      </c>
      <c r="AC42" s="10">
        <f t="shared" si="73"/>
        <v>0</v>
      </c>
      <c r="AD42" s="10">
        <f t="shared" si="73"/>
        <v>0</v>
      </c>
      <c r="AE42" s="10">
        <f t="shared" si="73"/>
        <v>0</v>
      </c>
      <c r="AF42" s="10">
        <f t="shared" si="73"/>
        <v>0</v>
      </c>
      <c r="AG42" s="10">
        <f t="shared" si="73"/>
        <v>0</v>
      </c>
      <c r="AH42" s="10">
        <f t="shared" si="73"/>
        <v>0</v>
      </c>
      <c r="AI42" s="10">
        <f t="shared" si="73"/>
        <v>0</v>
      </c>
      <c r="AJ42" s="10">
        <f t="shared" si="73"/>
        <v>0</v>
      </c>
      <c r="AK42" s="10">
        <f t="shared" si="73"/>
        <v>0</v>
      </c>
      <c r="AL42" s="10">
        <f t="shared" si="73"/>
        <v>0</v>
      </c>
      <c r="AM42" s="10">
        <f t="shared" si="73"/>
        <v>0</v>
      </c>
      <c r="AN42" s="10">
        <f t="shared" si="73"/>
        <v>0</v>
      </c>
      <c r="AO42" s="10">
        <f t="shared" si="73"/>
        <v>0</v>
      </c>
      <c r="AP42" s="10">
        <f t="shared" si="73"/>
        <v>0</v>
      </c>
      <c r="AQ42" s="10">
        <f t="shared" si="73"/>
        <v>0</v>
      </c>
      <c r="AR42" s="10">
        <f t="shared" si="73"/>
        <v>0</v>
      </c>
      <c r="AS42" s="10">
        <f t="shared" si="73"/>
        <v>0</v>
      </c>
      <c r="AT42" s="10">
        <f t="shared" si="73"/>
        <v>0</v>
      </c>
      <c r="AU42" s="10">
        <f t="shared" si="73"/>
        <v>0</v>
      </c>
      <c r="AV42" s="10">
        <f t="shared" si="73"/>
        <v>0</v>
      </c>
      <c r="AW42" s="10">
        <f t="shared" si="73"/>
        <v>0</v>
      </c>
      <c r="AX42" s="10">
        <f t="shared" si="73"/>
        <v>0</v>
      </c>
      <c r="AY42" s="10">
        <f t="shared" si="73"/>
        <v>0</v>
      </c>
      <c r="AZ42" s="10">
        <f t="shared" si="73"/>
        <v>0</v>
      </c>
      <c r="BA42" s="10">
        <f t="shared" si="73"/>
        <v>0</v>
      </c>
      <c r="BB42" s="10">
        <f t="shared" si="73"/>
        <v>0</v>
      </c>
      <c r="BC42" s="10">
        <f t="shared" si="73"/>
        <v>0</v>
      </c>
      <c r="BD42" s="10">
        <f t="shared" si="73"/>
        <v>0</v>
      </c>
      <c r="BE42" s="10">
        <f t="shared" si="73"/>
        <v>0</v>
      </c>
      <c r="BF42" s="10">
        <f t="shared" si="73"/>
        <v>0</v>
      </c>
      <c r="BG42" s="10">
        <f t="shared" si="73"/>
        <v>0</v>
      </c>
      <c r="BH42" s="10">
        <f t="shared" si="73"/>
        <v>0</v>
      </c>
      <c r="BI42" s="10">
        <f t="shared" si="73"/>
        <v>0</v>
      </c>
      <c r="BJ42" s="10">
        <f t="shared" si="73"/>
        <v>0</v>
      </c>
      <c r="BK42" s="10">
        <f t="shared" si="73"/>
        <v>0</v>
      </c>
    </row>
    <row r="43" spans="1:63" hidden="1" outlineLevel="1" x14ac:dyDescent="0.25">
      <c r="A43" s="1"/>
      <c r="C43" s="13">
        <v>210</v>
      </c>
      <c r="D43" s="10">
        <v>0</v>
      </c>
      <c r="E43" s="10">
        <f t="shared" ref="E43:BK43" si="74">IF(AND($C43=0,E$16-1&gt;$C$4),E25,IFERROR(MIN((PPMT($C$3,E$16,$C$4,-$D$26*E87))*$Q11,E25-E52),0))</f>
        <v>0</v>
      </c>
      <c r="F43" s="10">
        <f t="shared" si="74"/>
        <v>0</v>
      </c>
      <c r="G43" s="10">
        <f t="shared" si="74"/>
        <v>0</v>
      </c>
      <c r="H43" s="10">
        <f t="shared" si="74"/>
        <v>0</v>
      </c>
      <c r="I43" s="10">
        <f t="shared" si="74"/>
        <v>0</v>
      </c>
      <c r="J43" s="10">
        <f t="shared" si="74"/>
        <v>0</v>
      </c>
      <c r="K43" s="10">
        <f t="shared" si="74"/>
        <v>0</v>
      </c>
      <c r="L43" s="10">
        <f t="shared" si="74"/>
        <v>0</v>
      </c>
      <c r="M43" s="10">
        <f t="shared" si="74"/>
        <v>0</v>
      </c>
      <c r="N43" s="10">
        <f t="shared" si="74"/>
        <v>0</v>
      </c>
      <c r="O43" s="10">
        <f t="shared" si="74"/>
        <v>0</v>
      </c>
      <c r="P43" s="10">
        <f t="shared" si="74"/>
        <v>0</v>
      </c>
      <c r="Q43" s="10">
        <f t="shared" si="74"/>
        <v>0</v>
      </c>
      <c r="R43" s="10">
        <f t="shared" si="74"/>
        <v>0</v>
      </c>
      <c r="S43" s="10">
        <f t="shared" si="74"/>
        <v>0</v>
      </c>
      <c r="T43" s="10">
        <f t="shared" si="74"/>
        <v>0</v>
      </c>
      <c r="U43" s="10">
        <f t="shared" si="74"/>
        <v>0</v>
      </c>
      <c r="V43" s="10">
        <f t="shared" si="74"/>
        <v>0</v>
      </c>
      <c r="W43" s="10">
        <f t="shared" si="74"/>
        <v>0</v>
      </c>
      <c r="X43" s="10">
        <f t="shared" si="74"/>
        <v>0</v>
      </c>
      <c r="Y43" s="10">
        <f t="shared" si="74"/>
        <v>0</v>
      </c>
      <c r="Z43" s="10">
        <f t="shared" si="74"/>
        <v>0</v>
      </c>
      <c r="AA43" s="10">
        <f t="shared" si="74"/>
        <v>0</v>
      </c>
      <c r="AB43" s="10">
        <f t="shared" si="74"/>
        <v>0</v>
      </c>
      <c r="AC43" s="10">
        <f t="shared" si="74"/>
        <v>0</v>
      </c>
      <c r="AD43" s="10">
        <f t="shared" si="74"/>
        <v>0</v>
      </c>
      <c r="AE43" s="10">
        <f t="shared" si="74"/>
        <v>0</v>
      </c>
      <c r="AF43" s="10">
        <f t="shared" si="74"/>
        <v>0</v>
      </c>
      <c r="AG43" s="10">
        <f t="shared" si="74"/>
        <v>0</v>
      </c>
      <c r="AH43" s="10">
        <f t="shared" si="74"/>
        <v>0</v>
      </c>
      <c r="AI43" s="10">
        <f t="shared" si="74"/>
        <v>0</v>
      </c>
      <c r="AJ43" s="10">
        <f t="shared" si="74"/>
        <v>0</v>
      </c>
      <c r="AK43" s="10">
        <f t="shared" si="74"/>
        <v>0</v>
      </c>
      <c r="AL43" s="10">
        <f t="shared" si="74"/>
        <v>0</v>
      </c>
      <c r="AM43" s="10">
        <f t="shared" si="74"/>
        <v>0</v>
      </c>
      <c r="AN43" s="10">
        <f t="shared" si="74"/>
        <v>0</v>
      </c>
      <c r="AO43" s="10">
        <f t="shared" si="74"/>
        <v>0</v>
      </c>
      <c r="AP43" s="10">
        <f t="shared" si="74"/>
        <v>0</v>
      </c>
      <c r="AQ43" s="10">
        <f t="shared" si="74"/>
        <v>0</v>
      </c>
      <c r="AR43" s="10">
        <f t="shared" si="74"/>
        <v>0</v>
      </c>
      <c r="AS43" s="10">
        <f t="shared" si="74"/>
        <v>0</v>
      </c>
      <c r="AT43" s="10">
        <f t="shared" si="74"/>
        <v>0</v>
      </c>
      <c r="AU43" s="10">
        <f t="shared" si="74"/>
        <v>0</v>
      </c>
      <c r="AV43" s="10">
        <f t="shared" si="74"/>
        <v>0</v>
      </c>
      <c r="AW43" s="10">
        <f t="shared" si="74"/>
        <v>0</v>
      </c>
      <c r="AX43" s="10">
        <f t="shared" si="74"/>
        <v>0</v>
      </c>
      <c r="AY43" s="10">
        <f t="shared" si="74"/>
        <v>0</v>
      </c>
      <c r="AZ43" s="10">
        <f t="shared" si="74"/>
        <v>0</v>
      </c>
      <c r="BA43" s="10">
        <f t="shared" si="74"/>
        <v>0</v>
      </c>
      <c r="BB43" s="10">
        <f t="shared" si="74"/>
        <v>0</v>
      </c>
      <c r="BC43" s="10">
        <f t="shared" si="74"/>
        <v>0</v>
      </c>
      <c r="BD43" s="10">
        <f t="shared" si="74"/>
        <v>0</v>
      </c>
      <c r="BE43" s="10">
        <f t="shared" si="74"/>
        <v>0</v>
      </c>
      <c r="BF43" s="10">
        <f t="shared" si="74"/>
        <v>0</v>
      </c>
      <c r="BG43" s="10">
        <f t="shared" si="74"/>
        <v>0</v>
      </c>
      <c r="BH43" s="10">
        <f t="shared" si="74"/>
        <v>0</v>
      </c>
      <c r="BI43" s="10">
        <f t="shared" si="74"/>
        <v>0</v>
      </c>
      <c r="BJ43" s="10">
        <f t="shared" si="74"/>
        <v>0</v>
      </c>
      <c r="BK43" s="10">
        <f t="shared" si="74"/>
        <v>0</v>
      </c>
    </row>
    <row r="44" spans="1:63" collapsed="1" x14ac:dyDescent="0.25">
      <c r="B44" s="2" t="s">
        <v>4</v>
      </c>
      <c r="C44" s="15"/>
      <c r="D44" s="9">
        <f t="shared" ref="D44:AI44" si="75">SUM(D45:D52)</f>
        <v>0</v>
      </c>
      <c r="E44" s="9">
        <f t="shared" si="75"/>
        <v>0</v>
      </c>
      <c r="F44" s="9">
        <f t="shared" si="75"/>
        <v>0</v>
      </c>
      <c r="G44" s="9">
        <f t="shared" si="75"/>
        <v>0</v>
      </c>
      <c r="H44" s="9">
        <f t="shared" si="75"/>
        <v>0</v>
      </c>
      <c r="I44" s="9">
        <f t="shared" si="75"/>
        <v>0</v>
      </c>
      <c r="J44" s="9">
        <f t="shared" si="75"/>
        <v>0</v>
      </c>
      <c r="K44" s="9">
        <f t="shared" si="75"/>
        <v>116.38545898056448</v>
      </c>
      <c r="L44" s="9">
        <f t="shared" si="75"/>
        <v>271.26327521790387</v>
      </c>
      <c r="M44" s="9">
        <f t="shared" si="75"/>
        <v>379.78999807843292</v>
      </c>
      <c r="N44" s="9">
        <f t="shared" si="75"/>
        <v>417.56843627292977</v>
      </c>
      <c r="O44" s="9">
        <f t="shared" si="75"/>
        <v>398.48503952206914</v>
      </c>
      <c r="P44" s="9">
        <f t="shared" si="75"/>
        <v>346.00241609081456</v>
      </c>
      <c r="Q44" s="9">
        <f t="shared" si="75"/>
        <v>279.42547620052699</v>
      </c>
      <c r="R44" s="9">
        <f t="shared" si="75"/>
        <v>210.95300709536957</v>
      </c>
      <c r="S44" s="9">
        <f t="shared" si="75"/>
        <v>147.01291122061627</v>
      </c>
      <c r="T44" s="9">
        <f t="shared" si="75"/>
        <v>90.359136802759323</v>
      </c>
      <c r="U44" s="9">
        <f t="shared" si="75"/>
        <v>54.55730446233904</v>
      </c>
      <c r="V44" s="9">
        <f t="shared" si="75"/>
        <v>32.484579417520671</v>
      </c>
      <c r="W44" s="9">
        <f t="shared" si="75"/>
        <v>18.803781729439127</v>
      </c>
      <c r="X44" s="9">
        <f t="shared" si="75"/>
        <v>10.511744986456613</v>
      </c>
      <c r="Y44" s="9">
        <f t="shared" si="75"/>
        <v>5.6771652107902444</v>
      </c>
      <c r="Z44" s="9">
        <f t="shared" si="75"/>
        <v>2.9723987782463581</v>
      </c>
      <c r="AA44" s="9">
        <f t="shared" si="75"/>
        <v>1.5149919534641005</v>
      </c>
      <c r="AB44" s="9">
        <f t="shared" si="75"/>
        <v>0.75465786307831695</v>
      </c>
      <c r="AC44" s="9">
        <f t="shared" si="75"/>
        <v>0.36864290353010626</v>
      </c>
      <c r="AD44" s="9">
        <f t="shared" si="75"/>
        <v>0.17709841259046413</v>
      </c>
      <c r="AE44" s="9">
        <f t="shared" si="75"/>
        <v>8.3868248228630593E-2</v>
      </c>
      <c r="AF44" s="9">
        <f t="shared" si="75"/>
        <v>3.9095968915158638E-2</v>
      </c>
      <c r="AG44" s="9">
        <f t="shared" si="75"/>
        <v>1.7939941513901395E-2</v>
      </c>
      <c r="AH44" s="9">
        <f t="shared" si="75"/>
        <v>8.1149215721436161E-3</v>
      </c>
      <c r="AI44" s="9">
        <f t="shared" si="75"/>
        <v>3.5175662573461866E-3</v>
      </c>
      <c r="AJ44" s="9">
        <f t="shared" ref="AJ44:BK44" si="76">SUM(AJ45:AJ52)</f>
        <v>1.4733214139004932E-3</v>
      </c>
      <c r="AK44" s="9">
        <f t="shared" si="76"/>
        <v>0</v>
      </c>
      <c r="AL44" s="9">
        <f t="shared" si="76"/>
        <v>0</v>
      </c>
      <c r="AM44" s="9">
        <f t="shared" si="76"/>
        <v>0</v>
      </c>
      <c r="AN44" s="9">
        <f t="shared" si="76"/>
        <v>0</v>
      </c>
      <c r="AO44" s="9">
        <f t="shared" si="76"/>
        <v>0</v>
      </c>
      <c r="AP44" s="9">
        <f t="shared" si="76"/>
        <v>0</v>
      </c>
      <c r="AQ44" s="9">
        <f t="shared" si="76"/>
        <v>0</v>
      </c>
      <c r="AR44" s="9">
        <f t="shared" si="76"/>
        <v>0</v>
      </c>
      <c r="AS44" s="9">
        <f t="shared" si="76"/>
        <v>0</v>
      </c>
      <c r="AT44" s="9">
        <f t="shared" si="76"/>
        <v>0</v>
      </c>
      <c r="AU44" s="9">
        <f t="shared" si="76"/>
        <v>0</v>
      </c>
      <c r="AV44" s="9">
        <f t="shared" si="76"/>
        <v>0</v>
      </c>
      <c r="AW44" s="9">
        <f t="shared" si="76"/>
        <v>0</v>
      </c>
      <c r="AX44" s="9">
        <f t="shared" si="76"/>
        <v>0</v>
      </c>
      <c r="AY44" s="9">
        <f t="shared" si="76"/>
        <v>0</v>
      </c>
      <c r="AZ44" s="9">
        <f t="shared" si="76"/>
        <v>0</v>
      </c>
      <c r="BA44" s="9">
        <f t="shared" si="76"/>
        <v>0</v>
      </c>
      <c r="BB44" s="9">
        <f t="shared" si="76"/>
        <v>0</v>
      </c>
      <c r="BC44" s="9">
        <f t="shared" si="76"/>
        <v>0</v>
      </c>
      <c r="BD44" s="9">
        <f t="shared" si="76"/>
        <v>0</v>
      </c>
      <c r="BE44" s="9">
        <f t="shared" si="76"/>
        <v>0</v>
      </c>
      <c r="BF44" s="9">
        <f t="shared" si="76"/>
        <v>0</v>
      </c>
      <c r="BG44" s="9">
        <f t="shared" si="76"/>
        <v>0</v>
      </c>
      <c r="BH44" s="9">
        <f t="shared" si="76"/>
        <v>0</v>
      </c>
      <c r="BI44" s="9">
        <f t="shared" si="76"/>
        <v>0</v>
      </c>
      <c r="BJ44" s="9">
        <f t="shared" si="76"/>
        <v>0</v>
      </c>
      <c r="BK44" s="9">
        <f t="shared" si="76"/>
        <v>0</v>
      </c>
    </row>
    <row r="45" spans="1:63" hidden="1" outlineLevel="1" x14ac:dyDescent="0.25">
      <c r="A45" s="1"/>
      <c r="C45" s="13">
        <v>0</v>
      </c>
      <c r="D45" s="10">
        <f t="shared" ref="D45:AI45" si="77">D18*$T4</f>
        <v>0</v>
      </c>
      <c r="E45" s="10">
        <f t="shared" si="77"/>
        <v>0</v>
      </c>
      <c r="F45" s="10">
        <f t="shared" si="77"/>
        <v>0</v>
      </c>
      <c r="G45" s="10">
        <f t="shared" si="77"/>
        <v>0</v>
      </c>
      <c r="H45" s="10">
        <f t="shared" si="77"/>
        <v>0</v>
      </c>
      <c r="I45" s="10">
        <f t="shared" si="77"/>
        <v>0</v>
      </c>
      <c r="J45" s="10">
        <f t="shared" si="77"/>
        <v>0</v>
      </c>
      <c r="K45" s="10">
        <f t="shared" si="77"/>
        <v>0</v>
      </c>
      <c r="L45" s="10">
        <f t="shared" si="77"/>
        <v>0</v>
      </c>
      <c r="M45" s="10">
        <f t="shared" si="77"/>
        <v>0</v>
      </c>
      <c r="N45" s="10">
        <f t="shared" si="77"/>
        <v>0</v>
      </c>
      <c r="O45" s="10">
        <f t="shared" si="77"/>
        <v>0</v>
      </c>
      <c r="P45" s="10">
        <f t="shared" si="77"/>
        <v>0</v>
      </c>
      <c r="Q45" s="10">
        <f t="shared" si="77"/>
        <v>0</v>
      </c>
      <c r="R45" s="10">
        <f t="shared" si="77"/>
        <v>0</v>
      </c>
      <c r="S45" s="10">
        <f t="shared" si="77"/>
        <v>0</v>
      </c>
      <c r="T45" s="10">
        <f t="shared" si="77"/>
        <v>0</v>
      </c>
      <c r="U45" s="10">
        <f t="shared" si="77"/>
        <v>0</v>
      </c>
      <c r="V45" s="10">
        <f t="shared" si="77"/>
        <v>0</v>
      </c>
      <c r="W45" s="10">
        <f t="shared" si="77"/>
        <v>0</v>
      </c>
      <c r="X45" s="10">
        <f t="shared" si="77"/>
        <v>0</v>
      </c>
      <c r="Y45" s="10">
        <f t="shared" si="77"/>
        <v>0</v>
      </c>
      <c r="Z45" s="10">
        <f t="shared" si="77"/>
        <v>0</v>
      </c>
      <c r="AA45" s="10">
        <f t="shared" si="77"/>
        <v>0</v>
      </c>
      <c r="AB45" s="10">
        <f t="shared" si="77"/>
        <v>0</v>
      </c>
      <c r="AC45" s="10">
        <f t="shared" si="77"/>
        <v>0</v>
      </c>
      <c r="AD45" s="10">
        <f t="shared" si="77"/>
        <v>0</v>
      </c>
      <c r="AE45" s="10">
        <f t="shared" si="77"/>
        <v>0</v>
      </c>
      <c r="AF45" s="10">
        <f t="shared" si="77"/>
        <v>0</v>
      </c>
      <c r="AG45" s="10">
        <f t="shared" si="77"/>
        <v>0</v>
      </c>
      <c r="AH45" s="10">
        <f t="shared" si="77"/>
        <v>0</v>
      </c>
      <c r="AI45" s="10">
        <f t="shared" si="77"/>
        <v>0</v>
      </c>
      <c r="AJ45" s="10">
        <f t="shared" ref="AJ45:BK45" si="78">AJ18*$T4</f>
        <v>0</v>
      </c>
      <c r="AK45" s="10">
        <f t="shared" si="78"/>
        <v>0</v>
      </c>
      <c r="AL45" s="10">
        <f t="shared" si="78"/>
        <v>0</v>
      </c>
      <c r="AM45" s="10">
        <f t="shared" si="78"/>
        <v>0</v>
      </c>
      <c r="AN45" s="10">
        <f t="shared" si="78"/>
        <v>0</v>
      </c>
      <c r="AO45" s="10">
        <f t="shared" si="78"/>
        <v>0</v>
      </c>
      <c r="AP45" s="10">
        <f t="shared" si="78"/>
        <v>0</v>
      </c>
      <c r="AQ45" s="10">
        <f t="shared" si="78"/>
        <v>0</v>
      </c>
      <c r="AR45" s="10">
        <f t="shared" si="78"/>
        <v>0</v>
      </c>
      <c r="AS45" s="10">
        <f t="shared" si="78"/>
        <v>0</v>
      </c>
      <c r="AT45" s="10">
        <f t="shared" si="78"/>
        <v>0</v>
      </c>
      <c r="AU45" s="10">
        <f t="shared" si="78"/>
        <v>0</v>
      </c>
      <c r="AV45" s="10">
        <f t="shared" si="78"/>
        <v>0</v>
      </c>
      <c r="AW45" s="10">
        <f t="shared" si="78"/>
        <v>0</v>
      </c>
      <c r="AX45" s="10">
        <f t="shared" si="78"/>
        <v>0</v>
      </c>
      <c r="AY45" s="10">
        <f t="shared" si="78"/>
        <v>0</v>
      </c>
      <c r="AZ45" s="10">
        <f t="shared" si="78"/>
        <v>0</v>
      </c>
      <c r="BA45" s="10">
        <f t="shared" si="78"/>
        <v>0</v>
      </c>
      <c r="BB45" s="10">
        <f t="shared" si="78"/>
        <v>0</v>
      </c>
      <c r="BC45" s="10">
        <f t="shared" si="78"/>
        <v>0</v>
      </c>
      <c r="BD45" s="10">
        <f t="shared" si="78"/>
        <v>0</v>
      </c>
      <c r="BE45" s="10">
        <f t="shared" si="78"/>
        <v>0</v>
      </c>
      <c r="BF45" s="10">
        <f t="shared" si="78"/>
        <v>0</v>
      </c>
      <c r="BG45" s="10">
        <f t="shared" si="78"/>
        <v>0</v>
      </c>
      <c r="BH45" s="10">
        <f t="shared" si="78"/>
        <v>0</v>
      </c>
      <c r="BI45" s="10">
        <f t="shared" si="78"/>
        <v>0</v>
      </c>
      <c r="BJ45" s="10">
        <f t="shared" si="78"/>
        <v>0</v>
      </c>
      <c r="BK45" s="10">
        <f t="shared" si="78"/>
        <v>0</v>
      </c>
    </row>
    <row r="46" spans="1:63" hidden="1" outlineLevel="1" x14ac:dyDescent="0.25">
      <c r="A46" s="1"/>
      <c r="C46" s="13">
        <v>30</v>
      </c>
      <c r="D46" s="10">
        <f t="shared" ref="D46:AI46" si="79">D19*$T5</f>
        <v>0</v>
      </c>
      <c r="E46" s="10">
        <f t="shared" si="79"/>
        <v>0</v>
      </c>
      <c r="F46" s="10">
        <f t="shared" si="79"/>
        <v>0</v>
      </c>
      <c r="G46" s="10">
        <f t="shared" si="79"/>
        <v>0</v>
      </c>
      <c r="H46" s="10">
        <f t="shared" si="79"/>
        <v>0</v>
      </c>
      <c r="I46" s="10">
        <f t="shared" si="79"/>
        <v>0</v>
      </c>
      <c r="J46" s="10">
        <f t="shared" si="79"/>
        <v>0</v>
      </c>
      <c r="K46" s="10">
        <f t="shared" si="79"/>
        <v>0</v>
      </c>
      <c r="L46" s="10">
        <f t="shared" si="79"/>
        <v>0</v>
      </c>
      <c r="M46" s="10">
        <f t="shared" si="79"/>
        <v>0</v>
      </c>
      <c r="N46" s="10">
        <f t="shared" si="79"/>
        <v>0</v>
      </c>
      <c r="O46" s="10">
        <f t="shared" si="79"/>
        <v>0</v>
      </c>
      <c r="P46" s="10">
        <f t="shared" si="79"/>
        <v>0</v>
      </c>
      <c r="Q46" s="10">
        <f t="shared" si="79"/>
        <v>0</v>
      </c>
      <c r="R46" s="10">
        <f t="shared" si="79"/>
        <v>0</v>
      </c>
      <c r="S46" s="10">
        <f t="shared" si="79"/>
        <v>0</v>
      </c>
      <c r="T46" s="10">
        <f t="shared" si="79"/>
        <v>0</v>
      </c>
      <c r="U46" s="10">
        <f t="shared" si="79"/>
        <v>0</v>
      </c>
      <c r="V46" s="10">
        <f t="shared" si="79"/>
        <v>0</v>
      </c>
      <c r="W46" s="10">
        <f t="shared" si="79"/>
        <v>0</v>
      </c>
      <c r="X46" s="10">
        <f t="shared" si="79"/>
        <v>0</v>
      </c>
      <c r="Y46" s="10">
        <f t="shared" si="79"/>
        <v>0</v>
      </c>
      <c r="Z46" s="10">
        <f t="shared" si="79"/>
        <v>0</v>
      </c>
      <c r="AA46" s="10">
        <f t="shared" si="79"/>
        <v>0</v>
      </c>
      <c r="AB46" s="10">
        <f t="shared" si="79"/>
        <v>0</v>
      </c>
      <c r="AC46" s="10">
        <f t="shared" si="79"/>
        <v>0</v>
      </c>
      <c r="AD46" s="10">
        <f t="shared" si="79"/>
        <v>0</v>
      </c>
      <c r="AE46" s="10">
        <f t="shared" si="79"/>
        <v>0</v>
      </c>
      <c r="AF46" s="10">
        <f t="shared" si="79"/>
        <v>0</v>
      </c>
      <c r="AG46" s="10">
        <f t="shared" si="79"/>
        <v>0</v>
      </c>
      <c r="AH46" s="10">
        <f t="shared" si="79"/>
        <v>0</v>
      </c>
      <c r="AI46" s="10">
        <f t="shared" si="79"/>
        <v>0</v>
      </c>
      <c r="AJ46" s="10">
        <f t="shared" ref="AJ46:BK46" si="80">AJ19*$T5</f>
        <v>0</v>
      </c>
      <c r="AK46" s="10">
        <f t="shared" si="80"/>
        <v>0</v>
      </c>
      <c r="AL46" s="10">
        <f t="shared" si="80"/>
        <v>0</v>
      </c>
      <c r="AM46" s="10">
        <f t="shared" si="80"/>
        <v>0</v>
      </c>
      <c r="AN46" s="10">
        <f t="shared" si="80"/>
        <v>0</v>
      </c>
      <c r="AO46" s="10">
        <f t="shared" si="80"/>
        <v>0</v>
      </c>
      <c r="AP46" s="10">
        <f t="shared" si="80"/>
        <v>0</v>
      </c>
      <c r="AQ46" s="10">
        <f t="shared" si="80"/>
        <v>0</v>
      </c>
      <c r="AR46" s="10">
        <f t="shared" si="80"/>
        <v>0</v>
      </c>
      <c r="AS46" s="10">
        <f t="shared" si="80"/>
        <v>0</v>
      </c>
      <c r="AT46" s="10">
        <f t="shared" si="80"/>
        <v>0</v>
      </c>
      <c r="AU46" s="10">
        <f t="shared" si="80"/>
        <v>0</v>
      </c>
      <c r="AV46" s="10">
        <f t="shared" si="80"/>
        <v>0</v>
      </c>
      <c r="AW46" s="10">
        <f t="shared" si="80"/>
        <v>0</v>
      </c>
      <c r="AX46" s="10">
        <f t="shared" si="80"/>
        <v>0</v>
      </c>
      <c r="AY46" s="10">
        <f t="shared" si="80"/>
        <v>0</v>
      </c>
      <c r="AZ46" s="10">
        <f t="shared" si="80"/>
        <v>0</v>
      </c>
      <c r="BA46" s="10">
        <f t="shared" si="80"/>
        <v>0</v>
      </c>
      <c r="BB46" s="10">
        <f t="shared" si="80"/>
        <v>0</v>
      </c>
      <c r="BC46" s="10">
        <f t="shared" si="80"/>
        <v>0</v>
      </c>
      <c r="BD46" s="10">
        <f t="shared" si="80"/>
        <v>0</v>
      </c>
      <c r="BE46" s="10">
        <f t="shared" si="80"/>
        <v>0</v>
      </c>
      <c r="BF46" s="10">
        <f t="shared" si="80"/>
        <v>0</v>
      </c>
      <c r="BG46" s="10">
        <f t="shared" si="80"/>
        <v>0</v>
      </c>
      <c r="BH46" s="10">
        <f t="shared" si="80"/>
        <v>0</v>
      </c>
      <c r="BI46" s="10">
        <f t="shared" si="80"/>
        <v>0</v>
      </c>
      <c r="BJ46" s="10">
        <f t="shared" si="80"/>
        <v>0</v>
      </c>
      <c r="BK46" s="10">
        <f t="shared" si="80"/>
        <v>0</v>
      </c>
    </row>
    <row r="47" spans="1:63" hidden="1" outlineLevel="1" x14ac:dyDescent="0.25">
      <c r="A47" s="1"/>
      <c r="C47" s="13">
        <v>60</v>
      </c>
      <c r="D47" s="10">
        <f t="shared" ref="D47:AI47" si="81">D20*$T6</f>
        <v>0</v>
      </c>
      <c r="E47" s="10">
        <f t="shared" si="81"/>
        <v>0</v>
      </c>
      <c r="F47" s="10">
        <f t="shared" si="81"/>
        <v>0</v>
      </c>
      <c r="G47" s="10">
        <f t="shared" si="81"/>
        <v>0</v>
      </c>
      <c r="H47" s="10">
        <f t="shared" si="81"/>
        <v>0</v>
      </c>
      <c r="I47" s="10">
        <f t="shared" si="81"/>
        <v>0</v>
      </c>
      <c r="J47" s="10">
        <f t="shared" si="81"/>
        <v>0</v>
      </c>
      <c r="K47" s="10">
        <f t="shared" si="81"/>
        <v>0</v>
      </c>
      <c r="L47" s="10">
        <f t="shared" si="81"/>
        <v>0</v>
      </c>
      <c r="M47" s="10">
        <f t="shared" si="81"/>
        <v>0</v>
      </c>
      <c r="N47" s="10">
        <f t="shared" si="81"/>
        <v>0</v>
      </c>
      <c r="O47" s="10">
        <f t="shared" si="81"/>
        <v>0</v>
      </c>
      <c r="P47" s="10">
        <f t="shared" si="81"/>
        <v>0</v>
      </c>
      <c r="Q47" s="10">
        <f t="shared" si="81"/>
        <v>0</v>
      </c>
      <c r="R47" s="10">
        <f t="shared" si="81"/>
        <v>0</v>
      </c>
      <c r="S47" s="10">
        <f t="shared" si="81"/>
        <v>0</v>
      </c>
      <c r="T47" s="10">
        <f t="shared" si="81"/>
        <v>0</v>
      </c>
      <c r="U47" s="10">
        <f t="shared" si="81"/>
        <v>0</v>
      </c>
      <c r="V47" s="10">
        <f t="shared" si="81"/>
        <v>0</v>
      </c>
      <c r="W47" s="10">
        <f t="shared" si="81"/>
        <v>0</v>
      </c>
      <c r="X47" s="10">
        <f t="shared" si="81"/>
        <v>0</v>
      </c>
      <c r="Y47" s="10">
        <f t="shared" si="81"/>
        <v>0</v>
      </c>
      <c r="Z47" s="10">
        <f t="shared" si="81"/>
        <v>0</v>
      </c>
      <c r="AA47" s="10">
        <f t="shared" si="81"/>
        <v>0</v>
      </c>
      <c r="AB47" s="10">
        <f t="shared" si="81"/>
        <v>0</v>
      </c>
      <c r="AC47" s="10">
        <f t="shared" si="81"/>
        <v>0</v>
      </c>
      <c r="AD47" s="10">
        <f t="shared" si="81"/>
        <v>0</v>
      </c>
      <c r="AE47" s="10">
        <f t="shared" si="81"/>
        <v>0</v>
      </c>
      <c r="AF47" s="10">
        <f t="shared" si="81"/>
        <v>0</v>
      </c>
      <c r="AG47" s="10">
        <f t="shared" si="81"/>
        <v>0</v>
      </c>
      <c r="AH47" s="10">
        <f t="shared" si="81"/>
        <v>0</v>
      </c>
      <c r="AI47" s="10">
        <f t="shared" si="81"/>
        <v>0</v>
      </c>
      <c r="AJ47" s="10">
        <f t="shared" ref="AJ47:BK47" si="82">AJ20*$T6</f>
        <v>0</v>
      </c>
      <c r="AK47" s="10">
        <f t="shared" si="82"/>
        <v>0</v>
      </c>
      <c r="AL47" s="10">
        <f t="shared" si="82"/>
        <v>0</v>
      </c>
      <c r="AM47" s="10">
        <f t="shared" si="82"/>
        <v>0</v>
      </c>
      <c r="AN47" s="10">
        <f t="shared" si="82"/>
        <v>0</v>
      </c>
      <c r="AO47" s="10">
        <f t="shared" si="82"/>
        <v>0</v>
      </c>
      <c r="AP47" s="10">
        <f t="shared" si="82"/>
        <v>0</v>
      </c>
      <c r="AQ47" s="10">
        <f t="shared" si="82"/>
        <v>0</v>
      </c>
      <c r="AR47" s="10">
        <f t="shared" si="82"/>
        <v>0</v>
      </c>
      <c r="AS47" s="10">
        <f t="shared" si="82"/>
        <v>0</v>
      </c>
      <c r="AT47" s="10">
        <f t="shared" si="82"/>
        <v>0</v>
      </c>
      <c r="AU47" s="10">
        <f t="shared" si="82"/>
        <v>0</v>
      </c>
      <c r="AV47" s="10">
        <f t="shared" si="82"/>
        <v>0</v>
      </c>
      <c r="AW47" s="10">
        <f t="shared" si="82"/>
        <v>0</v>
      </c>
      <c r="AX47" s="10">
        <f t="shared" si="82"/>
        <v>0</v>
      </c>
      <c r="AY47" s="10">
        <f t="shared" si="82"/>
        <v>0</v>
      </c>
      <c r="AZ47" s="10">
        <f t="shared" si="82"/>
        <v>0</v>
      </c>
      <c r="BA47" s="10">
        <f t="shared" si="82"/>
        <v>0</v>
      </c>
      <c r="BB47" s="10">
        <f t="shared" si="82"/>
        <v>0</v>
      </c>
      <c r="BC47" s="10">
        <f t="shared" si="82"/>
        <v>0</v>
      </c>
      <c r="BD47" s="10">
        <f t="shared" si="82"/>
        <v>0</v>
      </c>
      <c r="BE47" s="10">
        <f t="shared" si="82"/>
        <v>0</v>
      </c>
      <c r="BF47" s="10">
        <f t="shared" si="82"/>
        <v>0</v>
      </c>
      <c r="BG47" s="10">
        <f t="shared" si="82"/>
        <v>0</v>
      </c>
      <c r="BH47" s="10">
        <f t="shared" si="82"/>
        <v>0</v>
      </c>
      <c r="BI47" s="10">
        <f t="shared" si="82"/>
        <v>0</v>
      </c>
      <c r="BJ47" s="10">
        <f t="shared" si="82"/>
        <v>0</v>
      </c>
      <c r="BK47" s="10">
        <f t="shared" si="82"/>
        <v>0</v>
      </c>
    </row>
    <row r="48" spans="1:63" hidden="1" outlineLevel="1" x14ac:dyDescent="0.25">
      <c r="A48" s="1"/>
      <c r="C48" s="13">
        <v>90</v>
      </c>
      <c r="D48" s="10">
        <f t="shared" ref="D48:AI48" si="83">D21*$T7</f>
        <v>0</v>
      </c>
      <c r="E48" s="10">
        <f t="shared" si="83"/>
        <v>0</v>
      </c>
      <c r="F48" s="10">
        <f t="shared" si="83"/>
        <v>0</v>
      </c>
      <c r="G48" s="10">
        <f t="shared" si="83"/>
        <v>0</v>
      </c>
      <c r="H48" s="10">
        <f t="shared" si="83"/>
        <v>0</v>
      </c>
      <c r="I48" s="10">
        <f t="shared" si="83"/>
        <v>0</v>
      </c>
      <c r="J48" s="10">
        <f t="shared" si="83"/>
        <v>0</v>
      </c>
      <c r="K48" s="10">
        <f t="shared" si="83"/>
        <v>0</v>
      </c>
      <c r="L48" s="10">
        <f t="shared" si="83"/>
        <v>0</v>
      </c>
      <c r="M48" s="10">
        <f t="shared" si="83"/>
        <v>0</v>
      </c>
      <c r="N48" s="10">
        <f t="shared" si="83"/>
        <v>0</v>
      </c>
      <c r="O48" s="10">
        <f t="shared" si="83"/>
        <v>0</v>
      </c>
      <c r="P48" s="10">
        <f t="shared" si="83"/>
        <v>0</v>
      </c>
      <c r="Q48" s="10">
        <f t="shared" si="83"/>
        <v>0</v>
      </c>
      <c r="R48" s="10">
        <f t="shared" si="83"/>
        <v>0</v>
      </c>
      <c r="S48" s="10">
        <f t="shared" si="83"/>
        <v>0</v>
      </c>
      <c r="T48" s="10">
        <f t="shared" si="83"/>
        <v>0</v>
      </c>
      <c r="U48" s="10">
        <f t="shared" si="83"/>
        <v>0</v>
      </c>
      <c r="V48" s="10">
        <f t="shared" si="83"/>
        <v>0</v>
      </c>
      <c r="W48" s="10">
        <f t="shared" si="83"/>
        <v>0</v>
      </c>
      <c r="X48" s="10">
        <f t="shared" si="83"/>
        <v>0</v>
      </c>
      <c r="Y48" s="10">
        <f t="shared" si="83"/>
        <v>0</v>
      </c>
      <c r="Z48" s="10">
        <f t="shared" si="83"/>
        <v>0</v>
      </c>
      <c r="AA48" s="10">
        <f t="shared" si="83"/>
        <v>0</v>
      </c>
      <c r="AB48" s="10">
        <f t="shared" si="83"/>
        <v>0</v>
      </c>
      <c r="AC48" s="10">
        <f t="shared" si="83"/>
        <v>0</v>
      </c>
      <c r="AD48" s="10">
        <f t="shared" si="83"/>
        <v>0</v>
      </c>
      <c r="AE48" s="10">
        <f t="shared" si="83"/>
        <v>0</v>
      </c>
      <c r="AF48" s="10">
        <f t="shared" si="83"/>
        <v>0</v>
      </c>
      <c r="AG48" s="10">
        <f t="shared" si="83"/>
        <v>0</v>
      </c>
      <c r="AH48" s="10">
        <f t="shared" si="83"/>
        <v>0</v>
      </c>
      <c r="AI48" s="10">
        <f t="shared" si="83"/>
        <v>0</v>
      </c>
      <c r="AJ48" s="10">
        <f t="shared" ref="AJ48:BK48" si="84">AJ21*$T7</f>
        <v>0</v>
      </c>
      <c r="AK48" s="10">
        <f t="shared" si="84"/>
        <v>0</v>
      </c>
      <c r="AL48" s="10">
        <f t="shared" si="84"/>
        <v>0</v>
      </c>
      <c r="AM48" s="10">
        <f t="shared" si="84"/>
        <v>0</v>
      </c>
      <c r="AN48" s="10">
        <f t="shared" si="84"/>
        <v>0</v>
      </c>
      <c r="AO48" s="10">
        <f t="shared" si="84"/>
        <v>0</v>
      </c>
      <c r="AP48" s="10">
        <f t="shared" si="84"/>
        <v>0</v>
      </c>
      <c r="AQ48" s="10">
        <f t="shared" si="84"/>
        <v>0</v>
      </c>
      <c r="AR48" s="10">
        <f t="shared" si="84"/>
        <v>0</v>
      </c>
      <c r="AS48" s="10">
        <f t="shared" si="84"/>
        <v>0</v>
      </c>
      <c r="AT48" s="10">
        <f t="shared" si="84"/>
        <v>0</v>
      </c>
      <c r="AU48" s="10">
        <f t="shared" si="84"/>
        <v>0</v>
      </c>
      <c r="AV48" s="10">
        <f t="shared" si="84"/>
        <v>0</v>
      </c>
      <c r="AW48" s="10">
        <f t="shared" si="84"/>
        <v>0</v>
      </c>
      <c r="AX48" s="10">
        <f t="shared" si="84"/>
        <v>0</v>
      </c>
      <c r="AY48" s="10">
        <f t="shared" si="84"/>
        <v>0</v>
      </c>
      <c r="AZ48" s="10">
        <f t="shared" si="84"/>
        <v>0</v>
      </c>
      <c r="BA48" s="10">
        <f t="shared" si="84"/>
        <v>0</v>
      </c>
      <c r="BB48" s="10">
        <f t="shared" si="84"/>
        <v>0</v>
      </c>
      <c r="BC48" s="10">
        <f t="shared" si="84"/>
        <v>0</v>
      </c>
      <c r="BD48" s="10">
        <f t="shared" si="84"/>
        <v>0</v>
      </c>
      <c r="BE48" s="10">
        <f t="shared" si="84"/>
        <v>0</v>
      </c>
      <c r="BF48" s="10">
        <f t="shared" si="84"/>
        <v>0</v>
      </c>
      <c r="BG48" s="10">
        <f t="shared" si="84"/>
        <v>0</v>
      </c>
      <c r="BH48" s="10">
        <f t="shared" si="84"/>
        <v>0</v>
      </c>
      <c r="BI48" s="10">
        <f t="shared" si="84"/>
        <v>0</v>
      </c>
      <c r="BJ48" s="10">
        <f t="shared" si="84"/>
        <v>0</v>
      </c>
      <c r="BK48" s="10">
        <f t="shared" si="84"/>
        <v>0</v>
      </c>
    </row>
    <row r="49" spans="1:63" hidden="1" outlineLevel="1" x14ac:dyDescent="0.25">
      <c r="A49" s="1"/>
      <c r="C49" s="13">
        <v>120</v>
      </c>
      <c r="D49" s="10">
        <f t="shared" ref="D49:AI49" si="85">D22*$T8</f>
        <v>0</v>
      </c>
      <c r="E49" s="10">
        <f t="shared" si="85"/>
        <v>0</v>
      </c>
      <c r="F49" s="10">
        <f t="shared" si="85"/>
        <v>0</v>
      </c>
      <c r="G49" s="10">
        <f t="shared" si="85"/>
        <v>0</v>
      </c>
      <c r="H49" s="10">
        <f t="shared" si="85"/>
        <v>0</v>
      </c>
      <c r="I49" s="10">
        <f t="shared" si="85"/>
        <v>0</v>
      </c>
      <c r="J49" s="10">
        <f t="shared" si="85"/>
        <v>0</v>
      </c>
      <c r="K49" s="10">
        <f t="shared" si="85"/>
        <v>0</v>
      </c>
      <c r="L49" s="10">
        <f t="shared" si="85"/>
        <v>0</v>
      </c>
      <c r="M49" s="10">
        <f t="shared" si="85"/>
        <v>0</v>
      </c>
      <c r="N49" s="10">
        <f t="shared" si="85"/>
        <v>0</v>
      </c>
      <c r="O49" s="10">
        <f t="shared" si="85"/>
        <v>0</v>
      </c>
      <c r="P49" s="10">
        <f t="shared" si="85"/>
        <v>0</v>
      </c>
      <c r="Q49" s="10">
        <f t="shared" si="85"/>
        <v>0</v>
      </c>
      <c r="R49" s="10">
        <f t="shared" si="85"/>
        <v>0</v>
      </c>
      <c r="S49" s="10">
        <f t="shared" si="85"/>
        <v>0</v>
      </c>
      <c r="T49" s="10">
        <f t="shared" si="85"/>
        <v>0</v>
      </c>
      <c r="U49" s="10">
        <f t="shared" si="85"/>
        <v>0</v>
      </c>
      <c r="V49" s="10">
        <f t="shared" si="85"/>
        <v>0</v>
      </c>
      <c r="W49" s="10">
        <f t="shared" si="85"/>
        <v>0</v>
      </c>
      <c r="X49" s="10">
        <f t="shared" si="85"/>
        <v>0</v>
      </c>
      <c r="Y49" s="10">
        <f t="shared" si="85"/>
        <v>0</v>
      </c>
      <c r="Z49" s="10">
        <f t="shared" si="85"/>
        <v>0</v>
      </c>
      <c r="AA49" s="10">
        <f t="shared" si="85"/>
        <v>0</v>
      </c>
      <c r="AB49" s="10">
        <f t="shared" si="85"/>
        <v>0</v>
      </c>
      <c r="AC49" s="10">
        <f t="shared" si="85"/>
        <v>0</v>
      </c>
      <c r="AD49" s="10">
        <f t="shared" si="85"/>
        <v>0</v>
      </c>
      <c r="AE49" s="10">
        <f t="shared" si="85"/>
        <v>0</v>
      </c>
      <c r="AF49" s="10">
        <f t="shared" si="85"/>
        <v>0</v>
      </c>
      <c r="AG49" s="10">
        <f t="shared" si="85"/>
        <v>0</v>
      </c>
      <c r="AH49" s="10">
        <f t="shared" si="85"/>
        <v>0</v>
      </c>
      <c r="AI49" s="10">
        <f t="shared" si="85"/>
        <v>0</v>
      </c>
      <c r="AJ49" s="10">
        <f t="shared" ref="AJ49:BK49" si="86">AJ22*$T8</f>
        <v>0</v>
      </c>
      <c r="AK49" s="10">
        <f t="shared" si="86"/>
        <v>0</v>
      </c>
      <c r="AL49" s="10">
        <f t="shared" si="86"/>
        <v>0</v>
      </c>
      <c r="AM49" s="10">
        <f t="shared" si="86"/>
        <v>0</v>
      </c>
      <c r="AN49" s="10">
        <f t="shared" si="86"/>
        <v>0</v>
      </c>
      <c r="AO49" s="10">
        <f t="shared" si="86"/>
        <v>0</v>
      </c>
      <c r="AP49" s="10">
        <f t="shared" si="86"/>
        <v>0</v>
      </c>
      <c r="AQ49" s="10">
        <f t="shared" si="86"/>
        <v>0</v>
      </c>
      <c r="AR49" s="10">
        <f t="shared" si="86"/>
        <v>0</v>
      </c>
      <c r="AS49" s="10">
        <f t="shared" si="86"/>
        <v>0</v>
      </c>
      <c r="AT49" s="10">
        <f t="shared" si="86"/>
        <v>0</v>
      </c>
      <c r="AU49" s="10">
        <f t="shared" si="86"/>
        <v>0</v>
      </c>
      <c r="AV49" s="10">
        <f t="shared" si="86"/>
        <v>0</v>
      </c>
      <c r="AW49" s="10">
        <f t="shared" si="86"/>
        <v>0</v>
      </c>
      <c r="AX49" s="10">
        <f t="shared" si="86"/>
        <v>0</v>
      </c>
      <c r="AY49" s="10">
        <f t="shared" si="86"/>
        <v>0</v>
      </c>
      <c r="AZ49" s="10">
        <f t="shared" si="86"/>
        <v>0</v>
      </c>
      <c r="BA49" s="10">
        <f t="shared" si="86"/>
        <v>0</v>
      </c>
      <c r="BB49" s="10">
        <f t="shared" si="86"/>
        <v>0</v>
      </c>
      <c r="BC49" s="10">
        <f t="shared" si="86"/>
        <v>0</v>
      </c>
      <c r="BD49" s="10">
        <f t="shared" si="86"/>
        <v>0</v>
      </c>
      <c r="BE49" s="10">
        <f t="shared" si="86"/>
        <v>0</v>
      </c>
      <c r="BF49" s="10">
        <f t="shared" si="86"/>
        <v>0</v>
      </c>
      <c r="BG49" s="10">
        <f t="shared" si="86"/>
        <v>0</v>
      </c>
      <c r="BH49" s="10">
        <f t="shared" si="86"/>
        <v>0</v>
      </c>
      <c r="BI49" s="10">
        <f t="shared" si="86"/>
        <v>0</v>
      </c>
      <c r="BJ49" s="10">
        <f t="shared" si="86"/>
        <v>0</v>
      </c>
      <c r="BK49" s="10">
        <f t="shared" si="86"/>
        <v>0</v>
      </c>
    </row>
    <row r="50" spans="1:63" hidden="1" outlineLevel="1" x14ac:dyDescent="0.25">
      <c r="A50" s="1"/>
      <c r="C50" s="13">
        <v>150</v>
      </c>
      <c r="D50" s="10">
        <f t="shared" ref="D50:AI50" si="87">D23*$T9</f>
        <v>0</v>
      </c>
      <c r="E50" s="10">
        <f t="shared" si="87"/>
        <v>0</v>
      </c>
      <c r="F50" s="10">
        <f t="shared" si="87"/>
        <v>0</v>
      </c>
      <c r="G50" s="10">
        <f t="shared" si="87"/>
        <v>0</v>
      </c>
      <c r="H50" s="10">
        <f t="shared" si="87"/>
        <v>0</v>
      </c>
      <c r="I50" s="10">
        <f t="shared" si="87"/>
        <v>0</v>
      </c>
      <c r="J50" s="10">
        <f t="shared" si="87"/>
        <v>0</v>
      </c>
      <c r="K50" s="10">
        <f t="shared" si="87"/>
        <v>0</v>
      </c>
      <c r="L50" s="10">
        <f t="shared" si="87"/>
        <v>0</v>
      </c>
      <c r="M50" s="10">
        <f t="shared" si="87"/>
        <v>0</v>
      </c>
      <c r="N50" s="10">
        <f t="shared" si="87"/>
        <v>0</v>
      </c>
      <c r="O50" s="10">
        <f t="shared" si="87"/>
        <v>0</v>
      </c>
      <c r="P50" s="10">
        <f t="shared" si="87"/>
        <v>0</v>
      </c>
      <c r="Q50" s="10">
        <f t="shared" si="87"/>
        <v>0</v>
      </c>
      <c r="R50" s="10">
        <f t="shared" si="87"/>
        <v>0</v>
      </c>
      <c r="S50" s="10">
        <f t="shared" si="87"/>
        <v>0</v>
      </c>
      <c r="T50" s="10">
        <f t="shared" si="87"/>
        <v>0</v>
      </c>
      <c r="U50" s="10">
        <f t="shared" si="87"/>
        <v>0</v>
      </c>
      <c r="V50" s="10">
        <f t="shared" si="87"/>
        <v>0</v>
      </c>
      <c r="W50" s="10">
        <f t="shared" si="87"/>
        <v>0</v>
      </c>
      <c r="X50" s="10">
        <f t="shared" si="87"/>
        <v>0</v>
      </c>
      <c r="Y50" s="10">
        <f t="shared" si="87"/>
        <v>0</v>
      </c>
      <c r="Z50" s="10">
        <f t="shared" si="87"/>
        <v>0</v>
      </c>
      <c r="AA50" s="10">
        <f t="shared" si="87"/>
        <v>0</v>
      </c>
      <c r="AB50" s="10">
        <f t="shared" si="87"/>
        <v>0</v>
      </c>
      <c r="AC50" s="10">
        <f t="shared" si="87"/>
        <v>0</v>
      </c>
      <c r="AD50" s="10">
        <f t="shared" si="87"/>
        <v>0</v>
      </c>
      <c r="AE50" s="10">
        <f t="shared" si="87"/>
        <v>0</v>
      </c>
      <c r="AF50" s="10">
        <f t="shared" si="87"/>
        <v>0</v>
      </c>
      <c r="AG50" s="10">
        <f t="shared" si="87"/>
        <v>0</v>
      </c>
      <c r="AH50" s="10">
        <f t="shared" si="87"/>
        <v>0</v>
      </c>
      <c r="AI50" s="10">
        <f t="shared" si="87"/>
        <v>0</v>
      </c>
      <c r="AJ50" s="10">
        <f t="shared" ref="AJ50:BK50" si="88">AJ23*$T9</f>
        <v>0</v>
      </c>
      <c r="AK50" s="10">
        <f t="shared" si="88"/>
        <v>0</v>
      </c>
      <c r="AL50" s="10">
        <f t="shared" si="88"/>
        <v>0</v>
      </c>
      <c r="AM50" s="10">
        <f t="shared" si="88"/>
        <v>0</v>
      </c>
      <c r="AN50" s="10">
        <f t="shared" si="88"/>
        <v>0</v>
      </c>
      <c r="AO50" s="10">
        <f t="shared" si="88"/>
        <v>0</v>
      </c>
      <c r="AP50" s="10">
        <f t="shared" si="88"/>
        <v>0</v>
      </c>
      <c r="AQ50" s="10">
        <f t="shared" si="88"/>
        <v>0</v>
      </c>
      <c r="AR50" s="10">
        <f t="shared" si="88"/>
        <v>0</v>
      </c>
      <c r="AS50" s="10">
        <f t="shared" si="88"/>
        <v>0</v>
      </c>
      <c r="AT50" s="10">
        <f t="shared" si="88"/>
        <v>0</v>
      </c>
      <c r="AU50" s="10">
        <f t="shared" si="88"/>
        <v>0</v>
      </c>
      <c r="AV50" s="10">
        <f t="shared" si="88"/>
        <v>0</v>
      </c>
      <c r="AW50" s="10">
        <f t="shared" si="88"/>
        <v>0</v>
      </c>
      <c r="AX50" s="10">
        <f t="shared" si="88"/>
        <v>0</v>
      </c>
      <c r="AY50" s="10">
        <f t="shared" si="88"/>
        <v>0</v>
      </c>
      <c r="AZ50" s="10">
        <f t="shared" si="88"/>
        <v>0</v>
      </c>
      <c r="BA50" s="10">
        <f t="shared" si="88"/>
        <v>0</v>
      </c>
      <c r="BB50" s="10">
        <f t="shared" si="88"/>
        <v>0</v>
      </c>
      <c r="BC50" s="10">
        <f t="shared" si="88"/>
        <v>0</v>
      </c>
      <c r="BD50" s="10">
        <f t="shared" si="88"/>
        <v>0</v>
      </c>
      <c r="BE50" s="10">
        <f t="shared" si="88"/>
        <v>0</v>
      </c>
      <c r="BF50" s="10">
        <f t="shared" si="88"/>
        <v>0</v>
      </c>
      <c r="BG50" s="10">
        <f t="shared" si="88"/>
        <v>0</v>
      </c>
      <c r="BH50" s="10">
        <f t="shared" si="88"/>
        <v>0</v>
      </c>
      <c r="BI50" s="10">
        <f t="shared" si="88"/>
        <v>0</v>
      </c>
      <c r="BJ50" s="10">
        <f t="shared" si="88"/>
        <v>0</v>
      </c>
      <c r="BK50" s="10">
        <f t="shared" si="88"/>
        <v>0</v>
      </c>
    </row>
    <row r="51" spans="1:63" hidden="1" outlineLevel="1" x14ac:dyDescent="0.25">
      <c r="A51" s="1"/>
      <c r="C51" s="13">
        <v>180</v>
      </c>
      <c r="D51" s="10">
        <f t="shared" ref="D51:AI51" si="89">D24*$T10</f>
        <v>0</v>
      </c>
      <c r="E51" s="10">
        <f t="shared" si="89"/>
        <v>0</v>
      </c>
      <c r="F51" s="10">
        <f t="shared" si="89"/>
        <v>0</v>
      </c>
      <c r="G51" s="10">
        <f t="shared" si="89"/>
        <v>0</v>
      </c>
      <c r="H51" s="10">
        <f t="shared" si="89"/>
        <v>0</v>
      </c>
      <c r="I51" s="10">
        <f t="shared" si="89"/>
        <v>0</v>
      </c>
      <c r="J51" s="10">
        <f t="shared" si="89"/>
        <v>0</v>
      </c>
      <c r="K51" s="10">
        <f t="shared" si="89"/>
        <v>0</v>
      </c>
      <c r="L51" s="10">
        <f t="shared" si="89"/>
        <v>0</v>
      </c>
      <c r="M51" s="10">
        <f t="shared" si="89"/>
        <v>0</v>
      </c>
      <c r="N51" s="10">
        <f t="shared" si="89"/>
        <v>0</v>
      </c>
      <c r="O51" s="10">
        <f t="shared" si="89"/>
        <v>0</v>
      </c>
      <c r="P51" s="10">
        <f t="shared" si="89"/>
        <v>0</v>
      </c>
      <c r="Q51" s="10">
        <f t="shared" si="89"/>
        <v>0</v>
      </c>
      <c r="R51" s="10">
        <f t="shared" si="89"/>
        <v>0</v>
      </c>
      <c r="S51" s="10">
        <f t="shared" si="89"/>
        <v>0</v>
      </c>
      <c r="T51" s="10">
        <f t="shared" si="89"/>
        <v>0</v>
      </c>
      <c r="U51" s="10">
        <f t="shared" si="89"/>
        <v>0</v>
      </c>
      <c r="V51" s="10">
        <f t="shared" si="89"/>
        <v>0</v>
      </c>
      <c r="W51" s="10">
        <f t="shared" si="89"/>
        <v>0</v>
      </c>
      <c r="X51" s="10">
        <f t="shared" si="89"/>
        <v>0</v>
      </c>
      <c r="Y51" s="10">
        <f t="shared" si="89"/>
        <v>0</v>
      </c>
      <c r="Z51" s="10">
        <f t="shared" si="89"/>
        <v>0</v>
      </c>
      <c r="AA51" s="10">
        <f t="shared" si="89"/>
        <v>0</v>
      </c>
      <c r="AB51" s="10">
        <f t="shared" si="89"/>
        <v>0</v>
      </c>
      <c r="AC51" s="10">
        <f t="shared" si="89"/>
        <v>0</v>
      </c>
      <c r="AD51" s="10">
        <f t="shared" si="89"/>
        <v>0</v>
      </c>
      <c r="AE51" s="10">
        <f t="shared" si="89"/>
        <v>0</v>
      </c>
      <c r="AF51" s="10">
        <f t="shared" si="89"/>
        <v>0</v>
      </c>
      <c r="AG51" s="10">
        <f t="shared" si="89"/>
        <v>0</v>
      </c>
      <c r="AH51" s="10">
        <f t="shared" si="89"/>
        <v>0</v>
      </c>
      <c r="AI51" s="10">
        <f t="shared" si="89"/>
        <v>0</v>
      </c>
      <c r="AJ51" s="10">
        <f t="shared" ref="AJ51:BK51" si="90">AJ24*$T10</f>
        <v>0</v>
      </c>
      <c r="AK51" s="10">
        <f t="shared" si="90"/>
        <v>0</v>
      </c>
      <c r="AL51" s="10">
        <f t="shared" si="90"/>
        <v>0</v>
      </c>
      <c r="AM51" s="10">
        <f t="shared" si="90"/>
        <v>0</v>
      </c>
      <c r="AN51" s="10">
        <f t="shared" si="90"/>
        <v>0</v>
      </c>
      <c r="AO51" s="10">
        <f t="shared" si="90"/>
        <v>0</v>
      </c>
      <c r="AP51" s="10">
        <f t="shared" si="90"/>
        <v>0</v>
      </c>
      <c r="AQ51" s="10">
        <f t="shared" si="90"/>
        <v>0</v>
      </c>
      <c r="AR51" s="10">
        <f t="shared" si="90"/>
        <v>0</v>
      </c>
      <c r="AS51" s="10">
        <f t="shared" si="90"/>
        <v>0</v>
      </c>
      <c r="AT51" s="10">
        <f t="shared" si="90"/>
        <v>0</v>
      </c>
      <c r="AU51" s="10">
        <f t="shared" si="90"/>
        <v>0</v>
      </c>
      <c r="AV51" s="10">
        <f t="shared" si="90"/>
        <v>0</v>
      </c>
      <c r="AW51" s="10">
        <f t="shared" si="90"/>
        <v>0</v>
      </c>
      <c r="AX51" s="10">
        <f t="shared" si="90"/>
        <v>0</v>
      </c>
      <c r="AY51" s="10">
        <f t="shared" si="90"/>
        <v>0</v>
      </c>
      <c r="AZ51" s="10">
        <f t="shared" si="90"/>
        <v>0</v>
      </c>
      <c r="BA51" s="10">
        <f t="shared" si="90"/>
        <v>0</v>
      </c>
      <c r="BB51" s="10">
        <f t="shared" si="90"/>
        <v>0</v>
      </c>
      <c r="BC51" s="10">
        <f t="shared" si="90"/>
        <v>0</v>
      </c>
      <c r="BD51" s="10">
        <f t="shared" si="90"/>
        <v>0</v>
      </c>
      <c r="BE51" s="10">
        <f t="shared" si="90"/>
        <v>0</v>
      </c>
      <c r="BF51" s="10">
        <f t="shared" si="90"/>
        <v>0</v>
      </c>
      <c r="BG51" s="10">
        <f t="shared" si="90"/>
        <v>0</v>
      </c>
      <c r="BH51" s="10">
        <f t="shared" si="90"/>
        <v>0</v>
      </c>
      <c r="BI51" s="10">
        <f t="shared" si="90"/>
        <v>0</v>
      </c>
      <c r="BJ51" s="10">
        <f t="shared" si="90"/>
        <v>0</v>
      </c>
      <c r="BK51" s="10">
        <f t="shared" si="90"/>
        <v>0</v>
      </c>
    </row>
    <row r="52" spans="1:63" hidden="1" outlineLevel="1" x14ac:dyDescent="0.25">
      <c r="A52" s="1"/>
      <c r="C52" s="13">
        <v>210</v>
      </c>
      <c r="D52" s="10">
        <f t="shared" ref="D52:AI52" si="91">D25*$T11</f>
        <v>0</v>
      </c>
      <c r="E52" s="10">
        <f t="shared" si="91"/>
        <v>0</v>
      </c>
      <c r="F52" s="10">
        <f t="shared" si="91"/>
        <v>0</v>
      </c>
      <c r="G52" s="10">
        <f t="shared" si="91"/>
        <v>0</v>
      </c>
      <c r="H52" s="10">
        <f t="shared" si="91"/>
        <v>0</v>
      </c>
      <c r="I52" s="10">
        <f t="shared" si="91"/>
        <v>0</v>
      </c>
      <c r="J52" s="10">
        <f t="shared" si="91"/>
        <v>0</v>
      </c>
      <c r="K52" s="10">
        <f t="shared" si="91"/>
        <v>116.38545898056448</v>
      </c>
      <c r="L52" s="10">
        <f t="shared" si="91"/>
        <v>271.26327521790387</v>
      </c>
      <c r="M52" s="10">
        <f t="shared" si="91"/>
        <v>379.78999807843292</v>
      </c>
      <c r="N52" s="10">
        <f t="shared" si="91"/>
        <v>417.56843627292977</v>
      </c>
      <c r="O52" s="10">
        <f t="shared" si="91"/>
        <v>398.48503952206914</v>
      </c>
      <c r="P52" s="10">
        <f t="shared" si="91"/>
        <v>346.00241609081456</v>
      </c>
      <c r="Q52" s="10">
        <f t="shared" si="91"/>
        <v>279.42547620052699</v>
      </c>
      <c r="R52" s="10">
        <f t="shared" si="91"/>
        <v>210.95300709536957</v>
      </c>
      <c r="S52" s="10">
        <f t="shared" si="91"/>
        <v>147.01291122061627</v>
      </c>
      <c r="T52" s="10">
        <f t="shared" si="91"/>
        <v>90.359136802759323</v>
      </c>
      <c r="U52" s="10">
        <f t="shared" si="91"/>
        <v>54.55730446233904</v>
      </c>
      <c r="V52" s="10">
        <f t="shared" si="91"/>
        <v>32.484579417520671</v>
      </c>
      <c r="W52" s="10">
        <f t="shared" si="91"/>
        <v>18.803781729439127</v>
      </c>
      <c r="X52" s="10">
        <f t="shared" si="91"/>
        <v>10.511744986456613</v>
      </c>
      <c r="Y52" s="10">
        <f t="shared" si="91"/>
        <v>5.6771652107902444</v>
      </c>
      <c r="Z52" s="10">
        <f t="shared" si="91"/>
        <v>2.9723987782463581</v>
      </c>
      <c r="AA52" s="10">
        <f t="shared" si="91"/>
        <v>1.5149919534641005</v>
      </c>
      <c r="AB52" s="10">
        <f t="shared" si="91"/>
        <v>0.75465786307831695</v>
      </c>
      <c r="AC52" s="10">
        <f t="shared" si="91"/>
        <v>0.36864290353010626</v>
      </c>
      <c r="AD52" s="10">
        <f t="shared" si="91"/>
        <v>0.17709841259046413</v>
      </c>
      <c r="AE52" s="10">
        <f t="shared" si="91"/>
        <v>8.3868248228630593E-2</v>
      </c>
      <c r="AF52" s="10">
        <f t="shared" si="91"/>
        <v>3.9095968915158638E-2</v>
      </c>
      <c r="AG52" s="10">
        <f t="shared" si="91"/>
        <v>1.7939941513901395E-2</v>
      </c>
      <c r="AH52" s="10">
        <f t="shared" si="91"/>
        <v>8.1149215721436161E-3</v>
      </c>
      <c r="AI52" s="10">
        <f t="shared" si="91"/>
        <v>3.5175662573461866E-3</v>
      </c>
      <c r="AJ52" s="10">
        <f t="shared" ref="AJ52:BK52" si="92">AJ25*$T11</f>
        <v>1.4733214139004932E-3</v>
      </c>
      <c r="AK52" s="10">
        <f t="shared" si="92"/>
        <v>0</v>
      </c>
      <c r="AL52" s="10">
        <f t="shared" si="92"/>
        <v>0</v>
      </c>
      <c r="AM52" s="10">
        <f t="shared" si="92"/>
        <v>0</v>
      </c>
      <c r="AN52" s="10">
        <f t="shared" si="92"/>
        <v>0</v>
      </c>
      <c r="AO52" s="10">
        <f t="shared" si="92"/>
        <v>0</v>
      </c>
      <c r="AP52" s="10">
        <f t="shared" si="92"/>
        <v>0</v>
      </c>
      <c r="AQ52" s="10">
        <f t="shared" si="92"/>
        <v>0</v>
      </c>
      <c r="AR52" s="10">
        <f t="shared" si="92"/>
        <v>0</v>
      </c>
      <c r="AS52" s="10">
        <f t="shared" si="92"/>
        <v>0</v>
      </c>
      <c r="AT52" s="10">
        <f t="shared" si="92"/>
        <v>0</v>
      </c>
      <c r="AU52" s="10">
        <f t="shared" si="92"/>
        <v>0</v>
      </c>
      <c r="AV52" s="10">
        <f t="shared" si="92"/>
        <v>0</v>
      </c>
      <c r="AW52" s="10">
        <f t="shared" si="92"/>
        <v>0</v>
      </c>
      <c r="AX52" s="10">
        <f t="shared" si="92"/>
        <v>0</v>
      </c>
      <c r="AY52" s="10">
        <f t="shared" si="92"/>
        <v>0</v>
      </c>
      <c r="AZ52" s="10">
        <f t="shared" si="92"/>
        <v>0</v>
      </c>
      <c r="BA52" s="10">
        <f t="shared" si="92"/>
        <v>0</v>
      </c>
      <c r="BB52" s="10">
        <f t="shared" si="92"/>
        <v>0</v>
      </c>
      <c r="BC52" s="10">
        <f t="shared" si="92"/>
        <v>0</v>
      </c>
      <c r="BD52" s="10">
        <f t="shared" si="92"/>
        <v>0</v>
      </c>
      <c r="BE52" s="10">
        <f t="shared" si="92"/>
        <v>0</v>
      </c>
      <c r="BF52" s="10">
        <f t="shared" si="92"/>
        <v>0</v>
      </c>
      <c r="BG52" s="10">
        <f t="shared" si="92"/>
        <v>0</v>
      </c>
      <c r="BH52" s="10">
        <f t="shared" si="92"/>
        <v>0</v>
      </c>
      <c r="BI52" s="10">
        <f t="shared" si="92"/>
        <v>0</v>
      </c>
      <c r="BJ52" s="10">
        <f t="shared" si="92"/>
        <v>0</v>
      </c>
      <c r="BK52" s="10">
        <f t="shared" si="92"/>
        <v>0</v>
      </c>
    </row>
    <row r="53" spans="1:63" collapsed="1" x14ac:dyDescent="0.25">
      <c r="B53" s="2" t="s">
        <v>3</v>
      </c>
      <c r="C53" s="15"/>
      <c r="D53" s="9">
        <f>SUM(D54:D61)</f>
        <v>10000</v>
      </c>
      <c r="E53" s="9">
        <f t="shared" ref="E53" si="93">SUM(E54:E61)</f>
        <v>9232.3373908463782</v>
      </c>
      <c r="F53" s="9">
        <f t="shared" ref="F53" si="94">SUM(F54:F61)</f>
        <v>8468.834117284172</v>
      </c>
      <c r="G53" s="9">
        <f t="shared" ref="G53" si="95">SUM(G54:G61)</f>
        <v>7718.3217105321291</v>
      </c>
      <c r="H53" s="9">
        <f t="shared" ref="H53" si="96">SUM(H54:H61)</f>
        <v>6994.6152007262872</v>
      </c>
      <c r="I53" s="9">
        <f t="shared" ref="I53" si="97">SUM(I54:I61)</f>
        <v>6309.4145781424604</v>
      </c>
      <c r="J53" s="9">
        <f t="shared" ref="J53" si="98">SUM(J54:J61)</f>
        <v>5669.6617813680259</v>
      </c>
      <c r="K53" s="9">
        <f t="shared" ref="K53" si="99">SUM(K54:K61)</f>
        <v>4961.5966296927427</v>
      </c>
      <c r="L53" s="9">
        <f t="shared" ref="L53" si="100">SUM(L54:L61)</f>
        <v>4146.3932372684376</v>
      </c>
      <c r="M53" s="9">
        <f t="shared" ref="M53:Q53" si="101">SUM(M54:M61)</f>
        <v>3268.3601617032846</v>
      </c>
      <c r="N53" s="9">
        <f t="shared" si="101"/>
        <v>2395.3670490900449</v>
      </c>
      <c r="O53" s="9">
        <f t="shared" si="101"/>
        <v>1581.0905459580774</v>
      </c>
      <c r="P53" s="9">
        <f t="shared" si="101"/>
        <v>855.72932581132955</v>
      </c>
      <c r="Q53" s="9">
        <f t="shared" si="101"/>
        <v>576.30384961080256</v>
      </c>
      <c r="R53" s="9">
        <f t="shared" ref="R53" si="102">SUM(R54:R61)</f>
        <v>365.35084251543299</v>
      </c>
      <c r="S53" s="9">
        <f t="shared" ref="S53" si="103">SUM(S54:S61)</f>
        <v>218.33793129481671</v>
      </c>
      <c r="T53" s="9">
        <f t="shared" ref="T53" si="104">SUM(T54:T61)</f>
        <v>127.9787944920574</v>
      </c>
      <c r="U53" s="9">
        <f t="shared" ref="U53" si="105">SUM(U54:U61)</f>
        <v>73.421490029718356</v>
      </c>
      <c r="V53" s="9">
        <f t="shared" ref="V53" si="106">SUM(V54:V61)</f>
        <v>40.936910612197686</v>
      </c>
      <c r="W53" s="9">
        <f t="shared" ref="W53" si="107">SUM(W54:W61)</f>
        <v>22.133128882758562</v>
      </c>
      <c r="X53" s="9">
        <f t="shared" ref="X53" si="108">SUM(X54:X61)</f>
        <v>11.621383896301946</v>
      </c>
      <c r="Y53" s="9">
        <f t="shared" ref="Y53" si="109">SUM(Y54:Y61)</f>
        <v>5.9442186855117027</v>
      </c>
      <c r="Z53" s="9">
        <f t="shared" ref="Z53" si="110">SUM(Z54:Z61)</f>
        <v>2.9708770813367185</v>
      </c>
      <c r="AA53" s="9">
        <f t="shared" ref="AA53" si="111">SUM(AA54:AA61)</f>
        <v>1.4558851278726181</v>
      </c>
      <c r="AB53" s="9">
        <f t="shared" ref="AB53" si="112">SUM(AB54:AB61)</f>
        <v>0.70122726479430109</v>
      </c>
      <c r="AC53" s="9">
        <f t="shared" ref="AC53" si="113">SUM(AC54:AC61)</f>
        <v>0.33258436126419477</v>
      </c>
      <c r="AD53" s="9">
        <f t="shared" ref="AD53" si="114">SUM(AD54:AD61)</f>
        <v>0.15502350165341464</v>
      </c>
      <c r="AE53" s="9">
        <f t="shared" ref="AE53" si="115">SUM(AE54:AE61)</f>
        <v>7.1155253424784029E-2</v>
      </c>
      <c r="AF53" s="9">
        <f t="shared" ref="AF53" si="116">SUM(AF54:AF61)</f>
        <v>3.2059284509625398E-2</v>
      </c>
      <c r="AG53" s="9">
        <f t="shared" ref="AG53" si="117">SUM(AG54:AG61)</f>
        <v>1.3670617577471537E-2</v>
      </c>
      <c r="AH53" s="9">
        <f t="shared" ref="AH53" si="118">SUM(AH54:AH61)</f>
        <v>5.2930548392314111E-3</v>
      </c>
      <c r="AI53" s="9">
        <f t="shared" ref="AI53" si="119">SUM(AI54:AI61)</f>
        <v>1.6370237932227703E-3</v>
      </c>
      <c r="AJ53" s="9">
        <f t="shared" ref="AJ53" si="120">SUM(AJ54:AJ61)</f>
        <v>0</v>
      </c>
      <c r="AK53" s="9">
        <f t="shared" ref="AK53" si="121">SUM(AK54:AK61)</f>
        <v>0</v>
      </c>
      <c r="AL53" s="9">
        <f t="shared" ref="AL53" si="122">SUM(AL54:AL61)</f>
        <v>0</v>
      </c>
      <c r="AM53" s="9">
        <f t="shared" ref="AM53" si="123">SUM(AM54:AM61)</f>
        <v>0</v>
      </c>
      <c r="AN53" s="9">
        <f t="shared" ref="AN53" si="124">SUM(AN54:AN61)</f>
        <v>0</v>
      </c>
      <c r="AO53" s="9">
        <f t="shared" ref="AO53" si="125">SUM(AO54:AO61)</f>
        <v>0</v>
      </c>
      <c r="AP53" s="9">
        <f t="shared" ref="AP53:BK53" si="126">SUM(AP54:AP61)</f>
        <v>0</v>
      </c>
      <c r="AQ53" s="9">
        <f t="shared" si="126"/>
        <v>0</v>
      </c>
      <c r="AR53" s="9">
        <f t="shared" si="126"/>
        <v>0</v>
      </c>
      <c r="AS53" s="9">
        <f t="shared" si="126"/>
        <v>0</v>
      </c>
      <c r="AT53" s="9">
        <f t="shared" si="126"/>
        <v>0</v>
      </c>
      <c r="AU53" s="9">
        <f t="shared" si="126"/>
        <v>0</v>
      </c>
      <c r="AV53" s="9">
        <f t="shared" si="126"/>
        <v>0</v>
      </c>
      <c r="AW53" s="9">
        <f t="shared" si="126"/>
        <v>0</v>
      </c>
      <c r="AX53" s="9">
        <f t="shared" si="126"/>
        <v>0</v>
      </c>
      <c r="AY53" s="9">
        <f t="shared" si="126"/>
        <v>0</v>
      </c>
      <c r="AZ53" s="9">
        <f t="shared" si="126"/>
        <v>0</v>
      </c>
      <c r="BA53" s="9">
        <f t="shared" si="126"/>
        <v>0</v>
      </c>
      <c r="BB53" s="9">
        <f t="shared" si="126"/>
        <v>0</v>
      </c>
      <c r="BC53" s="9">
        <f t="shared" si="126"/>
        <v>0</v>
      </c>
      <c r="BD53" s="9">
        <f t="shared" si="126"/>
        <v>0</v>
      </c>
      <c r="BE53" s="9">
        <f t="shared" si="126"/>
        <v>0</v>
      </c>
      <c r="BF53" s="9">
        <f t="shared" si="126"/>
        <v>0</v>
      </c>
      <c r="BG53" s="9">
        <f t="shared" si="126"/>
        <v>0</v>
      </c>
      <c r="BH53" s="9">
        <f t="shared" si="126"/>
        <v>0</v>
      </c>
      <c r="BI53" s="9">
        <f t="shared" si="126"/>
        <v>0</v>
      </c>
      <c r="BJ53" s="9">
        <f t="shared" si="126"/>
        <v>0</v>
      </c>
      <c r="BK53" s="9">
        <f t="shared" si="126"/>
        <v>0</v>
      </c>
    </row>
    <row r="54" spans="1:63" hidden="1" outlineLevel="1" x14ac:dyDescent="0.25">
      <c r="C54" s="13">
        <v>0</v>
      </c>
      <c r="D54" s="10">
        <f>IF(ABS(D18+D27-D36-D45)&lt;0.001,0,D18+D27-D36-D45)</f>
        <v>10000</v>
      </c>
      <c r="E54" s="10">
        <f t="shared" ref="E54:BK58" si="127">IF(ABS(E18+E27-E36-E45)&lt;0.001,0,E18+E27-E36-E45)</f>
        <v>8302.124900769435</v>
      </c>
      <c r="F54" s="10">
        <f t="shared" si="127"/>
        <v>6835.6596827239855</v>
      </c>
      <c r="G54" s="10">
        <f t="shared" si="127"/>
        <v>5572.0221023627</v>
      </c>
      <c r="H54" s="10">
        <f t="shared" si="127"/>
        <v>4485.9686033849912</v>
      </c>
      <c r="I54" s="10">
        <f t="shared" si="127"/>
        <v>3555.2180231009224</v>
      </c>
      <c r="J54" s="10">
        <f t="shared" si="127"/>
        <v>2760.1166743164545</v>
      </c>
      <c r="K54" s="10">
        <f t="shared" si="127"/>
        <v>2083.3403343641203</v>
      </c>
      <c r="L54" s="10">
        <f t="shared" si="127"/>
        <v>1509.6291489905964</v>
      </c>
      <c r="M54" s="10">
        <f t="shared" si="127"/>
        <v>1025.551884670472</v>
      </c>
      <c r="N54" s="10">
        <f t="shared" si="127"/>
        <v>619.29634383623988</v>
      </c>
      <c r="O54" s="10">
        <f t="shared" si="127"/>
        <v>280.48309819945348</v>
      </c>
      <c r="P54" s="10">
        <f t="shared" si="127"/>
        <v>0</v>
      </c>
      <c r="Q54" s="10">
        <f t="shared" si="127"/>
        <v>0</v>
      </c>
      <c r="R54" s="10">
        <f t="shared" si="127"/>
        <v>0</v>
      </c>
      <c r="S54" s="10">
        <f t="shared" si="127"/>
        <v>0</v>
      </c>
      <c r="T54" s="10">
        <f t="shared" si="127"/>
        <v>0</v>
      </c>
      <c r="U54" s="10">
        <f t="shared" si="127"/>
        <v>0</v>
      </c>
      <c r="V54" s="10">
        <f t="shared" si="127"/>
        <v>0</v>
      </c>
      <c r="W54" s="10">
        <f t="shared" si="127"/>
        <v>0</v>
      </c>
      <c r="X54" s="10">
        <f t="shared" si="127"/>
        <v>0</v>
      </c>
      <c r="Y54" s="10">
        <f t="shared" si="127"/>
        <v>0</v>
      </c>
      <c r="Z54" s="10">
        <f t="shared" si="127"/>
        <v>0</v>
      </c>
      <c r="AA54" s="10">
        <f t="shared" si="127"/>
        <v>0</v>
      </c>
      <c r="AB54" s="10">
        <f t="shared" si="127"/>
        <v>0</v>
      </c>
      <c r="AC54" s="10">
        <f t="shared" si="127"/>
        <v>0</v>
      </c>
      <c r="AD54" s="10">
        <f t="shared" si="127"/>
        <v>0</v>
      </c>
      <c r="AE54" s="10">
        <f t="shared" si="127"/>
        <v>0</v>
      </c>
      <c r="AF54" s="10">
        <f t="shared" si="127"/>
        <v>0</v>
      </c>
      <c r="AG54" s="10">
        <f t="shared" si="127"/>
        <v>0</v>
      </c>
      <c r="AH54" s="10">
        <f t="shared" si="127"/>
        <v>0</v>
      </c>
      <c r="AI54" s="10">
        <f t="shared" si="127"/>
        <v>0</v>
      </c>
      <c r="AJ54" s="10">
        <f t="shared" si="127"/>
        <v>0</v>
      </c>
      <c r="AK54" s="10">
        <f t="shared" si="127"/>
        <v>0</v>
      </c>
      <c r="AL54" s="10">
        <f t="shared" si="127"/>
        <v>0</v>
      </c>
      <c r="AM54" s="10">
        <f t="shared" si="127"/>
        <v>0</v>
      </c>
      <c r="AN54" s="10">
        <f t="shared" si="127"/>
        <v>0</v>
      </c>
      <c r="AO54" s="10">
        <f t="shared" si="127"/>
        <v>0</v>
      </c>
      <c r="AP54" s="10">
        <f t="shared" si="127"/>
        <v>0</v>
      </c>
      <c r="AQ54" s="10">
        <f t="shared" si="127"/>
        <v>0</v>
      </c>
      <c r="AR54" s="10">
        <f t="shared" si="127"/>
        <v>0</v>
      </c>
      <c r="AS54" s="10">
        <f t="shared" si="127"/>
        <v>0</v>
      </c>
      <c r="AT54" s="10">
        <f t="shared" si="127"/>
        <v>0</v>
      </c>
      <c r="AU54" s="10">
        <f t="shared" si="127"/>
        <v>0</v>
      </c>
      <c r="AV54" s="10">
        <f t="shared" si="127"/>
        <v>0</v>
      </c>
      <c r="AW54" s="10">
        <f t="shared" si="127"/>
        <v>0</v>
      </c>
      <c r="AX54" s="10">
        <f t="shared" si="127"/>
        <v>0</v>
      </c>
      <c r="AY54" s="10">
        <f t="shared" si="127"/>
        <v>0</v>
      </c>
      <c r="AZ54" s="10">
        <f t="shared" si="127"/>
        <v>0</v>
      </c>
      <c r="BA54" s="10">
        <f t="shared" si="127"/>
        <v>0</v>
      </c>
      <c r="BB54" s="10">
        <f t="shared" si="127"/>
        <v>0</v>
      </c>
      <c r="BC54" s="10">
        <f t="shared" si="127"/>
        <v>0</v>
      </c>
      <c r="BD54" s="10">
        <f t="shared" si="127"/>
        <v>0</v>
      </c>
      <c r="BE54" s="10">
        <f t="shared" si="127"/>
        <v>0</v>
      </c>
      <c r="BF54" s="10">
        <f t="shared" si="127"/>
        <v>0</v>
      </c>
      <c r="BG54" s="10">
        <f t="shared" si="127"/>
        <v>0</v>
      </c>
      <c r="BH54" s="10">
        <f t="shared" si="127"/>
        <v>0</v>
      </c>
      <c r="BI54" s="10">
        <f t="shared" si="127"/>
        <v>0</v>
      </c>
      <c r="BJ54" s="10">
        <f t="shared" si="127"/>
        <v>0</v>
      </c>
      <c r="BK54" s="10">
        <f t="shared" si="127"/>
        <v>0</v>
      </c>
    </row>
    <row r="55" spans="1:63" hidden="1" outlineLevel="1" x14ac:dyDescent="0.25">
      <c r="C55" s="13">
        <v>30</v>
      </c>
      <c r="D55" s="10">
        <f t="shared" ref="D55:S61" si="128">IF(ABS(D19+D28-D37-D46)&lt;0.001,0,D19+D28-D37-D46)</f>
        <v>0</v>
      </c>
      <c r="E55" s="10">
        <f t="shared" si="128"/>
        <v>930.21249007694337</v>
      </c>
      <c r="F55" s="10">
        <f t="shared" si="128"/>
        <v>1110.3943142900478</v>
      </c>
      <c r="G55" s="10">
        <f t="shared" si="128"/>
        <v>1032.4773675590077</v>
      </c>
      <c r="H55" s="10">
        <f t="shared" si="128"/>
        <v>878.71421691653234</v>
      </c>
      <c r="I55" s="10">
        <f t="shared" si="128"/>
        <v>714.79990848343346</v>
      </c>
      <c r="J55" s="10">
        <f t="shared" si="128"/>
        <v>562.9272858865238</v>
      </c>
      <c r="K55" s="10">
        <f t="shared" si="128"/>
        <v>429.29204731236126</v>
      </c>
      <c r="L55" s="10">
        <f t="shared" si="128"/>
        <v>314.38309259882362</v>
      </c>
      <c r="M55" s="10">
        <f t="shared" si="128"/>
        <v>216.79614074070429</v>
      </c>
      <c r="N55" s="10">
        <f t="shared" si="128"/>
        <v>134.62402098922749</v>
      </c>
      <c r="O55" s="10">
        <f t="shared" si="128"/>
        <v>65.946854100732835</v>
      </c>
      <c r="P55" s="10">
        <f t="shared" si="128"/>
        <v>8.9914887297261643</v>
      </c>
      <c r="Q55" s="10">
        <f t="shared" si="128"/>
        <v>3.5965954918904659</v>
      </c>
      <c r="R55" s="10">
        <f t="shared" si="128"/>
        <v>1.4386381967561865</v>
      </c>
      <c r="S55" s="10">
        <f t="shared" si="128"/>
        <v>0.57545527870247459</v>
      </c>
      <c r="T55" s="10">
        <f t="shared" si="127"/>
        <v>0.23018211148098985</v>
      </c>
      <c r="U55" s="10">
        <f t="shared" si="127"/>
        <v>9.2072844592395953E-2</v>
      </c>
      <c r="V55" s="10">
        <f t="shared" si="127"/>
        <v>3.6829137836958382E-2</v>
      </c>
      <c r="W55" s="10">
        <f t="shared" si="127"/>
        <v>1.4731655134783354E-2</v>
      </c>
      <c r="X55" s="10">
        <f t="shared" si="127"/>
        <v>5.8926620539133424E-3</v>
      </c>
      <c r="Y55" s="10">
        <f t="shared" si="127"/>
        <v>2.3570648215653373E-3</v>
      </c>
      <c r="Z55" s="10">
        <f t="shared" si="127"/>
        <v>0</v>
      </c>
      <c r="AA55" s="10">
        <f t="shared" si="127"/>
        <v>0</v>
      </c>
      <c r="AB55" s="10">
        <f t="shared" si="127"/>
        <v>0</v>
      </c>
      <c r="AC55" s="10">
        <f t="shared" si="127"/>
        <v>0</v>
      </c>
      <c r="AD55" s="10">
        <f t="shared" si="127"/>
        <v>0</v>
      </c>
      <c r="AE55" s="10">
        <f t="shared" si="127"/>
        <v>0</v>
      </c>
      <c r="AF55" s="10">
        <f t="shared" si="127"/>
        <v>0</v>
      </c>
      <c r="AG55" s="10">
        <f t="shared" si="127"/>
        <v>0</v>
      </c>
      <c r="AH55" s="10">
        <f t="shared" si="127"/>
        <v>0</v>
      </c>
      <c r="AI55" s="10">
        <f t="shared" si="127"/>
        <v>0</v>
      </c>
      <c r="AJ55" s="10">
        <f t="shared" si="127"/>
        <v>0</v>
      </c>
      <c r="AK55" s="10">
        <f t="shared" si="127"/>
        <v>0</v>
      </c>
      <c r="AL55" s="10">
        <f t="shared" si="127"/>
        <v>0</v>
      </c>
      <c r="AM55" s="10">
        <f t="shared" si="127"/>
        <v>0</v>
      </c>
      <c r="AN55" s="10">
        <f t="shared" si="127"/>
        <v>0</v>
      </c>
      <c r="AO55" s="10">
        <f t="shared" si="127"/>
        <v>0</v>
      </c>
      <c r="AP55" s="10">
        <f t="shared" si="127"/>
        <v>0</v>
      </c>
      <c r="AQ55" s="10">
        <f t="shared" si="127"/>
        <v>0</v>
      </c>
      <c r="AR55" s="10">
        <f t="shared" si="127"/>
        <v>0</v>
      </c>
      <c r="AS55" s="10">
        <f t="shared" si="127"/>
        <v>0</v>
      </c>
      <c r="AT55" s="10">
        <f t="shared" si="127"/>
        <v>0</v>
      </c>
      <c r="AU55" s="10">
        <f t="shared" si="127"/>
        <v>0</v>
      </c>
      <c r="AV55" s="10">
        <f t="shared" si="127"/>
        <v>0</v>
      </c>
      <c r="AW55" s="10">
        <f t="shared" si="127"/>
        <v>0</v>
      </c>
      <c r="AX55" s="10">
        <f t="shared" si="127"/>
        <v>0</v>
      </c>
      <c r="AY55" s="10">
        <f t="shared" si="127"/>
        <v>0</v>
      </c>
      <c r="AZ55" s="10">
        <f t="shared" si="127"/>
        <v>0</v>
      </c>
      <c r="BA55" s="10">
        <f t="shared" si="127"/>
        <v>0</v>
      </c>
      <c r="BB55" s="10">
        <f t="shared" si="127"/>
        <v>0</v>
      </c>
      <c r="BC55" s="10">
        <f t="shared" si="127"/>
        <v>0</v>
      </c>
      <c r="BD55" s="10">
        <f t="shared" si="127"/>
        <v>0</v>
      </c>
      <c r="BE55" s="10">
        <f t="shared" si="127"/>
        <v>0</v>
      </c>
      <c r="BF55" s="10">
        <f t="shared" si="127"/>
        <v>0</v>
      </c>
      <c r="BG55" s="10">
        <f t="shared" si="127"/>
        <v>0</v>
      </c>
      <c r="BH55" s="10">
        <f t="shared" si="127"/>
        <v>0</v>
      </c>
      <c r="BI55" s="10">
        <f t="shared" si="127"/>
        <v>0</v>
      </c>
      <c r="BJ55" s="10">
        <f t="shared" si="127"/>
        <v>0</v>
      </c>
      <c r="BK55" s="10">
        <f t="shared" si="127"/>
        <v>0</v>
      </c>
    </row>
    <row r="56" spans="1:63" hidden="1" outlineLevel="1" x14ac:dyDescent="0.25">
      <c r="C56" s="13">
        <v>60</v>
      </c>
      <c r="D56" s="10">
        <f t="shared" si="128"/>
        <v>0</v>
      </c>
      <c r="E56" s="10">
        <f t="shared" si="127"/>
        <v>0</v>
      </c>
      <c r="F56" s="10">
        <f t="shared" si="127"/>
        <v>522.7801202701379</v>
      </c>
      <c r="G56" s="10">
        <f t="shared" si="127"/>
        <v>814.47692430238567</v>
      </c>
      <c r="H56" s="10">
        <f t="shared" si="127"/>
        <v>872.3697080636091</v>
      </c>
      <c r="I56" s="10">
        <f t="shared" si="127"/>
        <v>800.30021830695875</v>
      </c>
      <c r="J56" s="10">
        <f t="shared" si="127"/>
        <v>675.05934170924604</v>
      </c>
      <c r="K56" s="10">
        <f t="shared" si="127"/>
        <v>538.05175631523389</v>
      </c>
      <c r="L56" s="10">
        <f t="shared" si="127"/>
        <v>408.1294470124497</v>
      </c>
      <c r="M56" s="10">
        <f t="shared" si="127"/>
        <v>292.4180547678414</v>
      </c>
      <c r="N56" s="10">
        <f t="shared" si="127"/>
        <v>192.60077822735593</v>
      </c>
      <c r="O56" s="10">
        <f t="shared" si="127"/>
        <v>108.07392872696938</v>
      </c>
      <c r="P56" s="10">
        <f t="shared" si="127"/>
        <v>37.402608887702741</v>
      </c>
      <c r="Q56" s="10">
        <f t="shared" si="127"/>
        <v>20.355936792916797</v>
      </c>
      <c r="R56" s="10">
        <f t="shared" si="127"/>
        <v>10.300332012300998</v>
      </c>
      <c r="S56" s="10">
        <f t="shared" si="127"/>
        <v>4.9833157229741118</v>
      </c>
      <c r="T56" s="10">
        <f t="shared" si="127"/>
        <v>2.3385994564111297</v>
      </c>
      <c r="U56" s="10">
        <f t="shared" si="127"/>
        <v>1.0735490494530457</v>
      </c>
      <c r="V56" s="10">
        <f t="shared" si="127"/>
        <v>0.48466332653665589</v>
      </c>
      <c r="W56" s="10">
        <f t="shared" si="127"/>
        <v>0.21596281331683742</v>
      </c>
      <c r="X56" s="10">
        <f t="shared" si="127"/>
        <v>9.5224118407604988E-2</v>
      </c>
      <c r="Y56" s="10">
        <f t="shared" si="127"/>
        <v>4.162524459539E-2</v>
      </c>
      <c r="Z56" s="10">
        <f t="shared" si="127"/>
        <v>1.8064336731095205E-2</v>
      </c>
      <c r="AA56" s="10">
        <f t="shared" si="127"/>
        <v>7.2257346924380827E-3</v>
      </c>
      <c r="AB56" s="10">
        <f t="shared" si="127"/>
        <v>2.8902938769752333E-3</v>
      </c>
      <c r="AC56" s="10">
        <f t="shared" si="127"/>
        <v>1.1561175507900933E-3</v>
      </c>
      <c r="AD56" s="10">
        <f t="shared" si="127"/>
        <v>0</v>
      </c>
      <c r="AE56" s="10">
        <f t="shared" si="127"/>
        <v>0</v>
      </c>
      <c r="AF56" s="10">
        <f t="shared" si="127"/>
        <v>0</v>
      </c>
      <c r="AG56" s="10">
        <f t="shared" si="127"/>
        <v>0</v>
      </c>
      <c r="AH56" s="10">
        <f t="shared" si="127"/>
        <v>0</v>
      </c>
      <c r="AI56" s="10">
        <f t="shared" si="127"/>
        <v>0</v>
      </c>
      <c r="AJ56" s="10">
        <f t="shared" si="127"/>
        <v>0</v>
      </c>
      <c r="AK56" s="10">
        <f t="shared" si="127"/>
        <v>0</v>
      </c>
      <c r="AL56" s="10">
        <f t="shared" si="127"/>
        <v>0</v>
      </c>
      <c r="AM56" s="10">
        <f t="shared" si="127"/>
        <v>0</v>
      </c>
      <c r="AN56" s="10">
        <f t="shared" si="127"/>
        <v>0</v>
      </c>
      <c r="AO56" s="10">
        <f t="shared" si="127"/>
        <v>0</v>
      </c>
      <c r="AP56" s="10">
        <f t="shared" si="127"/>
        <v>0</v>
      </c>
      <c r="AQ56" s="10">
        <f t="shared" si="127"/>
        <v>0</v>
      </c>
      <c r="AR56" s="10">
        <f t="shared" si="127"/>
        <v>0</v>
      </c>
      <c r="AS56" s="10">
        <f t="shared" si="127"/>
        <v>0</v>
      </c>
      <c r="AT56" s="10">
        <f t="shared" si="127"/>
        <v>0</v>
      </c>
      <c r="AU56" s="10">
        <f t="shared" si="127"/>
        <v>0</v>
      </c>
      <c r="AV56" s="10">
        <f t="shared" si="127"/>
        <v>0</v>
      </c>
      <c r="AW56" s="10">
        <f t="shared" si="127"/>
        <v>0</v>
      </c>
      <c r="AX56" s="10">
        <f t="shared" si="127"/>
        <v>0</v>
      </c>
      <c r="AY56" s="10">
        <f t="shared" si="127"/>
        <v>0</v>
      </c>
      <c r="AZ56" s="10">
        <f t="shared" si="127"/>
        <v>0</v>
      </c>
      <c r="BA56" s="10">
        <f t="shared" si="127"/>
        <v>0</v>
      </c>
      <c r="BB56" s="10">
        <f t="shared" si="127"/>
        <v>0</v>
      </c>
      <c r="BC56" s="10">
        <f t="shared" si="127"/>
        <v>0</v>
      </c>
      <c r="BD56" s="10">
        <f t="shared" si="127"/>
        <v>0</v>
      </c>
      <c r="BE56" s="10">
        <f t="shared" si="127"/>
        <v>0</v>
      </c>
      <c r="BF56" s="10">
        <f t="shared" si="127"/>
        <v>0</v>
      </c>
      <c r="BG56" s="10">
        <f t="shared" si="127"/>
        <v>0</v>
      </c>
      <c r="BH56" s="10">
        <f t="shared" si="127"/>
        <v>0</v>
      </c>
      <c r="BI56" s="10">
        <f t="shared" si="127"/>
        <v>0</v>
      </c>
      <c r="BJ56" s="10">
        <f t="shared" si="127"/>
        <v>0</v>
      </c>
      <c r="BK56" s="10">
        <f t="shared" si="127"/>
        <v>0</v>
      </c>
    </row>
    <row r="57" spans="1:63" hidden="1" outlineLevel="1" x14ac:dyDescent="0.25">
      <c r="C57" s="13">
        <v>90</v>
      </c>
      <c r="D57" s="10">
        <f t="shared" si="128"/>
        <v>0</v>
      </c>
      <c r="E57" s="10">
        <f t="shared" si="127"/>
        <v>0</v>
      </c>
      <c r="F57" s="10">
        <f t="shared" si="127"/>
        <v>0</v>
      </c>
      <c r="G57" s="10">
        <f t="shared" si="127"/>
        <v>299.34531630803616</v>
      </c>
      <c r="H57" s="10">
        <f t="shared" si="127"/>
        <v>577.95548257633254</v>
      </c>
      <c r="I57" s="10">
        <f t="shared" si="127"/>
        <v>712.71594892052372</v>
      </c>
      <c r="J57" s="10">
        <f t="shared" si="127"/>
        <v>717.54843077286682</v>
      </c>
      <c r="K57" s="10">
        <f t="shared" si="127"/>
        <v>642.75884353493586</v>
      </c>
      <c r="L57" s="10">
        <f t="shared" si="127"/>
        <v>531.70586959741911</v>
      </c>
      <c r="M57" s="10">
        <f t="shared" si="127"/>
        <v>411.81487877509983</v>
      </c>
      <c r="N57" s="10">
        <f t="shared" si="127"/>
        <v>297.54621229592425</v>
      </c>
      <c r="O57" s="10">
        <f t="shared" si="127"/>
        <v>195.24428333413886</v>
      </c>
      <c r="P57" s="10">
        <f t="shared" si="127"/>
        <v>106.8486926874492</v>
      </c>
      <c r="Q57" s="10">
        <f t="shared" si="127"/>
        <v>65.181042407601325</v>
      </c>
      <c r="R57" s="10">
        <f t="shared" si="127"/>
        <v>38.285979038790607</v>
      </c>
      <c r="S57" s="10">
        <f t="shared" si="127"/>
        <v>21.494590822896843</v>
      </c>
      <c r="T57" s="10">
        <f t="shared" si="127"/>
        <v>11.587825762943204</v>
      </c>
      <c r="U57" s="10">
        <f t="shared" si="127"/>
        <v>6.0382899790239595</v>
      </c>
      <c r="V57" s="10">
        <f t="shared" si="127"/>
        <v>3.0594454212814113</v>
      </c>
      <c r="W57" s="10">
        <f t="shared" si="127"/>
        <v>1.5145761644345581</v>
      </c>
      <c r="X57" s="10">
        <f t="shared" si="127"/>
        <v>0.73540815376392565</v>
      </c>
      <c r="Y57" s="10">
        <f t="shared" si="127"/>
        <v>0.35129773255013325</v>
      </c>
      <c r="Z57" s="10">
        <f t="shared" si="127"/>
        <v>0.16549423977728731</v>
      </c>
      <c r="AA57" s="10">
        <f t="shared" si="127"/>
        <v>7.703629794957205E-2</v>
      </c>
      <c r="AB57" s="10">
        <f t="shared" si="127"/>
        <v>3.514995999529167E-2</v>
      </c>
      <c r="AC57" s="10">
        <f t="shared" si="127"/>
        <v>1.5794160324301809E-2</v>
      </c>
      <c r="AD57" s="10">
        <f t="shared" si="127"/>
        <v>7.0113346601947801E-3</v>
      </c>
      <c r="AE57" s="10">
        <f t="shared" si="127"/>
        <v>2.8045338640779122E-3</v>
      </c>
      <c r="AF57" s="10">
        <f t="shared" si="127"/>
        <v>1.121813545631165E-3</v>
      </c>
      <c r="AG57" s="10">
        <f t="shared" si="127"/>
        <v>0</v>
      </c>
      <c r="AH57" s="10">
        <f t="shared" si="127"/>
        <v>0</v>
      </c>
      <c r="AI57" s="10">
        <f t="shared" si="127"/>
        <v>0</v>
      </c>
      <c r="AJ57" s="10">
        <f t="shared" si="127"/>
        <v>0</v>
      </c>
      <c r="AK57" s="10">
        <f t="shared" si="127"/>
        <v>0</v>
      </c>
      <c r="AL57" s="10">
        <f t="shared" si="127"/>
        <v>0</v>
      </c>
      <c r="AM57" s="10">
        <f t="shared" si="127"/>
        <v>0</v>
      </c>
      <c r="AN57" s="10">
        <f t="shared" si="127"/>
        <v>0</v>
      </c>
      <c r="AO57" s="10">
        <f t="shared" si="127"/>
        <v>0</v>
      </c>
      <c r="AP57" s="10">
        <f t="shared" si="127"/>
        <v>0</v>
      </c>
      <c r="AQ57" s="10">
        <f t="shared" si="127"/>
        <v>0</v>
      </c>
      <c r="AR57" s="10">
        <f t="shared" si="127"/>
        <v>0</v>
      </c>
      <c r="AS57" s="10">
        <f t="shared" si="127"/>
        <v>0</v>
      </c>
      <c r="AT57" s="10">
        <f t="shared" si="127"/>
        <v>0</v>
      </c>
      <c r="AU57" s="10">
        <f t="shared" si="127"/>
        <v>0</v>
      </c>
      <c r="AV57" s="10">
        <f t="shared" si="127"/>
        <v>0</v>
      </c>
      <c r="AW57" s="10">
        <f t="shared" si="127"/>
        <v>0</v>
      </c>
      <c r="AX57" s="10">
        <f t="shared" si="127"/>
        <v>0</v>
      </c>
      <c r="AY57" s="10">
        <f t="shared" si="127"/>
        <v>0</v>
      </c>
      <c r="AZ57" s="10">
        <f t="shared" si="127"/>
        <v>0</v>
      </c>
      <c r="BA57" s="10">
        <f t="shared" si="127"/>
        <v>0</v>
      </c>
      <c r="BB57" s="10">
        <f t="shared" si="127"/>
        <v>0</v>
      </c>
      <c r="BC57" s="10">
        <f t="shared" si="127"/>
        <v>0</v>
      </c>
      <c r="BD57" s="10">
        <f t="shared" si="127"/>
        <v>0</v>
      </c>
      <c r="BE57" s="10">
        <f t="shared" si="127"/>
        <v>0</v>
      </c>
      <c r="BF57" s="10">
        <f t="shared" si="127"/>
        <v>0</v>
      </c>
      <c r="BG57" s="10">
        <f t="shared" si="127"/>
        <v>0</v>
      </c>
      <c r="BH57" s="10">
        <f t="shared" si="127"/>
        <v>0</v>
      </c>
      <c r="BI57" s="10">
        <f t="shared" si="127"/>
        <v>0</v>
      </c>
      <c r="BJ57" s="10">
        <f t="shared" si="127"/>
        <v>0</v>
      </c>
      <c r="BK57" s="10">
        <f t="shared" si="127"/>
        <v>0</v>
      </c>
    </row>
    <row r="58" spans="1:63" hidden="1" outlineLevel="1" x14ac:dyDescent="0.25">
      <c r="C58" s="13">
        <v>120</v>
      </c>
      <c r="D58" s="10">
        <f t="shared" si="128"/>
        <v>0</v>
      </c>
      <c r="E58" s="10">
        <f t="shared" si="127"/>
        <v>0</v>
      </c>
      <c r="F58" s="10">
        <f t="shared" si="127"/>
        <v>0</v>
      </c>
      <c r="G58" s="10">
        <f t="shared" si="127"/>
        <v>0</v>
      </c>
      <c r="H58" s="10">
        <f t="shared" si="127"/>
        <v>179.60718978482168</v>
      </c>
      <c r="I58" s="10">
        <f t="shared" si="127"/>
        <v>382.69472750276384</v>
      </c>
      <c r="J58" s="10">
        <f t="shared" si="127"/>
        <v>504.16851485286696</v>
      </c>
      <c r="K58" s="10">
        <f t="shared" si="127"/>
        <v>531.36276143429347</v>
      </c>
      <c r="L58" s="10">
        <f t="shared" si="127"/>
        <v>491.92785840782017</v>
      </c>
      <c r="M58" s="10">
        <f t="shared" si="127"/>
        <v>417.40909344001545</v>
      </c>
      <c r="N58" s="10">
        <f t="shared" si="127"/>
        <v>330.57074595306295</v>
      </c>
      <c r="O58" s="10">
        <f t="shared" si="127"/>
        <v>244.64187656816713</v>
      </c>
      <c r="P58" s="10">
        <f t="shared" si="127"/>
        <v>166.07494531411672</v>
      </c>
      <c r="Q58" s="10">
        <f t="shared" si="127"/>
        <v>97.324204675292847</v>
      </c>
      <c r="R58" s="10">
        <f t="shared" si="127"/>
        <v>58.573466379619362</v>
      </c>
      <c r="S58" s="10">
        <f t="shared" si="127"/>
        <v>34.686280699198235</v>
      </c>
      <c r="T58" s="10">
        <f t="shared" si="127"/>
        <v>19.834010633577751</v>
      </c>
      <c r="U58" s="10">
        <f t="shared" si="127"/>
        <v>10.919497584481473</v>
      </c>
      <c r="V58" s="10">
        <f t="shared" si="127"/>
        <v>5.8068735043106692</v>
      </c>
      <c r="W58" s="10">
        <f t="shared" si="127"/>
        <v>2.9970419536309802</v>
      </c>
      <c r="X58" s="10">
        <f t="shared" si="127"/>
        <v>1.5081540893869307</v>
      </c>
      <c r="Y58" s="10">
        <f t="shared" si="127"/>
        <v>0.7428757101357415</v>
      </c>
      <c r="Z58" s="10">
        <f t="shared" si="127"/>
        <v>0.35935378155722819</v>
      </c>
      <c r="AA58" s="10">
        <f t="shared" si="127"/>
        <v>0.171167300177818</v>
      </c>
      <c r="AB58" s="10">
        <f t="shared" si="127"/>
        <v>8.045523880530682E-2</v>
      </c>
      <c r="AC58" s="10">
        <f t="shared" si="127"/>
        <v>3.7181023758236363E-2</v>
      </c>
      <c r="AD58" s="10">
        <f t="shared" si="127"/>
        <v>1.6912700946228355E-2</v>
      </c>
      <c r="AE58" s="10">
        <f t="shared" si="127"/>
        <v>7.5893409853625381E-3</v>
      </c>
      <c r="AF58" s="10">
        <f t="shared" si="127"/>
        <v>3.2005885155192548E-3</v>
      </c>
      <c r="AG58" s="10">
        <f t="shared" si="127"/>
        <v>1.3132058304825497E-3</v>
      </c>
      <c r="AH58" s="10">
        <f t="shared" si="127"/>
        <v>0</v>
      </c>
      <c r="AI58" s="10">
        <f t="shared" si="127"/>
        <v>0</v>
      </c>
      <c r="AJ58" s="10">
        <f t="shared" si="127"/>
        <v>0</v>
      </c>
      <c r="AK58" s="10">
        <f t="shared" si="127"/>
        <v>0</v>
      </c>
      <c r="AL58" s="10">
        <f t="shared" si="127"/>
        <v>0</v>
      </c>
      <c r="AM58" s="10">
        <f t="shared" ref="E58:BK61" si="129">IF(ABS(AM22+AM31-AM40-AM49)&lt;0.001,0,AM22+AM31-AM40-AM49)</f>
        <v>0</v>
      </c>
      <c r="AN58" s="10">
        <f t="shared" si="129"/>
        <v>0</v>
      </c>
      <c r="AO58" s="10">
        <f t="shared" si="129"/>
        <v>0</v>
      </c>
      <c r="AP58" s="10">
        <f t="shared" si="129"/>
        <v>0</v>
      </c>
      <c r="AQ58" s="10">
        <f t="shared" si="129"/>
        <v>0</v>
      </c>
      <c r="AR58" s="10">
        <f t="shared" si="129"/>
        <v>0</v>
      </c>
      <c r="AS58" s="10">
        <f t="shared" si="129"/>
        <v>0</v>
      </c>
      <c r="AT58" s="10">
        <f t="shared" si="129"/>
        <v>0</v>
      </c>
      <c r="AU58" s="10">
        <f t="shared" si="129"/>
        <v>0</v>
      </c>
      <c r="AV58" s="10">
        <f t="shared" si="129"/>
        <v>0</v>
      </c>
      <c r="AW58" s="10">
        <f t="shared" si="129"/>
        <v>0</v>
      </c>
      <c r="AX58" s="10">
        <f t="shared" si="129"/>
        <v>0</v>
      </c>
      <c r="AY58" s="10">
        <f t="shared" si="129"/>
        <v>0</v>
      </c>
      <c r="AZ58" s="10">
        <f t="shared" si="129"/>
        <v>0</v>
      </c>
      <c r="BA58" s="10">
        <f t="shared" si="129"/>
        <v>0</v>
      </c>
      <c r="BB58" s="10">
        <f t="shared" si="129"/>
        <v>0</v>
      </c>
      <c r="BC58" s="10">
        <f t="shared" si="129"/>
        <v>0</v>
      </c>
      <c r="BD58" s="10">
        <f t="shared" si="129"/>
        <v>0</v>
      </c>
      <c r="BE58" s="10">
        <f t="shared" si="129"/>
        <v>0</v>
      </c>
      <c r="BF58" s="10">
        <f t="shared" si="129"/>
        <v>0</v>
      </c>
      <c r="BG58" s="10">
        <f t="shared" si="129"/>
        <v>0</v>
      </c>
      <c r="BH58" s="10">
        <f t="shared" si="129"/>
        <v>0</v>
      </c>
      <c r="BI58" s="10">
        <f t="shared" si="129"/>
        <v>0</v>
      </c>
      <c r="BJ58" s="10">
        <f t="shared" si="129"/>
        <v>0</v>
      </c>
      <c r="BK58" s="10">
        <f t="shared" si="129"/>
        <v>0</v>
      </c>
    </row>
    <row r="59" spans="1:63" hidden="1" outlineLevel="1" x14ac:dyDescent="0.25">
      <c r="C59" s="13">
        <v>150</v>
      </c>
      <c r="D59" s="10">
        <f t="shared" si="128"/>
        <v>0</v>
      </c>
      <c r="E59" s="10">
        <f t="shared" si="129"/>
        <v>0</v>
      </c>
      <c r="F59" s="10">
        <f t="shared" si="129"/>
        <v>0</v>
      </c>
      <c r="G59" s="10">
        <f t="shared" si="129"/>
        <v>0</v>
      </c>
      <c r="H59" s="10">
        <f t="shared" si="129"/>
        <v>0</v>
      </c>
      <c r="I59" s="10">
        <f t="shared" si="129"/>
        <v>143.68575182785736</v>
      </c>
      <c r="J59" s="10">
        <f t="shared" si="129"/>
        <v>320.5243571849968</v>
      </c>
      <c r="K59" s="10">
        <f t="shared" si="129"/>
        <v>435.38724760079327</v>
      </c>
      <c r="L59" s="10">
        <f t="shared" si="129"/>
        <v>468.62893390751412</v>
      </c>
      <c r="M59" s="10">
        <f t="shared" si="129"/>
        <v>440.4051801170076</v>
      </c>
      <c r="N59" s="10">
        <f t="shared" si="129"/>
        <v>377.96779276371313</v>
      </c>
      <c r="O59" s="10">
        <f t="shared" si="129"/>
        <v>302.25337603882167</v>
      </c>
      <c r="P59" s="10">
        <f t="shared" si="129"/>
        <v>225.93883885841589</v>
      </c>
      <c r="Q59" s="10">
        <f t="shared" si="129"/>
        <v>155.45384013713496</v>
      </c>
      <c r="R59" s="10">
        <f t="shared" si="129"/>
        <v>93.404747753947774</v>
      </c>
      <c r="S59" s="10">
        <f t="shared" si="129"/>
        <v>56.199247879090265</v>
      </c>
      <c r="T59" s="10">
        <f t="shared" si="129"/>
        <v>33.368949347267616</v>
      </c>
      <c r="U59" s="10">
        <f t="shared" si="129"/>
        <v>19.204103441588963</v>
      </c>
      <c r="V59" s="10">
        <f t="shared" si="129"/>
        <v>10.656008411744073</v>
      </c>
      <c r="W59" s="10">
        <f t="shared" si="129"/>
        <v>5.7110996446229425</v>
      </c>
      <c r="X59" s="10">
        <f t="shared" si="129"/>
        <v>2.9687435273670788</v>
      </c>
      <c r="Y59" s="10">
        <f t="shared" si="129"/>
        <v>1.5033976242462526</v>
      </c>
      <c r="Z59" s="10">
        <f t="shared" si="129"/>
        <v>0.74464033053321843</v>
      </c>
      <c r="AA59" s="10">
        <f t="shared" si="129"/>
        <v>0.3619470582991044</v>
      </c>
      <c r="AB59" s="10">
        <f t="shared" si="129"/>
        <v>0.17312854597216484</v>
      </c>
      <c r="AC59" s="10">
        <f t="shared" si="129"/>
        <v>8.1677045641461943E-2</v>
      </c>
      <c r="AD59" s="10">
        <f t="shared" si="129"/>
        <v>3.7912523570735282E-2</v>
      </c>
      <c r="AE59" s="10">
        <f t="shared" si="129"/>
        <v>1.732141311405621E-2</v>
      </c>
      <c r="AF59" s="10">
        <f t="shared" si="129"/>
        <v>7.8036140996956514E-3</v>
      </c>
      <c r="AG59" s="10">
        <f t="shared" si="129"/>
        <v>3.3408322223849691E-3</v>
      </c>
      <c r="AH59" s="10">
        <f t="shared" si="129"/>
        <v>1.3846478866245367E-3</v>
      </c>
      <c r="AI59" s="10">
        <f t="shared" si="129"/>
        <v>0</v>
      </c>
      <c r="AJ59" s="10">
        <f t="shared" si="129"/>
        <v>0</v>
      </c>
      <c r="AK59" s="10">
        <f t="shared" si="129"/>
        <v>0</v>
      </c>
      <c r="AL59" s="10">
        <f t="shared" si="129"/>
        <v>0</v>
      </c>
      <c r="AM59" s="10">
        <f t="shared" si="129"/>
        <v>0</v>
      </c>
      <c r="AN59" s="10">
        <f t="shared" si="129"/>
        <v>0</v>
      </c>
      <c r="AO59" s="10">
        <f t="shared" si="129"/>
        <v>0</v>
      </c>
      <c r="AP59" s="10">
        <f t="shared" si="129"/>
        <v>0</v>
      </c>
      <c r="AQ59" s="10">
        <f t="shared" si="129"/>
        <v>0</v>
      </c>
      <c r="AR59" s="10">
        <f t="shared" si="129"/>
        <v>0</v>
      </c>
      <c r="AS59" s="10">
        <f t="shared" si="129"/>
        <v>0</v>
      </c>
      <c r="AT59" s="10">
        <f t="shared" si="129"/>
        <v>0</v>
      </c>
      <c r="AU59" s="10">
        <f t="shared" si="129"/>
        <v>0</v>
      </c>
      <c r="AV59" s="10">
        <f t="shared" si="129"/>
        <v>0</v>
      </c>
      <c r="AW59" s="10">
        <f t="shared" si="129"/>
        <v>0</v>
      </c>
      <c r="AX59" s="10">
        <f t="shared" si="129"/>
        <v>0</v>
      </c>
      <c r="AY59" s="10">
        <f t="shared" si="129"/>
        <v>0</v>
      </c>
      <c r="AZ59" s="10">
        <f t="shared" si="129"/>
        <v>0</v>
      </c>
      <c r="BA59" s="10">
        <f t="shared" si="129"/>
        <v>0</v>
      </c>
      <c r="BB59" s="10">
        <f t="shared" si="129"/>
        <v>0</v>
      </c>
      <c r="BC59" s="10">
        <f t="shared" si="129"/>
        <v>0</v>
      </c>
      <c r="BD59" s="10">
        <f t="shared" si="129"/>
        <v>0</v>
      </c>
      <c r="BE59" s="10">
        <f t="shared" si="129"/>
        <v>0</v>
      </c>
      <c r="BF59" s="10">
        <f t="shared" si="129"/>
        <v>0</v>
      </c>
      <c r="BG59" s="10">
        <f t="shared" si="129"/>
        <v>0</v>
      </c>
      <c r="BH59" s="10">
        <f t="shared" si="129"/>
        <v>0</v>
      </c>
      <c r="BI59" s="10">
        <f t="shared" si="129"/>
        <v>0</v>
      </c>
      <c r="BJ59" s="10">
        <f t="shared" si="129"/>
        <v>0</v>
      </c>
      <c r="BK59" s="10">
        <f t="shared" si="129"/>
        <v>0</v>
      </c>
    </row>
    <row r="60" spans="1:63" hidden="1" outlineLevel="1" x14ac:dyDescent="0.25">
      <c r="C60" s="13">
        <v>180</v>
      </c>
      <c r="D60" s="10">
        <f t="shared" si="128"/>
        <v>0</v>
      </c>
      <c r="E60" s="10">
        <f t="shared" si="129"/>
        <v>0</v>
      </c>
      <c r="F60" s="10">
        <f t="shared" si="129"/>
        <v>0</v>
      </c>
      <c r="G60" s="10">
        <f t="shared" si="129"/>
        <v>0</v>
      </c>
      <c r="H60" s="10">
        <f t="shared" si="129"/>
        <v>0</v>
      </c>
      <c r="I60" s="10">
        <f t="shared" si="129"/>
        <v>0</v>
      </c>
      <c r="J60" s="10">
        <f t="shared" si="129"/>
        <v>129.31717664507164</v>
      </c>
      <c r="K60" s="10">
        <f t="shared" si="129"/>
        <v>301.4036391310043</v>
      </c>
      <c r="L60" s="10">
        <f t="shared" si="129"/>
        <v>421.98888675381437</v>
      </c>
      <c r="M60" s="10">
        <f t="shared" si="129"/>
        <v>463.96492919214415</v>
      </c>
      <c r="N60" s="10">
        <f t="shared" si="129"/>
        <v>442.76115502452126</v>
      </c>
      <c r="O60" s="10">
        <f t="shared" si="129"/>
        <v>384.44712898979395</v>
      </c>
      <c r="P60" s="10">
        <f t="shared" si="129"/>
        <v>310.47275133391889</v>
      </c>
      <c r="Q60" s="10">
        <f t="shared" si="129"/>
        <v>234.39223010596618</v>
      </c>
      <c r="R60" s="10">
        <f t="shared" si="129"/>
        <v>163.34767913401808</v>
      </c>
      <c r="S60" s="10">
        <f t="shared" si="129"/>
        <v>100.3990408919548</v>
      </c>
      <c r="T60" s="10">
        <f t="shared" si="129"/>
        <v>60.619227180376711</v>
      </c>
      <c r="U60" s="10">
        <f t="shared" si="129"/>
        <v>36.093977130578523</v>
      </c>
      <c r="V60" s="10">
        <f t="shared" si="129"/>
        <v>20.893090810487919</v>
      </c>
      <c r="W60" s="10">
        <f t="shared" si="129"/>
        <v>11.679716651618458</v>
      </c>
      <c r="X60" s="10">
        <f t="shared" si="129"/>
        <v>6.3079613453224939</v>
      </c>
      <c r="Y60" s="10">
        <f t="shared" si="129"/>
        <v>3.3026653091626201</v>
      </c>
      <c r="Z60" s="10">
        <f t="shared" si="129"/>
        <v>1.6833243927378894</v>
      </c>
      <c r="AA60" s="10">
        <f t="shared" si="129"/>
        <v>0.83850873675368554</v>
      </c>
      <c r="AB60" s="10">
        <f t="shared" si="129"/>
        <v>0.40960322614456252</v>
      </c>
      <c r="AC60" s="10">
        <f t="shared" si="129"/>
        <v>0.19677601398940459</v>
      </c>
      <c r="AD60" s="10">
        <f t="shared" si="129"/>
        <v>9.318694247625621E-2</v>
      </c>
      <c r="AE60" s="10">
        <f t="shared" si="129"/>
        <v>4.3439965461287373E-2</v>
      </c>
      <c r="AF60" s="10">
        <f t="shared" si="129"/>
        <v>1.9933268348779325E-2</v>
      </c>
      <c r="AG60" s="10">
        <f t="shared" si="129"/>
        <v>9.0165795246040185E-3</v>
      </c>
      <c r="AH60" s="10">
        <f t="shared" si="129"/>
        <v>3.9084069526068741E-3</v>
      </c>
      <c r="AI60" s="10">
        <f t="shared" si="129"/>
        <v>1.6370237932227703E-3</v>
      </c>
      <c r="AJ60" s="10">
        <f t="shared" si="129"/>
        <v>0</v>
      </c>
      <c r="AK60" s="10">
        <f t="shared" si="129"/>
        <v>0</v>
      </c>
      <c r="AL60" s="10">
        <f t="shared" si="129"/>
        <v>0</v>
      </c>
      <c r="AM60" s="10">
        <f t="shared" si="129"/>
        <v>0</v>
      </c>
      <c r="AN60" s="10">
        <f t="shared" si="129"/>
        <v>0</v>
      </c>
      <c r="AO60" s="10">
        <f t="shared" si="129"/>
        <v>0</v>
      </c>
      <c r="AP60" s="10">
        <f t="shared" si="129"/>
        <v>0</v>
      </c>
      <c r="AQ60" s="10">
        <f t="shared" si="129"/>
        <v>0</v>
      </c>
      <c r="AR60" s="10">
        <f t="shared" si="129"/>
        <v>0</v>
      </c>
      <c r="AS60" s="10">
        <f t="shared" si="129"/>
        <v>0</v>
      </c>
      <c r="AT60" s="10">
        <f t="shared" si="129"/>
        <v>0</v>
      </c>
      <c r="AU60" s="10">
        <f t="shared" si="129"/>
        <v>0</v>
      </c>
      <c r="AV60" s="10">
        <f t="shared" si="129"/>
        <v>0</v>
      </c>
      <c r="AW60" s="10">
        <f t="shared" si="129"/>
        <v>0</v>
      </c>
      <c r="AX60" s="10">
        <f t="shared" si="129"/>
        <v>0</v>
      </c>
      <c r="AY60" s="10">
        <f t="shared" si="129"/>
        <v>0</v>
      </c>
      <c r="AZ60" s="10">
        <f t="shared" si="129"/>
        <v>0</v>
      </c>
      <c r="BA60" s="10">
        <f t="shared" si="129"/>
        <v>0</v>
      </c>
      <c r="BB60" s="10">
        <f t="shared" si="129"/>
        <v>0</v>
      </c>
      <c r="BC60" s="10">
        <f t="shared" si="129"/>
        <v>0</v>
      </c>
      <c r="BD60" s="10">
        <f t="shared" si="129"/>
        <v>0</v>
      </c>
      <c r="BE60" s="10">
        <f t="shared" si="129"/>
        <v>0</v>
      </c>
      <c r="BF60" s="10">
        <f t="shared" si="129"/>
        <v>0</v>
      </c>
      <c r="BG60" s="10">
        <f t="shared" si="129"/>
        <v>0</v>
      </c>
      <c r="BH60" s="10">
        <f t="shared" si="129"/>
        <v>0</v>
      </c>
      <c r="BI60" s="10">
        <f t="shared" si="129"/>
        <v>0</v>
      </c>
      <c r="BJ60" s="10">
        <f t="shared" si="129"/>
        <v>0</v>
      </c>
      <c r="BK60" s="10">
        <f t="shared" si="129"/>
        <v>0</v>
      </c>
    </row>
    <row r="61" spans="1:63" hidden="1" outlineLevel="1" x14ac:dyDescent="0.25">
      <c r="C61" s="13">
        <v>210</v>
      </c>
      <c r="D61" s="10">
        <f t="shared" si="128"/>
        <v>0</v>
      </c>
      <c r="E61" s="10">
        <f t="shared" si="129"/>
        <v>0</v>
      </c>
      <c r="F61" s="10">
        <f t="shared" si="129"/>
        <v>0</v>
      </c>
      <c r="G61" s="10">
        <f t="shared" si="129"/>
        <v>0</v>
      </c>
      <c r="H61" s="10">
        <f t="shared" si="129"/>
        <v>0</v>
      </c>
      <c r="I61" s="10">
        <f t="shared" si="129"/>
        <v>0</v>
      </c>
      <c r="J61" s="10">
        <f t="shared" si="129"/>
        <v>0</v>
      </c>
      <c r="K61" s="10">
        <f t="shared" si="129"/>
        <v>0</v>
      </c>
      <c r="L61" s="10">
        <f t="shared" si="129"/>
        <v>0</v>
      </c>
      <c r="M61" s="10">
        <f t="shared" si="129"/>
        <v>0</v>
      </c>
      <c r="N61" s="10">
        <f t="shared" si="129"/>
        <v>0</v>
      </c>
      <c r="O61" s="10">
        <f t="shared" si="129"/>
        <v>0</v>
      </c>
      <c r="P61" s="10">
        <f t="shared" si="129"/>
        <v>0</v>
      </c>
      <c r="Q61" s="10">
        <f t="shared" si="129"/>
        <v>0</v>
      </c>
      <c r="R61" s="10">
        <f t="shared" si="129"/>
        <v>0</v>
      </c>
      <c r="S61" s="10">
        <f t="shared" si="129"/>
        <v>0</v>
      </c>
      <c r="T61" s="10">
        <f t="shared" si="129"/>
        <v>0</v>
      </c>
      <c r="U61" s="10">
        <f t="shared" si="129"/>
        <v>0</v>
      </c>
      <c r="V61" s="10">
        <f t="shared" si="129"/>
        <v>0</v>
      </c>
      <c r="W61" s="10">
        <f t="shared" si="129"/>
        <v>0</v>
      </c>
      <c r="X61" s="10">
        <f t="shared" si="129"/>
        <v>0</v>
      </c>
      <c r="Y61" s="10">
        <f t="shared" si="129"/>
        <v>0</v>
      </c>
      <c r="Z61" s="10">
        <f t="shared" si="129"/>
        <v>0</v>
      </c>
      <c r="AA61" s="10">
        <f t="shared" si="129"/>
        <v>0</v>
      </c>
      <c r="AB61" s="10">
        <f t="shared" si="129"/>
        <v>0</v>
      </c>
      <c r="AC61" s="10">
        <f t="shared" si="129"/>
        <v>0</v>
      </c>
      <c r="AD61" s="10">
        <f t="shared" si="129"/>
        <v>0</v>
      </c>
      <c r="AE61" s="10">
        <f t="shared" si="129"/>
        <v>0</v>
      </c>
      <c r="AF61" s="10">
        <f t="shared" si="129"/>
        <v>0</v>
      </c>
      <c r="AG61" s="10">
        <f t="shared" si="129"/>
        <v>0</v>
      </c>
      <c r="AH61" s="10">
        <f t="shared" si="129"/>
        <v>0</v>
      </c>
      <c r="AI61" s="10">
        <f t="shared" si="129"/>
        <v>0</v>
      </c>
      <c r="AJ61" s="10">
        <f t="shared" si="129"/>
        <v>0</v>
      </c>
      <c r="AK61" s="10">
        <f t="shared" si="129"/>
        <v>0</v>
      </c>
      <c r="AL61" s="10">
        <f t="shared" si="129"/>
        <v>0</v>
      </c>
      <c r="AM61" s="10">
        <f t="shared" si="129"/>
        <v>0</v>
      </c>
      <c r="AN61" s="10">
        <f t="shared" si="129"/>
        <v>0</v>
      </c>
      <c r="AO61" s="10">
        <f t="shared" si="129"/>
        <v>0</v>
      </c>
      <c r="AP61" s="10">
        <f t="shared" si="129"/>
        <v>0</v>
      </c>
      <c r="AQ61" s="10">
        <f t="shared" si="129"/>
        <v>0</v>
      </c>
      <c r="AR61" s="10">
        <f t="shared" si="129"/>
        <v>0</v>
      </c>
      <c r="AS61" s="10">
        <f t="shared" si="129"/>
        <v>0</v>
      </c>
      <c r="AT61" s="10">
        <f t="shared" si="129"/>
        <v>0</v>
      </c>
      <c r="AU61" s="10">
        <f t="shared" si="129"/>
        <v>0</v>
      </c>
      <c r="AV61" s="10">
        <f t="shared" si="129"/>
        <v>0</v>
      </c>
      <c r="AW61" s="10">
        <f t="shared" si="129"/>
        <v>0</v>
      </c>
      <c r="AX61" s="10">
        <f t="shared" si="129"/>
        <v>0</v>
      </c>
      <c r="AY61" s="10">
        <f t="shared" si="129"/>
        <v>0</v>
      </c>
      <c r="AZ61" s="10">
        <f t="shared" si="129"/>
        <v>0</v>
      </c>
      <c r="BA61" s="10">
        <f t="shared" si="129"/>
        <v>0</v>
      </c>
      <c r="BB61" s="10">
        <f t="shared" si="129"/>
        <v>0</v>
      </c>
      <c r="BC61" s="10">
        <f t="shared" si="129"/>
        <v>0</v>
      </c>
      <c r="BD61" s="10">
        <f t="shared" si="129"/>
        <v>0</v>
      </c>
      <c r="BE61" s="10">
        <f t="shared" si="129"/>
        <v>0</v>
      </c>
      <c r="BF61" s="10">
        <f t="shared" si="129"/>
        <v>0</v>
      </c>
      <c r="BG61" s="10">
        <f t="shared" si="129"/>
        <v>0</v>
      </c>
      <c r="BH61" s="10">
        <f t="shared" si="129"/>
        <v>0</v>
      </c>
      <c r="BI61" s="10">
        <f t="shared" si="129"/>
        <v>0</v>
      </c>
      <c r="BJ61" s="10">
        <f t="shared" si="129"/>
        <v>0</v>
      </c>
      <c r="BK61" s="10">
        <f t="shared" si="129"/>
        <v>0</v>
      </c>
    </row>
    <row r="62" spans="1:63" collapsed="1" x14ac:dyDescent="0.25"/>
    <row r="64" spans="1:63" x14ac:dyDescent="0.25">
      <c r="B64" s="3" t="s">
        <v>13</v>
      </c>
      <c r="C64" s="14"/>
      <c r="D64" s="3">
        <v>0</v>
      </c>
      <c r="E64" s="3">
        <f>D64+1</f>
        <v>1</v>
      </c>
      <c r="F64" s="3">
        <f t="shared" ref="F64:BK64" si="130">E64+1</f>
        <v>2</v>
      </c>
      <c r="G64" s="3">
        <f t="shared" si="130"/>
        <v>3</v>
      </c>
      <c r="H64" s="3">
        <f t="shared" si="130"/>
        <v>4</v>
      </c>
      <c r="I64" s="3">
        <f t="shared" si="130"/>
        <v>5</v>
      </c>
      <c r="J64" s="3">
        <f t="shared" si="130"/>
        <v>6</v>
      </c>
      <c r="K64" s="3">
        <f t="shared" si="130"/>
        <v>7</v>
      </c>
      <c r="L64" s="3">
        <f t="shared" si="130"/>
        <v>8</v>
      </c>
      <c r="M64" s="3">
        <f t="shared" si="130"/>
        <v>9</v>
      </c>
      <c r="N64" s="3">
        <f t="shared" si="130"/>
        <v>10</v>
      </c>
      <c r="O64" s="3">
        <f t="shared" si="130"/>
        <v>11</v>
      </c>
      <c r="P64" s="3">
        <f t="shared" si="130"/>
        <v>12</v>
      </c>
      <c r="Q64" s="3">
        <f t="shared" si="130"/>
        <v>13</v>
      </c>
      <c r="R64" s="3">
        <f t="shared" si="130"/>
        <v>14</v>
      </c>
      <c r="S64" s="3">
        <f t="shared" si="130"/>
        <v>15</v>
      </c>
      <c r="T64" s="3">
        <f t="shared" si="130"/>
        <v>16</v>
      </c>
      <c r="U64" s="3">
        <f t="shared" si="130"/>
        <v>17</v>
      </c>
      <c r="V64" s="3">
        <f t="shared" si="130"/>
        <v>18</v>
      </c>
      <c r="W64" s="3">
        <f t="shared" si="130"/>
        <v>19</v>
      </c>
      <c r="X64" s="3">
        <f t="shared" si="130"/>
        <v>20</v>
      </c>
      <c r="Y64" s="3">
        <f t="shared" si="130"/>
        <v>21</v>
      </c>
      <c r="Z64" s="3">
        <f t="shared" si="130"/>
        <v>22</v>
      </c>
      <c r="AA64" s="3">
        <f t="shared" si="130"/>
        <v>23</v>
      </c>
      <c r="AB64" s="3">
        <f t="shared" si="130"/>
        <v>24</v>
      </c>
      <c r="AC64" s="3">
        <f t="shared" si="130"/>
        <v>25</v>
      </c>
      <c r="AD64" s="3">
        <f t="shared" si="130"/>
        <v>26</v>
      </c>
      <c r="AE64" s="3">
        <f t="shared" si="130"/>
        <v>27</v>
      </c>
      <c r="AF64" s="3">
        <f t="shared" si="130"/>
        <v>28</v>
      </c>
      <c r="AG64" s="3">
        <f t="shared" si="130"/>
        <v>29</v>
      </c>
      <c r="AH64" s="3">
        <f t="shared" si="130"/>
        <v>30</v>
      </c>
      <c r="AI64" s="3">
        <f t="shared" si="130"/>
        <v>31</v>
      </c>
      <c r="AJ64" s="3">
        <f t="shared" si="130"/>
        <v>32</v>
      </c>
      <c r="AK64" s="3">
        <f t="shared" si="130"/>
        <v>33</v>
      </c>
      <c r="AL64" s="3">
        <f t="shared" si="130"/>
        <v>34</v>
      </c>
      <c r="AM64" s="3">
        <f t="shared" si="130"/>
        <v>35</v>
      </c>
      <c r="AN64" s="3">
        <f t="shared" si="130"/>
        <v>36</v>
      </c>
      <c r="AO64" s="3">
        <f t="shared" si="130"/>
        <v>37</v>
      </c>
      <c r="AP64" s="3">
        <f t="shared" si="130"/>
        <v>38</v>
      </c>
      <c r="AQ64" s="3">
        <f t="shared" si="130"/>
        <v>39</v>
      </c>
      <c r="AR64" s="3">
        <f t="shared" si="130"/>
        <v>40</v>
      </c>
      <c r="AS64" s="3">
        <f t="shared" si="130"/>
        <v>41</v>
      </c>
      <c r="AT64" s="3">
        <f t="shared" si="130"/>
        <v>42</v>
      </c>
      <c r="AU64" s="3">
        <f t="shared" si="130"/>
        <v>43</v>
      </c>
      <c r="AV64" s="3">
        <f t="shared" si="130"/>
        <v>44</v>
      </c>
      <c r="AW64" s="3">
        <f t="shared" si="130"/>
        <v>45</v>
      </c>
      <c r="AX64" s="3">
        <f t="shared" si="130"/>
        <v>46</v>
      </c>
      <c r="AY64" s="3">
        <f t="shared" si="130"/>
        <v>47</v>
      </c>
      <c r="AZ64" s="3">
        <f t="shared" si="130"/>
        <v>48</v>
      </c>
      <c r="BA64" s="3">
        <f t="shared" si="130"/>
        <v>49</v>
      </c>
      <c r="BB64" s="3">
        <f t="shared" si="130"/>
        <v>50</v>
      </c>
      <c r="BC64" s="3">
        <f t="shared" si="130"/>
        <v>51</v>
      </c>
      <c r="BD64" s="3">
        <f t="shared" si="130"/>
        <v>52</v>
      </c>
      <c r="BE64" s="3">
        <f t="shared" si="130"/>
        <v>53</v>
      </c>
      <c r="BF64" s="3">
        <f t="shared" si="130"/>
        <v>54</v>
      </c>
      <c r="BG64" s="3">
        <f t="shared" si="130"/>
        <v>55</v>
      </c>
      <c r="BH64" s="3">
        <f t="shared" si="130"/>
        <v>56</v>
      </c>
      <c r="BI64" s="3">
        <f t="shared" si="130"/>
        <v>57</v>
      </c>
      <c r="BJ64" s="3">
        <f t="shared" si="130"/>
        <v>58</v>
      </c>
      <c r="BK64" s="3">
        <f t="shared" si="130"/>
        <v>59</v>
      </c>
    </row>
    <row r="65" spans="2:63" x14ac:dyDescent="0.25">
      <c r="B65" s="2" t="s">
        <v>12</v>
      </c>
      <c r="C65" s="15"/>
      <c r="D65" s="9">
        <f>D66</f>
        <v>350.00000000000006</v>
      </c>
      <c r="E65" s="9">
        <f>E66-D66</f>
        <v>-12.915003969222653</v>
      </c>
      <c r="F65" s="9">
        <f t="shared" ref="F65:BK65" si="131">F66-E66</f>
        <v>36.099826619585201</v>
      </c>
      <c r="G65" s="9">
        <f t="shared" si="131"/>
        <v>115.36948447885459</v>
      </c>
      <c r="H65" s="9">
        <f t="shared" si="131"/>
        <v>182.19226794605146</v>
      </c>
      <c r="I65" s="9">
        <f t="shared" si="131"/>
        <v>239.1229014356328</v>
      </c>
      <c r="J65" s="9">
        <f t="shared" si="131"/>
        <v>291.39701625482348</v>
      </c>
      <c r="K65" s="9">
        <f t="shared" si="131"/>
        <v>199.45741623611161</v>
      </c>
      <c r="L65" s="9">
        <f t="shared" si="131"/>
        <v>33.782779658128447</v>
      </c>
      <c r="M65" s="9">
        <f t="shared" si="131"/>
        <v>-112.44937658448748</v>
      </c>
      <c r="N65" s="9">
        <f t="shared" si="131"/>
        <v>-202.26430053194508</v>
      </c>
      <c r="O65" s="9">
        <f t="shared" si="131"/>
        <v>-239.33500199706236</v>
      </c>
      <c r="P65" s="9">
        <f t="shared" si="131"/>
        <v>-240.78977709272704</v>
      </c>
      <c r="Q65" s="9">
        <f t="shared" si="131"/>
        <v>-193.21277017632059</v>
      </c>
      <c r="R65" s="9">
        <f t="shared" si="131"/>
        <v>-156.30853178527531</v>
      </c>
      <c r="S65" s="9">
        <f t="shared" si="131"/>
        <v>-114.60261642586119</v>
      </c>
      <c r="T65" s="9">
        <f t="shared" si="131"/>
        <v>-71.332091698735496</v>
      </c>
      <c r="U65" s="9">
        <f t="shared" si="131"/>
        <v>-43.622311941754717</v>
      </c>
      <c r="V65" s="9">
        <f t="shared" si="131"/>
        <v>-26.389569658941241</v>
      </c>
      <c r="W65" s="9">
        <f t="shared" si="131"/>
        <v>-15.514557756831007</v>
      </c>
      <c r="X65" s="9">
        <f t="shared" si="131"/>
        <v>-8.7891928768057674</v>
      </c>
      <c r="Y65" s="9">
        <f t="shared" si="131"/>
        <v>-4.7986005656262138</v>
      </c>
      <c r="Z65" s="9">
        <f t="shared" si="131"/>
        <v>-2.5344332950721271</v>
      </c>
      <c r="AA65" s="9">
        <f t="shared" si="131"/>
        <v>-1.3008911296360257</v>
      </c>
      <c r="AB65" s="9">
        <f t="shared" si="131"/>
        <v>-0.65179240859821297</v>
      </c>
      <c r="AC65" s="9">
        <f t="shared" si="131"/>
        <v>-0.3199553877652862</v>
      </c>
      <c r="AD65" s="9">
        <f t="shared" si="131"/>
        <v>-0.15444823075519587</v>
      </c>
      <c r="AE65" s="9">
        <f t="shared" si="131"/>
        <v>-7.3496601675278328E-2</v>
      </c>
      <c r="AF65" s="9">
        <f t="shared" si="131"/>
        <v>-3.4427275933281168E-2</v>
      </c>
      <c r="AG65" s="9">
        <f t="shared" si="131"/>
        <v>-1.6068069355298344E-2</v>
      </c>
      <c r="AH65" s="9">
        <f t="shared" si="131"/>
        <v>-7.4610435388950194E-3</v>
      </c>
      <c r="AI65" s="9">
        <f t="shared" si="131"/>
        <v>-3.3791014686837331E-3</v>
      </c>
      <c r="AJ65" s="9">
        <f t="shared" si="131"/>
        <v>-1.6370237932227703E-3</v>
      </c>
      <c r="AK65" s="9">
        <f t="shared" si="131"/>
        <v>0</v>
      </c>
      <c r="AL65" s="9">
        <f t="shared" si="131"/>
        <v>0</v>
      </c>
      <c r="AM65" s="9">
        <f t="shared" si="131"/>
        <v>0</v>
      </c>
      <c r="AN65" s="9">
        <f t="shared" si="131"/>
        <v>0</v>
      </c>
      <c r="AO65" s="9">
        <f t="shared" si="131"/>
        <v>0</v>
      </c>
      <c r="AP65" s="9">
        <f t="shared" si="131"/>
        <v>0</v>
      </c>
      <c r="AQ65" s="9">
        <f t="shared" si="131"/>
        <v>0</v>
      </c>
      <c r="AR65" s="9">
        <f t="shared" si="131"/>
        <v>0</v>
      </c>
      <c r="AS65" s="9">
        <f t="shared" si="131"/>
        <v>0</v>
      </c>
      <c r="AT65" s="9">
        <f t="shared" si="131"/>
        <v>0</v>
      </c>
      <c r="AU65" s="9">
        <f t="shared" si="131"/>
        <v>0</v>
      </c>
      <c r="AV65" s="9">
        <f t="shared" si="131"/>
        <v>0</v>
      </c>
      <c r="AW65" s="9">
        <f t="shared" si="131"/>
        <v>0</v>
      </c>
      <c r="AX65" s="9">
        <f t="shared" si="131"/>
        <v>0</v>
      </c>
      <c r="AY65" s="9">
        <f t="shared" si="131"/>
        <v>0</v>
      </c>
      <c r="AZ65" s="9">
        <f t="shared" si="131"/>
        <v>0</v>
      </c>
      <c r="BA65" s="9">
        <f t="shared" si="131"/>
        <v>0</v>
      </c>
      <c r="BB65" s="9">
        <f t="shared" si="131"/>
        <v>0</v>
      </c>
      <c r="BC65" s="9">
        <f t="shared" si="131"/>
        <v>0</v>
      </c>
      <c r="BD65" s="9">
        <f t="shared" si="131"/>
        <v>0</v>
      </c>
      <c r="BE65" s="9">
        <f t="shared" si="131"/>
        <v>0</v>
      </c>
      <c r="BF65" s="9">
        <f t="shared" si="131"/>
        <v>0</v>
      </c>
      <c r="BG65" s="9">
        <f t="shared" si="131"/>
        <v>0</v>
      </c>
      <c r="BH65" s="9">
        <f t="shared" si="131"/>
        <v>0</v>
      </c>
      <c r="BI65" s="9">
        <f t="shared" si="131"/>
        <v>0</v>
      </c>
      <c r="BJ65" s="9">
        <f t="shared" si="131"/>
        <v>0</v>
      </c>
      <c r="BK65" s="9">
        <f t="shared" si="131"/>
        <v>0</v>
      </c>
    </row>
    <row r="66" spans="2:63" x14ac:dyDescent="0.25">
      <c r="B66" s="2" t="s">
        <v>11</v>
      </c>
      <c r="C66" s="15"/>
      <c r="D66" s="9">
        <f>SUM(D67:D74)</f>
        <v>350.00000000000006</v>
      </c>
      <c r="E66" s="9">
        <f t="shared" ref="E66:BK66" si="132">SUM(E67:E74)</f>
        <v>337.0849960307774</v>
      </c>
      <c r="F66" s="9">
        <f t="shared" si="132"/>
        <v>373.18482265036261</v>
      </c>
      <c r="G66" s="9">
        <f t="shared" si="132"/>
        <v>488.55430712921719</v>
      </c>
      <c r="H66" s="9">
        <f t="shared" si="132"/>
        <v>670.74657507526865</v>
      </c>
      <c r="I66" s="9">
        <f t="shared" si="132"/>
        <v>909.86947651090145</v>
      </c>
      <c r="J66" s="9">
        <f t="shared" si="132"/>
        <v>1201.2664927657249</v>
      </c>
      <c r="K66" s="9">
        <f t="shared" si="132"/>
        <v>1400.7239090018365</v>
      </c>
      <c r="L66" s="9">
        <f t="shared" si="132"/>
        <v>1434.506688659965</v>
      </c>
      <c r="M66" s="9">
        <f t="shared" si="132"/>
        <v>1322.0573120754775</v>
      </c>
      <c r="N66" s="9">
        <f t="shared" si="132"/>
        <v>1119.7930115435324</v>
      </c>
      <c r="O66" s="9">
        <f t="shared" si="132"/>
        <v>880.45800954647007</v>
      </c>
      <c r="P66" s="9">
        <f t="shared" si="132"/>
        <v>639.66823245374303</v>
      </c>
      <c r="Q66" s="9">
        <f t="shared" si="132"/>
        <v>446.45546227742244</v>
      </c>
      <c r="R66" s="9">
        <f t="shared" si="132"/>
        <v>290.14693049214713</v>
      </c>
      <c r="S66" s="9">
        <f t="shared" si="132"/>
        <v>175.54431406628595</v>
      </c>
      <c r="T66" s="9">
        <f t="shared" si="132"/>
        <v>104.21222236755045</v>
      </c>
      <c r="U66" s="9">
        <f t="shared" si="132"/>
        <v>60.589910425795736</v>
      </c>
      <c r="V66" s="9">
        <f t="shared" si="132"/>
        <v>34.200340766854495</v>
      </c>
      <c r="W66" s="9">
        <f t="shared" si="132"/>
        <v>18.685783010023489</v>
      </c>
      <c r="X66" s="9">
        <f t="shared" si="132"/>
        <v>9.8965901332177211</v>
      </c>
      <c r="Y66" s="9">
        <f t="shared" si="132"/>
        <v>5.0979895675915072</v>
      </c>
      <c r="Z66" s="9">
        <f t="shared" si="132"/>
        <v>2.5635562725193801</v>
      </c>
      <c r="AA66" s="9">
        <f t="shared" si="132"/>
        <v>1.2626651428833544</v>
      </c>
      <c r="AB66" s="9">
        <f t="shared" si="132"/>
        <v>0.61087273428514144</v>
      </c>
      <c r="AC66" s="9">
        <f t="shared" si="132"/>
        <v>0.29091734651985524</v>
      </c>
      <c r="AD66" s="9">
        <f t="shared" si="132"/>
        <v>0.13646911576465937</v>
      </c>
      <c r="AE66" s="9">
        <f t="shared" si="132"/>
        <v>6.2972514089381038E-2</v>
      </c>
      <c r="AF66" s="9">
        <f t="shared" si="132"/>
        <v>2.8545238156099866E-2</v>
      </c>
      <c r="AG66" s="9">
        <f t="shared" si="132"/>
        <v>1.2477168800801523E-2</v>
      </c>
      <c r="AH66" s="9">
        <f t="shared" si="132"/>
        <v>5.0161252619065032E-3</v>
      </c>
      <c r="AI66" s="9">
        <f t="shared" si="132"/>
        <v>1.6370237932227703E-3</v>
      </c>
      <c r="AJ66" s="9">
        <f t="shared" si="132"/>
        <v>0</v>
      </c>
      <c r="AK66" s="9">
        <f t="shared" si="132"/>
        <v>0</v>
      </c>
      <c r="AL66" s="9">
        <f t="shared" si="132"/>
        <v>0</v>
      </c>
      <c r="AM66" s="9">
        <f t="shared" si="132"/>
        <v>0</v>
      </c>
      <c r="AN66" s="9">
        <f t="shared" si="132"/>
        <v>0</v>
      </c>
      <c r="AO66" s="9">
        <f t="shared" si="132"/>
        <v>0</v>
      </c>
      <c r="AP66" s="9">
        <f t="shared" si="132"/>
        <v>0</v>
      </c>
      <c r="AQ66" s="9">
        <f t="shared" si="132"/>
        <v>0</v>
      </c>
      <c r="AR66" s="9">
        <f t="shared" si="132"/>
        <v>0</v>
      </c>
      <c r="AS66" s="9">
        <f t="shared" si="132"/>
        <v>0</v>
      </c>
      <c r="AT66" s="9">
        <f t="shared" si="132"/>
        <v>0</v>
      </c>
      <c r="AU66" s="9">
        <f t="shared" si="132"/>
        <v>0</v>
      </c>
      <c r="AV66" s="9">
        <f t="shared" si="132"/>
        <v>0</v>
      </c>
      <c r="AW66" s="9">
        <f t="shared" si="132"/>
        <v>0</v>
      </c>
      <c r="AX66" s="9">
        <f t="shared" si="132"/>
        <v>0</v>
      </c>
      <c r="AY66" s="9">
        <f t="shared" si="132"/>
        <v>0</v>
      </c>
      <c r="AZ66" s="9">
        <f t="shared" si="132"/>
        <v>0</v>
      </c>
      <c r="BA66" s="9">
        <f t="shared" si="132"/>
        <v>0</v>
      </c>
      <c r="BB66" s="9">
        <f t="shared" si="132"/>
        <v>0</v>
      </c>
      <c r="BC66" s="9">
        <f t="shared" si="132"/>
        <v>0</v>
      </c>
      <c r="BD66" s="9">
        <f t="shared" si="132"/>
        <v>0</v>
      </c>
      <c r="BE66" s="9">
        <f t="shared" si="132"/>
        <v>0</v>
      </c>
      <c r="BF66" s="9">
        <f t="shared" si="132"/>
        <v>0</v>
      </c>
      <c r="BG66" s="9">
        <f t="shared" si="132"/>
        <v>0</v>
      </c>
      <c r="BH66" s="9">
        <f t="shared" si="132"/>
        <v>0</v>
      </c>
      <c r="BI66" s="9">
        <f t="shared" si="132"/>
        <v>0</v>
      </c>
      <c r="BJ66" s="9">
        <f t="shared" si="132"/>
        <v>0</v>
      </c>
      <c r="BK66" s="9">
        <f t="shared" si="132"/>
        <v>0</v>
      </c>
    </row>
    <row r="67" spans="2:63" hidden="1" outlineLevel="1" x14ac:dyDescent="0.25">
      <c r="B67" s="5"/>
      <c r="C67" s="13">
        <v>0</v>
      </c>
      <c r="D67" s="10">
        <f>$W4*D54</f>
        <v>350.00000000000006</v>
      </c>
      <c r="E67" s="10">
        <f t="shared" ref="E67:BK71" si="133">$W4*E54</f>
        <v>290.57437152693024</v>
      </c>
      <c r="F67" s="10">
        <f t="shared" si="133"/>
        <v>239.24808889533952</v>
      </c>
      <c r="G67" s="10">
        <f t="shared" si="133"/>
        <v>195.02077358269452</v>
      </c>
      <c r="H67" s="10">
        <f t="shared" si="133"/>
        <v>157.00890111847471</v>
      </c>
      <c r="I67" s="10">
        <f t="shared" si="133"/>
        <v>124.43263080853229</v>
      </c>
      <c r="J67" s="10">
        <f t="shared" si="133"/>
        <v>96.604083601075914</v>
      </c>
      <c r="K67" s="10">
        <f t="shared" si="133"/>
        <v>72.916911702744216</v>
      </c>
      <c r="L67" s="10">
        <f t="shared" si="133"/>
        <v>52.837020214670879</v>
      </c>
      <c r="M67" s="10">
        <f t="shared" si="133"/>
        <v>35.894315963466525</v>
      </c>
      <c r="N67" s="10">
        <f t="shared" si="133"/>
        <v>21.675372034268399</v>
      </c>
      <c r="O67" s="10">
        <f t="shared" si="133"/>
        <v>9.8169084369808726</v>
      </c>
      <c r="P67" s="10">
        <f t="shared" si="133"/>
        <v>0</v>
      </c>
      <c r="Q67" s="10">
        <f t="shared" si="133"/>
        <v>0</v>
      </c>
      <c r="R67" s="10">
        <f t="shared" si="133"/>
        <v>0</v>
      </c>
      <c r="S67" s="10">
        <f t="shared" si="133"/>
        <v>0</v>
      </c>
      <c r="T67" s="10">
        <f t="shared" si="133"/>
        <v>0</v>
      </c>
      <c r="U67" s="10">
        <f t="shared" si="133"/>
        <v>0</v>
      </c>
      <c r="V67" s="10">
        <f t="shared" si="133"/>
        <v>0</v>
      </c>
      <c r="W67" s="10">
        <f t="shared" si="133"/>
        <v>0</v>
      </c>
      <c r="X67" s="10">
        <f t="shared" si="133"/>
        <v>0</v>
      </c>
      <c r="Y67" s="10">
        <f t="shared" si="133"/>
        <v>0</v>
      </c>
      <c r="Z67" s="10">
        <f t="shared" si="133"/>
        <v>0</v>
      </c>
      <c r="AA67" s="10">
        <f t="shared" si="133"/>
        <v>0</v>
      </c>
      <c r="AB67" s="10">
        <f t="shared" si="133"/>
        <v>0</v>
      </c>
      <c r="AC67" s="10">
        <f t="shared" si="133"/>
        <v>0</v>
      </c>
      <c r="AD67" s="10">
        <f t="shared" si="133"/>
        <v>0</v>
      </c>
      <c r="AE67" s="10">
        <f t="shared" si="133"/>
        <v>0</v>
      </c>
      <c r="AF67" s="10">
        <f t="shared" si="133"/>
        <v>0</v>
      </c>
      <c r="AG67" s="10">
        <f t="shared" si="133"/>
        <v>0</v>
      </c>
      <c r="AH67" s="10">
        <f t="shared" si="133"/>
        <v>0</v>
      </c>
      <c r="AI67" s="10">
        <f t="shared" si="133"/>
        <v>0</v>
      </c>
      <c r="AJ67" s="10">
        <f t="shared" si="133"/>
        <v>0</v>
      </c>
      <c r="AK67" s="10">
        <f t="shared" si="133"/>
        <v>0</v>
      </c>
      <c r="AL67" s="10">
        <f t="shared" si="133"/>
        <v>0</v>
      </c>
      <c r="AM67" s="10">
        <f t="shared" si="133"/>
        <v>0</v>
      </c>
      <c r="AN67" s="10">
        <f t="shared" si="133"/>
        <v>0</v>
      </c>
      <c r="AO67" s="10">
        <f t="shared" si="133"/>
        <v>0</v>
      </c>
      <c r="AP67" s="10">
        <f t="shared" si="133"/>
        <v>0</v>
      </c>
      <c r="AQ67" s="10">
        <f t="shared" si="133"/>
        <v>0</v>
      </c>
      <c r="AR67" s="10">
        <f t="shared" si="133"/>
        <v>0</v>
      </c>
      <c r="AS67" s="10">
        <f t="shared" si="133"/>
        <v>0</v>
      </c>
      <c r="AT67" s="10">
        <f t="shared" si="133"/>
        <v>0</v>
      </c>
      <c r="AU67" s="10">
        <f t="shared" si="133"/>
        <v>0</v>
      </c>
      <c r="AV67" s="10">
        <f t="shared" si="133"/>
        <v>0</v>
      </c>
      <c r="AW67" s="10">
        <f t="shared" si="133"/>
        <v>0</v>
      </c>
      <c r="AX67" s="10">
        <f t="shared" si="133"/>
        <v>0</v>
      </c>
      <c r="AY67" s="10">
        <f t="shared" si="133"/>
        <v>0</v>
      </c>
      <c r="AZ67" s="10">
        <f t="shared" si="133"/>
        <v>0</v>
      </c>
      <c r="BA67" s="10">
        <f t="shared" si="133"/>
        <v>0</v>
      </c>
      <c r="BB67" s="10">
        <f t="shared" si="133"/>
        <v>0</v>
      </c>
      <c r="BC67" s="10">
        <f t="shared" si="133"/>
        <v>0</v>
      </c>
      <c r="BD67" s="10">
        <f t="shared" si="133"/>
        <v>0</v>
      </c>
      <c r="BE67" s="10">
        <f t="shared" si="133"/>
        <v>0</v>
      </c>
      <c r="BF67" s="10">
        <f t="shared" si="133"/>
        <v>0</v>
      </c>
      <c r="BG67" s="10">
        <f t="shared" si="133"/>
        <v>0</v>
      </c>
      <c r="BH67" s="10">
        <f t="shared" si="133"/>
        <v>0</v>
      </c>
      <c r="BI67" s="10">
        <f t="shared" si="133"/>
        <v>0</v>
      </c>
      <c r="BJ67" s="10">
        <f t="shared" si="133"/>
        <v>0</v>
      </c>
      <c r="BK67" s="10">
        <f t="shared" si="133"/>
        <v>0</v>
      </c>
    </row>
    <row r="68" spans="2:63" hidden="1" outlineLevel="1" x14ac:dyDescent="0.25">
      <c r="B68" s="5"/>
      <c r="C68" s="13">
        <v>30</v>
      </c>
      <c r="D68" s="10">
        <f t="shared" ref="D68:S74" si="134">$W5*D55</f>
        <v>0</v>
      </c>
      <c r="E68" s="10">
        <f t="shared" si="134"/>
        <v>46.510624503847168</v>
      </c>
      <c r="F68" s="10">
        <f t="shared" si="134"/>
        <v>55.519715714502389</v>
      </c>
      <c r="G68" s="10">
        <f t="shared" si="134"/>
        <v>51.623868377950387</v>
      </c>
      <c r="H68" s="10">
        <f t="shared" si="134"/>
        <v>43.93571084582662</v>
      </c>
      <c r="I68" s="10">
        <f t="shared" si="134"/>
        <v>35.739995424171674</v>
      </c>
      <c r="J68" s="10">
        <f t="shared" si="134"/>
        <v>28.14636429432619</v>
      </c>
      <c r="K68" s="10">
        <f t="shared" si="134"/>
        <v>21.464602365618063</v>
      </c>
      <c r="L68" s="10">
        <f t="shared" si="134"/>
        <v>15.719154629941182</v>
      </c>
      <c r="M68" s="10">
        <f t="shared" si="134"/>
        <v>10.839807037035214</v>
      </c>
      <c r="N68" s="10">
        <f t="shared" si="134"/>
        <v>6.731201049461375</v>
      </c>
      <c r="O68" s="10">
        <f t="shared" si="134"/>
        <v>3.297342705036642</v>
      </c>
      <c r="P68" s="10">
        <f t="shared" si="134"/>
        <v>0.44957443648630824</v>
      </c>
      <c r="Q68" s="10">
        <f t="shared" si="134"/>
        <v>0.17982977459452332</v>
      </c>
      <c r="R68" s="10">
        <f t="shared" si="134"/>
        <v>7.1931909837809324E-2</v>
      </c>
      <c r="S68" s="10">
        <f t="shared" si="134"/>
        <v>2.8772763935123732E-2</v>
      </c>
      <c r="T68" s="10">
        <f t="shared" si="133"/>
        <v>1.1509105574049494E-2</v>
      </c>
      <c r="U68" s="10">
        <f t="shared" si="133"/>
        <v>4.6036422296197978E-3</v>
      </c>
      <c r="V68" s="10">
        <f t="shared" si="133"/>
        <v>1.8414568918479193E-3</v>
      </c>
      <c r="W68" s="10">
        <f t="shared" si="133"/>
        <v>7.3658275673916781E-4</v>
      </c>
      <c r="X68" s="10">
        <f t="shared" si="133"/>
        <v>2.9463310269566717E-4</v>
      </c>
      <c r="Y68" s="10">
        <f t="shared" si="133"/>
        <v>1.1785324107826687E-4</v>
      </c>
      <c r="Z68" s="10">
        <f t="shared" si="133"/>
        <v>0</v>
      </c>
      <c r="AA68" s="10">
        <f t="shared" si="133"/>
        <v>0</v>
      </c>
      <c r="AB68" s="10">
        <f t="shared" si="133"/>
        <v>0</v>
      </c>
      <c r="AC68" s="10">
        <f t="shared" si="133"/>
        <v>0</v>
      </c>
      <c r="AD68" s="10">
        <f t="shared" si="133"/>
        <v>0</v>
      </c>
      <c r="AE68" s="10">
        <f t="shared" si="133"/>
        <v>0</v>
      </c>
      <c r="AF68" s="10">
        <f t="shared" si="133"/>
        <v>0</v>
      </c>
      <c r="AG68" s="10">
        <f t="shared" si="133"/>
        <v>0</v>
      </c>
      <c r="AH68" s="10">
        <f t="shared" si="133"/>
        <v>0</v>
      </c>
      <c r="AI68" s="10">
        <f t="shared" si="133"/>
        <v>0</v>
      </c>
      <c r="AJ68" s="10">
        <f t="shared" si="133"/>
        <v>0</v>
      </c>
      <c r="AK68" s="10">
        <f t="shared" si="133"/>
        <v>0</v>
      </c>
      <c r="AL68" s="10">
        <f t="shared" si="133"/>
        <v>0</v>
      </c>
      <c r="AM68" s="10">
        <f t="shared" si="133"/>
        <v>0</v>
      </c>
      <c r="AN68" s="10">
        <f t="shared" si="133"/>
        <v>0</v>
      </c>
      <c r="AO68" s="10">
        <f t="shared" si="133"/>
        <v>0</v>
      </c>
      <c r="AP68" s="10">
        <f t="shared" si="133"/>
        <v>0</v>
      </c>
      <c r="AQ68" s="10">
        <f t="shared" si="133"/>
        <v>0</v>
      </c>
      <c r="AR68" s="10">
        <f t="shared" si="133"/>
        <v>0</v>
      </c>
      <c r="AS68" s="10">
        <f t="shared" si="133"/>
        <v>0</v>
      </c>
      <c r="AT68" s="10">
        <f t="shared" si="133"/>
        <v>0</v>
      </c>
      <c r="AU68" s="10">
        <f t="shared" si="133"/>
        <v>0</v>
      </c>
      <c r="AV68" s="10">
        <f t="shared" si="133"/>
        <v>0</v>
      </c>
      <c r="AW68" s="10">
        <f t="shared" si="133"/>
        <v>0</v>
      </c>
      <c r="AX68" s="10">
        <f t="shared" si="133"/>
        <v>0</v>
      </c>
      <c r="AY68" s="10">
        <f t="shared" si="133"/>
        <v>0</v>
      </c>
      <c r="AZ68" s="10">
        <f t="shared" si="133"/>
        <v>0</v>
      </c>
      <c r="BA68" s="10">
        <f t="shared" si="133"/>
        <v>0</v>
      </c>
      <c r="BB68" s="10">
        <f t="shared" si="133"/>
        <v>0</v>
      </c>
      <c r="BC68" s="10">
        <f t="shared" si="133"/>
        <v>0</v>
      </c>
      <c r="BD68" s="10">
        <f t="shared" si="133"/>
        <v>0</v>
      </c>
      <c r="BE68" s="10">
        <f t="shared" si="133"/>
        <v>0</v>
      </c>
      <c r="BF68" s="10">
        <f t="shared" si="133"/>
        <v>0</v>
      </c>
      <c r="BG68" s="10">
        <f t="shared" si="133"/>
        <v>0</v>
      </c>
      <c r="BH68" s="10">
        <f t="shared" si="133"/>
        <v>0</v>
      </c>
      <c r="BI68" s="10">
        <f t="shared" si="133"/>
        <v>0</v>
      </c>
      <c r="BJ68" s="10">
        <f t="shared" si="133"/>
        <v>0</v>
      </c>
      <c r="BK68" s="10">
        <f t="shared" si="133"/>
        <v>0</v>
      </c>
    </row>
    <row r="69" spans="2:63" hidden="1" outlineLevel="1" x14ac:dyDescent="0.25">
      <c r="B69" s="5"/>
      <c r="C69" s="13">
        <v>60</v>
      </c>
      <c r="D69" s="10">
        <f t="shared" si="134"/>
        <v>0</v>
      </c>
      <c r="E69" s="10">
        <f t="shared" si="133"/>
        <v>0</v>
      </c>
      <c r="F69" s="10">
        <f t="shared" si="133"/>
        <v>78.417018040520688</v>
      </c>
      <c r="G69" s="10">
        <f t="shared" si="133"/>
        <v>122.17153864535784</v>
      </c>
      <c r="H69" s="10">
        <f t="shared" si="133"/>
        <v>130.85545620954136</v>
      </c>
      <c r="I69" s="10">
        <f t="shared" si="133"/>
        <v>120.0450327460438</v>
      </c>
      <c r="J69" s="10">
        <f t="shared" si="133"/>
        <v>101.25890125638691</v>
      </c>
      <c r="K69" s="10">
        <f t="shared" si="133"/>
        <v>80.707763447285075</v>
      </c>
      <c r="L69" s="10">
        <f t="shared" si="133"/>
        <v>61.219417051867453</v>
      </c>
      <c r="M69" s="10">
        <f t="shared" si="133"/>
        <v>43.862708215176205</v>
      </c>
      <c r="N69" s="10">
        <f t="shared" si="133"/>
        <v>28.890116734103387</v>
      </c>
      <c r="O69" s="10">
        <f t="shared" si="133"/>
        <v>16.211089309045406</v>
      </c>
      <c r="P69" s="10">
        <f t="shared" si="133"/>
        <v>5.6103913331554107</v>
      </c>
      <c r="Q69" s="10">
        <f t="shared" si="133"/>
        <v>3.0533905189375194</v>
      </c>
      <c r="R69" s="10">
        <f t="shared" si="133"/>
        <v>1.5450498018451497</v>
      </c>
      <c r="S69" s="10">
        <f t="shared" si="133"/>
        <v>0.74749735844611676</v>
      </c>
      <c r="T69" s="10">
        <f t="shared" si="133"/>
        <v>0.35078991846166946</v>
      </c>
      <c r="U69" s="10">
        <f t="shared" si="133"/>
        <v>0.16103235741795685</v>
      </c>
      <c r="V69" s="10">
        <f t="shared" si="133"/>
        <v>7.2699498980498378E-2</v>
      </c>
      <c r="W69" s="10">
        <f t="shared" si="133"/>
        <v>3.239442199752561E-2</v>
      </c>
      <c r="X69" s="10">
        <f t="shared" si="133"/>
        <v>1.4283617761140748E-2</v>
      </c>
      <c r="Y69" s="10">
        <f t="shared" si="133"/>
        <v>6.2437866893084995E-3</v>
      </c>
      <c r="Z69" s="10">
        <f t="shared" si="133"/>
        <v>2.7096505096642809E-3</v>
      </c>
      <c r="AA69" s="10">
        <f t="shared" si="133"/>
        <v>1.0838602038657124E-3</v>
      </c>
      <c r="AB69" s="10">
        <f t="shared" si="133"/>
        <v>4.3354408154628498E-4</v>
      </c>
      <c r="AC69" s="10">
        <f t="shared" si="133"/>
        <v>1.7341763261851401E-4</v>
      </c>
      <c r="AD69" s="10">
        <f t="shared" si="133"/>
        <v>0</v>
      </c>
      <c r="AE69" s="10">
        <f t="shared" si="133"/>
        <v>0</v>
      </c>
      <c r="AF69" s="10">
        <f t="shared" si="133"/>
        <v>0</v>
      </c>
      <c r="AG69" s="10">
        <f t="shared" si="133"/>
        <v>0</v>
      </c>
      <c r="AH69" s="10">
        <f t="shared" si="133"/>
        <v>0</v>
      </c>
      <c r="AI69" s="10">
        <f t="shared" si="133"/>
        <v>0</v>
      </c>
      <c r="AJ69" s="10">
        <f t="shared" si="133"/>
        <v>0</v>
      </c>
      <c r="AK69" s="10">
        <f t="shared" si="133"/>
        <v>0</v>
      </c>
      <c r="AL69" s="10">
        <f t="shared" si="133"/>
        <v>0</v>
      </c>
      <c r="AM69" s="10">
        <f t="shared" si="133"/>
        <v>0</v>
      </c>
      <c r="AN69" s="10">
        <f t="shared" si="133"/>
        <v>0</v>
      </c>
      <c r="AO69" s="10">
        <f t="shared" si="133"/>
        <v>0</v>
      </c>
      <c r="AP69" s="10">
        <f t="shared" si="133"/>
        <v>0</v>
      </c>
      <c r="AQ69" s="10">
        <f t="shared" si="133"/>
        <v>0</v>
      </c>
      <c r="AR69" s="10">
        <f t="shared" si="133"/>
        <v>0</v>
      </c>
      <c r="AS69" s="10">
        <f t="shared" si="133"/>
        <v>0</v>
      </c>
      <c r="AT69" s="10">
        <f t="shared" si="133"/>
        <v>0</v>
      </c>
      <c r="AU69" s="10">
        <f t="shared" si="133"/>
        <v>0</v>
      </c>
      <c r="AV69" s="10">
        <f t="shared" si="133"/>
        <v>0</v>
      </c>
      <c r="AW69" s="10">
        <f t="shared" si="133"/>
        <v>0</v>
      </c>
      <c r="AX69" s="10">
        <f t="shared" si="133"/>
        <v>0</v>
      </c>
      <c r="AY69" s="10">
        <f t="shared" si="133"/>
        <v>0</v>
      </c>
      <c r="AZ69" s="10">
        <f t="shared" si="133"/>
        <v>0</v>
      </c>
      <c r="BA69" s="10">
        <f t="shared" si="133"/>
        <v>0</v>
      </c>
      <c r="BB69" s="10">
        <f t="shared" si="133"/>
        <v>0</v>
      </c>
      <c r="BC69" s="10">
        <f t="shared" si="133"/>
        <v>0</v>
      </c>
      <c r="BD69" s="10">
        <f t="shared" si="133"/>
        <v>0</v>
      </c>
      <c r="BE69" s="10">
        <f t="shared" si="133"/>
        <v>0</v>
      </c>
      <c r="BF69" s="10">
        <f t="shared" si="133"/>
        <v>0</v>
      </c>
      <c r="BG69" s="10">
        <f t="shared" si="133"/>
        <v>0</v>
      </c>
      <c r="BH69" s="10">
        <f t="shared" si="133"/>
        <v>0</v>
      </c>
      <c r="BI69" s="10">
        <f t="shared" si="133"/>
        <v>0</v>
      </c>
      <c r="BJ69" s="10">
        <f t="shared" si="133"/>
        <v>0</v>
      </c>
      <c r="BK69" s="10">
        <f t="shared" si="133"/>
        <v>0</v>
      </c>
    </row>
    <row r="70" spans="2:63" hidden="1" outlineLevel="1" x14ac:dyDescent="0.25">
      <c r="B70" s="5"/>
      <c r="C70" s="13">
        <v>90</v>
      </c>
      <c r="D70" s="10">
        <f t="shared" si="134"/>
        <v>0</v>
      </c>
      <c r="E70" s="10">
        <f t="shared" si="133"/>
        <v>0</v>
      </c>
      <c r="F70" s="10">
        <f t="shared" si="133"/>
        <v>0</v>
      </c>
      <c r="G70" s="10">
        <f t="shared" si="133"/>
        <v>119.73812652321448</v>
      </c>
      <c r="H70" s="10">
        <f t="shared" si="133"/>
        <v>231.18219303053303</v>
      </c>
      <c r="I70" s="10">
        <f t="shared" si="133"/>
        <v>285.08637956820951</v>
      </c>
      <c r="J70" s="10">
        <f t="shared" si="133"/>
        <v>287.01937230914672</v>
      </c>
      <c r="K70" s="10">
        <f t="shared" si="133"/>
        <v>257.10353741397438</v>
      </c>
      <c r="L70" s="10">
        <f t="shared" si="133"/>
        <v>212.68234783896764</v>
      </c>
      <c r="M70" s="10">
        <f t="shared" si="133"/>
        <v>164.72595151003995</v>
      </c>
      <c r="N70" s="10">
        <f t="shared" si="133"/>
        <v>119.01848491836971</v>
      </c>
      <c r="O70" s="10">
        <f t="shared" si="133"/>
        <v>78.097713333655548</v>
      </c>
      <c r="P70" s="10">
        <f t="shared" si="133"/>
        <v>42.739477074979682</v>
      </c>
      <c r="Q70" s="10">
        <f t="shared" si="133"/>
        <v>26.072416963040531</v>
      </c>
      <c r="R70" s="10">
        <f t="shared" si="133"/>
        <v>15.314391615516243</v>
      </c>
      <c r="S70" s="10">
        <f t="shared" si="133"/>
        <v>8.5978363291587367</v>
      </c>
      <c r="T70" s="10">
        <f t="shared" si="133"/>
        <v>4.6351303051772819</v>
      </c>
      <c r="U70" s="10">
        <f t="shared" si="133"/>
        <v>2.4153159916095839</v>
      </c>
      <c r="V70" s="10">
        <f t="shared" si="133"/>
        <v>1.2237781685125646</v>
      </c>
      <c r="W70" s="10">
        <f t="shared" si="133"/>
        <v>0.60583046577382327</v>
      </c>
      <c r="X70" s="10">
        <f t="shared" si="133"/>
        <v>0.29416326150557026</v>
      </c>
      <c r="Y70" s="10">
        <f t="shared" si="133"/>
        <v>0.1405190930200533</v>
      </c>
      <c r="Z70" s="10">
        <f t="shared" si="133"/>
        <v>6.6197695910914928E-2</v>
      </c>
      <c r="AA70" s="10">
        <f t="shared" si="133"/>
        <v>3.0814519179828821E-2</v>
      </c>
      <c r="AB70" s="10">
        <f t="shared" si="133"/>
        <v>1.4059983998116669E-2</v>
      </c>
      <c r="AC70" s="10">
        <f t="shared" si="133"/>
        <v>6.3176641297207244E-3</v>
      </c>
      <c r="AD70" s="10">
        <f t="shared" si="133"/>
        <v>2.8045338640779122E-3</v>
      </c>
      <c r="AE70" s="10">
        <f t="shared" si="133"/>
        <v>1.121813545631165E-3</v>
      </c>
      <c r="AF70" s="10">
        <f t="shared" si="133"/>
        <v>4.48725418252466E-4</v>
      </c>
      <c r="AG70" s="10">
        <f t="shared" si="133"/>
        <v>0</v>
      </c>
      <c r="AH70" s="10">
        <f t="shared" si="133"/>
        <v>0</v>
      </c>
      <c r="AI70" s="10">
        <f t="shared" si="133"/>
        <v>0</v>
      </c>
      <c r="AJ70" s="10">
        <f t="shared" si="133"/>
        <v>0</v>
      </c>
      <c r="AK70" s="10">
        <f t="shared" si="133"/>
        <v>0</v>
      </c>
      <c r="AL70" s="10">
        <f t="shared" si="133"/>
        <v>0</v>
      </c>
      <c r="AM70" s="10">
        <f t="shared" si="133"/>
        <v>0</v>
      </c>
      <c r="AN70" s="10">
        <f t="shared" si="133"/>
        <v>0</v>
      </c>
      <c r="AO70" s="10">
        <f t="shared" si="133"/>
        <v>0</v>
      </c>
      <c r="AP70" s="10">
        <f t="shared" si="133"/>
        <v>0</v>
      </c>
      <c r="AQ70" s="10">
        <f t="shared" si="133"/>
        <v>0</v>
      </c>
      <c r="AR70" s="10">
        <f t="shared" si="133"/>
        <v>0</v>
      </c>
      <c r="AS70" s="10">
        <f t="shared" si="133"/>
        <v>0</v>
      </c>
      <c r="AT70" s="10">
        <f t="shared" si="133"/>
        <v>0</v>
      </c>
      <c r="AU70" s="10">
        <f t="shared" si="133"/>
        <v>0</v>
      </c>
      <c r="AV70" s="10">
        <f t="shared" si="133"/>
        <v>0</v>
      </c>
      <c r="AW70" s="10">
        <f t="shared" si="133"/>
        <v>0</v>
      </c>
      <c r="AX70" s="10">
        <f t="shared" si="133"/>
        <v>0</v>
      </c>
      <c r="AY70" s="10">
        <f t="shared" si="133"/>
        <v>0</v>
      </c>
      <c r="AZ70" s="10">
        <f t="shared" si="133"/>
        <v>0</v>
      </c>
      <c r="BA70" s="10">
        <f t="shared" si="133"/>
        <v>0</v>
      </c>
      <c r="BB70" s="10">
        <f t="shared" si="133"/>
        <v>0</v>
      </c>
      <c r="BC70" s="10">
        <f t="shared" si="133"/>
        <v>0</v>
      </c>
      <c r="BD70" s="10">
        <f t="shared" si="133"/>
        <v>0</v>
      </c>
      <c r="BE70" s="10">
        <f t="shared" si="133"/>
        <v>0</v>
      </c>
      <c r="BF70" s="10">
        <f t="shared" si="133"/>
        <v>0</v>
      </c>
      <c r="BG70" s="10">
        <f t="shared" si="133"/>
        <v>0</v>
      </c>
      <c r="BH70" s="10">
        <f t="shared" si="133"/>
        <v>0</v>
      </c>
      <c r="BI70" s="10">
        <f t="shared" si="133"/>
        <v>0</v>
      </c>
      <c r="BJ70" s="10">
        <f t="shared" si="133"/>
        <v>0</v>
      </c>
      <c r="BK70" s="10">
        <f t="shared" si="133"/>
        <v>0</v>
      </c>
    </row>
    <row r="71" spans="2:63" hidden="1" outlineLevel="1" x14ac:dyDescent="0.25">
      <c r="B71" s="5"/>
      <c r="C71" s="13">
        <v>120</v>
      </c>
      <c r="D71" s="10">
        <f t="shared" si="134"/>
        <v>0</v>
      </c>
      <c r="E71" s="10">
        <f t="shared" si="133"/>
        <v>0</v>
      </c>
      <c r="F71" s="10">
        <f t="shared" si="133"/>
        <v>0</v>
      </c>
      <c r="G71" s="10">
        <f t="shared" si="133"/>
        <v>0</v>
      </c>
      <c r="H71" s="10">
        <f t="shared" si="133"/>
        <v>107.76431387089301</v>
      </c>
      <c r="I71" s="10">
        <f t="shared" si="133"/>
        <v>229.6168365016583</v>
      </c>
      <c r="J71" s="10">
        <f t="shared" si="133"/>
        <v>302.50110891172017</v>
      </c>
      <c r="K71" s="10">
        <f t="shared" si="133"/>
        <v>318.81765686057605</v>
      </c>
      <c r="L71" s="10">
        <f t="shared" si="133"/>
        <v>295.15671504469208</v>
      </c>
      <c r="M71" s="10">
        <f t="shared" si="133"/>
        <v>250.44545606400925</v>
      </c>
      <c r="N71" s="10">
        <f t="shared" si="133"/>
        <v>198.34244757183777</v>
      </c>
      <c r="O71" s="10">
        <f t="shared" si="133"/>
        <v>146.78512594090029</v>
      </c>
      <c r="P71" s="10">
        <f t="shared" si="133"/>
        <v>99.644967188470034</v>
      </c>
      <c r="Q71" s="10">
        <f t="shared" si="133"/>
        <v>58.394522805175704</v>
      </c>
      <c r="R71" s="10">
        <f t="shared" si="133"/>
        <v>35.144079827771613</v>
      </c>
      <c r="S71" s="10">
        <f t="shared" si="133"/>
        <v>20.811768419518941</v>
      </c>
      <c r="T71" s="10">
        <f t="shared" si="133"/>
        <v>11.90040638014665</v>
      </c>
      <c r="U71" s="10">
        <f t="shared" si="133"/>
        <v>6.5516985506888838</v>
      </c>
      <c r="V71" s="10">
        <f t="shared" si="133"/>
        <v>3.4841241025864016</v>
      </c>
      <c r="W71" s="10">
        <f t="shared" si="133"/>
        <v>1.798225172178588</v>
      </c>
      <c r="X71" s="10">
        <f t="shared" si="133"/>
        <v>0.90489245363215842</v>
      </c>
      <c r="Y71" s="10">
        <f t="shared" si="133"/>
        <v>0.44572542608144489</v>
      </c>
      <c r="Z71" s="10">
        <f t="shared" si="133"/>
        <v>0.21561226893433691</v>
      </c>
      <c r="AA71" s="10">
        <f t="shared" si="133"/>
        <v>0.1027003801066908</v>
      </c>
      <c r="AB71" s="10">
        <f t="shared" si="133"/>
        <v>4.8273143283184092E-2</v>
      </c>
      <c r="AC71" s="10">
        <f t="shared" si="133"/>
        <v>2.2308614254941819E-2</v>
      </c>
      <c r="AD71" s="10">
        <f t="shared" si="133"/>
        <v>1.0147620567737013E-2</v>
      </c>
      <c r="AE71" s="10">
        <f t="shared" si="133"/>
        <v>4.553604591217523E-3</v>
      </c>
      <c r="AF71" s="10">
        <f t="shared" si="133"/>
        <v>1.9203531093115527E-3</v>
      </c>
      <c r="AG71" s="10">
        <f t="shared" si="133"/>
        <v>7.8792349828952981E-4</v>
      </c>
      <c r="AH71" s="10">
        <f t="shared" si="133"/>
        <v>0</v>
      </c>
      <c r="AI71" s="10">
        <f t="shared" si="133"/>
        <v>0</v>
      </c>
      <c r="AJ71" s="10">
        <f t="shared" si="133"/>
        <v>0</v>
      </c>
      <c r="AK71" s="10">
        <f t="shared" si="133"/>
        <v>0</v>
      </c>
      <c r="AL71" s="10">
        <f t="shared" si="133"/>
        <v>0</v>
      </c>
      <c r="AM71" s="10">
        <f t="shared" ref="E71:BK74" si="135">$W8*AM58</f>
        <v>0</v>
      </c>
      <c r="AN71" s="10">
        <f t="shared" si="135"/>
        <v>0</v>
      </c>
      <c r="AO71" s="10">
        <f t="shared" si="135"/>
        <v>0</v>
      </c>
      <c r="AP71" s="10">
        <f t="shared" si="135"/>
        <v>0</v>
      </c>
      <c r="AQ71" s="10">
        <f t="shared" si="135"/>
        <v>0</v>
      </c>
      <c r="AR71" s="10">
        <f t="shared" si="135"/>
        <v>0</v>
      </c>
      <c r="AS71" s="10">
        <f t="shared" si="135"/>
        <v>0</v>
      </c>
      <c r="AT71" s="10">
        <f t="shared" si="135"/>
        <v>0</v>
      </c>
      <c r="AU71" s="10">
        <f t="shared" si="135"/>
        <v>0</v>
      </c>
      <c r="AV71" s="10">
        <f t="shared" si="135"/>
        <v>0</v>
      </c>
      <c r="AW71" s="10">
        <f t="shared" si="135"/>
        <v>0</v>
      </c>
      <c r="AX71" s="10">
        <f t="shared" si="135"/>
        <v>0</v>
      </c>
      <c r="AY71" s="10">
        <f t="shared" si="135"/>
        <v>0</v>
      </c>
      <c r="AZ71" s="10">
        <f t="shared" si="135"/>
        <v>0</v>
      </c>
      <c r="BA71" s="10">
        <f t="shared" si="135"/>
        <v>0</v>
      </c>
      <c r="BB71" s="10">
        <f t="shared" si="135"/>
        <v>0</v>
      </c>
      <c r="BC71" s="10">
        <f t="shared" si="135"/>
        <v>0</v>
      </c>
      <c r="BD71" s="10">
        <f t="shared" si="135"/>
        <v>0</v>
      </c>
      <c r="BE71" s="10">
        <f t="shared" si="135"/>
        <v>0</v>
      </c>
      <c r="BF71" s="10">
        <f t="shared" si="135"/>
        <v>0</v>
      </c>
      <c r="BG71" s="10">
        <f t="shared" si="135"/>
        <v>0</v>
      </c>
      <c r="BH71" s="10">
        <f t="shared" si="135"/>
        <v>0</v>
      </c>
      <c r="BI71" s="10">
        <f t="shared" si="135"/>
        <v>0</v>
      </c>
      <c r="BJ71" s="10">
        <f t="shared" si="135"/>
        <v>0</v>
      </c>
      <c r="BK71" s="10">
        <f t="shared" si="135"/>
        <v>0</v>
      </c>
    </row>
    <row r="72" spans="2:63" hidden="1" outlineLevel="1" x14ac:dyDescent="0.25">
      <c r="B72" s="5"/>
      <c r="C72" s="13">
        <v>150</v>
      </c>
      <c r="D72" s="10">
        <f t="shared" si="134"/>
        <v>0</v>
      </c>
      <c r="E72" s="10">
        <f t="shared" si="135"/>
        <v>0</v>
      </c>
      <c r="F72" s="10">
        <f t="shared" si="135"/>
        <v>0</v>
      </c>
      <c r="G72" s="10">
        <f t="shared" si="135"/>
        <v>0</v>
      </c>
      <c r="H72" s="10">
        <f t="shared" si="135"/>
        <v>0</v>
      </c>
      <c r="I72" s="10">
        <f t="shared" si="135"/>
        <v>114.94860146228589</v>
      </c>
      <c r="J72" s="10">
        <f t="shared" si="135"/>
        <v>256.41948574799744</v>
      </c>
      <c r="K72" s="10">
        <f t="shared" si="135"/>
        <v>348.30979808063466</v>
      </c>
      <c r="L72" s="10">
        <f t="shared" si="135"/>
        <v>374.90314712601133</v>
      </c>
      <c r="M72" s="10">
        <f t="shared" si="135"/>
        <v>352.32414409360609</v>
      </c>
      <c r="N72" s="10">
        <f t="shared" si="135"/>
        <v>302.37423421097054</v>
      </c>
      <c r="O72" s="10">
        <f t="shared" si="135"/>
        <v>241.80270083105734</v>
      </c>
      <c r="P72" s="10">
        <f t="shared" si="135"/>
        <v>180.75107108673274</v>
      </c>
      <c r="Q72" s="10">
        <f t="shared" si="135"/>
        <v>124.36307210970797</v>
      </c>
      <c r="R72" s="10">
        <f t="shared" si="135"/>
        <v>74.723798203158225</v>
      </c>
      <c r="S72" s="10">
        <f t="shared" si="135"/>
        <v>44.959398303272216</v>
      </c>
      <c r="T72" s="10">
        <f t="shared" si="135"/>
        <v>26.695159477814094</v>
      </c>
      <c r="U72" s="10">
        <f t="shared" si="135"/>
        <v>15.363282753271172</v>
      </c>
      <c r="V72" s="10">
        <f t="shared" si="135"/>
        <v>8.5248067293952587</v>
      </c>
      <c r="W72" s="10">
        <f t="shared" si="135"/>
        <v>4.5688797156983538</v>
      </c>
      <c r="X72" s="10">
        <f t="shared" si="135"/>
        <v>2.374994821893663</v>
      </c>
      <c r="Y72" s="10">
        <f t="shared" si="135"/>
        <v>1.2027180993970021</v>
      </c>
      <c r="Z72" s="10">
        <f t="shared" si="135"/>
        <v>0.59571226442657477</v>
      </c>
      <c r="AA72" s="10">
        <f t="shared" si="135"/>
        <v>0.28955764663928352</v>
      </c>
      <c r="AB72" s="10">
        <f t="shared" si="135"/>
        <v>0.13850283677773187</v>
      </c>
      <c r="AC72" s="10">
        <f t="shared" si="135"/>
        <v>6.5341636513169557E-2</v>
      </c>
      <c r="AD72" s="10">
        <f t="shared" si="135"/>
        <v>3.0330018856588228E-2</v>
      </c>
      <c r="AE72" s="10">
        <f t="shared" si="135"/>
        <v>1.3857130491244969E-2</v>
      </c>
      <c r="AF72" s="10">
        <f t="shared" si="135"/>
        <v>6.2428912797565213E-3</v>
      </c>
      <c r="AG72" s="10">
        <f t="shared" si="135"/>
        <v>2.6726657779079753E-3</v>
      </c>
      <c r="AH72" s="10">
        <f t="shared" si="135"/>
        <v>1.1077183092996295E-3</v>
      </c>
      <c r="AI72" s="10">
        <f t="shared" si="135"/>
        <v>0</v>
      </c>
      <c r="AJ72" s="10">
        <f t="shared" si="135"/>
        <v>0</v>
      </c>
      <c r="AK72" s="10">
        <f t="shared" si="135"/>
        <v>0</v>
      </c>
      <c r="AL72" s="10">
        <f t="shared" si="135"/>
        <v>0</v>
      </c>
      <c r="AM72" s="10">
        <f t="shared" si="135"/>
        <v>0</v>
      </c>
      <c r="AN72" s="10">
        <f t="shared" si="135"/>
        <v>0</v>
      </c>
      <c r="AO72" s="10">
        <f t="shared" si="135"/>
        <v>0</v>
      </c>
      <c r="AP72" s="10">
        <f t="shared" si="135"/>
        <v>0</v>
      </c>
      <c r="AQ72" s="10">
        <f t="shared" si="135"/>
        <v>0</v>
      </c>
      <c r="AR72" s="10">
        <f t="shared" si="135"/>
        <v>0</v>
      </c>
      <c r="AS72" s="10">
        <f t="shared" si="135"/>
        <v>0</v>
      </c>
      <c r="AT72" s="10">
        <f t="shared" si="135"/>
        <v>0</v>
      </c>
      <c r="AU72" s="10">
        <f t="shared" si="135"/>
        <v>0</v>
      </c>
      <c r="AV72" s="10">
        <f t="shared" si="135"/>
        <v>0</v>
      </c>
      <c r="AW72" s="10">
        <f t="shared" si="135"/>
        <v>0</v>
      </c>
      <c r="AX72" s="10">
        <f t="shared" si="135"/>
        <v>0</v>
      </c>
      <c r="AY72" s="10">
        <f t="shared" si="135"/>
        <v>0</v>
      </c>
      <c r="AZ72" s="10">
        <f t="shared" si="135"/>
        <v>0</v>
      </c>
      <c r="BA72" s="10">
        <f t="shared" si="135"/>
        <v>0</v>
      </c>
      <c r="BB72" s="10">
        <f t="shared" si="135"/>
        <v>0</v>
      </c>
      <c r="BC72" s="10">
        <f t="shared" si="135"/>
        <v>0</v>
      </c>
      <c r="BD72" s="10">
        <f t="shared" si="135"/>
        <v>0</v>
      </c>
      <c r="BE72" s="10">
        <f t="shared" si="135"/>
        <v>0</v>
      </c>
      <c r="BF72" s="10">
        <f t="shared" si="135"/>
        <v>0</v>
      </c>
      <c r="BG72" s="10">
        <f t="shared" si="135"/>
        <v>0</v>
      </c>
      <c r="BH72" s="10">
        <f t="shared" si="135"/>
        <v>0</v>
      </c>
      <c r="BI72" s="10">
        <f t="shared" si="135"/>
        <v>0</v>
      </c>
      <c r="BJ72" s="10">
        <f t="shared" si="135"/>
        <v>0</v>
      </c>
      <c r="BK72" s="10">
        <f t="shared" si="135"/>
        <v>0</v>
      </c>
    </row>
    <row r="73" spans="2:63" hidden="1" outlineLevel="1" x14ac:dyDescent="0.25">
      <c r="B73" s="5"/>
      <c r="C73" s="13">
        <v>180</v>
      </c>
      <c r="D73" s="10">
        <f t="shared" si="134"/>
        <v>0</v>
      </c>
      <c r="E73" s="10">
        <f t="shared" si="135"/>
        <v>0</v>
      </c>
      <c r="F73" s="10">
        <f t="shared" si="135"/>
        <v>0</v>
      </c>
      <c r="G73" s="10">
        <f t="shared" si="135"/>
        <v>0</v>
      </c>
      <c r="H73" s="10">
        <f t="shared" si="135"/>
        <v>0</v>
      </c>
      <c r="I73" s="10">
        <f t="shared" si="135"/>
        <v>0</v>
      </c>
      <c r="J73" s="10">
        <f t="shared" si="135"/>
        <v>129.31717664507164</v>
      </c>
      <c r="K73" s="10">
        <f t="shared" si="135"/>
        <v>301.4036391310043</v>
      </c>
      <c r="L73" s="10">
        <f t="shared" si="135"/>
        <v>421.98888675381437</v>
      </c>
      <c r="M73" s="10">
        <f t="shared" si="135"/>
        <v>463.96492919214415</v>
      </c>
      <c r="N73" s="10">
        <f t="shared" si="135"/>
        <v>442.76115502452126</v>
      </c>
      <c r="O73" s="10">
        <f t="shared" si="135"/>
        <v>384.44712898979395</v>
      </c>
      <c r="P73" s="10">
        <f t="shared" si="135"/>
        <v>310.47275133391889</v>
      </c>
      <c r="Q73" s="10">
        <f t="shared" si="135"/>
        <v>234.39223010596618</v>
      </c>
      <c r="R73" s="10">
        <f t="shared" si="135"/>
        <v>163.34767913401808</v>
      </c>
      <c r="S73" s="10">
        <f t="shared" si="135"/>
        <v>100.3990408919548</v>
      </c>
      <c r="T73" s="10">
        <f t="shared" si="135"/>
        <v>60.619227180376711</v>
      </c>
      <c r="U73" s="10">
        <f t="shared" si="135"/>
        <v>36.093977130578523</v>
      </c>
      <c r="V73" s="10">
        <f t="shared" si="135"/>
        <v>20.893090810487919</v>
      </c>
      <c r="W73" s="10">
        <f t="shared" si="135"/>
        <v>11.679716651618458</v>
      </c>
      <c r="X73" s="10">
        <f t="shared" si="135"/>
        <v>6.3079613453224939</v>
      </c>
      <c r="Y73" s="10">
        <f t="shared" si="135"/>
        <v>3.3026653091626201</v>
      </c>
      <c r="Z73" s="10">
        <f t="shared" si="135"/>
        <v>1.6833243927378894</v>
      </c>
      <c r="AA73" s="10">
        <f t="shared" si="135"/>
        <v>0.83850873675368554</v>
      </c>
      <c r="AB73" s="10">
        <f t="shared" si="135"/>
        <v>0.40960322614456252</v>
      </c>
      <c r="AC73" s="10">
        <f t="shared" si="135"/>
        <v>0.19677601398940459</v>
      </c>
      <c r="AD73" s="10">
        <f t="shared" si="135"/>
        <v>9.318694247625621E-2</v>
      </c>
      <c r="AE73" s="10">
        <f t="shared" si="135"/>
        <v>4.3439965461287373E-2</v>
      </c>
      <c r="AF73" s="10">
        <f t="shared" si="135"/>
        <v>1.9933268348779325E-2</v>
      </c>
      <c r="AG73" s="10">
        <f t="shared" si="135"/>
        <v>9.0165795246040185E-3</v>
      </c>
      <c r="AH73" s="10">
        <f t="shared" si="135"/>
        <v>3.9084069526068741E-3</v>
      </c>
      <c r="AI73" s="10">
        <f t="shared" si="135"/>
        <v>1.6370237932227703E-3</v>
      </c>
      <c r="AJ73" s="10">
        <f t="shared" si="135"/>
        <v>0</v>
      </c>
      <c r="AK73" s="10">
        <f t="shared" si="135"/>
        <v>0</v>
      </c>
      <c r="AL73" s="10">
        <f t="shared" si="135"/>
        <v>0</v>
      </c>
      <c r="AM73" s="10">
        <f t="shared" si="135"/>
        <v>0</v>
      </c>
      <c r="AN73" s="10">
        <f t="shared" si="135"/>
        <v>0</v>
      </c>
      <c r="AO73" s="10">
        <f t="shared" si="135"/>
        <v>0</v>
      </c>
      <c r="AP73" s="10">
        <f t="shared" si="135"/>
        <v>0</v>
      </c>
      <c r="AQ73" s="10">
        <f t="shared" si="135"/>
        <v>0</v>
      </c>
      <c r="AR73" s="10">
        <f t="shared" si="135"/>
        <v>0</v>
      </c>
      <c r="AS73" s="10">
        <f t="shared" si="135"/>
        <v>0</v>
      </c>
      <c r="AT73" s="10">
        <f t="shared" si="135"/>
        <v>0</v>
      </c>
      <c r="AU73" s="10">
        <f t="shared" si="135"/>
        <v>0</v>
      </c>
      <c r="AV73" s="10">
        <f t="shared" si="135"/>
        <v>0</v>
      </c>
      <c r="AW73" s="10">
        <f t="shared" si="135"/>
        <v>0</v>
      </c>
      <c r="AX73" s="10">
        <f t="shared" si="135"/>
        <v>0</v>
      </c>
      <c r="AY73" s="10">
        <f t="shared" si="135"/>
        <v>0</v>
      </c>
      <c r="AZ73" s="10">
        <f t="shared" si="135"/>
        <v>0</v>
      </c>
      <c r="BA73" s="10">
        <f t="shared" si="135"/>
        <v>0</v>
      </c>
      <c r="BB73" s="10">
        <f t="shared" si="135"/>
        <v>0</v>
      </c>
      <c r="BC73" s="10">
        <f t="shared" si="135"/>
        <v>0</v>
      </c>
      <c r="BD73" s="10">
        <f t="shared" si="135"/>
        <v>0</v>
      </c>
      <c r="BE73" s="10">
        <f t="shared" si="135"/>
        <v>0</v>
      </c>
      <c r="BF73" s="10">
        <f t="shared" si="135"/>
        <v>0</v>
      </c>
      <c r="BG73" s="10">
        <f t="shared" si="135"/>
        <v>0</v>
      </c>
      <c r="BH73" s="10">
        <f t="shared" si="135"/>
        <v>0</v>
      </c>
      <c r="BI73" s="10">
        <f t="shared" si="135"/>
        <v>0</v>
      </c>
      <c r="BJ73" s="10">
        <f t="shared" si="135"/>
        <v>0</v>
      </c>
      <c r="BK73" s="10">
        <f t="shared" si="135"/>
        <v>0</v>
      </c>
    </row>
    <row r="74" spans="2:63" hidden="1" outlineLevel="1" x14ac:dyDescent="0.25">
      <c r="B74" s="5"/>
      <c r="C74" s="13">
        <v>210</v>
      </c>
      <c r="D74" s="10">
        <f t="shared" si="134"/>
        <v>0</v>
      </c>
      <c r="E74" s="10">
        <f t="shared" si="135"/>
        <v>0</v>
      </c>
      <c r="F74" s="10">
        <f t="shared" si="135"/>
        <v>0</v>
      </c>
      <c r="G74" s="10">
        <f t="shared" si="135"/>
        <v>0</v>
      </c>
      <c r="H74" s="10">
        <f t="shared" si="135"/>
        <v>0</v>
      </c>
      <c r="I74" s="10">
        <f t="shared" si="135"/>
        <v>0</v>
      </c>
      <c r="J74" s="10">
        <f t="shared" si="135"/>
        <v>0</v>
      </c>
      <c r="K74" s="10">
        <f t="shared" si="135"/>
        <v>0</v>
      </c>
      <c r="L74" s="10">
        <f t="shared" si="135"/>
        <v>0</v>
      </c>
      <c r="M74" s="10">
        <f t="shared" si="135"/>
        <v>0</v>
      </c>
      <c r="N74" s="10">
        <f t="shared" si="135"/>
        <v>0</v>
      </c>
      <c r="O74" s="10">
        <f t="shared" si="135"/>
        <v>0</v>
      </c>
      <c r="P74" s="10">
        <f t="shared" si="135"/>
        <v>0</v>
      </c>
      <c r="Q74" s="10">
        <f t="shared" si="135"/>
        <v>0</v>
      </c>
      <c r="R74" s="10">
        <f t="shared" si="135"/>
        <v>0</v>
      </c>
      <c r="S74" s="10">
        <f t="shared" si="135"/>
        <v>0</v>
      </c>
      <c r="T74" s="10">
        <f t="shared" si="135"/>
        <v>0</v>
      </c>
      <c r="U74" s="10">
        <f t="shared" si="135"/>
        <v>0</v>
      </c>
      <c r="V74" s="10">
        <f t="shared" si="135"/>
        <v>0</v>
      </c>
      <c r="W74" s="10">
        <f t="shared" si="135"/>
        <v>0</v>
      </c>
      <c r="X74" s="10">
        <f t="shared" si="135"/>
        <v>0</v>
      </c>
      <c r="Y74" s="10">
        <f t="shared" si="135"/>
        <v>0</v>
      </c>
      <c r="Z74" s="10">
        <f t="shared" si="135"/>
        <v>0</v>
      </c>
      <c r="AA74" s="10">
        <f t="shared" si="135"/>
        <v>0</v>
      </c>
      <c r="AB74" s="10">
        <f t="shared" si="135"/>
        <v>0</v>
      </c>
      <c r="AC74" s="10">
        <f t="shared" si="135"/>
        <v>0</v>
      </c>
      <c r="AD74" s="10">
        <f t="shared" si="135"/>
        <v>0</v>
      </c>
      <c r="AE74" s="10">
        <f t="shared" si="135"/>
        <v>0</v>
      </c>
      <c r="AF74" s="10">
        <f t="shared" si="135"/>
        <v>0</v>
      </c>
      <c r="AG74" s="10">
        <f t="shared" si="135"/>
        <v>0</v>
      </c>
      <c r="AH74" s="10">
        <f t="shared" si="135"/>
        <v>0</v>
      </c>
      <c r="AI74" s="10">
        <f t="shared" si="135"/>
        <v>0</v>
      </c>
      <c r="AJ74" s="10">
        <f t="shared" si="135"/>
        <v>0</v>
      </c>
      <c r="AK74" s="10">
        <f t="shared" si="135"/>
        <v>0</v>
      </c>
      <c r="AL74" s="10">
        <f t="shared" si="135"/>
        <v>0</v>
      </c>
      <c r="AM74" s="10">
        <f t="shared" si="135"/>
        <v>0</v>
      </c>
      <c r="AN74" s="10">
        <f t="shared" si="135"/>
        <v>0</v>
      </c>
      <c r="AO74" s="10">
        <f t="shared" si="135"/>
        <v>0</v>
      </c>
      <c r="AP74" s="10">
        <f t="shared" si="135"/>
        <v>0</v>
      </c>
      <c r="AQ74" s="10">
        <f t="shared" si="135"/>
        <v>0</v>
      </c>
      <c r="AR74" s="10">
        <f t="shared" si="135"/>
        <v>0</v>
      </c>
      <c r="AS74" s="10">
        <f t="shared" si="135"/>
        <v>0</v>
      </c>
      <c r="AT74" s="10">
        <f t="shared" si="135"/>
        <v>0</v>
      </c>
      <c r="AU74" s="10">
        <f t="shared" si="135"/>
        <v>0</v>
      </c>
      <c r="AV74" s="10">
        <f t="shared" si="135"/>
        <v>0</v>
      </c>
      <c r="AW74" s="10">
        <f t="shared" si="135"/>
        <v>0</v>
      </c>
      <c r="AX74" s="10">
        <f t="shared" si="135"/>
        <v>0</v>
      </c>
      <c r="AY74" s="10">
        <f t="shared" si="135"/>
        <v>0</v>
      </c>
      <c r="AZ74" s="10">
        <f t="shared" si="135"/>
        <v>0</v>
      </c>
      <c r="BA74" s="10">
        <f t="shared" si="135"/>
        <v>0</v>
      </c>
      <c r="BB74" s="10">
        <f t="shared" si="135"/>
        <v>0</v>
      </c>
      <c r="BC74" s="10">
        <f t="shared" si="135"/>
        <v>0</v>
      </c>
      <c r="BD74" s="10">
        <f t="shared" si="135"/>
        <v>0</v>
      </c>
      <c r="BE74" s="10">
        <f t="shared" si="135"/>
        <v>0</v>
      </c>
      <c r="BF74" s="10">
        <f t="shared" si="135"/>
        <v>0</v>
      </c>
      <c r="BG74" s="10">
        <f t="shared" si="135"/>
        <v>0</v>
      </c>
      <c r="BH74" s="10">
        <f t="shared" si="135"/>
        <v>0</v>
      </c>
      <c r="BI74" s="10">
        <f t="shared" si="135"/>
        <v>0</v>
      </c>
      <c r="BJ74" s="10">
        <f t="shared" si="135"/>
        <v>0</v>
      </c>
      <c r="BK74" s="10">
        <f t="shared" si="135"/>
        <v>0</v>
      </c>
    </row>
    <row r="75" spans="2:63" collapsed="1" x14ac:dyDescent="0.25">
      <c r="E75" s="12"/>
    </row>
    <row r="76" spans="2:63" x14ac:dyDescent="0.2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</row>
    <row r="77" spans="2:63" x14ac:dyDescent="0.25">
      <c r="E77" s="12"/>
    </row>
    <row r="78" spans="2:63" x14ac:dyDescent="0.25">
      <c r="B78" s="3" t="s">
        <v>14</v>
      </c>
      <c r="C78" s="14"/>
      <c r="D78" s="3">
        <v>0</v>
      </c>
      <c r="E78" s="3">
        <f>D78+1</f>
        <v>1</v>
      </c>
      <c r="F78" s="3">
        <f t="shared" ref="F78:BK78" si="136">E78+1</f>
        <v>2</v>
      </c>
      <c r="G78" s="3">
        <f t="shared" si="136"/>
        <v>3</v>
      </c>
      <c r="H78" s="3">
        <f t="shared" si="136"/>
        <v>4</v>
      </c>
      <c r="I78" s="3">
        <f t="shared" si="136"/>
        <v>5</v>
      </c>
      <c r="J78" s="3">
        <f t="shared" si="136"/>
        <v>6</v>
      </c>
      <c r="K78" s="3">
        <f t="shared" si="136"/>
        <v>7</v>
      </c>
      <c r="L78" s="3">
        <f t="shared" si="136"/>
        <v>8</v>
      </c>
      <c r="M78" s="3">
        <f t="shared" si="136"/>
        <v>9</v>
      </c>
      <c r="N78" s="3">
        <f t="shared" si="136"/>
        <v>10</v>
      </c>
      <c r="O78" s="3">
        <f t="shared" si="136"/>
        <v>11</v>
      </c>
      <c r="P78" s="3">
        <f t="shared" si="136"/>
        <v>12</v>
      </c>
      <c r="Q78" s="3">
        <f t="shared" si="136"/>
        <v>13</v>
      </c>
      <c r="R78" s="3">
        <f t="shared" si="136"/>
        <v>14</v>
      </c>
      <c r="S78" s="3">
        <f t="shared" si="136"/>
        <v>15</v>
      </c>
      <c r="T78" s="3">
        <f t="shared" si="136"/>
        <v>16</v>
      </c>
      <c r="U78" s="3">
        <f t="shared" si="136"/>
        <v>17</v>
      </c>
      <c r="V78" s="3">
        <f t="shared" si="136"/>
        <v>18</v>
      </c>
      <c r="W78" s="3">
        <f t="shared" si="136"/>
        <v>19</v>
      </c>
      <c r="X78" s="3">
        <f t="shared" si="136"/>
        <v>20</v>
      </c>
      <c r="Y78" s="3">
        <f t="shared" si="136"/>
        <v>21</v>
      </c>
      <c r="Z78" s="3">
        <f t="shared" si="136"/>
        <v>22</v>
      </c>
      <c r="AA78" s="3">
        <f t="shared" si="136"/>
        <v>23</v>
      </c>
      <c r="AB78" s="3">
        <f t="shared" si="136"/>
        <v>24</v>
      </c>
      <c r="AC78" s="3">
        <f t="shared" si="136"/>
        <v>25</v>
      </c>
      <c r="AD78" s="3">
        <f t="shared" si="136"/>
        <v>26</v>
      </c>
      <c r="AE78" s="3">
        <f t="shared" si="136"/>
        <v>27</v>
      </c>
      <c r="AF78" s="3">
        <f t="shared" si="136"/>
        <v>28</v>
      </c>
      <c r="AG78" s="3">
        <f t="shared" si="136"/>
        <v>29</v>
      </c>
      <c r="AH78" s="3">
        <f t="shared" si="136"/>
        <v>30</v>
      </c>
      <c r="AI78" s="3">
        <f t="shared" si="136"/>
        <v>31</v>
      </c>
      <c r="AJ78" s="3">
        <f t="shared" si="136"/>
        <v>32</v>
      </c>
      <c r="AK78" s="3">
        <f t="shared" si="136"/>
        <v>33</v>
      </c>
      <c r="AL78" s="3">
        <f t="shared" si="136"/>
        <v>34</v>
      </c>
      <c r="AM78" s="3">
        <f t="shared" si="136"/>
        <v>35</v>
      </c>
      <c r="AN78" s="3">
        <f t="shared" si="136"/>
        <v>36</v>
      </c>
      <c r="AO78" s="3">
        <f t="shared" si="136"/>
        <v>37</v>
      </c>
      <c r="AP78" s="3">
        <f t="shared" si="136"/>
        <v>38</v>
      </c>
      <c r="AQ78" s="3">
        <f t="shared" si="136"/>
        <v>39</v>
      </c>
      <c r="AR78" s="3">
        <f t="shared" si="136"/>
        <v>40</v>
      </c>
      <c r="AS78" s="3">
        <f t="shared" si="136"/>
        <v>41</v>
      </c>
      <c r="AT78" s="3">
        <f t="shared" si="136"/>
        <v>42</v>
      </c>
      <c r="AU78" s="3">
        <f t="shared" si="136"/>
        <v>43</v>
      </c>
      <c r="AV78" s="3">
        <f t="shared" si="136"/>
        <v>44</v>
      </c>
      <c r="AW78" s="3">
        <f t="shared" si="136"/>
        <v>45</v>
      </c>
      <c r="AX78" s="3">
        <f t="shared" si="136"/>
        <v>46</v>
      </c>
      <c r="AY78" s="3">
        <f t="shared" si="136"/>
        <v>47</v>
      </c>
      <c r="AZ78" s="3">
        <f t="shared" si="136"/>
        <v>48</v>
      </c>
      <c r="BA78" s="3">
        <f t="shared" si="136"/>
        <v>49</v>
      </c>
      <c r="BB78" s="3">
        <f t="shared" si="136"/>
        <v>50</v>
      </c>
      <c r="BC78" s="3">
        <f t="shared" si="136"/>
        <v>51</v>
      </c>
      <c r="BD78" s="3">
        <f t="shared" si="136"/>
        <v>52</v>
      </c>
      <c r="BE78" s="3">
        <f t="shared" si="136"/>
        <v>53</v>
      </c>
      <c r="BF78" s="3">
        <f t="shared" si="136"/>
        <v>54</v>
      </c>
      <c r="BG78" s="3">
        <f t="shared" si="136"/>
        <v>55</v>
      </c>
      <c r="BH78" s="3">
        <f t="shared" si="136"/>
        <v>56</v>
      </c>
      <c r="BI78" s="3">
        <f t="shared" si="136"/>
        <v>57</v>
      </c>
      <c r="BJ78" s="3">
        <f t="shared" si="136"/>
        <v>58</v>
      </c>
      <c r="BK78" s="3">
        <f t="shared" si="136"/>
        <v>59</v>
      </c>
    </row>
    <row r="79" spans="2:63" s="5" customFormat="1" x14ac:dyDescent="0.25">
      <c r="B79" s="19" t="s">
        <v>10</v>
      </c>
      <c r="C79" s="20"/>
      <c r="D79" s="19">
        <f>SUM(D80:D87)</f>
        <v>1</v>
      </c>
      <c r="E79" s="19">
        <f t="shared" ref="E79:AB79" si="137">SUM(E80:E87)</f>
        <v>1</v>
      </c>
      <c r="F79" s="19">
        <f t="shared" si="137"/>
        <v>1</v>
      </c>
      <c r="G79" s="19">
        <f t="shared" si="137"/>
        <v>1</v>
      </c>
      <c r="H79" s="19">
        <f t="shared" si="137"/>
        <v>1.0000000000000002</v>
      </c>
      <c r="I79" s="19">
        <f t="shared" si="137"/>
        <v>1.0000000000000002</v>
      </c>
      <c r="J79" s="19">
        <f t="shared" si="137"/>
        <v>1.0000000000000002</v>
      </c>
      <c r="K79" s="19">
        <f t="shared" si="137"/>
        <v>1.0000000000000002</v>
      </c>
      <c r="L79" s="19">
        <f t="shared" si="137"/>
        <v>1</v>
      </c>
      <c r="M79" s="19">
        <f t="shared" si="137"/>
        <v>1.0000000000000002</v>
      </c>
      <c r="N79" s="19">
        <f t="shared" si="137"/>
        <v>1.0000000000000004</v>
      </c>
      <c r="O79" s="19">
        <f t="shared" si="137"/>
        <v>1.0000000000000002</v>
      </c>
      <c r="P79" s="19">
        <f t="shared" si="137"/>
        <v>1.0000000000000004</v>
      </c>
      <c r="Q79" s="19">
        <f t="shared" si="137"/>
        <v>1.0000000000000004</v>
      </c>
      <c r="R79" s="19">
        <f t="shared" si="137"/>
        <v>1.0000000000000002</v>
      </c>
      <c r="S79" s="19">
        <f t="shared" si="137"/>
        <v>1.0000000000000002</v>
      </c>
      <c r="T79" s="19">
        <f t="shared" si="137"/>
        <v>1.0000000000000002</v>
      </c>
      <c r="U79" s="19">
        <f t="shared" si="137"/>
        <v>1.0000000000000002</v>
      </c>
      <c r="V79" s="19">
        <f t="shared" si="137"/>
        <v>1.0000000000000002</v>
      </c>
      <c r="W79" s="19">
        <f t="shared" si="137"/>
        <v>1.0000000000000002</v>
      </c>
      <c r="X79" s="19">
        <f t="shared" si="137"/>
        <v>1.0000000000000004</v>
      </c>
      <c r="Y79" s="19">
        <f t="shared" si="137"/>
        <v>1.0000000000000004</v>
      </c>
      <c r="Z79" s="19">
        <f t="shared" si="137"/>
        <v>1.0000000000000004</v>
      </c>
      <c r="AA79" s="19">
        <f t="shared" si="137"/>
        <v>1.0000000000000004</v>
      </c>
      <c r="AB79" s="19">
        <f t="shared" si="137"/>
        <v>1.0000000000000004</v>
      </c>
      <c r="AC79" s="19">
        <f t="shared" ref="AC79" si="138">SUM(AC80:AC87)</f>
        <v>1.0000000000000004</v>
      </c>
      <c r="AD79" s="19">
        <f t="shared" ref="AD79" si="139">SUM(AD80:AD87)</f>
        <v>1.0000000000000004</v>
      </c>
      <c r="AE79" s="19">
        <f t="shared" ref="AE79" si="140">SUM(AE80:AE87)</f>
        <v>1.0000000000000004</v>
      </c>
      <c r="AF79" s="19">
        <f t="shared" ref="AF79" si="141">SUM(AF80:AF87)</f>
        <v>1.0000000000000004</v>
      </c>
      <c r="AG79" s="19">
        <f t="shared" ref="AG79" si="142">SUM(AG80:AG87)</f>
        <v>1.0000000000000004</v>
      </c>
      <c r="AH79" s="19">
        <f t="shared" ref="AH79" si="143">SUM(AH80:AH87)</f>
        <v>1.0000000000000004</v>
      </c>
      <c r="AI79" s="19">
        <f t="shared" ref="AI79" si="144">SUM(AI80:AI87)</f>
        <v>1.0000000000000004</v>
      </c>
      <c r="AJ79" s="19">
        <f t="shared" ref="AJ79" si="145">SUM(AJ80:AJ87)</f>
        <v>1.0000000000000002</v>
      </c>
      <c r="AK79" s="19">
        <f t="shared" ref="AK79" si="146">SUM(AK80:AK87)</f>
        <v>1.0000000000000002</v>
      </c>
      <c r="AL79" s="19">
        <f t="shared" ref="AL79" si="147">SUM(AL80:AL87)</f>
        <v>1.0000000000000002</v>
      </c>
      <c r="AM79" s="19">
        <f t="shared" ref="AM79" si="148">SUM(AM80:AM87)</f>
        <v>1.0000000000000004</v>
      </c>
      <c r="AN79" s="19">
        <f t="shared" ref="AN79" si="149">SUM(AN80:AN87)</f>
        <v>1.0000000000000002</v>
      </c>
      <c r="AO79" s="19">
        <f t="shared" ref="AO79" si="150">SUM(AO80:AO87)</f>
        <v>1.0000000000000004</v>
      </c>
      <c r="AP79" s="19">
        <f t="shared" ref="AP79" si="151">SUM(AP80:AP87)</f>
        <v>1.0000000000000004</v>
      </c>
      <c r="AQ79" s="19">
        <f t="shared" ref="AQ79" si="152">SUM(AQ80:AQ87)</f>
        <v>1.0000000000000004</v>
      </c>
      <c r="AR79" s="19">
        <f t="shared" ref="AR79" si="153">SUM(AR80:AR87)</f>
        <v>1.0000000000000004</v>
      </c>
      <c r="AS79" s="19">
        <f t="shared" ref="AS79" si="154">SUM(AS80:AS87)</f>
        <v>1.0000000000000002</v>
      </c>
      <c r="AT79" s="19">
        <f t="shared" ref="AT79" si="155">SUM(AT80:AT87)</f>
        <v>1.0000000000000002</v>
      </c>
      <c r="AU79" s="19">
        <f t="shared" ref="AU79" si="156">SUM(AU80:AU87)</f>
        <v>1.0000000000000002</v>
      </c>
      <c r="AV79" s="19">
        <f t="shared" ref="AV79" si="157">SUM(AV80:AV87)</f>
        <v>1.0000000000000002</v>
      </c>
      <c r="AW79" s="19">
        <f t="shared" ref="AW79" si="158">SUM(AW80:AW87)</f>
        <v>1.0000000000000002</v>
      </c>
      <c r="AX79" s="19">
        <f t="shared" ref="AX79" si="159">SUM(AX80:AX87)</f>
        <v>1.0000000000000002</v>
      </c>
      <c r="AY79" s="19">
        <f t="shared" ref="AY79" si="160">SUM(AY80:AY87)</f>
        <v>1.0000000000000002</v>
      </c>
      <c r="AZ79" s="19">
        <f t="shared" ref="AZ79" si="161">SUM(AZ80:AZ87)</f>
        <v>1.0000000000000002</v>
      </c>
      <c r="BA79" s="19">
        <f t="shared" ref="BA79" si="162">SUM(BA80:BA87)</f>
        <v>1.0000000000000002</v>
      </c>
      <c r="BB79" s="19">
        <f t="shared" ref="BB79" si="163">SUM(BB80:BB87)</f>
        <v>1.0000000000000002</v>
      </c>
      <c r="BC79" s="19">
        <f t="shared" ref="BC79" si="164">SUM(BC80:BC87)</f>
        <v>1.0000000000000002</v>
      </c>
      <c r="BD79" s="19">
        <f t="shared" ref="BD79" si="165">SUM(BD80:BD87)</f>
        <v>1.0000000000000002</v>
      </c>
      <c r="BE79" s="19">
        <f t="shared" ref="BE79" si="166">SUM(BE80:BE87)</f>
        <v>1.0000000000000002</v>
      </c>
      <c r="BF79" s="19">
        <f t="shared" ref="BF79" si="167">SUM(BF80:BF87)</f>
        <v>1.0000000000000002</v>
      </c>
      <c r="BG79" s="19">
        <f t="shared" ref="BG79" si="168">SUM(BG80:BG87)</f>
        <v>1.0000000000000002</v>
      </c>
      <c r="BH79" s="19">
        <f t="shared" ref="BH79" si="169">SUM(BH80:BH87)</f>
        <v>1.0000000000000002</v>
      </c>
      <c r="BI79" s="19">
        <f t="shared" ref="BI79" si="170">SUM(BI80:BI87)</f>
        <v>1.0000000000000002</v>
      </c>
      <c r="BJ79" s="19">
        <f t="shared" ref="BJ79" si="171">SUM(BJ80:BJ87)</f>
        <v>1.0000000000000002</v>
      </c>
      <c r="BK79" s="19">
        <f t="shared" ref="BK79" si="172">SUM(BK80:BK87)</f>
        <v>1.0000000000000002</v>
      </c>
    </row>
    <row r="80" spans="2:63" outlineLevel="1" x14ac:dyDescent="0.25">
      <c r="C80" s="13">
        <v>0</v>
      </c>
      <c r="D80" s="5">
        <v>1</v>
      </c>
      <c r="E80" s="5">
        <f t="array" ref="E80:E87">MMULT(TRANSPOSE($G$4:$N$11),D80:D87)</f>
        <v>0.9</v>
      </c>
      <c r="F80" s="5">
        <f t="array" ref="F80:F87">MMULT(TRANSPOSE($G$4:$N$11),E80:E87)</f>
        <v>0.81</v>
      </c>
      <c r="G80" s="5">
        <f t="array" ref="G80:G87">MMULT(TRANSPOSE($G$4:$N$11),F80:F87)</f>
        <v>0.72900000000000009</v>
      </c>
      <c r="H80" s="5">
        <f t="array" ref="H80:H87">MMULT(TRANSPOSE($G$4:$N$11),G80:G87)</f>
        <v>0.65610000000000013</v>
      </c>
      <c r="I80" s="5">
        <f t="array" ref="I80:I87">MMULT(TRANSPOSE($G$4:$N$11),H80:H87)</f>
        <v>0.59049000000000018</v>
      </c>
      <c r="J80" s="5">
        <f t="array" ref="J80:J87">MMULT(TRANSPOSE($G$4:$N$11),I80:I87)</f>
        <v>0.53144100000000016</v>
      </c>
      <c r="K80" s="5">
        <f t="array" ref="K80:K87">MMULT(TRANSPOSE($G$4:$N$11),J80:J87)</f>
        <v>0.47829690000000014</v>
      </c>
      <c r="L80" s="5">
        <f t="array" ref="L80:L87">MMULT(TRANSPOSE($G$4:$N$11),K80:K87)</f>
        <v>0.43046721000000016</v>
      </c>
      <c r="M80" s="5">
        <f t="array" ref="M80:M87">MMULT(TRANSPOSE($G$4:$N$11),L80:L87)</f>
        <v>0.38742048900000015</v>
      </c>
      <c r="N80" s="5">
        <f t="array" ref="N80:N87">MMULT(TRANSPOSE($G$4:$N$11),M80:M87)</f>
        <v>0.34867844010000015</v>
      </c>
      <c r="O80" s="5">
        <f t="array" ref="O80:O87">MMULT(TRANSPOSE($G$4:$N$11),N80:N87)</f>
        <v>0.31381059609000017</v>
      </c>
      <c r="P80" s="5">
        <f t="array" ref="P80:P87">MMULT(TRANSPOSE($G$4:$N$11),O80:O87)</f>
        <v>0.28242953648100017</v>
      </c>
      <c r="Q80" s="5">
        <f t="array" ref="Q80:Q87">MMULT(TRANSPOSE($G$4:$N$11),P80:P87)</f>
        <v>0.25418658283290013</v>
      </c>
      <c r="R80" s="5">
        <f t="array" ref="R80:R87">MMULT(TRANSPOSE($G$4:$N$11),Q80:Q87)</f>
        <v>0.22876792454961012</v>
      </c>
      <c r="S80" s="5">
        <f t="array" ref="S80:S87">MMULT(TRANSPOSE($G$4:$N$11),R80:R87)</f>
        <v>0.2058911320946491</v>
      </c>
      <c r="T80" s="5">
        <f t="array" ref="T80:T87">MMULT(TRANSPOSE($G$4:$N$11),S80:S87)</f>
        <v>0.18530201888518419</v>
      </c>
      <c r="U80" s="5">
        <f t="array" ref="U80:U87">MMULT(TRANSPOSE($G$4:$N$11),T80:T87)</f>
        <v>0.16677181699666577</v>
      </c>
      <c r="V80" s="5">
        <f t="array" ref="V80:V87">MMULT(TRANSPOSE($G$4:$N$11),U80:U87)</f>
        <v>0.15009463529699921</v>
      </c>
      <c r="W80" s="5">
        <f t="array" ref="W80:W87">MMULT(TRANSPOSE($G$4:$N$11),V80:V87)</f>
        <v>0.13508517176729928</v>
      </c>
      <c r="X80" s="5">
        <f t="array" ref="X80:X87">MMULT(TRANSPOSE($G$4:$N$11),W80:W87)</f>
        <v>0.12157665459056936</v>
      </c>
      <c r="Y80" s="5">
        <f t="array" ref="Y80:Y87">MMULT(TRANSPOSE($G$4:$N$11),X80:X87)</f>
        <v>0.10941898913151243</v>
      </c>
      <c r="Z80" s="5">
        <f t="array" ref="Z80:Z87">MMULT(TRANSPOSE($G$4:$N$11),Y80:Y87)</f>
        <v>9.8477090218361193E-2</v>
      </c>
      <c r="AA80" s="5">
        <f t="array" ref="AA80:AA87">MMULT(TRANSPOSE($G$4:$N$11),Z80:Z87)</f>
        <v>8.8629381196525081E-2</v>
      </c>
      <c r="AB80" s="5">
        <f t="array" ref="AB80:AB87">MMULT(TRANSPOSE($G$4:$N$11),AA80:AA87)</f>
        <v>7.976644307687257E-2</v>
      </c>
      <c r="AC80" s="5">
        <f t="array" ref="AC80:AC87">MMULT(TRANSPOSE($G$4:$N$11),AB80:AB87)</f>
        <v>7.1789798769185315E-2</v>
      </c>
      <c r="AD80" s="5">
        <f t="array" ref="AD80:AD87">MMULT(TRANSPOSE($G$4:$N$11),AC80:AC87)</f>
        <v>6.4610818892266789E-2</v>
      </c>
      <c r="AE80" s="5">
        <f t="array" ref="AE80:AE87">MMULT(TRANSPOSE($G$4:$N$11),AD80:AD87)</f>
        <v>5.814973700304011E-2</v>
      </c>
      <c r="AF80" s="5">
        <f t="array" ref="AF80:AF87">MMULT(TRANSPOSE($G$4:$N$11),AE80:AE87)</f>
        <v>5.2334763302736099E-2</v>
      </c>
      <c r="AG80" s="5">
        <f t="array" ref="AG80:AG87">MMULT(TRANSPOSE($G$4:$N$11),AF80:AF87)</f>
        <v>4.7101286972462492E-2</v>
      </c>
      <c r="AH80" s="5">
        <f t="array" ref="AH80:AH87">MMULT(TRANSPOSE($G$4:$N$11),AG80:AG87)</f>
        <v>4.2391158275216244E-2</v>
      </c>
      <c r="AI80" s="5">
        <f t="array" ref="AI80:AI87">MMULT(TRANSPOSE($G$4:$N$11),AH80:AH87)</f>
        <v>3.8152042447694622E-2</v>
      </c>
      <c r="AJ80" s="5">
        <f t="array" ref="AJ80:AJ87">MMULT(TRANSPOSE($G$4:$N$11),AI80:AI87)</f>
        <v>3.4336838202925157E-2</v>
      </c>
      <c r="AK80" s="5">
        <f t="array" ref="AK80:AK87">MMULT(TRANSPOSE($G$4:$N$11),AJ80:AJ87)</f>
        <v>3.0903154382632643E-2</v>
      </c>
      <c r="AL80" s="5">
        <f t="array" ref="AL80:AL87">MMULT(TRANSPOSE($G$4:$N$11),AK80:AK87)</f>
        <v>2.7812838944369381E-2</v>
      </c>
      <c r="AM80" s="5">
        <f t="array" ref="AM80:AM87">MMULT(TRANSPOSE($G$4:$N$11),AL80:AL87)</f>
        <v>2.5031555049932444E-2</v>
      </c>
      <c r="AN80" s="5">
        <f t="array" ref="AN80:AN87">MMULT(TRANSPOSE($G$4:$N$11),AM80:AM87)</f>
        <v>2.2528399544939199E-2</v>
      </c>
      <c r="AO80" s="5">
        <f t="array" ref="AO80:AO87">MMULT(TRANSPOSE($G$4:$N$11),AN80:AN87)</f>
        <v>2.0275559590445278E-2</v>
      </c>
      <c r="AP80" s="5">
        <f t="array" ref="AP80:AP87">MMULT(TRANSPOSE($G$4:$N$11),AO80:AO87)</f>
        <v>1.824800363140075E-2</v>
      </c>
      <c r="AQ80" s="5">
        <f t="array" ref="AQ80:AQ87">MMULT(TRANSPOSE($G$4:$N$11),AP80:AP87)</f>
        <v>1.6423203268260675E-2</v>
      </c>
      <c r="AR80" s="5">
        <f t="array" ref="AR80:AR87">MMULT(TRANSPOSE($G$4:$N$11),AQ80:AQ87)</f>
        <v>1.4780882941434608E-2</v>
      </c>
      <c r="AS80" s="5">
        <f t="array" ref="AS80:AS87">MMULT(TRANSPOSE($G$4:$N$11),AR80:AR87)</f>
        <v>1.3302794647291147E-2</v>
      </c>
      <c r="AT80" s="5">
        <f t="array" ref="AT80:AT87">MMULT(TRANSPOSE($G$4:$N$11),AS80:AS87)</f>
        <v>1.1972515182562033E-2</v>
      </c>
      <c r="AU80" s="5">
        <f t="array" ref="AU80:AU87">MMULT(TRANSPOSE($G$4:$N$11),AT80:AT87)</f>
        <v>1.0775263664305829E-2</v>
      </c>
      <c r="AV80" s="5">
        <f t="array" ref="AV80:AV87">MMULT(TRANSPOSE($G$4:$N$11),AU80:AU87)</f>
        <v>9.6977372978752467E-3</v>
      </c>
      <c r="AW80" s="5">
        <f t="array" ref="AW80:AW87">MMULT(TRANSPOSE($G$4:$N$11),AV80:AV87)</f>
        <v>8.7279635680877227E-3</v>
      </c>
      <c r="AX80" s="5">
        <f t="array" ref="AX80:AX87">MMULT(TRANSPOSE($G$4:$N$11),AW80:AW87)</f>
        <v>7.8551672112789506E-3</v>
      </c>
      <c r="AY80" s="5">
        <f t="array" ref="AY80:AY87">MMULT(TRANSPOSE($G$4:$N$11),AX80:AX87)</f>
        <v>7.0696504901510554E-3</v>
      </c>
      <c r="AZ80" s="5">
        <f t="array" ref="AZ80:AZ87">MMULT(TRANSPOSE($G$4:$N$11),AY80:AY87)</f>
        <v>6.3626854411359497E-3</v>
      </c>
      <c r="BA80" s="5">
        <f t="array" ref="BA80:BA87">MMULT(TRANSPOSE($G$4:$N$11),AZ80:AZ87)</f>
        <v>5.7264168970223546E-3</v>
      </c>
      <c r="BB80" s="5">
        <f t="array" ref="BB80:BB87">MMULT(TRANSPOSE($G$4:$N$11),BA80:BA87)</f>
        <v>5.1537752073201196E-3</v>
      </c>
      <c r="BC80" s="5">
        <f t="array" ref="BC80:BC87">MMULT(TRANSPOSE($G$4:$N$11),BB80:BB87)</f>
        <v>4.6383976865881074E-3</v>
      </c>
      <c r="BD80" s="5">
        <f t="array" ref="BD80:BD87">MMULT(TRANSPOSE($G$4:$N$11),BC80:BC87)</f>
        <v>4.1745579179292966E-3</v>
      </c>
      <c r="BE80" s="5">
        <f t="array" ref="BE80:BE87">MMULT(TRANSPOSE($G$4:$N$11),BD80:BD87)</f>
        <v>3.757102126136367E-3</v>
      </c>
      <c r="BF80" s="5">
        <f t="array" ref="BF80:BF87">MMULT(TRANSPOSE($G$4:$N$11),BE80:BE87)</f>
        <v>3.3813919135227302E-3</v>
      </c>
      <c r="BG80" s="5">
        <f t="array" ref="BG80:BG87">MMULT(TRANSPOSE($G$4:$N$11),BF80:BF87)</f>
        <v>3.0432527221704573E-3</v>
      </c>
      <c r="BH80" s="5">
        <f t="array" ref="BH80:BH87">MMULT(TRANSPOSE($G$4:$N$11),BG80:BG87)</f>
        <v>2.7389274499534117E-3</v>
      </c>
      <c r="BI80" s="5">
        <f t="array" ref="BI80:BI87">MMULT(TRANSPOSE($G$4:$N$11),BH80:BH87)</f>
        <v>2.4650347049580707E-3</v>
      </c>
      <c r="BJ80" s="5">
        <f t="array" ref="BJ80:BJ87">MMULT(TRANSPOSE($G$4:$N$11),BI80:BI87)</f>
        <v>2.2185312344622636E-3</v>
      </c>
      <c r="BK80" s="5">
        <f t="array" ref="BK80:BK87">MMULT(TRANSPOSE($G$4:$N$11),BJ80:BJ87)</f>
        <v>1.9966781110160371E-3</v>
      </c>
    </row>
    <row r="81" spans="3:63" outlineLevel="1" x14ac:dyDescent="0.25">
      <c r="C81" s="13">
        <v>30</v>
      </c>
      <c r="D81" s="5">
        <v>0</v>
      </c>
      <c r="E81" s="5">
        <v>0.1</v>
      </c>
      <c r="F81" s="5">
        <v>0.13</v>
      </c>
      <c r="G81" s="5">
        <v>0.13300000000000001</v>
      </c>
      <c r="H81" s="5">
        <v>0.12610000000000002</v>
      </c>
      <c r="I81" s="5">
        <v>0.11605000000000003</v>
      </c>
      <c r="J81" s="5">
        <v>0.10546900000000003</v>
      </c>
      <c r="K81" s="5">
        <v>9.5331700000000047E-2</v>
      </c>
      <c r="L81" s="5">
        <v>8.5962370000000038E-2</v>
      </c>
      <c r="M81" s="5">
        <v>7.7431669000000036E-2</v>
      </c>
      <c r="N81" s="5">
        <v>6.9714716500000037E-2</v>
      </c>
      <c r="O81" s="5">
        <v>6.275373061000003E-2</v>
      </c>
      <c r="P81" s="5">
        <v>5.6482551853000038E-2</v>
      </c>
      <c r="Q81" s="5">
        <v>5.0835974389300036E-2</v>
      </c>
      <c r="R81" s="5">
        <v>4.5753048039010029E-2</v>
      </c>
      <c r="S81" s="5">
        <v>4.1178011670565021E-2</v>
      </c>
      <c r="T81" s="5">
        <v>3.7060317877690915E-2</v>
      </c>
      <c r="U81" s="5">
        <v>3.3354329039594788E-2</v>
      </c>
      <c r="V81" s="5">
        <v>3.0018913315504492E-2</v>
      </c>
      <c r="W81" s="5">
        <v>2.701702885590172E-2</v>
      </c>
      <c r="X81" s="5">
        <v>2.4315328719090618E-2</v>
      </c>
      <c r="Y81" s="5">
        <v>2.1883796946693186E-2</v>
      </c>
      <c r="Z81" s="5">
        <v>1.9695417691828518E-2</v>
      </c>
      <c r="AA81" s="5">
        <v>1.7725876098567527E-2</v>
      </c>
      <c r="AB81" s="5">
        <v>1.5953288559079522E-2</v>
      </c>
      <c r="AC81" s="5">
        <v>1.4357959731319066E-2</v>
      </c>
      <c r="AD81" s="5">
        <v>1.292216376944616E-2</v>
      </c>
      <c r="AE81" s="5">
        <v>1.1629947397005142E-2</v>
      </c>
      <c r="AF81" s="5">
        <v>1.0466952659106068E-2</v>
      </c>
      <c r="AG81" s="5">
        <v>9.4202573939160383E-3</v>
      </c>
      <c r="AH81" s="5">
        <v>8.4782316548126652E-3</v>
      </c>
      <c r="AI81" s="5">
        <v>7.6304084894466915E-3</v>
      </c>
      <c r="AJ81" s="5">
        <v>6.8673676405481398E-3</v>
      </c>
      <c r="AK81" s="5">
        <v>6.1806308765117723E-3</v>
      </c>
      <c r="AL81" s="5">
        <v>5.5625677888679736E-3</v>
      </c>
      <c r="AM81" s="5">
        <v>5.0063110099841275E-3</v>
      </c>
      <c r="AN81" s="5">
        <v>4.5056799089868956E-3</v>
      </c>
      <c r="AO81" s="5">
        <v>4.0551119180886781E-3</v>
      </c>
      <c r="AP81" s="5">
        <v>3.6496007262799991E-3</v>
      </c>
      <c r="AQ81" s="5">
        <v>3.2846406536520744E-3</v>
      </c>
      <c r="AR81" s="5">
        <v>2.9561765882868975E-3</v>
      </c>
      <c r="AS81" s="5">
        <v>2.66055892945822E-3</v>
      </c>
      <c r="AT81" s="5">
        <v>2.3945030365124026E-3</v>
      </c>
      <c r="AU81" s="5">
        <v>2.1550527328611643E-3</v>
      </c>
      <c r="AV81" s="5">
        <v>1.9395474595750488E-3</v>
      </c>
      <c r="AW81" s="5">
        <v>1.7455927136175442E-3</v>
      </c>
      <c r="AX81" s="5">
        <v>1.57103344225579E-3</v>
      </c>
      <c r="AY81" s="5">
        <v>1.4139300980302112E-3</v>
      </c>
      <c r="AZ81" s="5">
        <v>1.2725370882271901E-3</v>
      </c>
      <c r="BA81" s="5">
        <v>1.1452833794044711E-3</v>
      </c>
      <c r="BB81" s="5">
        <v>1.030755041464024E-3</v>
      </c>
      <c r="BC81" s="5">
        <v>9.2767953731762165E-4</v>
      </c>
      <c r="BD81" s="5">
        <v>8.3491158358585946E-4</v>
      </c>
      <c r="BE81" s="5">
        <v>7.5142042522727346E-4</v>
      </c>
      <c r="BF81" s="5">
        <v>6.7627838270454621E-4</v>
      </c>
      <c r="BG81" s="5">
        <v>6.0865054443409153E-4</v>
      </c>
      <c r="BH81" s="5">
        <v>5.4778548999068243E-4</v>
      </c>
      <c r="BI81" s="5">
        <v>4.930069409916141E-4</v>
      </c>
      <c r="BJ81" s="5">
        <v>4.4370624689245275E-4</v>
      </c>
      <c r="BK81" s="5">
        <v>3.9933562220320748E-4</v>
      </c>
    </row>
    <row r="82" spans="3:63" outlineLevel="1" x14ac:dyDescent="0.25">
      <c r="C82" s="13">
        <v>60</v>
      </c>
      <c r="D82" s="5">
        <v>0</v>
      </c>
      <c r="E82" s="5">
        <v>0</v>
      </c>
      <c r="F82" s="5">
        <v>0.06</v>
      </c>
      <c r="G82" s="5">
        <v>0.10200000000000001</v>
      </c>
      <c r="H82" s="5">
        <v>0.1206</v>
      </c>
      <c r="I82" s="5">
        <v>0.12390000000000001</v>
      </c>
      <c r="J82" s="5">
        <v>0.11919000000000002</v>
      </c>
      <c r="K82" s="5">
        <v>0.11095740000000003</v>
      </c>
      <c r="L82" s="5">
        <v>0.10158198000000004</v>
      </c>
      <c r="M82" s="5">
        <v>9.221021400000004E-2</v>
      </c>
      <c r="N82" s="5">
        <v>8.3343087000000038E-2</v>
      </c>
      <c r="O82" s="5">
        <v>7.5166064700000035E-2</v>
      </c>
      <c r="P82" s="5">
        <v>6.7718664246000038E-2</v>
      </c>
      <c r="Q82" s="5">
        <v>6.0976996810200038E-2</v>
      </c>
      <c r="R82" s="5">
        <v>5.4892383357660036E-2</v>
      </c>
      <c r="S82" s="5">
        <v>4.9408782166470031E-2</v>
      </c>
      <c r="T82" s="5">
        <v>4.4470319868927022E-2</v>
      </c>
      <c r="U82" s="5">
        <v>4.0024318674185363E-2</v>
      </c>
      <c r="V82" s="5">
        <v>3.6022324893431018E-2</v>
      </c>
      <c r="W82" s="5">
        <v>3.2420277946675104E-2</v>
      </c>
      <c r="X82" s="5">
        <v>2.9178328492211074E-2</v>
      </c>
      <c r="Y82" s="5">
        <v>2.6260528628338799E-2</v>
      </c>
      <c r="Z82" s="5">
        <v>2.3634489619351433E-2</v>
      </c>
      <c r="AA82" s="5">
        <v>2.1271046462837683E-2</v>
      </c>
      <c r="AB82" s="5">
        <v>1.9143944244275589E-2</v>
      </c>
      <c r="AC82" s="5">
        <v>1.7229550833157949E-2</v>
      </c>
      <c r="AD82" s="5">
        <v>1.5506596172054618E-2</v>
      </c>
      <c r="AE82" s="5">
        <v>1.3955936730489543E-2</v>
      </c>
      <c r="AF82" s="5">
        <v>1.2560343130398902E-2</v>
      </c>
      <c r="AG82" s="5">
        <v>1.1304308847623202E-2</v>
      </c>
      <c r="AH82" s="5">
        <v>1.0173877975398904E-2</v>
      </c>
      <c r="AI82" s="5">
        <v>9.1564901830471605E-3</v>
      </c>
      <c r="AJ82" s="5">
        <v>8.2408411668868798E-3</v>
      </c>
      <c r="AK82" s="5">
        <v>7.4167570510836351E-3</v>
      </c>
      <c r="AL82" s="5">
        <v>6.6750813463405173E-3</v>
      </c>
      <c r="AM82" s="5">
        <v>6.0075732118569907E-3</v>
      </c>
      <c r="AN82" s="5">
        <v>5.4068158907332724E-3</v>
      </c>
      <c r="AO82" s="5">
        <v>4.866134301685446E-3</v>
      </c>
      <c r="AP82" s="5">
        <v>4.3795208715273854E-3</v>
      </c>
      <c r="AQ82" s="5">
        <v>3.9415687843789536E-3</v>
      </c>
      <c r="AR82" s="5">
        <v>3.5474119059428263E-3</v>
      </c>
      <c r="AS82" s="5">
        <v>3.1926707153492693E-3</v>
      </c>
      <c r="AT82" s="5">
        <v>2.8734036438146397E-3</v>
      </c>
      <c r="AU82" s="5">
        <v>2.5860632794332972E-3</v>
      </c>
      <c r="AV82" s="5">
        <v>2.3274569514900173E-3</v>
      </c>
      <c r="AW82" s="5">
        <v>2.094711256341036E-3</v>
      </c>
      <c r="AX82" s="5">
        <v>1.885240130706941E-3</v>
      </c>
      <c r="AY82" s="5">
        <v>1.6967161176362504E-3</v>
      </c>
      <c r="AZ82" s="5">
        <v>1.5270445058726267E-3</v>
      </c>
      <c r="BA82" s="5">
        <v>1.3743400552853648E-3</v>
      </c>
      <c r="BB82" s="5">
        <v>1.2369060497568287E-3</v>
      </c>
      <c r="BC82" s="5">
        <v>1.1132154447811458E-3</v>
      </c>
      <c r="BD82" s="5">
        <v>1.0018939003030314E-3</v>
      </c>
      <c r="BE82" s="5">
        <v>9.0170451027272829E-4</v>
      </c>
      <c r="BF82" s="5">
        <v>8.1153405924545537E-4</v>
      </c>
      <c r="BG82" s="5">
        <v>7.3038065332090983E-4</v>
      </c>
      <c r="BH82" s="5">
        <v>6.5734258798881887E-4</v>
      </c>
      <c r="BI82" s="5">
        <v>5.9160832918993701E-4</v>
      </c>
      <c r="BJ82" s="5">
        <v>5.3244749627094331E-4</v>
      </c>
      <c r="BK82" s="5">
        <v>4.7920274664384899E-4</v>
      </c>
    </row>
    <row r="83" spans="3:63" outlineLevel="1" x14ac:dyDescent="0.25">
      <c r="C83" s="13">
        <v>90</v>
      </c>
      <c r="D83" s="5">
        <v>0</v>
      </c>
      <c r="E83" s="5">
        <v>0</v>
      </c>
      <c r="F83" s="5">
        <v>0</v>
      </c>
      <c r="G83" s="5">
        <v>3.5999999999999997E-2</v>
      </c>
      <c r="H83" s="5">
        <v>7.5600000000000001E-2</v>
      </c>
      <c r="I83" s="5">
        <v>0.1026</v>
      </c>
      <c r="J83" s="5">
        <v>0.11538000000000001</v>
      </c>
      <c r="K83" s="5">
        <v>0.11766600000000002</v>
      </c>
      <c r="L83" s="5">
        <v>0.11364084000000002</v>
      </c>
      <c r="M83" s="5">
        <v>0.10640552400000003</v>
      </c>
      <c r="N83" s="5">
        <v>9.7888338000000033E-2</v>
      </c>
      <c r="O83" s="5">
        <v>8.9161187400000036E-2</v>
      </c>
      <c r="P83" s="5">
        <v>8.0764113780000035E-2</v>
      </c>
      <c r="Q83" s="5">
        <v>7.2936844059600034E-2</v>
      </c>
      <c r="R83" s="5">
        <v>6.5760935709960028E-2</v>
      </c>
      <c r="S83" s="5">
        <v>5.9239804298580029E-2</v>
      </c>
      <c r="T83" s="5">
        <v>5.3341191019314033E-2</v>
      </c>
      <c r="U83" s="5">
        <v>4.8018668329081825E-2</v>
      </c>
      <c r="V83" s="5">
        <v>4.3222058536143949E-2</v>
      </c>
      <c r="W83" s="5">
        <v>3.8902218350516188E-2</v>
      </c>
      <c r="X83" s="5">
        <v>3.5013054108211539E-2</v>
      </c>
      <c r="Y83" s="5">
        <v>3.1512218738611257E-2</v>
      </c>
      <c r="Z83" s="5">
        <v>2.8361204672447782E-2</v>
      </c>
      <c r="AA83" s="5">
        <v>2.5525175640589974E-2</v>
      </c>
      <c r="AB83" s="5">
        <v>2.29726981339386E-2</v>
      </c>
      <c r="AC83" s="5">
        <v>2.0675445800140795E-2</v>
      </c>
      <c r="AD83" s="5">
        <v>1.8607908819951086E-2</v>
      </c>
      <c r="AE83" s="5">
        <v>1.6747121231213205E-2</v>
      </c>
      <c r="AF83" s="5">
        <v>1.5072410530779007E-2</v>
      </c>
      <c r="AG83" s="5">
        <v>1.3565170090550943E-2</v>
      </c>
      <c r="AH83" s="5">
        <v>1.2208653344794297E-2</v>
      </c>
      <c r="AI83" s="5">
        <v>1.0987788123157061E-2</v>
      </c>
      <c r="AJ83" s="5">
        <v>9.8890093590911204E-3</v>
      </c>
      <c r="AK83" s="5">
        <v>8.900108443768576E-3</v>
      </c>
      <c r="AL83" s="5">
        <v>8.0100976081576118E-3</v>
      </c>
      <c r="AM83" s="5">
        <v>7.2090878510673549E-3</v>
      </c>
      <c r="AN83" s="5">
        <v>6.488179067541136E-3</v>
      </c>
      <c r="AO83" s="5">
        <v>5.8393611614564181E-3</v>
      </c>
      <c r="AP83" s="5">
        <v>5.2554250455938345E-3</v>
      </c>
      <c r="AQ83" s="5">
        <v>4.7298825411539649E-3</v>
      </c>
      <c r="AR83" s="5">
        <v>4.2568942870889583E-3</v>
      </c>
      <c r="AS83" s="5">
        <v>3.8312048584012793E-3</v>
      </c>
      <c r="AT83" s="5">
        <v>3.4480843725700734E-3</v>
      </c>
      <c r="AU83" s="5">
        <v>3.1032759353168131E-3</v>
      </c>
      <c r="AV83" s="5">
        <v>2.7929483417867035E-3</v>
      </c>
      <c r="AW83" s="5">
        <v>2.5136535076086914E-3</v>
      </c>
      <c r="AX83" s="5">
        <v>2.2622881568480982E-3</v>
      </c>
      <c r="AY83" s="5">
        <v>2.0360593411634037E-3</v>
      </c>
      <c r="AZ83" s="5">
        <v>1.8324534070471117E-3</v>
      </c>
      <c r="BA83" s="5">
        <v>1.6492080663424208E-3</v>
      </c>
      <c r="BB83" s="5">
        <v>1.4842872597081872E-3</v>
      </c>
      <c r="BC83" s="5">
        <v>1.3358585337373721E-3</v>
      </c>
      <c r="BD83" s="5">
        <v>1.2022726803636364E-3</v>
      </c>
      <c r="BE83" s="5">
        <v>1.0820454123272732E-3</v>
      </c>
      <c r="BF83" s="5">
        <v>9.7384087109454623E-4</v>
      </c>
      <c r="BG83" s="5">
        <v>8.7645678398509176E-4</v>
      </c>
      <c r="BH83" s="5">
        <v>7.888111055865826E-4</v>
      </c>
      <c r="BI83" s="5">
        <v>7.0992999502792441E-4</v>
      </c>
      <c r="BJ83" s="5">
        <v>6.3893699552513205E-4</v>
      </c>
      <c r="BK83" s="5">
        <v>5.7504329597261883E-4</v>
      </c>
    </row>
    <row r="84" spans="3:63" outlineLevel="1" x14ac:dyDescent="0.25">
      <c r="C84" s="13">
        <v>120</v>
      </c>
      <c r="D84" s="5">
        <v>0</v>
      </c>
      <c r="E84" s="5">
        <v>0</v>
      </c>
      <c r="F84" s="5">
        <v>0</v>
      </c>
      <c r="G84" s="5">
        <v>0</v>
      </c>
      <c r="H84" s="5">
        <v>2.1599999999999998E-2</v>
      </c>
      <c r="I84" s="5">
        <v>4.9679999999999995E-2</v>
      </c>
      <c r="J84" s="5">
        <v>7.149599999999999E-2</v>
      </c>
      <c r="K84" s="5">
        <v>8.3527199999999996E-2</v>
      </c>
      <c r="L84" s="5">
        <v>8.730504E-2</v>
      </c>
      <c r="M84" s="5">
        <v>8.5645512000000007E-2</v>
      </c>
      <c r="N84" s="5">
        <v>8.0972416800000016E-2</v>
      </c>
      <c r="O84" s="5">
        <v>7.4927486160000015E-2</v>
      </c>
      <c r="P84" s="5">
        <v>6.8482209672000013E-2</v>
      </c>
      <c r="Q84" s="5">
        <v>6.2154910202400021E-2</v>
      </c>
      <c r="R84" s="5">
        <v>5.6193088476240022E-2</v>
      </c>
      <c r="S84" s="5">
        <v>5.0695179121224017E-2</v>
      </c>
      <c r="T84" s="5">
        <v>4.5682918403392815E-2</v>
      </c>
      <c r="U84" s="5">
        <v>4.1141298292266974E-2</v>
      </c>
      <c r="V84" s="5">
        <v>3.7039460655902488E-2</v>
      </c>
      <c r="W84" s="5">
        <v>3.3341127252866865E-2</v>
      </c>
      <c r="X84" s="5">
        <v>3.0009556460883081E-2</v>
      </c>
      <c r="Y84" s="5">
        <v>2.7009743757103539E-2</v>
      </c>
      <c r="Z84" s="5">
        <v>2.4309279994587461E-2</v>
      </c>
      <c r="AA84" s="5">
        <v>2.187857880238616E-2</v>
      </c>
      <c r="AB84" s="5">
        <v>1.9690821144831214E-2</v>
      </c>
      <c r="AC84" s="5">
        <v>1.7721783109329401E-2</v>
      </c>
      <c r="AD84" s="5">
        <v>1.5949624101950357E-2</v>
      </c>
      <c r="AE84" s="5">
        <v>1.4354670112360721E-2</v>
      </c>
      <c r="AF84" s="5">
        <v>1.2919206761200067E-2</v>
      </c>
      <c r="AG84" s="5">
        <v>1.1627287670707417E-2</v>
      </c>
      <c r="AH84" s="5">
        <v>1.0464559588472047E-2</v>
      </c>
      <c r="AI84" s="5">
        <v>9.4181039245709863E-3</v>
      </c>
      <c r="AJ84" s="5">
        <v>8.4762936588084342E-3</v>
      </c>
      <c r="AK84" s="5">
        <v>7.6286643472163584E-3</v>
      </c>
      <c r="AL84" s="5">
        <v>6.8657979357044166E-3</v>
      </c>
      <c r="AM84" s="5">
        <v>6.1792181520354504E-3</v>
      </c>
      <c r="AN84" s="5">
        <v>5.5612963410475022E-3</v>
      </c>
      <c r="AO84" s="5">
        <v>5.0051667087341817E-3</v>
      </c>
      <c r="AP84" s="5">
        <v>4.5046500386206872E-3</v>
      </c>
      <c r="AQ84" s="5">
        <v>4.0541850350804378E-3</v>
      </c>
      <c r="AR84" s="5">
        <v>3.6487665317084662E-3</v>
      </c>
      <c r="AS84" s="5">
        <v>3.2838898785950677E-3</v>
      </c>
      <c r="AT84" s="5">
        <v>2.9555008907597808E-3</v>
      </c>
      <c r="AU84" s="5">
        <v>2.6599508016940001E-3</v>
      </c>
      <c r="AV84" s="5">
        <v>2.3939557215288875E-3</v>
      </c>
      <c r="AW84" s="5">
        <v>2.1545601493777994E-3</v>
      </c>
      <c r="AX84" s="5">
        <v>1.9391041344407746E-3</v>
      </c>
      <c r="AY84" s="5">
        <v>1.7451937209970137E-3</v>
      </c>
      <c r="AZ84" s="5">
        <v>1.570674348897445E-3</v>
      </c>
      <c r="BA84" s="5">
        <v>1.4136069140077557E-3</v>
      </c>
      <c r="BB84" s="5">
        <v>1.2722462226070035E-3</v>
      </c>
      <c r="BC84" s="5">
        <v>1.145021600346313E-3</v>
      </c>
      <c r="BD84" s="5">
        <v>1.0305194403116859E-3</v>
      </c>
      <c r="BE84" s="5">
        <v>9.2746749628051892E-4</v>
      </c>
      <c r="BF84" s="5">
        <v>8.3472074665246767E-4</v>
      </c>
      <c r="BG84" s="5">
        <v>7.5124867198722123E-4</v>
      </c>
      <c r="BH84" s="5">
        <v>6.7612380478849923E-4</v>
      </c>
      <c r="BI84" s="5">
        <v>6.0851142430964943E-4</v>
      </c>
      <c r="BJ84" s="5">
        <v>5.4766028187868451E-4</v>
      </c>
      <c r="BK84" s="5">
        <v>4.9289425369081609E-4</v>
      </c>
    </row>
    <row r="85" spans="3:63" outlineLevel="1" x14ac:dyDescent="0.25">
      <c r="C85" s="13">
        <v>150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1.728E-2</v>
      </c>
      <c r="J85" s="5">
        <v>4.1472000000000002E-2</v>
      </c>
      <c r="K85" s="5">
        <v>6.1343999999999989E-2</v>
      </c>
      <c r="L85" s="5">
        <v>7.2956159999999992E-2</v>
      </c>
      <c r="M85" s="5">
        <v>7.7139648000000005E-2</v>
      </c>
      <c r="N85" s="5">
        <v>7.6230374400000009E-2</v>
      </c>
      <c r="O85" s="5">
        <v>7.2400970880000012E-2</v>
      </c>
      <c r="P85" s="5">
        <v>6.7182086016000009E-2</v>
      </c>
      <c r="Q85" s="5">
        <v>6.1503976339200017E-2</v>
      </c>
      <c r="R85" s="5">
        <v>5.5874325795840021E-2</v>
      </c>
      <c r="S85" s="5">
        <v>5.054190336057602E-2</v>
      </c>
      <c r="T85" s="5">
        <v>4.5610333633036813E-2</v>
      </c>
      <c r="U85" s="5">
        <v>4.1107368086017934E-2</v>
      </c>
      <c r="V85" s="5">
        <v>3.7023775442415377E-2</v>
      </c>
      <c r="W85" s="5">
        <v>3.3333946068963533E-2</v>
      </c>
      <c r="X85" s="5">
        <v>3.0006296409189847E-2</v>
      </c>
      <c r="Y85" s="5">
        <v>2.7008274809625449E-2</v>
      </c>
      <c r="Z85" s="5">
        <v>2.4308622486645375E-2</v>
      </c>
      <c r="AA85" s="5">
        <v>2.1878286244334504E-2</v>
      </c>
      <c r="AB85" s="5">
        <v>1.9690691666342377E-2</v>
      </c>
      <c r="AC85" s="5">
        <v>1.7721726082499209E-2</v>
      </c>
      <c r="AD85" s="5">
        <v>1.5949599095713442E-2</v>
      </c>
      <c r="AE85" s="5">
        <v>1.435465919113163E-2</v>
      </c>
      <c r="AF85" s="5">
        <v>1.291920200900174E-2</v>
      </c>
      <c r="AG85" s="5">
        <v>1.1627285609860228E-2</v>
      </c>
      <c r="AH85" s="5">
        <v>1.0464558697551956E-2</v>
      </c>
      <c r="AI85" s="5">
        <v>9.4181035405328326E-3</v>
      </c>
      <c r="AJ85" s="5">
        <v>8.4762934937100722E-3</v>
      </c>
      <c r="AK85" s="5">
        <v>7.6286642764177544E-3</v>
      </c>
      <c r="AL85" s="5">
        <v>6.8657979054148627E-3</v>
      </c>
      <c r="AM85" s="5">
        <v>6.1792181391050194E-3</v>
      </c>
      <c r="AN85" s="5">
        <v>5.5612963355388626E-3</v>
      </c>
      <c r="AO85" s="5">
        <v>5.0051667063918878E-3</v>
      </c>
      <c r="AP85" s="5">
        <v>4.5046500376265345E-3</v>
      </c>
      <c r="AQ85" s="5">
        <v>4.0541850346592035E-3</v>
      </c>
      <c r="AR85" s="5">
        <v>3.6487665315302707E-3</v>
      </c>
      <c r="AS85" s="5">
        <v>3.2838898785198002E-3</v>
      </c>
      <c r="AT85" s="5">
        <v>2.9555008907280345E-3</v>
      </c>
      <c r="AU85" s="5">
        <v>2.659950801680628E-3</v>
      </c>
      <c r="AV85" s="5">
        <v>2.3939557215232631E-3</v>
      </c>
      <c r="AW85" s="5">
        <v>2.1545601493754363E-3</v>
      </c>
      <c r="AX85" s="5">
        <v>1.9391041344397832E-3</v>
      </c>
      <c r="AY85" s="5">
        <v>1.7451937209965981E-3</v>
      </c>
      <c r="AZ85" s="5">
        <v>1.5706743488972709E-3</v>
      </c>
      <c r="BA85" s="5">
        <v>1.4136069140076831E-3</v>
      </c>
      <c r="BB85" s="5">
        <v>1.2722462226069729E-3</v>
      </c>
      <c r="BC85" s="5">
        <v>1.1450216003463E-3</v>
      </c>
      <c r="BD85" s="5">
        <v>1.0305194403116805E-3</v>
      </c>
      <c r="BE85" s="5">
        <v>9.2746749628051686E-4</v>
      </c>
      <c r="BF85" s="5">
        <v>8.3472074665246691E-4</v>
      </c>
      <c r="BG85" s="5">
        <v>7.5124867198722079E-4</v>
      </c>
      <c r="BH85" s="5">
        <v>6.7612380478849913E-4</v>
      </c>
      <c r="BI85" s="5">
        <v>6.0851142430964932E-4</v>
      </c>
      <c r="BJ85" s="5">
        <v>5.4766028187868451E-4</v>
      </c>
      <c r="BK85" s="5">
        <v>4.9289425369081609E-4</v>
      </c>
    </row>
    <row r="86" spans="3:63" outlineLevel="1" x14ac:dyDescent="0.25">
      <c r="C86" s="13">
        <v>180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1.5552E-2</v>
      </c>
      <c r="K86" s="5">
        <v>3.8880000000000005E-2</v>
      </c>
      <c r="L86" s="5">
        <v>5.9097599999999993E-2</v>
      </c>
      <c r="M86" s="5">
        <v>7.1570304000000001E-2</v>
      </c>
      <c r="N86" s="5">
        <v>7.6582713600000005E-2</v>
      </c>
      <c r="O86" s="5">
        <v>7.6265608320000011E-2</v>
      </c>
      <c r="P86" s="5">
        <v>7.2787434624000016E-2</v>
      </c>
      <c r="Q86" s="5">
        <v>6.7742620876800011E-2</v>
      </c>
      <c r="R86" s="5">
        <v>6.2127840792960014E-2</v>
      </c>
      <c r="S86" s="5">
        <v>5.6499677295552019E-2</v>
      </c>
      <c r="T86" s="5">
        <v>5.1137680754073621E-2</v>
      </c>
      <c r="U86" s="5">
        <v>4.6163068345140494E-2</v>
      </c>
      <c r="V86" s="5">
        <v>4.1612938111930189E-2</v>
      </c>
      <c r="W86" s="5">
        <v>3.7482691709366862E-2</v>
      </c>
      <c r="X86" s="5">
        <v>3.3748820633003863E-2</v>
      </c>
      <c r="Y86" s="5">
        <v>3.0380548831571246E-2</v>
      </c>
      <c r="Z86" s="5">
        <v>2.7345502211820027E-2</v>
      </c>
      <c r="AA86" s="5">
        <v>2.4612310459162842E-2</v>
      </c>
      <c r="AB86" s="5">
        <v>2.2151688665817338E-2</v>
      </c>
      <c r="AC86" s="5">
        <v>1.9936791366289872E-2</v>
      </c>
      <c r="AD86" s="5">
        <v>1.7943232610878275E-2</v>
      </c>
      <c r="AE86" s="5">
        <v>1.6148962447229926E-2</v>
      </c>
      <c r="AF86" s="5">
        <v>1.453408951674146E-2</v>
      </c>
      <c r="AG86" s="5">
        <v>1.3080690759775712E-2</v>
      </c>
      <c r="AH86" s="5">
        <v>1.1772626124851776E-2</v>
      </c>
      <c r="AI86" s="5">
        <v>1.0595365440281938E-2</v>
      </c>
      <c r="AJ86" s="5">
        <v>9.5358297305077437E-3</v>
      </c>
      <c r="AK86" s="5">
        <v>8.5822471173898386E-3</v>
      </c>
      <c r="AL86" s="5">
        <v>7.7240225605149631E-3</v>
      </c>
      <c r="AM86" s="5">
        <v>6.9516203709248728E-3</v>
      </c>
      <c r="AN86" s="5">
        <v>6.2564583622870045E-3</v>
      </c>
      <c r="AO86" s="5">
        <v>5.6308125382136765E-3</v>
      </c>
      <c r="AP86" s="5">
        <v>5.0677312895740668E-3</v>
      </c>
      <c r="AQ86" s="5">
        <v>4.5609581628212881E-3</v>
      </c>
      <c r="AR86" s="5">
        <v>4.1048623474754121E-3</v>
      </c>
      <c r="AS86" s="5">
        <v>3.6943761131247848E-3</v>
      </c>
      <c r="AT86" s="5">
        <v>3.3249385019802984E-3</v>
      </c>
      <c r="AU86" s="5">
        <v>2.992444651853261E-3</v>
      </c>
      <c r="AV86" s="5">
        <v>2.6932001866978913E-3</v>
      </c>
      <c r="AW86" s="5">
        <v>2.4238801680407261E-3</v>
      </c>
      <c r="AX86" s="5">
        <v>2.1814921512419653E-3</v>
      </c>
      <c r="AY86" s="5">
        <v>1.9633429361200013E-3</v>
      </c>
      <c r="AZ86" s="5">
        <v>1.7670086425089382E-3</v>
      </c>
      <c r="BA86" s="5">
        <v>1.5903077782584377E-3</v>
      </c>
      <c r="BB86" s="5">
        <v>1.4312770004327585E-3</v>
      </c>
      <c r="BC86" s="5">
        <v>1.2881493003895515E-3</v>
      </c>
      <c r="BD86" s="5">
        <v>1.1593343703506253E-3</v>
      </c>
      <c r="BE86" s="5">
        <v>1.0434009333155749E-3</v>
      </c>
      <c r="BF86" s="5">
        <v>9.3906083998402268E-4</v>
      </c>
      <c r="BG86" s="5">
        <v>8.451547559856225E-4</v>
      </c>
      <c r="BH86" s="5">
        <v>7.6063928038706092E-4</v>
      </c>
      <c r="BI86" s="5">
        <v>6.8457535234835534E-4</v>
      </c>
      <c r="BJ86" s="5">
        <v>6.1611781711351987E-4</v>
      </c>
      <c r="BK86" s="5">
        <v>5.5450603540216803E-4</v>
      </c>
    </row>
    <row r="87" spans="3:63" outlineLevel="1" x14ac:dyDescent="0.25">
      <c r="C87" s="13">
        <v>210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1.39968E-2</v>
      </c>
      <c r="L87" s="5">
        <v>4.8988799999999999E-2</v>
      </c>
      <c r="M87" s="5">
        <v>0.10217663999999999</v>
      </c>
      <c r="N87" s="5">
        <v>0.16658991359999997</v>
      </c>
      <c r="O87" s="5">
        <v>0.23551435583999997</v>
      </c>
      <c r="P87" s="30">
        <v>0.304153403328</v>
      </c>
      <c r="Q87" s="5">
        <v>0.36966209448960002</v>
      </c>
      <c r="R87" s="5">
        <v>0.43063045327872002</v>
      </c>
      <c r="S87" s="5">
        <v>0.48654550999238405</v>
      </c>
      <c r="T87" s="5">
        <v>0.53739521955838088</v>
      </c>
      <c r="U87" s="5">
        <v>0.58341913223704711</v>
      </c>
      <c r="V87" s="5">
        <v>0.62496589374767353</v>
      </c>
      <c r="W87" s="5">
        <v>0.66241753804841075</v>
      </c>
      <c r="X87" s="5">
        <v>0.69615196058684092</v>
      </c>
      <c r="Y87" s="5">
        <v>0.72652589915654442</v>
      </c>
      <c r="Z87" s="5">
        <v>0.75386839310495857</v>
      </c>
      <c r="AA87" s="5">
        <v>0.77847934509559658</v>
      </c>
      <c r="AB87" s="5">
        <v>0.80063042450884314</v>
      </c>
      <c r="AC87" s="5">
        <v>0.82056694430807875</v>
      </c>
      <c r="AD87" s="5">
        <v>0.83851005653773969</v>
      </c>
      <c r="AE87" s="5">
        <v>0.8546589658875301</v>
      </c>
      <c r="AF87" s="5">
        <v>0.86919303209003707</v>
      </c>
      <c r="AG87" s="5">
        <v>0.88227371265510435</v>
      </c>
      <c r="AH87" s="5">
        <v>0.89404633433890246</v>
      </c>
      <c r="AI87" s="5">
        <v>0.90464169785126902</v>
      </c>
      <c r="AJ87" s="5">
        <v>0.91417752674752273</v>
      </c>
      <c r="AK87" s="5">
        <v>0.92275977350497973</v>
      </c>
      <c r="AL87" s="5">
        <v>0.93048379591063057</v>
      </c>
      <c r="AM87" s="5">
        <v>0.93743541621509408</v>
      </c>
      <c r="AN87" s="5">
        <v>0.94369187454892645</v>
      </c>
      <c r="AO87" s="5">
        <v>0.94932268707498479</v>
      </c>
      <c r="AP87" s="5">
        <v>0.9543904183593771</v>
      </c>
      <c r="AQ87" s="5">
        <v>0.95895137651999374</v>
      </c>
      <c r="AR87" s="5">
        <v>0.96305623886653291</v>
      </c>
      <c r="AS87" s="5">
        <v>0.96675061497926074</v>
      </c>
      <c r="AT87" s="5">
        <v>0.97007555348107299</v>
      </c>
      <c r="AU87" s="5">
        <v>0.97306799813285527</v>
      </c>
      <c r="AV87" s="5">
        <v>0.97576119831952324</v>
      </c>
      <c r="AW87" s="5">
        <v>0.97818507848755132</v>
      </c>
      <c r="AX87" s="5">
        <v>0.98036657063878796</v>
      </c>
      <c r="AY87" s="5">
        <v>0.98232991357490573</v>
      </c>
      <c r="AZ87" s="5">
        <v>0.98409692221741374</v>
      </c>
      <c r="BA87" s="5">
        <v>0.98568722999567182</v>
      </c>
      <c r="BB87" s="5">
        <v>0.98711850699610437</v>
      </c>
      <c r="BC87" s="5">
        <v>0.98840665629649382</v>
      </c>
      <c r="BD87" s="5">
        <v>0.98956599066684447</v>
      </c>
      <c r="BE87" s="5">
        <v>0.99060939160016004</v>
      </c>
      <c r="BF87" s="5">
        <v>0.991548452440144</v>
      </c>
      <c r="BG87" s="5">
        <v>0.99239360719612957</v>
      </c>
      <c r="BH87" s="5">
        <v>0.99315424647651662</v>
      </c>
      <c r="BI87" s="5">
        <v>0.99383882182886496</v>
      </c>
      <c r="BJ87" s="5">
        <v>0.99445493964597853</v>
      </c>
      <c r="BK87" s="5">
        <v>0.99500944568138072</v>
      </c>
    </row>
    <row r="88" spans="3:63" x14ac:dyDescent="0.25"/>
  </sheetData>
  <mergeCells count="5">
    <mergeCell ref="F2:N2"/>
    <mergeCell ref="P2:Q3"/>
    <mergeCell ref="S2:T3"/>
    <mergeCell ref="Y2:AE2"/>
    <mergeCell ref="V2: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14"/>
  <sheetViews>
    <sheetView workbookViewId="0">
      <selection activeCell="C7" sqref="C7:J14"/>
    </sheetView>
  </sheetViews>
  <sheetFormatPr baseColWidth="10" defaultRowHeight="15" x14ac:dyDescent="0.25"/>
  <sheetData>
    <row r="7" spans="3:10" x14ac:dyDescent="0.25">
      <c r="C7" s="21">
        <f>1-SUM(D7:J7)</f>
        <v>0.95</v>
      </c>
      <c r="D7" s="5">
        <v>0.05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3:10" x14ac:dyDescent="0.25">
      <c r="C8" s="5">
        <v>0.3</v>
      </c>
      <c r="D8" s="22">
        <f>1-C8-SUM(E8:J8)</f>
        <v>0.39999999999999997</v>
      </c>
      <c r="E8" s="5">
        <v>0.3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3:10" x14ac:dyDescent="0.25">
      <c r="C9" s="5">
        <v>0.2</v>
      </c>
      <c r="D9" s="5">
        <v>0</v>
      </c>
      <c r="E9" s="21">
        <f>1-SUM($C9:D9)-SUM(F9:$J9)</f>
        <v>0.4</v>
      </c>
      <c r="F9" s="5">
        <v>0.4</v>
      </c>
      <c r="G9" s="5">
        <v>0</v>
      </c>
      <c r="H9" s="5">
        <v>0</v>
      </c>
      <c r="I9" s="5">
        <v>0</v>
      </c>
      <c r="J9" s="5">
        <v>0</v>
      </c>
    </row>
    <row r="10" spans="3:10" x14ac:dyDescent="0.25">
      <c r="C10" s="5">
        <v>0.1</v>
      </c>
      <c r="D10" s="5">
        <v>0</v>
      </c>
      <c r="E10" s="5">
        <v>0</v>
      </c>
      <c r="F10" s="21">
        <f>1-SUM($C10:E10)-SUM(G10:$J10)</f>
        <v>0.4</v>
      </c>
      <c r="G10" s="5">
        <v>0.5</v>
      </c>
      <c r="H10" s="5">
        <v>0</v>
      </c>
      <c r="I10" s="5">
        <v>0</v>
      </c>
      <c r="J10" s="5">
        <v>0</v>
      </c>
    </row>
    <row r="11" spans="3:10" x14ac:dyDescent="0.25">
      <c r="C11" s="5">
        <v>0.1</v>
      </c>
      <c r="D11" s="5">
        <v>0</v>
      </c>
      <c r="E11" s="5">
        <v>0</v>
      </c>
      <c r="F11" s="5">
        <v>0</v>
      </c>
      <c r="G11" s="21">
        <f>1-SUM($C11:F11)-SUM(H11:$J11)</f>
        <v>0.30000000000000004</v>
      </c>
      <c r="H11" s="5">
        <v>0.6</v>
      </c>
      <c r="I11" s="5">
        <v>0</v>
      </c>
      <c r="J11" s="5">
        <v>0</v>
      </c>
    </row>
    <row r="12" spans="3:10" x14ac:dyDescent="0.25">
      <c r="C12" s="5">
        <v>0.05</v>
      </c>
      <c r="D12" s="5">
        <v>0</v>
      </c>
      <c r="E12" s="5">
        <v>0</v>
      </c>
      <c r="F12" s="5">
        <v>0</v>
      </c>
      <c r="G12" s="5">
        <v>0</v>
      </c>
      <c r="H12" s="21">
        <f>1-SUM($C12:G12)-SUM(I12:$J12)</f>
        <v>0.25</v>
      </c>
      <c r="I12" s="5">
        <v>0.7</v>
      </c>
      <c r="J12" s="5">
        <v>0</v>
      </c>
    </row>
    <row r="13" spans="3:10" x14ac:dyDescent="0.25">
      <c r="C13" s="5">
        <v>0.05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21">
        <f>1-SUM($C13:H13)-SUM(J13:$J13)</f>
        <v>0.14999999999999991</v>
      </c>
      <c r="J13" s="5">
        <v>0.8</v>
      </c>
    </row>
    <row r="14" spans="3:10" x14ac:dyDescent="0.25">
      <c r="C14" s="5">
        <v>0.05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21">
        <f>1-SUM(C14:I14)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2017-05-25T16:31:14Z</dcterms:created>
  <dcterms:modified xsi:type="dcterms:W3CDTF">2017-06-01T16:53:54Z</dcterms:modified>
</cp:coreProperties>
</file>