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fjjimrio_upv_edu_es/Documents/1GII/3ºAño/Semestre A/CPA/Delivery/"/>
    </mc:Choice>
  </mc:AlternateContent>
  <xr:revisionPtr revIDLastSave="368" documentId="8_{8AAD73D6-05D1-4DCB-822C-848B9B2EBCAF}" xr6:coauthVersionLast="47" xr6:coauthVersionMax="47" xr10:uidLastSave="{1AF71CAD-DDF9-4103-B97D-EC4E45124958}"/>
  <bookViews>
    <workbookView xWindow="11424" yWindow="0" windowWidth="11712" windowHeight="13056" activeTab="1" xr2:uid="{3B4CF17B-4100-4D52-B5E4-95B2FF6A6915}"/>
  </bookViews>
  <sheets>
    <sheet name="Sheet1" sheetId="1" r:id="rId1"/>
    <sheet name="Ex3" sheetId="3" r:id="rId2"/>
    <sheet name="Ex4" sheetId="2" r:id="rId3"/>
    <sheet name="Sheet2" sheetId="6" r:id="rId4"/>
    <sheet name="job.sh" sheetId="4" r:id="rId5"/>
    <sheet name="mal" sheetId="5" state="hidden" r:id="rId6"/>
  </sheets>
  <definedNames>
    <definedName name="_xlnm._FilterDatabase" localSheetId="5" hidden="1">mal!$A$1:$G$18</definedName>
    <definedName name="_xlnm._FilterDatabase" localSheetId="0" hidden="1">Sheet1!$A$1:$G$18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2" i="2"/>
  <c r="P3" i="2"/>
  <c r="P4" i="2"/>
  <c r="P5" i="2"/>
  <c r="P6" i="2"/>
  <c r="P7" i="2"/>
  <c r="P8" i="2"/>
  <c r="P2" i="2"/>
  <c r="L3" i="2"/>
  <c r="M3" i="2"/>
  <c r="L4" i="2"/>
  <c r="M4" i="2" s="1"/>
  <c r="L5" i="2"/>
  <c r="M5" i="2"/>
  <c r="L6" i="2"/>
  <c r="M6" i="2"/>
  <c r="L7" i="2"/>
  <c r="M7" i="2"/>
  <c r="L8" i="2"/>
  <c r="M8" i="2" s="1"/>
  <c r="M2" i="2"/>
  <c r="L2" i="2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D16" i="2"/>
  <c r="E16" i="2" s="1"/>
  <c r="D17" i="2"/>
  <c r="E17" i="2"/>
  <c r="D7" i="2"/>
  <c r="E7" i="2" s="1"/>
  <c r="D8" i="2"/>
  <c r="E8" i="2" s="1"/>
  <c r="D12" i="2"/>
  <c r="E12" i="2" s="1"/>
  <c r="D13" i="2"/>
  <c r="E13" i="2" s="1"/>
  <c r="D14" i="2"/>
  <c r="D15" i="2"/>
  <c r="E15" i="2" s="1"/>
  <c r="D11" i="2"/>
  <c r="E11" i="2" s="1"/>
  <c r="D3" i="2"/>
  <c r="E3" i="2" s="1"/>
  <c r="D4" i="2"/>
  <c r="E4" i="2" s="1"/>
  <c r="D5" i="2"/>
  <c r="E5" i="2" s="1"/>
  <c r="D6" i="2"/>
  <c r="E6" i="2" s="1"/>
  <c r="D2" i="2"/>
  <c r="E2" i="2" s="1"/>
  <c r="E14" i="2"/>
  <c r="D21" i="2"/>
  <c r="E21" i="2" s="1"/>
  <c r="D22" i="2"/>
  <c r="E22" i="2" s="1"/>
  <c r="D23" i="2"/>
  <c r="E23" i="2" s="1"/>
  <c r="D24" i="2"/>
  <c r="E24" i="2"/>
  <c r="D20" i="2"/>
  <c r="E20" i="2" s="1"/>
  <c r="D52" i="2"/>
  <c r="E52" i="2" s="1"/>
  <c r="D51" i="2"/>
  <c r="E51" i="2" s="1"/>
  <c r="D50" i="2"/>
  <c r="E50" i="2" s="1"/>
  <c r="D49" i="2"/>
  <c r="E49" i="2" s="1"/>
  <c r="D48" i="2"/>
  <c r="E48" i="2" s="1"/>
</calcChain>
</file>

<file path=xl/sharedStrings.xml><?xml version="1.0" encoding="utf-8"?>
<sst xmlns="http://schemas.openxmlformats.org/spreadsheetml/2006/main" count="189" uniqueCount="79">
  <si>
    <t>File</t>
  </si>
  <si>
    <t>Argv</t>
  </si>
  <si>
    <t>ray</t>
  </si>
  <si>
    <t>rayp1</t>
  </si>
  <si>
    <t>rayp2</t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</si>
  <si>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</si>
  <si>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"static,1"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</si>
  <si>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</si>
  <si>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</si>
  <si>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"static,1"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</si>
  <si>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32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</si>
  <si>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t>Time(s)</t>
  </si>
  <si>
    <t>Threads</t>
  </si>
  <si>
    <t>Schedule</t>
  </si>
  <si>
    <t>Spheres</t>
  </si>
  <si>
    <t>static</t>
  </si>
  <si>
    <t>static,1</t>
  </si>
  <si>
    <t>dynamic</t>
  </si>
  <si>
    <t>Best</t>
  </si>
  <si>
    <t>Nthreads</t>
  </si>
  <si>
    <t>p1</t>
  </si>
  <si>
    <t>p2</t>
  </si>
  <si>
    <t>SpeedUp</t>
  </si>
  <si>
    <t>Efficency</t>
  </si>
  <si>
    <t>Data</t>
  </si>
  <si>
    <t>Complexity histogram:
 Calls/pixel    |  Number of lines
 ------------------------------------------------------------------------
 [ 1.0 --  2.5[ |  194 *************************************************
 [ 2.5 --  4.0[ |   34 *********
 [ 4.0 --  5.5[ |  143 ************************************
 [ 5.5 --  7.0[ |  120 ******************************
 [ 7.0 --  8.5[ |  198 **************************************************
 [ 8.5 -- 10.0[ |   46 ************
 [10.0 -- +inf[ |   33 ********
Least complex line had  1.000 calls to trace per pixel.
Most  complex line had 11.489 calls to trace per pixel.
Time: 37.203108</t>
  </si>
  <si>
    <t>Complexity histogram:
 Calls/pixel    |  Number of lines
 ------------------------------------------------------------------------
 [ 1.0 --  2.5[ |  194 *************************************************
 [ 2.5 --  4.0[ |   34 *********
 [ 4.0 --  5.5[ |  143 ************************************
 [ 5.5 --  7.0[ |  120 ******************************
 [ 7.0 --  8.5[ |  198 **************************************************
 [ 8.5 -- 10.0[ |   46 ************
 [10.0 -- +inf[ |   33 ********
Least complex line had  1.000 calls to trace per pixel.
Most  complex line had 11.489 calls to trace per pixel.
Time: 46.620586</t>
  </si>
  <si>
    <t>Complexity histogram:
 Calls/pixel    |  Number of lines
 ------------------------------------------------------------------------
 [ 1.0 --  2.5[ |  194 *************************************************
 [ 2.5 --  4.0[ |   34 *********
 [ 4.0 --  5.5[ |  143 ************************************
 [ 5.5 --  7.0[ |  120 ******************************
 [ 7.0 --  8.5[ |  198 **************************************************
 [ 8.5 -- 10.0[ |   46 ************
 [10.0 -- +inf[ |   33 ********
Least complex line had  1.000 calls to trace per pixel.
Most  complex line had 11.489 calls to trace per pixel.
Time: 24.361966</t>
  </si>
  <si>
    <t>Complexity histogram:
 Calls/pixel    |  Number of lines
 ------------------------------------------------------------------------
 [ 1.0 --  2.5[ |  194 *************************************************
 [ 2.5 --  4.0[ |   34 *********
 [ 4.0 --  5.5[ |  143 ************************************
 [ 5.5 --  7.0[ |  120 ******************************
 [ 7.0 --  8.5[ |  198 **************************************************
 [ 8.5 -- 10.0[ |   46 ************
 [10.0 -- +inf[ |   33 ********
Least complex line had  1.000 calls to trace per pixel.
Most  complex line had 11.489 calls to trace per pixel.
Time: 15.343057</t>
  </si>
  <si>
    <t>Complexity histogram:
 Calls/pixel    |  Number of lines
 ------------------------------------------------------------------------
 [ 1.0 --  2.5[ |  228 **************************************************
 [ 2.5 --  4.0[ |  122 ***************************
 [ 4.0 --  5.5[ |   82 ******************
 [ 5.5 --  7.0[ |   68 ***************
 [ 7.0 --  8.5[ |   87 *******************
 [ 8.5 -- 10.0[ |   86 *******************
 [10.0 -- +inf[ |   38 ********
Least complex line had  0.007 calls to trace per pixel.
Most  complex line had 15.976 calls to trace per pixel.
Time: 43.393361</t>
  </si>
  <si>
    <t>Complexity histogram:
 Calls/pixel    |  Number of lines
 ------------------------------------------------------------------------
 [ 1.0 --  2.5[ |  207 **************************************************
 [ 2.5 --  4.0[ |  138 *********************************
 [ 4.0 --  5.5[ |  110 ***************************
 [ 5.5 --  7.0[ |   77 *******************
 [ 7.0 --  8.5[ |  102 *************************
 [ 8.5 -- 10.0[ |   41 **********
 [10.0 -- +inf[ |   28 *******
Least complex line had  0.004 calls to trace per pixel.
Most  complex line had 18.408 calls to trace per pixel.
Time: 30.913647</t>
  </si>
  <si>
    <t>Complexity histogram:
 Calls/pixel    |  Number of lines
 ------------------------------------------------------------------------
 [ 1.0 --  2.5[ |  250 **************************************************
 [ 2.5 --  4.0[ |  120 ************************
 [ 4.0 --  5.5[ |   91 ******************
 [ 5.5 --  7.0[ |   62 ************
 [ 7.0 --  8.5[ |   90 ******************
 [ 8.5 -- 10.0[ |   52 **********
 [10.0 -- +inf[ |   25 *****
Least complex line had  0.002 calls to trace per pixel.
Most  complex line had 26.197 calls to trace per pixel.
Time: 17.141931</t>
  </si>
  <si>
    <t>Complexity histogram:
 Calls/pixel    |  Number of lines
 ------------------------------------------------------------------------
 [ 1.0 --  2.5[ |  275 **************************************************
 [ 2.5 --  4.0[ |  126 ***********************
 [ 4.0 --  5.5[ |   89 ****************
 [ 5.5 --  7.0[ |   76 **************
 [ 7.0 --  8.5[ |   47 *********
 [ 8.5 -- 10.0[ |   49 *********
 [10.0 -- +inf[ |   21 ****
Least complex line had  0.007 calls to trace per pixel.
Most  complex line had 32.310 calls to trace per pixel.
Time: 9.877106</t>
  </si>
  <si>
    <t>#!/bin/bash</t>
  </si>
  <si>
    <t>#SBATCH --nodes=1</t>
  </si>
  <si>
    <t>#SBATCH --time=5:00</t>
  </si>
  <si>
    <t>#SBATCH --partition=cpa</t>
  </si>
  <si>
    <t># Ex 4</t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</si>
  <si>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</si>
  <si>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4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</si>
  <si>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8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</si>
  <si>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16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"dynamic"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./rayp1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</si>
  <si>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2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</si>
  <si>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4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</si>
  <si>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8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</si>
  <si>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r>
      <t>OMP_NUM_THREADS</t>
    </r>
    <r>
      <rPr>
        <sz val="8"/>
        <color rgb="FFEE5D43"/>
        <rFont val="Fira Code"/>
      </rPr>
      <t>=</t>
    </r>
    <r>
      <rPr>
        <sz val="8"/>
        <color rgb="FFF39C12"/>
        <rFont val="Fira Code"/>
      </rPr>
      <t>16</t>
    </r>
    <r>
      <rPr>
        <sz val="8"/>
        <color rgb="FFD5CED9"/>
        <rFont val="Fira Code"/>
      </rPr>
      <t xml:space="preserve"> </t>
    </r>
    <r>
      <rPr>
        <sz val="8"/>
        <color rgb="FF00E8C6"/>
        <rFont val="Fira Code"/>
      </rPr>
      <t>OMP_SCHEDULE</t>
    </r>
    <r>
      <rPr>
        <sz val="8"/>
        <color rgb="FFEE5D43"/>
        <rFont val="Fira Code"/>
      </rPr>
      <t>=</t>
    </r>
    <r>
      <rPr>
        <sz val="8"/>
        <color rgb="FF96E072"/>
        <rFont val="Fira Code"/>
      </rPr>
      <t>"static"</t>
    </r>
    <r>
      <rPr>
        <sz val="8"/>
        <color rgb="FFD5CED9"/>
        <rFont val="Fira Code"/>
      </rPr>
      <t xml:space="preserve"> </t>
    </r>
    <r>
      <rPr>
        <sz val="8"/>
        <color rgb="FFFFE66D"/>
        <rFont val="Fira Code"/>
      </rPr>
      <t>./rayp2</t>
    </r>
    <r>
      <rPr>
        <sz val="8"/>
        <color rgb="FFD5CED9"/>
        <rFont val="Fira Code"/>
      </rPr>
      <t xml:space="preserve"> </t>
    </r>
    <r>
      <rPr>
        <sz val="8"/>
        <color rgb="FFF39C12"/>
        <rFont val="Fira Code"/>
      </rPr>
      <t>600</t>
    </r>
  </si>
  <si>
    <t># Ex 3</t>
  </si>
  <si>
    <t># gcc -Wall -fopenmp -o ray ~/W/Delivery/ray.c -lm</t>
  </si>
  <si>
    <t># gcc -Wall -fopenmp -o rayp1 ~/W/Delivery/rayp1.c -lm</t>
  </si>
  <si>
    <t># gcc -Wall -fopenmp -o rayp2 ~/W/Delivery/rayp2.c -lm</t>
  </si>
  <si>
    <t># ./ray</t>
  </si>
  <si>
    <t># ./rayp1</t>
  </si>
  <si>
    <t># ./rayp2</t>
  </si>
  <si>
    <t>p0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</si>
  <si>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9,826215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</si>
  <si>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4,467958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</si>
  <si>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3,111816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</si>
  <si>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5,658433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</si>
  <si>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4,094820</t>
  </si>
  <si>
    <t>Complexity histogram:
 Calls/pixel    |  Number of lines
 ------------------------------------------------------------------------
 [ 1,0 --  2,5[ |  194 *************************************************
 [ 2,5 --  4,0[ |   34 *********
 [ 4,0 --  5,5[ |  143 ************************************
 [ 5,5 --  7,0[ |  120 ******************************
 [ 7,0 --  8,5[ |  198 **************************************************
 [ 8,5 -- 10,0[ |   46 ************
 [10,0 -- +inf[ |   33 ********
Least complex line had  1,000 calls to trace per pixel,
Most  complex line had 11,489 calls to trace per pixel,
Time: 3,168285</t>
  </si>
  <si>
    <t>38.72</t>
  </si>
  <si>
    <t>38.73</t>
  </si>
  <si>
    <t>19.54</t>
  </si>
  <si>
    <t>19.5</t>
  </si>
  <si>
    <t>9.91</t>
  </si>
  <si>
    <t>9.89</t>
  </si>
  <si>
    <t>5.92</t>
  </si>
  <si>
    <t>5.91</t>
  </si>
  <si>
    <t>3.17</t>
  </si>
  <si>
    <t>3.11</t>
  </si>
  <si>
    <t>2.7</t>
  </si>
  <si>
    <t>2.94</t>
  </si>
  <si>
    <t>2.99</t>
  </si>
  <si>
    <t>SpeedUp p1</t>
  </si>
  <si>
    <t>Efficency p1</t>
  </si>
  <si>
    <t>Dif S</t>
  </si>
  <si>
    <t>Dif E</t>
  </si>
  <si>
    <t>SpeedUp p2</t>
  </si>
  <si>
    <t>Efficency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</si>
</sst>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2" x14ac:knownFonts="1">
    <font>
      <sz val="11"/>
      <color theme="1"/>
      <name val="Calibri"/>
      <family val="2"/>
      <scheme val="minor"/>
    </font>
    <font>
      <sz val="8"/>
      <color rgb="FFD5CED9"/>
      <name val="Fira Code"/>
    </font>
    <font>
      <sz val="8"/>
      <color rgb="FF00E8C6"/>
      <name val="Fira Code"/>
    </font>
    <font>
      <sz val="8"/>
      <color rgb="FFEE5D43"/>
      <name val="Fira Code"/>
    </font>
    <font>
      <sz val="8"/>
      <color rgb="FFF39C12"/>
      <name val="Fira Code"/>
    </font>
    <font>
      <sz val="8"/>
      <color rgb="FF96E072"/>
      <name val="Fira Code"/>
    </font>
    <font>
      <sz val="8"/>
      <color rgb="FFFFE66D"/>
      <name val="Fira Code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A0A1A7"/>
      <name val="Fira 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2" fontId="0" fillId="0" borderId="0" xfId="0" applyNumberFormat="1"/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'Ex4'!$H$2:$H$8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'Ex4'!$I$2:$I$8</c:f>
              <c:numCache>
                <c:formatCode>0.00</c:formatCode>
                <c:ptCount val="7"/>
                <c:pt idx="0">
                  <c:v>38.720416</c:v>
                </c:pt>
                <c:pt idx="1">
                  <c:v>19.539437</c:v>
                </c:pt>
                <c:pt idx="2">
                  <c:v>9.9077970000000004</c:v>
                </c:pt>
                <c:pt idx="3">
                  <c:v>5.9216160000000002</c:v>
                </c:pt>
                <c:pt idx="4">
                  <c:v>3.168285</c:v>
                </c:pt>
                <c:pt idx="5">
                  <c:v>2.6985199999999998</c:v>
                </c:pt>
                <c:pt idx="6">
                  <c:v>2.943819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41-4D92-A460-D278A96DB338}"/>
            </c:ext>
          </c:extLst>
        </c:ser>
        <c:ser>
          <c:idx val="1"/>
          <c:order val="1"/>
          <c:tx>
            <c:v>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'Ex4'!$H$2:$H$8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'Ex4'!$J$2:$J$8</c:f>
              <c:numCache>
                <c:formatCode>0.00</c:formatCode>
                <c:ptCount val="7"/>
                <c:pt idx="0">
                  <c:v>38.730091999999999</c:v>
                </c:pt>
                <c:pt idx="1">
                  <c:v>19.498328000000001</c:v>
                </c:pt>
                <c:pt idx="2">
                  <c:v>9.8901219999999999</c:v>
                </c:pt>
                <c:pt idx="3">
                  <c:v>5.9078090000000003</c:v>
                </c:pt>
                <c:pt idx="4">
                  <c:v>3.1118160000000001</c:v>
                </c:pt>
                <c:pt idx="5">
                  <c:v>2.7034720000000001</c:v>
                </c:pt>
                <c:pt idx="6">
                  <c:v>2.9895170000000002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41-4D92-A460-D278A96D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38575"/>
        <c:axId val="1858764879"/>
      </c:scatterChart>
      <c:valAx>
        <c:axId val="201463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64879"/>
        <c:crosses val="autoZero"/>
        <c:crossBetween val="midCat"/>
      </c:valAx>
      <c:valAx>
        <c:axId val="18587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3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372673</xdr:colOff>
      <xdr:row>11</xdr:row>
      <xdr:rowOff>99531</xdr:rowOff>
    </xdr:from>
    <xdr:to>
      <xdr:col>16</xdr:col>
      <xdr:colOff>64810</xdr:colOff>
      <xdr:row>26</xdr:row>
      <xdr:rowOff>99531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92BB-9643-51A8-E477-99B3F34D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9D04-3EF2-4F4A-A809-E814B8FC5297}">
  <dimension ref="A1:H18"/>
  <sheetViews>
    <sheetView workbookViewId="0">
      <selection activeCell="A2" sqref="A2:B7"/>
    </sheetView>
  </sheetViews>
  <sheetFormatPr defaultRowHeight="14.4" x14ac:dyDescent="0.3"/>
  <cols>
    <col min="1" max="2" width="10.109375" style="2" customWidth="1"/>
    <col min="3" max="5" width="10.109375" customWidth="1"/>
    <col min="6" max="6" width="50.77734375" customWidth="1"/>
  </cols>
  <sheetData>
    <row r="1" spans="1:8" s="3" customFormat="1" ht="15.6" x14ac:dyDescent="0.3">
      <c r="A1" s="3" t="s">
        <v>0</v>
      </c>
      <c r="B1" s="4" t="s">
        <v>11</v>
      </c>
      <c r="C1" s="3" t="s">
        <v>12</v>
      </c>
      <c r="D1" s="3" t="s">
        <v>13</v>
      </c>
      <c r="E1" s="3" t="s">
        <v>14</v>
      </c>
      <c r="F1" s="3" t="s">
        <v>1</v>
      </c>
      <c r="G1" s="3" t="s">
        <v>18</v>
      </c>
      <c r="H1" s="3" t="s">
        <v>24</v>
      </c>
    </row>
    <row r="2" spans="1:8" x14ac:dyDescent="0.3">
      <c r="A2" t="s">
        <v>3</v>
      </c>
      <c r="B2" s="2">
        <v>9.8262149999999995</v>
      </c>
      <c r="C2">
        <v>32</v>
      </c>
      <c r="D2" t="s">
        <v>15</v>
      </c>
      <c r="E2">
        <v>600</v>
      </c>
      <c r="F2" s="1" t="s">
        <v>5</v>
      </c>
      <c r="G2">
        <v>1</v>
      </c>
    </row>
    <row r="3" spans="1:8" x14ac:dyDescent="0.3">
      <c r="A3" t="s">
        <v>3</v>
      </c>
      <c r="B3" s="2">
        <v>4.4679580000000003</v>
      </c>
      <c r="C3">
        <v>32</v>
      </c>
      <c r="D3" t="s">
        <v>16</v>
      </c>
      <c r="E3">
        <v>600</v>
      </c>
      <c r="F3" s="1" t="s">
        <v>6</v>
      </c>
      <c r="G3">
        <v>2</v>
      </c>
    </row>
    <row r="4" spans="1:8" x14ac:dyDescent="0.3">
      <c r="A4" t="s">
        <v>3</v>
      </c>
      <c r="B4" s="2">
        <v>3.1118160000000001</v>
      </c>
      <c r="C4">
        <v>32</v>
      </c>
      <c r="D4" t="s">
        <v>17</v>
      </c>
      <c r="E4">
        <v>600</v>
      </c>
      <c r="F4" s="1" t="s">
        <v>7</v>
      </c>
      <c r="G4">
        <v>3</v>
      </c>
    </row>
    <row r="5" spans="1:8" x14ac:dyDescent="0.3">
      <c r="A5" t="s">
        <v>4</v>
      </c>
      <c r="B5" s="2">
        <v>5.6584329999999996</v>
      </c>
      <c r="C5">
        <v>32</v>
      </c>
      <c r="D5" t="s">
        <v>15</v>
      </c>
      <c r="E5">
        <v>600</v>
      </c>
      <c r="F5" s="1" t="s">
        <v>8</v>
      </c>
      <c r="G5">
        <v>4</v>
      </c>
    </row>
    <row r="6" spans="1:8" x14ac:dyDescent="0.3">
      <c r="A6" t="s">
        <v>4</v>
      </c>
      <c r="B6" s="2">
        <v>4.0948200000000003</v>
      </c>
      <c r="C6">
        <v>32</v>
      </c>
      <c r="D6" t="s">
        <v>16</v>
      </c>
      <c r="E6">
        <v>600</v>
      </c>
      <c r="F6" s="1" t="s">
        <v>9</v>
      </c>
      <c r="G6">
        <v>5</v>
      </c>
    </row>
    <row r="7" spans="1:8" x14ac:dyDescent="0.3">
      <c r="A7" t="s">
        <v>4</v>
      </c>
      <c r="B7" s="2">
        <v>3.168285</v>
      </c>
      <c r="C7">
        <v>32</v>
      </c>
      <c r="D7" t="s">
        <v>17</v>
      </c>
      <c r="E7">
        <v>600</v>
      </c>
      <c r="F7" s="1" t="s">
        <v>10</v>
      </c>
      <c r="G7">
        <v>6</v>
      </c>
    </row>
    <row r="8" spans="1:8" x14ac:dyDescent="0.3">
      <c r="A8" t="s">
        <v>4</v>
      </c>
      <c r="B8" s="2">
        <v>0.33373900000000001</v>
      </c>
      <c r="E8">
        <v>6</v>
      </c>
    </row>
    <row r="9" spans="1:8" x14ac:dyDescent="0.3">
      <c r="A9" t="s">
        <v>3</v>
      </c>
      <c r="B9" s="2">
        <v>0.44029699999999999</v>
      </c>
      <c r="E9">
        <v>6</v>
      </c>
    </row>
    <row r="10" spans="1:8" x14ac:dyDescent="0.3">
      <c r="A10" t="s">
        <v>2</v>
      </c>
      <c r="B10" s="2">
        <v>1.6470899999999999</v>
      </c>
      <c r="E10">
        <v>6</v>
      </c>
    </row>
    <row r="11" spans="1:8" x14ac:dyDescent="0.3">
      <c r="A11"/>
      <c r="B11"/>
    </row>
    <row r="12" spans="1:8" x14ac:dyDescent="0.3">
      <c r="A12"/>
      <c r="B12"/>
    </row>
    <row r="13" spans="1:8" x14ac:dyDescent="0.3">
      <c r="A13"/>
      <c r="B13"/>
    </row>
    <row r="14" spans="1:8" x14ac:dyDescent="0.3">
      <c r="A14"/>
      <c r="B14"/>
    </row>
    <row r="15" spans="1:8" x14ac:dyDescent="0.3">
      <c r="A15"/>
      <c r="B15"/>
    </row>
    <row r="16" spans="1:8" x14ac:dyDescent="0.3">
      <c r="A16"/>
      <c r="B16"/>
    </row>
    <row r="17" spans="1:2" x14ac:dyDescent="0.3">
      <c r="A17"/>
      <c r="B17"/>
    </row>
    <row r="18" spans="1:2" x14ac:dyDescent="0.3">
      <c r="A18"/>
      <c r="B18"/>
    </row>
  </sheetData>
  <autoFilter ref="A1:G18" xr:uid="{71C29D04-3EF2-4F4A-A809-E814B8FC5297}">
    <sortState xmlns:xlrd2="http://schemas.microsoft.com/office/spreadsheetml/2017/richdata2" ref="A2:G18">
      <sortCondition ref="G1:G18"/>
    </sortState>
  </autoFilter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B5D3-8B6F-4580-A220-B19B725204B5}">
  <dimension ref="A1:C6"/>
  <sheetViews>
    <sheetView tabSelected="1" topLeftCell="A5" workbookViewId="0">
      <selection activeCell="C6" sqref="C6"/>
    </sheetView>
  </sheetViews>
  <sheetFormatPr defaultRowHeight="21" x14ac:dyDescent="0.3"/>
  <cols>
    <col min="1" max="2" width="8.88671875" style="8"/>
    <col min="3" max="3" width="83" customWidth="1"/>
  </cols>
  <sheetData>
    <row r="1" spans="1:3" ht="201.6" x14ac:dyDescent="0.3">
      <c r="A1" s="8" t="s">
        <v>3</v>
      </c>
      <c r="B1" s="8" t="s">
        <v>15</v>
      </c>
      <c r="C1" s="5" t="s">
        <v>54</v>
      </c>
    </row>
    <row r="2" spans="1:3" ht="201.6" x14ac:dyDescent="0.3">
      <c r="A2" s="8" t="s">
        <v>3</v>
      </c>
      <c r="B2" s="8" t="s">
        <v>16</v>
      </c>
      <c r="C2" s="5" t="s">
        <v>55</v>
      </c>
    </row>
    <row r="3" spans="1:3" ht="201.6" x14ac:dyDescent="0.3">
      <c r="A3" s="8" t="s">
        <v>3</v>
      </c>
      <c r="B3" s="8" t="s">
        <v>17</v>
      </c>
      <c r="C3" s="5" t="s">
        <v>56</v>
      </c>
    </row>
    <row r="4" spans="1:3" ht="201.6" x14ac:dyDescent="0.3">
      <c r="A4" s="8" t="s">
        <v>4</v>
      </c>
      <c r="B4" s="8" t="s">
        <v>15</v>
      </c>
      <c r="C4" s="5" t="s">
        <v>57</v>
      </c>
    </row>
    <row r="5" spans="1:3" ht="201.6" x14ac:dyDescent="0.3">
      <c r="A5" s="8" t="s">
        <v>4</v>
      </c>
      <c r="B5" s="8" t="s">
        <v>16</v>
      </c>
      <c r="C5" s="5" t="s">
        <v>58</v>
      </c>
    </row>
    <row r="6" spans="1:3" ht="201.6" x14ac:dyDescent="0.3">
      <c r="A6" s="8" t="s">
        <v>4</v>
      </c>
      <c r="B6" s="8" t="s">
        <v>17</v>
      </c>
      <c r="C6" s="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29C8-9ACF-4DB7-A349-B3EC9820ED35}">
  <dimension ref="A1:Q52"/>
  <sheetViews>
    <sheetView topLeftCell="F1" zoomScale="91" workbookViewId="0">
      <selection activeCell="H1" sqref="H1:O8"/>
    </sheetView>
  </sheetViews>
  <sheetFormatPr defaultRowHeight="14.4" x14ac:dyDescent="0.3"/>
  <cols>
    <col min="6" max="6" width="7.44140625" customWidth="1"/>
    <col min="12" max="15" width="13" customWidth="1"/>
  </cols>
  <sheetData>
    <row r="1" spans="1:17" x14ac:dyDescent="0.3">
      <c r="A1" t="s">
        <v>19</v>
      </c>
      <c r="B1" t="s">
        <v>20</v>
      </c>
      <c r="C1" t="s">
        <v>53</v>
      </c>
      <c r="D1" t="s">
        <v>22</v>
      </c>
      <c r="E1" t="s">
        <v>23</v>
      </c>
      <c r="H1" t="s">
        <v>19</v>
      </c>
      <c r="I1" t="s">
        <v>21</v>
      </c>
      <c r="J1" t="s">
        <v>20</v>
      </c>
      <c r="K1" t="s">
        <v>53</v>
      </c>
      <c r="L1" t="s">
        <v>77</v>
      </c>
      <c r="M1" t="s">
        <v>78</v>
      </c>
      <c r="N1" t="s">
        <v>73</v>
      </c>
      <c r="O1" t="s">
        <v>74</v>
      </c>
      <c r="P1" t="s">
        <v>75</v>
      </c>
      <c r="Q1" t="s">
        <v>76</v>
      </c>
    </row>
    <row r="2" spans="1:17" x14ac:dyDescent="0.3">
      <c r="A2">
        <v>2</v>
      </c>
      <c r="B2" s="2">
        <v>38.730091999999999</v>
      </c>
      <c r="C2" s="2">
        <v>77.157942000000006</v>
      </c>
      <c r="D2">
        <f>C2/B2</f>
        <v>1.9921961972101694</v>
      </c>
      <c r="E2">
        <f>D2/A2</f>
        <v>0.99609809860508469</v>
      </c>
      <c r="H2">
        <v>2</v>
      </c>
      <c r="I2" s="2">
        <v>38.720416</v>
      </c>
      <c r="J2" s="2">
        <v>38.730091999999999</v>
      </c>
      <c r="K2" s="2">
        <v>77.157942000000006</v>
      </c>
      <c r="L2" s="13">
        <f>K2/I2</f>
        <v>1.9926940351054081</v>
      </c>
      <c r="M2" s="13">
        <f>L2/H2</f>
        <v>0.99634701755270405</v>
      </c>
      <c r="N2" s="13">
        <f>K2/J2</f>
        <v>1.9921961972101694</v>
      </c>
      <c r="O2" s="13">
        <f>N2/H2</f>
        <v>0.99609809860508469</v>
      </c>
      <c r="P2" s="12">
        <f>ABS(L2-N2)</f>
        <v>4.9783789523871746E-4</v>
      </c>
      <c r="Q2">
        <f>ABS(M2-O2)</f>
        <v>2.4891894761935873E-4</v>
      </c>
    </row>
    <row r="3" spans="1:17" x14ac:dyDescent="0.3">
      <c r="A3">
        <v>4</v>
      </c>
      <c r="B3" s="2">
        <v>19.498328000000001</v>
      </c>
      <c r="C3" s="2">
        <v>77.157942000000006</v>
      </c>
      <c r="D3">
        <f t="shared" ref="D3:D6" si="0">C3/B3</f>
        <v>3.9571568392941181</v>
      </c>
      <c r="E3">
        <f t="shared" ref="E3:E6" si="1">D3/A3</f>
        <v>0.98928920982352953</v>
      </c>
      <c r="H3">
        <v>4</v>
      </c>
      <c r="I3" s="2">
        <v>19.539437</v>
      </c>
      <c r="J3" s="2">
        <v>19.498328000000001</v>
      </c>
      <c r="K3" s="2">
        <v>77.157942000000006</v>
      </c>
      <c r="L3" s="13">
        <f t="shared" ref="L3:L8" si="2">K3/I3</f>
        <v>3.9488313813750113</v>
      </c>
      <c r="M3" s="13">
        <f t="shared" ref="M3:M8" si="3">L3/H3</f>
        <v>0.98720784534375283</v>
      </c>
      <c r="N3" s="13">
        <f t="shared" ref="N3:N8" si="4">K3/J3</f>
        <v>3.9571568392941181</v>
      </c>
      <c r="O3" s="13">
        <f t="shared" ref="O3:O8" si="5">N3/H3</f>
        <v>0.98928920982352953</v>
      </c>
      <c r="P3" s="12">
        <f t="shared" ref="P3:P8" si="6">ABS(L3-N3)</f>
        <v>8.3254579191067712E-3</v>
      </c>
      <c r="Q3">
        <f t="shared" ref="Q3:Q8" si="7">ABS(M3-O3)</f>
        <v>2.0813644797766928E-3</v>
      </c>
    </row>
    <row r="4" spans="1:17" x14ac:dyDescent="0.3">
      <c r="A4">
        <v>8</v>
      </c>
      <c r="B4" s="2">
        <v>9.8901219999999999</v>
      </c>
      <c r="C4" s="2">
        <v>77.157942000000006</v>
      </c>
      <c r="D4">
        <f t="shared" si="0"/>
        <v>7.8015156941441175</v>
      </c>
      <c r="E4">
        <f t="shared" si="1"/>
        <v>0.97518946176801469</v>
      </c>
      <c r="H4">
        <v>8</v>
      </c>
      <c r="I4" s="2">
        <v>9.9077970000000004</v>
      </c>
      <c r="J4" s="2">
        <v>9.8901219999999999</v>
      </c>
      <c r="K4" s="2">
        <v>77.157942000000006</v>
      </c>
      <c r="L4" s="13">
        <f t="shared" si="2"/>
        <v>7.7875981916060653</v>
      </c>
      <c r="M4" s="13">
        <f t="shared" si="3"/>
        <v>0.97344977395075816</v>
      </c>
      <c r="N4" s="13">
        <f t="shared" si="4"/>
        <v>7.8015156941441175</v>
      </c>
      <c r="O4" s="13">
        <f t="shared" si="5"/>
        <v>0.97518946176801469</v>
      </c>
      <c r="P4" s="12">
        <f t="shared" si="6"/>
        <v>1.391750253805224E-2</v>
      </c>
      <c r="Q4">
        <f t="shared" si="7"/>
        <v>1.73968781725653E-3</v>
      </c>
    </row>
    <row r="5" spans="1:17" x14ac:dyDescent="0.3">
      <c r="A5">
        <v>16</v>
      </c>
      <c r="B5" s="2">
        <v>5.9078090000000003</v>
      </c>
      <c r="C5" s="2">
        <v>77.157942000000006</v>
      </c>
      <c r="D5">
        <f t="shared" si="0"/>
        <v>13.060331165073212</v>
      </c>
      <c r="E5">
        <f t="shared" si="1"/>
        <v>0.81627069781707573</v>
      </c>
      <c r="H5">
        <v>16</v>
      </c>
      <c r="I5" s="2">
        <v>5.9216160000000002</v>
      </c>
      <c r="J5" s="2">
        <v>5.9078090000000003</v>
      </c>
      <c r="K5" s="2">
        <v>77.157942000000006</v>
      </c>
      <c r="L5" s="13">
        <f t="shared" si="2"/>
        <v>13.029879343746707</v>
      </c>
      <c r="M5" s="13">
        <f t="shared" si="3"/>
        <v>0.81436745898416918</v>
      </c>
      <c r="N5" s="13">
        <f t="shared" si="4"/>
        <v>13.060331165073212</v>
      </c>
      <c r="O5" s="13">
        <f t="shared" si="5"/>
        <v>0.81627069781707573</v>
      </c>
      <c r="P5" s="12">
        <f t="shared" si="6"/>
        <v>3.0451821326504813E-2</v>
      </c>
      <c r="Q5">
        <f t="shared" si="7"/>
        <v>1.9032388329065508E-3</v>
      </c>
    </row>
    <row r="6" spans="1:17" x14ac:dyDescent="0.3">
      <c r="A6">
        <v>32</v>
      </c>
      <c r="B6" s="2">
        <v>3.1118160000000001</v>
      </c>
      <c r="C6" s="2">
        <v>77.157942000000006</v>
      </c>
      <c r="D6">
        <f t="shared" si="0"/>
        <v>24.795149199052901</v>
      </c>
      <c r="E6">
        <f t="shared" si="1"/>
        <v>0.77484841247040315</v>
      </c>
      <c r="H6">
        <v>32</v>
      </c>
      <c r="I6" s="2">
        <v>3.168285</v>
      </c>
      <c r="J6" s="2">
        <v>3.1118160000000001</v>
      </c>
      <c r="K6" s="2">
        <v>77.157942000000006</v>
      </c>
      <c r="L6" s="13">
        <f t="shared" si="2"/>
        <v>24.353220117508371</v>
      </c>
      <c r="M6" s="13">
        <f t="shared" si="3"/>
        <v>0.7610381286721366</v>
      </c>
      <c r="N6" s="13">
        <f t="shared" si="4"/>
        <v>24.795149199052901</v>
      </c>
      <c r="O6" s="13">
        <f t="shared" si="5"/>
        <v>0.77484841247040315</v>
      </c>
      <c r="P6" s="12">
        <f t="shared" si="6"/>
        <v>0.44192908154452937</v>
      </c>
      <c r="Q6">
        <f t="shared" si="7"/>
        <v>1.3810283798266543E-2</v>
      </c>
    </row>
    <row r="7" spans="1:17" x14ac:dyDescent="0.3">
      <c r="A7">
        <v>64</v>
      </c>
      <c r="B7">
        <v>2.7034720000000001</v>
      </c>
      <c r="C7" s="2">
        <v>77.157942000000006</v>
      </c>
      <c r="D7">
        <f t="shared" ref="D7:D8" si="8">C7/B7</f>
        <v>28.540314824788272</v>
      </c>
      <c r="E7">
        <f t="shared" ref="E7:E8" si="9">D7/A7</f>
        <v>0.44594241913731675</v>
      </c>
      <c r="H7">
        <v>64</v>
      </c>
      <c r="I7" s="2">
        <v>2.6985199999999998</v>
      </c>
      <c r="J7" s="2">
        <v>2.7034720000000001</v>
      </c>
      <c r="K7" s="2">
        <v>77.157942000000006</v>
      </c>
      <c r="L7" s="13">
        <f t="shared" si="2"/>
        <v>28.592688584853924</v>
      </c>
      <c r="M7" s="13">
        <f t="shared" si="3"/>
        <v>0.44676075913834257</v>
      </c>
      <c r="N7" s="13">
        <f t="shared" si="4"/>
        <v>28.540314824788272</v>
      </c>
      <c r="O7" s="13">
        <f t="shared" si="5"/>
        <v>0.44594241913731675</v>
      </c>
      <c r="P7" s="12">
        <f t="shared" si="6"/>
        <v>5.2373760065652419E-2</v>
      </c>
      <c r="Q7">
        <f t="shared" si="7"/>
        <v>8.1834000102581905E-4</v>
      </c>
    </row>
    <row r="8" spans="1:17" x14ac:dyDescent="0.3">
      <c r="A8">
        <v>128</v>
      </c>
      <c r="B8">
        <v>2.9895170000000002</v>
      </c>
      <c r="C8" s="2">
        <v>77.157942000000006</v>
      </c>
      <c r="D8">
        <f t="shared" si="8"/>
        <v>25.809500999659811</v>
      </c>
      <c r="E8">
        <f t="shared" si="9"/>
        <v>0.20163672655984227</v>
      </c>
      <c r="H8">
        <v>128</v>
      </c>
      <c r="I8" s="2">
        <v>2.943819</v>
      </c>
      <c r="J8" s="2">
        <v>2.9895170000000002</v>
      </c>
      <c r="K8" s="2">
        <v>77.157942000000006</v>
      </c>
      <c r="L8" s="13">
        <f t="shared" si="2"/>
        <v>26.210151507276773</v>
      </c>
      <c r="M8" s="13">
        <f t="shared" si="3"/>
        <v>0.20476680865059979</v>
      </c>
      <c r="N8" s="13">
        <f t="shared" si="4"/>
        <v>25.809500999659811</v>
      </c>
      <c r="O8" s="13">
        <f t="shared" si="5"/>
        <v>0.20163672655984227</v>
      </c>
      <c r="P8" s="12">
        <f t="shared" si="6"/>
        <v>0.40065050761696241</v>
      </c>
      <c r="Q8">
        <f t="shared" si="7"/>
        <v>3.1300820907575189E-3</v>
      </c>
    </row>
    <row r="10" spans="1:17" x14ac:dyDescent="0.3">
      <c r="A10" t="s">
        <v>19</v>
      </c>
      <c r="B10" t="s">
        <v>21</v>
      </c>
      <c r="C10" t="s">
        <v>53</v>
      </c>
      <c r="D10" t="s">
        <v>22</v>
      </c>
      <c r="E10" t="s">
        <v>23</v>
      </c>
    </row>
    <row r="11" spans="1:17" x14ac:dyDescent="0.3">
      <c r="A11">
        <v>2</v>
      </c>
      <c r="B11" s="2">
        <v>38.720416</v>
      </c>
      <c r="C11" s="2">
        <v>77.157942000000006</v>
      </c>
      <c r="D11">
        <f>C11/B11</f>
        <v>1.9926940351054081</v>
      </c>
      <c r="E11">
        <f>D11/A11</f>
        <v>0.99634701755270405</v>
      </c>
    </row>
    <row r="12" spans="1:17" x14ac:dyDescent="0.3">
      <c r="A12">
        <v>4</v>
      </c>
      <c r="B12" s="2">
        <v>19.539437</v>
      </c>
      <c r="C12" s="2">
        <v>77.157942000000006</v>
      </c>
      <c r="D12">
        <f t="shared" ref="D12:D15" si="10">C12/B12</f>
        <v>3.9488313813750113</v>
      </c>
      <c r="E12">
        <f t="shared" ref="E12:E15" si="11">D12/A12</f>
        <v>0.98720784534375283</v>
      </c>
    </row>
    <row r="13" spans="1:17" x14ac:dyDescent="0.3">
      <c r="A13">
        <v>8</v>
      </c>
      <c r="B13" s="2">
        <v>9.9077970000000004</v>
      </c>
      <c r="C13" s="2">
        <v>77.157942000000006</v>
      </c>
      <c r="D13">
        <f t="shared" si="10"/>
        <v>7.7875981916060653</v>
      </c>
      <c r="E13">
        <f t="shared" si="11"/>
        <v>0.97344977395075816</v>
      </c>
    </row>
    <row r="14" spans="1:17" x14ac:dyDescent="0.3">
      <c r="A14">
        <v>16</v>
      </c>
      <c r="B14" s="2">
        <v>5.9216160000000002</v>
      </c>
      <c r="C14" s="2">
        <v>77.157942000000006</v>
      </c>
      <c r="D14">
        <f t="shared" si="10"/>
        <v>13.029879343746707</v>
      </c>
      <c r="E14">
        <f t="shared" si="11"/>
        <v>0.81436745898416918</v>
      </c>
    </row>
    <row r="15" spans="1:17" x14ac:dyDescent="0.3">
      <c r="A15">
        <v>32</v>
      </c>
      <c r="B15" s="2">
        <v>3.168285</v>
      </c>
      <c r="C15" s="2">
        <v>77.157942000000006</v>
      </c>
      <c r="D15">
        <f t="shared" si="10"/>
        <v>24.353220117508371</v>
      </c>
      <c r="E15">
        <f t="shared" si="11"/>
        <v>0.7610381286721366</v>
      </c>
    </row>
    <row r="16" spans="1:17" x14ac:dyDescent="0.3">
      <c r="A16">
        <v>64</v>
      </c>
      <c r="B16">
        <v>2.6985199999999998</v>
      </c>
      <c r="C16" s="2">
        <v>77.157942000000006</v>
      </c>
      <c r="D16">
        <f t="shared" ref="D16:D17" si="12">C16/B16</f>
        <v>28.592688584853924</v>
      </c>
      <c r="E16">
        <f t="shared" ref="E16:E17" si="13">D16/A16</f>
        <v>0.44676075913834257</v>
      </c>
    </row>
    <row r="17" spans="1:6" x14ac:dyDescent="0.3">
      <c r="A17">
        <v>128</v>
      </c>
      <c r="B17">
        <v>2.943819</v>
      </c>
      <c r="C17" s="2">
        <v>77.157942000000006</v>
      </c>
      <c r="D17">
        <f t="shared" si="12"/>
        <v>26.210151507276773</v>
      </c>
      <c r="E17">
        <f t="shared" si="13"/>
        <v>0.20476680865059979</v>
      </c>
    </row>
    <row r="19" spans="1:6" x14ac:dyDescent="0.3">
      <c r="A19" t="s">
        <v>19</v>
      </c>
      <c r="B19" t="s">
        <v>20</v>
      </c>
      <c r="C19" t="s">
        <v>21</v>
      </c>
      <c r="D19" t="s">
        <v>22</v>
      </c>
      <c r="E19" t="s">
        <v>23</v>
      </c>
    </row>
    <row r="20" spans="1:6" x14ac:dyDescent="0.3">
      <c r="A20">
        <v>2</v>
      </c>
      <c r="B20" s="2">
        <v>38.730091999999999</v>
      </c>
      <c r="C20" s="2">
        <v>38.720416</v>
      </c>
      <c r="D20">
        <f>B20/C20</f>
        <v>1.0002498940094031</v>
      </c>
      <c r="E20">
        <f>D20/A20</f>
        <v>0.50012494700470156</v>
      </c>
    </row>
    <row r="21" spans="1:6" x14ac:dyDescent="0.3">
      <c r="A21">
        <v>4</v>
      </c>
      <c r="B21" s="2">
        <v>19.498328000000001</v>
      </c>
      <c r="C21" s="2">
        <v>19.539437</v>
      </c>
      <c r="D21">
        <f t="shared" ref="D21:D24" si="14">B21/C21</f>
        <v>0.99789610110055893</v>
      </c>
      <c r="E21">
        <f t="shared" ref="E21:E24" si="15">D21/A21</f>
        <v>0.24947402527513973</v>
      </c>
    </row>
    <row r="22" spans="1:6" x14ac:dyDescent="0.3">
      <c r="A22">
        <v>8</v>
      </c>
      <c r="B22" s="2">
        <v>9.8901219999999999</v>
      </c>
      <c r="C22" s="2">
        <v>9.9077970000000004</v>
      </c>
      <c r="D22">
        <f t="shared" si="14"/>
        <v>0.99821605145926984</v>
      </c>
      <c r="E22">
        <f t="shared" si="15"/>
        <v>0.12477700643240873</v>
      </c>
    </row>
    <row r="23" spans="1:6" x14ac:dyDescent="0.3">
      <c r="A23">
        <v>16</v>
      </c>
      <c r="B23" s="2">
        <v>5.9078090000000003</v>
      </c>
      <c r="C23" s="2">
        <v>5.9216160000000002</v>
      </c>
      <c r="D23">
        <f t="shared" si="14"/>
        <v>0.99766837295765209</v>
      </c>
      <c r="E23">
        <f t="shared" si="15"/>
        <v>6.2354273309853256E-2</v>
      </c>
    </row>
    <row r="24" spans="1:6" x14ac:dyDescent="0.3">
      <c r="A24">
        <v>32</v>
      </c>
      <c r="B24" s="2">
        <v>3.1118160000000001</v>
      </c>
      <c r="C24" s="2">
        <v>3.168285</v>
      </c>
      <c r="D24">
        <f t="shared" si="14"/>
        <v>0.98217679280746528</v>
      </c>
      <c r="E24">
        <f t="shared" si="15"/>
        <v>3.069302477523329E-2</v>
      </c>
    </row>
    <row r="31" spans="1:6" ht="18" customHeight="1" x14ac:dyDescent="0.3"/>
    <row r="32" spans="1:6" ht="409.6" x14ac:dyDescent="0.3">
      <c r="A32" s="6" t="s">
        <v>3</v>
      </c>
      <c r="B32" s="7">
        <v>46.620586000000003</v>
      </c>
      <c r="C32" s="6">
        <v>2</v>
      </c>
      <c r="D32" s="6" t="s">
        <v>17</v>
      </c>
      <c r="E32" s="6">
        <v>600</v>
      </c>
      <c r="F32" s="5" t="s">
        <v>26</v>
      </c>
    </row>
    <row r="33" spans="1:6" ht="409.6" x14ac:dyDescent="0.3">
      <c r="A33" s="6" t="s">
        <v>3</v>
      </c>
      <c r="B33" s="7">
        <v>37.203108</v>
      </c>
      <c r="C33" s="6">
        <v>4</v>
      </c>
      <c r="D33" s="6" t="s">
        <v>17</v>
      </c>
      <c r="E33" s="6">
        <v>600</v>
      </c>
      <c r="F33" s="5" t="s">
        <v>25</v>
      </c>
    </row>
    <row r="34" spans="1:6" ht="409.6" x14ac:dyDescent="0.3">
      <c r="A34" s="6" t="s">
        <v>3</v>
      </c>
      <c r="B34" s="7">
        <v>24.361965999999999</v>
      </c>
      <c r="C34" s="6">
        <v>8</v>
      </c>
      <c r="D34" s="6" t="s">
        <v>17</v>
      </c>
      <c r="E34" s="6">
        <v>600</v>
      </c>
      <c r="F34" s="5" t="s">
        <v>27</v>
      </c>
    </row>
    <row r="35" spans="1:6" ht="409.6" x14ac:dyDescent="0.3">
      <c r="A35" s="6" t="s">
        <v>3</v>
      </c>
      <c r="B35" s="7">
        <v>15.343057</v>
      </c>
      <c r="C35" s="6">
        <v>16</v>
      </c>
      <c r="D35" s="6" t="s">
        <v>17</v>
      </c>
      <c r="E35" s="6">
        <v>600</v>
      </c>
      <c r="F35" s="5" t="s">
        <v>28</v>
      </c>
    </row>
    <row r="36" spans="1:6" ht="409.6" x14ac:dyDescent="0.3">
      <c r="A36" s="6" t="s">
        <v>4</v>
      </c>
      <c r="B36" s="7">
        <v>43.393360999999999</v>
      </c>
      <c r="C36" s="6">
        <v>2</v>
      </c>
      <c r="D36" s="6" t="s">
        <v>15</v>
      </c>
      <c r="E36" s="6">
        <v>600</v>
      </c>
      <c r="F36" s="5" t="s">
        <v>29</v>
      </c>
    </row>
    <row r="37" spans="1:6" ht="409.6" x14ac:dyDescent="0.3">
      <c r="A37" s="6" t="s">
        <v>4</v>
      </c>
      <c r="B37" s="7">
        <v>30.913647000000001</v>
      </c>
      <c r="C37" s="6">
        <v>4</v>
      </c>
      <c r="D37" s="6" t="s">
        <v>15</v>
      </c>
      <c r="E37" s="6">
        <v>600</v>
      </c>
      <c r="F37" s="5" t="s">
        <v>30</v>
      </c>
    </row>
    <row r="38" spans="1:6" ht="409.6" x14ac:dyDescent="0.3">
      <c r="A38" s="6" t="s">
        <v>4</v>
      </c>
      <c r="B38" s="7">
        <v>17.141931</v>
      </c>
      <c r="C38" s="6">
        <v>8</v>
      </c>
      <c r="D38" s="6" t="s">
        <v>15</v>
      </c>
      <c r="E38" s="6">
        <v>600</v>
      </c>
      <c r="F38" s="5" t="s">
        <v>31</v>
      </c>
    </row>
    <row r="39" spans="1:6" ht="409.6" x14ac:dyDescent="0.3">
      <c r="A39" s="6" t="s">
        <v>4</v>
      </c>
      <c r="B39" s="7">
        <v>9.8771059999999995</v>
      </c>
      <c r="C39" s="6">
        <v>16</v>
      </c>
      <c r="D39" s="6" t="s">
        <v>15</v>
      </c>
      <c r="E39" s="6">
        <v>600</v>
      </c>
      <c r="F39" s="5" t="s">
        <v>32</v>
      </c>
    </row>
    <row r="47" spans="1:6" x14ac:dyDescent="0.3">
      <c r="A47" t="s">
        <v>19</v>
      </c>
      <c r="B47" t="s">
        <v>20</v>
      </c>
      <c r="C47" t="s">
        <v>21</v>
      </c>
      <c r="D47" t="s">
        <v>22</v>
      </c>
      <c r="E47" t="s">
        <v>23</v>
      </c>
    </row>
    <row r="48" spans="1:6" x14ac:dyDescent="0.3">
      <c r="A48">
        <v>2</v>
      </c>
      <c r="B48" s="2">
        <v>46.620586000000003</v>
      </c>
      <c r="C48" s="2">
        <v>43.393360999999999</v>
      </c>
      <c r="D48">
        <f>B48/C48</f>
        <v>1.0743713998092934</v>
      </c>
      <c r="E48">
        <f>D48/A48</f>
        <v>0.53718569990464671</v>
      </c>
    </row>
    <row r="49" spans="1:5" x14ac:dyDescent="0.3">
      <c r="A49">
        <v>4</v>
      </c>
      <c r="B49" s="2">
        <v>37.203108</v>
      </c>
      <c r="C49" s="2">
        <v>30.913647000000001</v>
      </c>
      <c r="D49">
        <f t="shared" ref="D49:D52" si="16">B49/C49</f>
        <v>1.2034525722571652</v>
      </c>
      <c r="E49">
        <f t="shared" ref="E49:E52" si="17">D49/A49</f>
        <v>0.30086314306429129</v>
      </c>
    </row>
    <row r="50" spans="1:5" x14ac:dyDescent="0.3">
      <c r="A50">
        <v>8</v>
      </c>
      <c r="B50" s="2">
        <v>24.361965999999999</v>
      </c>
      <c r="C50" s="2">
        <v>17.141931</v>
      </c>
      <c r="D50">
        <f t="shared" si="16"/>
        <v>1.4211914632021327</v>
      </c>
      <c r="E50">
        <f t="shared" si="17"/>
        <v>0.17764893290026659</v>
      </c>
    </row>
    <row r="51" spans="1:5" x14ac:dyDescent="0.3">
      <c r="A51">
        <v>16</v>
      </c>
      <c r="B51" s="2">
        <v>15.343057</v>
      </c>
      <c r="C51" s="2">
        <v>9.8771059999999995</v>
      </c>
      <c r="D51">
        <f t="shared" si="16"/>
        <v>1.5533960048621531</v>
      </c>
      <c r="E51">
        <f t="shared" si="17"/>
        <v>9.708725030388457E-2</v>
      </c>
    </row>
    <row r="52" spans="1:5" x14ac:dyDescent="0.3">
      <c r="A52">
        <v>32</v>
      </c>
      <c r="B52" s="2">
        <v>3.1118160000000001</v>
      </c>
      <c r="C52" s="2">
        <v>3.168285</v>
      </c>
      <c r="D52">
        <f t="shared" si="16"/>
        <v>0.98217679280746528</v>
      </c>
      <c r="E52">
        <f t="shared" si="17"/>
        <v>3.069302477523329E-2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EDAE-FB0E-4326-BB18-4D15B28B9A45}">
  <dimension ref="A3:C10"/>
  <sheetViews>
    <sheetView workbookViewId="0">
      <selection activeCell="A3" sqref="A3:C10"/>
    </sheetView>
  </sheetViews>
  <sheetFormatPr defaultRowHeight="14.4" x14ac:dyDescent="0.3"/>
  <sheetData>
    <row r="3" spans="1:3" x14ac:dyDescent="0.3">
      <c r="A3" s="11" t="s">
        <v>19</v>
      </c>
      <c r="B3" s="11" t="s">
        <v>21</v>
      </c>
      <c r="C3" s="11" t="s">
        <v>20</v>
      </c>
    </row>
    <row r="4" spans="1:3" x14ac:dyDescent="0.3">
      <c r="A4" s="11">
        <v>2</v>
      </c>
      <c r="B4" s="11" t="s">
        <v>60</v>
      </c>
      <c r="C4" s="11" t="s">
        <v>61</v>
      </c>
    </row>
    <row r="5" spans="1:3" x14ac:dyDescent="0.3">
      <c r="A5" s="11">
        <v>4</v>
      </c>
      <c r="B5" s="11" t="s">
        <v>62</v>
      </c>
      <c r="C5" s="11" t="s">
        <v>63</v>
      </c>
    </row>
    <row r="6" spans="1:3" x14ac:dyDescent="0.3">
      <c r="A6" s="11">
        <v>8</v>
      </c>
      <c r="B6" s="11" t="s">
        <v>64</v>
      </c>
      <c r="C6" s="11" t="s">
        <v>65</v>
      </c>
    </row>
    <row r="7" spans="1:3" x14ac:dyDescent="0.3">
      <c r="A7" s="11">
        <v>16</v>
      </c>
      <c r="B7" s="11" t="s">
        <v>66</v>
      </c>
      <c r="C7" s="11" t="s">
        <v>67</v>
      </c>
    </row>
    <row r="8" spans="1:3" x14ac:dyDescent="0.3">
      <c r="A8" s="11">
        <v>32</v>
      </c>
      <c r="B8" s="11" t="s">
        <v>68</v>
      </c>
      <c r="C8" s="11" t="s">
        <v>69</v>
      </c>
    </row>
    <row r="9" spans="1:3" x14ac:dyDescent="0.3">
      <c r="A9" s="11">
        <v>64</v>
      </c>
      <c r="B9" s="11" t="s">
        <v>70</v>
      </c>
      <c r="C9" s="11" t="s">
        <v>70</v>
      </c>
    </row>
    <row r="10" spans="1:3" x14ac:dyDescent="0.3">
      <c r="A10" s="11">
        <v>128</v>
      </c>
      <c r="B10" s="11" t="s">
        <v>71</v>
      </c>
      <c r="C10" s="11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37D6-F97A-4AF4-B356-EDF5C1C77348}">
  <dimension ref="A1:A32"/>
  <sheetViews>
    <sheetView topLeftCell="A8" workbookViewId="0">
      <selection activeCell="D9" sqref="D9"/>
    </sheetView>
  </sheetViews>
  <sheetFormatPr defaultRowHeight="14.4" x14ac:dyDescent="0.3"/>
  <cols>
    <col min="1" max="1" width="76.88671875" customWidth="1"/>
  </cols>
  <sheetData>
    <row r="1" spans="1:1" x14ac:dyDescent="0.3">
      <c r="A1" s="9" t="s">
        <v>33</v>
      </c>
    </row>
    <row r="2" spans="1:1" x14ac:dyDescent="0.3">
      <c r="A2" s="9" t="s">
        <v>34</v>
      </c>
    </row>
    <row r="3" spans="1:1" x14ac:dyDescent="0.3">
      <c r="A3" s="9" t="s">
        <v>35</v>
      </c>
    </row>
    <row r="4" spans="1:1" x14ac:dyDescent="0.3">
      <c r="A4" s="9" t="s">
        <v>36</v>
      </c>
    </row>
    <row r="5" spans="1:1" x14ac:dyDescent="0.3">
      <c r="A5" s="10"/>
    </row>
    <row r="6" spans="1:1" x14ac:dyDescent="0.3">
      <c r="A6" s="9" t="s">
        <v>37</v>
      </c>
    </row>
    <row r="7" spans="1:1" x14ac:dyDescent="0.3">
      <c r="A7" s="1" t="s">
        <v>38</v>
      </c>
    </row>
    <row r="8" spans="1:1" x14ac:dyDescent="0.3">
      <c r="A8" s="1" t="s">
        <v>39</v>
      </c>
    </row>
    <row r="9" spans="1:1" x14ac:dyDescent="0.3">
      <c r="A9" s="1" t="s">
        <v>40</v>
      </c>
    </row>
    <row r="10" spans="1:1" x14ac:dyDescent="0.3">
      <c r="A10" s="1" t="s">
        <v>41</v>
      </c>
    </row>
    <row r="11" spans="1:1" x14ac:dyDescent="0.3">
      <c r="A11" s="10"/>
    </row>
    <row r="12" spans="1:1" x14ac:dyDescent="0.3">
      <c r="A12" s="1" t="s">
        <v>42</v>
      </c>
    </row>
    <row r="13" spans="1:1" x14ac:dyDescent="0.3">
      <c r="A13" s="1" t="s">
        <v>43</v>
      </c>
    </row>
    <row r="14" spans="1:1" x14ac:dyDescent="0.3">
      <c r="A14" s="1" t="s">
        <v>44</v>
      </c>
    </row>
    <row r="15" spans="1:1" x14ac:dyDescent="0.3">
      <c r="A15" s="1" t="s">
        <v>45</v>
      </c>
    </row>
    <row r="16" spans="1:1" x14ac:dyDescent="0.3">
      <c r="A16" s="10"/>
    </row>
    <row r="17" spans="1:1" x14ac:dyDescent="0.3">
      <c r="A17" s="9" t="s">
        <v>46</v>
      </c>
    </row>
    <row r="18" spans="1:1" x14ac:dyDescent="0.3">
      <c r="A18" s="1" t="s">
        <v>5</v>
      </c>
    </row>
    <row r="19" spans="1:1" x14ac:dyDescent="0.3">
      <c r="A19" s="1" t="s">
        <v>6</v>
      </c>
    </row>
    <row r="20" spans="1:1" x14ac:dyDescent="0.3">
      <c r="A20" s="1" t="s">
        <v>7</v>
      </c>
    </row>
    <row r="21" spans="1:1" x14ac:dyDescent="0.3">
      <c r="A21" s="10"/>
    </row>
    <row r="22" spans="1:1" x14ac:dyDescent="0.3">
      <c r="A22" s="1" t="s">
        <v>8</v>
      </c>
    </row>
    <row r="23" spans="1:1" x14ac:dyDescent="0.3">
      <c r="A23" s="1" t="s">
        <v>9</v>
      </c>
    </row>
    <row r="24" spans="1:1" x14ac:dyDescent="0.3">
      <c r="A24" s="1" t="s">
        <v>10</v>
      </c>
    </row>
    <row r="25" spans="1:1" x14ac:dyDescent="0.3">
      <c r="A25" s="10"/>
    </row>
    <row r="26" spans="1:1" x14ac:dyDescent="0.3">
      <c r="A26" s="10"/>
    </row>
    <row r="27" spans="1:1" x14ac:dyDescent="0.3">
      <c r="A27" s="9" t="s">
        <v>47</v>
      </c>
    </row>
    <row r="28" spans="1:1" x14ac:dyDescent="0.3">
      <c r="A28" s="9" t="s">
        <v>48</v>
      </c>
    </row>
    <row r="29" spans="1:1" x14ac:dyDescent="0.3">
      <c r="A29" s="9" t="s">
        <v>49</v>
      </c>
    </row>
    <row r="30" spans="1:1" x14ac:dyDescent="0.3">
      <c r="A30" s="9" t="s">
        <v>50</v>
      </c>
    </row>
    <row r="31" spans="1:1" x14ac:dyDescent="0.3">
      <c r="A31" s="9" t="s">
        <v>51</v>
      </c>
    </row>
    <row r="32" spans="1:1" x14ac:dyDescent="0.3">
      <c r="A32" s="9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BB3B-9055-41D8-B01D-7F74B4154C6E}">
  <dimension ref="A1:H18"/>
  <sheetViews>
    <sheetView workbookViewId="0">
      <selection activeCell="B3" sqref="B3"/>
    </sheetView>
  </sheetViews>
  <sheetFormatPr defaultRowHeight="14.4" x14ac:dyDescent="0.3"/>
  <cols>
    <col min="1" max="2" width="10.109375" style="2" customWidth="1"/>
    <col min="3" max="5" width="10.109375" customWidth="1"/>
    <col min="6" max="6" width="50.77734375" customWidth="1"/>
  </cols>
  <sheetData>
    <row r="1" spans="1:8" s="3" customFormat="1" ht="15.6" x14ac:dyDescent="0.3">
      <c r="A1" s="3" t="s">
        <v>0</v>
      </c>
      <c r="B1" s="4" t="s">
        <v>11</v>
      </c>
      <c r="C1" s="3" t="s">
        <v>12</v>
      </c>
      <c r="D1" s="3" t="s">
        <v>13</v>
      </c>
      <c r="E1" s="3" t="s">
        <v>14</v>
      </c>
      <c r="F1" s="3" t="s">
        <v>1</v>
      </c>
      <c r="G1" s="3" t="s">
        <v>18</v>
      </c>
      <c r="H1" s="3" t="s">
        <v>24</v>
      </c>
    </row>
    <row r="2" spans="1:8" x14ac:dyDescent="0.3">
      <c r="A2" t="s">
        <v>3</v>
      </c>
      <c r="B2" s="2">
        <v>10.277286999999999</v>
      </c>
      <c r="C2">
        <v>32</v>
      </c>
      <c r="D2" t="s">
        <v>15</v>
      </c>
      <c r="E2">
        <v>600</v>
      </c>
      <c r="F2" s="1" t="s">
        <v>5</v>
      </c>
      <c r="G2">
        <v>1</v>
      </c>
    </row>
    <row r="3" spans="1:8" x14ac:dyDescent="0.3">
      <c r="A3" t="s">
        <v>3</v>
      </c>
      <c r="B3" s="2">
        <v>10.40208</v>
      </c>
      <c r="C3">
        <v>32</v>
      </c>
      <c r="D3" t="s">
        <v>16</v>
      </c>
      <c r="E3">
        <v>600</v>
      </c>
      <c r="F3" s="1" t="s">
        <v>6</v>
      </c>
      <c r="G3">
        <v>2</v>
      </c>
    </row>
    <row r="4" spans="1:8" x14ac:dyDescent="0.3">
      <c r="A4" t="s">
        <v>3</v>
      </c>
      <c r="B4" s="2">
        <v>10.092461</v>
      </c>
      <c r="C4">
        <v>32</v>
      </c>
      <c r="D4" t="s">
        <v>17</v>
      </c>
      <c r="E4">
        <v>600</v>
      </c>
      <c r="F4" s="1" t="s">
        <v>7</v>
      </c>
      <c r="G4">
        <v>3</v>
      </c>
    </row>
    <row r="5" spans="1:8" x14ac:dyDescent="0.3">
      <c r="A5" t="s">
        <v>4</v>
      </c>
      <c r="B5" s="2">
        <v>5.7904609999999996</v>
      </c>
      <c r="C5">
        <v>32</v>
      </c>
      <c r="D5" t="s">
        <v>15</v>
      </c>
      <c r="E5">
        <v>600</v>
      </c>
      <c r="F5" s="1" t="s">
        <v>8</v>
      </c>
      <c r="G5">
        <v>4</v>
      </c>
    </row>
    <row r="6" spans="1:8" x14ac:dyDescent="0.3">
      <c r="A6" t="s">
        <v>4</v>
      </c>
      <c r="B6" s="2">
        <v>5.8432430000000002</v>
      </c>
      <c r="C6">
        <v>32</v>
      </c>
      <c r="D6" t="s">
        <v>16</v>
      </c>
      <c r="E6">
        <v>600</v>
      </c>
      <c r="F6" s="1" t="s">
        <v>9</v>
      </c>
      <c r="G6">
        <v>5</v>
      </c>
    </row>
    <row r="7" spans="1:8" x14ac:dyDescent="0.3">
      <c r="A7" t="s">
        <v>4</v>
      </c>
      <c r="B7" s="2">
        <v>5.8175549999999996</v>
      </c>
      <c r="C7">
        <v>32</v>
      </c>
      <c r="D7" t="s">
        <v>17</v>
      </c>
      <c r="E7">
        <v>600</v>
      </c>
      <c r="F7" s="1" t="s">
        <v>10</v>
      </c>
      <c r="G7">
        <v>6</v>
      </c>
    </row>
    <row r="8" spans="1:8" x14ac:dyDescent="0.3">
      <c r="A8" t="s">
        <v>4</v>
      </c>
      <c r="B8" s="2">
        <v>0.33373900000000001</v>
      </c>
      <c r="E8">
        <v>6</v>
      </c>
    </row>
    <row r="9" spans="1:8" x14ac:dyDescent="0.3">
      <c r="A9" t="s">
        <v>3</v>
      </c>
      <c r="B9" s="2">
        <v>0.44029699999999999</v>
      </c>
      <c r="E9">
        <v>6</v>
      </c>
    </row>
    <row r="10" spans="1:8" x14ac:dyDescent="0.3">
      <c r="A10" t="s">
        <v>2</v>
      </c>
      <c r="B10" s="2">
        <v>1.6470899999999999</v>
      </c>
      <c r="E10">
        <v>6</v>
      </c>
    </row>
    <row r="11" spans="1:8" x14ac:dyDescent="0.3">
      <c r="A11" t="s">
        <v>3</v>
      </c>
      <c r="B11" s="2">
        <v>46.620586000000003</v>
      </c>
      <c r="C11">
        <v>2</v>
      </c>
      <c r="D11" t="s">
        <v>17</v>
      </c>
      <c r="E11">
        <v>600</v>
      </c>
    </row>
    <row r="12" spans="1:8" x14ac:dyDescent="0.3">
      <c r="A12" t="s">
        <v>3</v>
      </c>
      <c r="B12" s="2">
        <v>37.203108</v>
      </c>
      <c r="C12">
        <v>4</v>
      </c>
      <c r="D12" t="s">
        <v>17</v>
      </c>
      <c r="E12">
        <v>600</v>
      </c>
    </row>
    <row r="13" spans="1:8" x14ac:dyDescent="0.3">
      <c r="A13" t="s">
        <v>3</v>
      </c>
      <c r="B13" s="2">
        <v>24.361965999999999</v>
      </c>
      <c r="C13">
        <v>8</v>
      </c>
      <c r="D13" t="s">
        <v>17</v>
      </c>
      <c r="E13">
        <v>600</v>
      </c>
    </row>
    <row r="14" spans="1:8" x14ac:dyDescent="0.3">
      <c r="A14" t="s">
        <v>3</v>
      </c>
      <c r="B14" s="2">
        <v>15.343057</v>
      </c>
      <c r="C14">
        <v>16</v>
      </c>
      <c r="D14" t="s">
        <v>17</v>
      </c>
      <c r="E14">
        <v>600</v>
      </c>
    </row>
    <row r="15" spans="1:8" x14ac:dyDescent="0.3">
      <c r="A15" t="s">
        <v>4</v>
      </c>
      <c r="B15" s="2">
        <v>43.393360999999999</v>
      </c>
      <c r="C15">
        <v>2</v>
      </c>
      <c r="D15" t="s">
        <v>15</v>
      </c>
      <c r="E15">
        <v>600</v>
      </c>
    </row>
    <row r="16" spans="1:8" x14ac:dyDescent="0.3">
      <c r="A16" t="s">
        <v>4</v>
      </c>
      <c r="B16" s="2">
        <v>30.913647000000001</v>
      </c>
      <c r="C16">
        <v>4</v>
      </c>
      <c r="D16" t="s">
        <v>15</v>
      </c>
      <c r="E16">
        <v>600</v>
      </c>
    </row>
    <row r="17" spans="1:5" x14ac:dyDescent="0.3">
      <c r="A17" t="s">
        <v>4</v>
      </c>
      <c r="B17" s="2">
        <v>17.141931</v>
      </c>
      <c r="C17">
        <v>8</v>
      </c>
      <c r="D17" t="s">
        <v>15</v>
      </c>
      <c r="E17">
        <v>600</v>
      </c>
    </row>
    <row r="18" spans="1:5" x14ac:dyDescent="0.3">
      <c r="A18" t="s">
        <v>4</v>
      </c>
      <c r="B18" s="2">
        <v>9.8771059999999995</v>
      </c>
      <c r="C18">
        <v>16</v>
      </c>
      <c r="D18" t="s">
        <v>15</v>
      </c>
      <c r="E18">
        <v>600</v>
      </c>
    </row>
  </sheetData>
  <autoFilter ref="A1:G18" xr:uid="{71C29D04-3EF2-4F4A-A809-E814B8FC5297}">
    <sortState xmlns:xlrd2="http://schemas.microsoft.com/office/spreadsheetml/2017/richdata2" ref="A2:G18">
      <sortCondition ref="G1:G18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db5622-2401-4f4a-8fa1-b9e144dd29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53997185DBEB458B29B1D7F689B8AE" ma:contentTypeVersion="18" ma:contentTypeDescription="Crear nuevo documento." ma:contentTypeScope="" ma:versionID="971f82ac05fe1c0b87494b27035dfee5">
  <xsd:schema xmlns:xsd="http://www.w3.org/2001/XMLSchema" xmlns:xs="http://www.w3.org/2001/XMLSchema" xmlns:p="http://schemas.microsoft.com/office/2006/metadata/properties" xmlns:ns3="cddb5622-2401-4f4a-8fa1-b9e144dd291d" xmlns:ns4="189280b8-fa77-43d4-9e47-0e5ebb3ffced" targetNamespace="http://schemas.microsoft.com/office/2006/metadata/properties" ma:root="true" ma:fieldsID="8f9f4d8421c1610a9cda091f50cd11ba" ns3:_="" ns4:_="">
    <xsd:import namespace="cddb5622-2401-4f4a-8fa1-b9e144dd291d"/>
    <xsd:import namespace="189280b8-fa77-43d4-9e47-0e5ebb3ff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b5622-2401-4f4a-8fa1-b9e144dd2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9280b8-fa77-43d4-9e47-0e5ebb3ff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A77E30-A47F-4AA7-87E3-6B980F1FAF1B}">
  <ds:schemaRefs>
    <ds:schemaRef ds:uri="cddb5622-2401-4f4a-8fa1-b9e144dd291d"/>
    <ds:schemaRef ds:uri="http://purl.org/dc/terms/"/>
    <ds:schemaRef ds:uri="http://purl.org/dc/dcmitype/"/>
    <ds:schemaRef ds:uri="189280b8-fa77-43d4-9e47-0e5ebb3ffce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7A18229-8A91-4C3D-A4E3-E878412BEF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db5622-2401-4f4a-8fa1-b9e144dd291d"/>
    <ds:schemaRef ds:uri="189280b8-fa77-43d4-9e47-0e5ebb3ff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E5DFF1-4759-4E31-B18D-86A7356BC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Ex3</vt:lpstr>
      <vt:lpstr>Ex4</vt:lpstr>
      <vt:lpstr>Sheet2</vt:lpstr>
      <vt:lpstr>job.sh</vt:lpstr>
      <vt:lpstr>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Jimenez Rios</dc:creator>
  <cp:lastModifiedBy>Francisco Javier Jimenez Rios</cp:lastModifiedBy>
  <dcterms:created xsi:type="dcterms:W3CDTF">2023-11-22T11:23:39Z</dcterms:created>
  <dcterms:modified xsi:type="dcterms:W3CDTF">2023-11-29T17:14:40Z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0x0101007153997185DBEB458B29B1D7F689B8AE</vt:lpwstr>
  </property>
</Properties>
</file>