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.sharepoint.com/sites/PFT_GRA_14004_2021-Aed-AED_E05/Documentos compartidos/AED_E05/datosModificados/"/>
    </mc:Choice>
  </mc:AlternateContent>
  <xr:revisionPtr revIDLastSave="662" documentId="13_ncr:1_{4C75C6D2-1F96-4F8F-9642-FF1FBB89CD75}" xr6:coauthVersionLast="47" xr6:coauthVersionMax="47" xr10:uidLastSave="{3B5A271D-5B46-4933-85E7-C3B6DEA09F19}"/>
  <bookViews>
    <workbookView xWindow="-120" yWindow="-120" windowWidth="20730" windowHeight="11160" xr2:uid="{E7F95288-832D-4FD8-B6EA-AF14BCCC5A9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H13" i="1"/>
  <c r="H106" i="1"/>
  <c r="H105" i="1"/>
  <c r="H104" i="1"/>
  <c r="H103" i="1"/>
  <c r="H102" i="1"/>
  <c r="H101" i="1"/>
  <c r="H100" i="1"/>
  <c r="H97" i="1"/>
  <c r="H94" i="1"/>
  <c r="H91" i="1"/>
  <c r="H87" i="1"/>
  <c r="H84" i="1"/>
  <c r="H82" i="1"/>
  <c r="H81" i="1"/>
  <c r="H79" i="1"/>
  <c r="H77" i="1"/>
  <c r="H75" i="1"/>
  <c r="H73" i="1"/>
  <c r="H71" i="1"/>
  <c r="H69" i="1"/>
  <c r="H27" i="1"/>
  <c r="H25" i="1"/>
  <c r="H24" i="1"/>
  <c r="H22" i="1"/>
  <c r="H21" i="1"/>
  <c r="H19" i="1"/>
  <c r="H18" i="1"/>
  <c r="H16" i="1"/>
  <c r="H15" i="1"/>
  <c r="H78" i="1"/>
  <c r="H76" i="1"/>
  <c r="H74" i="1"/>
  <c r="H72" i="1"/>
  <c r="H70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4" i="1"/>
  <c r="H52" i="1"/>
  <c r="H50" i="1"/>
  <c r="H47" i="1"/>
  <c r="H45" i="1"/>
  <c r="H41" i="1"/>
  <c r="H38" i="1"/>
  <c r="H36" i="1"/>
  <c r="H33" i="1"/>
  <c r="H31" i="1"/>
  <c r="H153" i="1"/>
  <c r="H152" i="1"/>
  <c r="H151" i="1"/>
  <c r="H145" i="1"/>
  <c r="H144" i="1"/>
  <c r="H146" i="1"/>
  <c r="H147" i="1"/>
  <c r="H150" i="1"/>
  <c r="H149" i="1"/>
  <c r="H148" i="1"/>
  <c r="H53" i="1"/>
  <c r="H51" i="1"/>
  <c r="H48" i="1"/>
  <c r="H43" i="1"/>
  <c r="H40" i="1"/>
  <c r="H35" i="1"/>
  <c r="H30" i="1"/>
  <c r="H26" i="1"/>
  <c r="H23" i="1"/>
  <c r="H20" i="1"/>
  <c r="H17" i="1"/>
  <c r="H14" i="1"/>
  <c r="H12" i="1"/>
  <c r="H142" i="1"/>
  <c r="H143" i="1"/>
  <c r="H141" i="1"/>
  <c r="H140" i="1"/>
  <c r="H139" i="1"/>
  <c r="H138" i="1"/>
  <c r="H137" i="1"/>
  <c r="H49" i="1"/>
  <c r="H46" i="1"/>
  <c r="H44" i="1"/>
  <c r="H42" i="1"/>
  <c r="H39" i="1"/>
  <c r="H37" i="1"/>
  <c r="H34" i="1"/>
  <c r="H32" i="1"/>
  <c r="H29" i="1"/>
  <c r="H28" i="1"/>
  <c r="H135" i="1"/>
  <c r="H133" i="1"/>
  <c r="H136" i="1"/>
  <c r="H134" i="1"/>
  <c r="H132" i="1"/>
  <c r="H131" i="1"/>
  <c r="H127" i="1"/>
  <c r="H126" i="1"/>
  <c r="H125" i="1"/>
  <c r="H124" i="1"/>
  <c r="H99" i="1"/>
  <c r="H98" i="1"/>
  <c r="H96" i="1"/>
  <c r="H95" i="1"/>
  <c r="H93" i="1"/>
  <c r="H92" i="1"/>
  <c r="H90" i="1"/>
  <c r="H89" i="1"/>
  <c r="H88" i="1"/>
  <c r="H86" i="1"/>
  <c r="H85" i="1"/>
  <c r="H83" i="1"/>
  <c r="H161" i="1"/>
  <c r="H159" i="1"/>
  <c r="H160" i="1"/>
  <c r="H158" i="1"/>
  <c r="H157" i="1"/>
  <c r="H156" i="1"/>
  <c r="H155" i="1"/>
  <c r="H154" i="1"/>
  <c r="H11" i="1"/>
  <c r="H10" i="1"/>
  <c r="H9" i="1"/>
  <c r="H8" i="1"/>
  <c r="H7" i="1"/>
  <c r="H6" i="1"/>
  <c r="H5" i="1"/>
  <c r="H4" i="1"/>
  <c r="H3" i="1"/>
  <c r="H2" i="1"/>
  <c r="H121" i="1"/>
  <c r="H118" i="1"/>
  <c r="H119" i="1"/>
  <c r="H113" i="1"/>
  <c r="H112" i="1"/>
  <c r="H111" i="1"/>
  <c r="H110" i="1"/>
  <c r="H109" i="1"/>
  <c r="H108" i="1"/>
  <c r="H107" i="1"/>
  <c r="H130" i="1"/>
  <c r="H129" i="1"/>
  <c r="H128" i="1"/>
  <c r="H123" i="1"/>
  <c r="H122" i="1"/>
  <c r="H120" i="1"/>
  <c r="H116" i="1"/>
  <c r="H117" i="1"/>
  <c r="H115" i="1"/>
  <c r="H114" i="1"/>
  <c r="B54" i="1" l="1"/>
  <c r="B53" i="1"/>
  <c r="B49" i="1"/>
  <c r="B99" i="1"/>
  <c r="B11" i="1"/>
  <c r="B106" i="1"/>
  <c r="B27" i="1"/>
  <c r="B80" i="1"/>
  <c r="B105" i="1" l="1"/>
  <c r="B103" i="1" l="1"/>
  <c r="B104" i="1"/>
  <c r="B44" i="1" l="1"/>
  <c r="B46" i="1"/>
  <c r="B42" i="1" l="1"/>
  <c r="B39" i="1" l="1"/>
  <c r="B37" i="1" l="1"/>
  <c r="B32" i="1" l="1"/>
  <c r="B34" i="1"/>
  <c r="B96" i="1" l="1"/>
  <c r="B98" i="1"/>
  <c r="B95" i="1" l="1"/>
  <c r="B93" i="1" l="1"/>
  <c r="B92" i="1" l="1"/>
  <c r="B90" i="1" l="1"/>
  <c r="B89" i="1" l="1"/>
  <c r="B88" i="1" l="1"/>
  <c r="B76" i="1" l="1"/>
  <c r="B86" i="1"/>
  <c r="B78" i="1"/>
  <c r="B85" i="1" l="1"/>
  <c r="B74" i="1"/>
  <c r="B72" i="1" l="1"/>
  <c r="B161" i="1"/>
  <c r="B83" i="1"/>
  <c r="B9" i="1" l="1"/>
  <c r="B70" i="1"/>
  <c r="B10" i="1"/>
  <c r="B24" i="1" l="1"/>
  <c r="B68" i="1"/>
  <c r="B8" i="1"/>
  <c r="B25" i="1"/>
  <c r="B7" i="1" l="1"/>
  <c r="B67" i="1"/>
  <c r="B22" i="1"/>
  <c r="B21" i="1" l="1"/>
  <c r="B66" i="1"/>
  <c r="B6" i="1"/>
  <c r="B5" i="1" l="1"/>
  <c r="B19" i="1"/>
  <c r="B65" i="1"/>
  <c r="B64" i="1" l="1"/>
  <c r="B18" i="1"/>
  <c r="B4" i="1"/>
  <c r="B3" i="1" l="1"/>
  <c r="B16" i="1"/>
  <c r="B63" i="1"/>
  <c r="B15" i="1" l="1"/>
  <c r="B2" i="1"/>
  <c r="B62" i="1"/>
  <c r="B61" i="1" l="1"/>
  <c r="B121" i="1"/>
  <c r="B13" i="1"/>
  <c r="B130" i="1" l="1"/>
  <c r="B118" i="1"/>
  <c r="B60" i="1"/>
  <c r="B59" i="1" l="1"/>
  <c r="B119" i="1"/>
  <c r="B113" i="1" l="1"/>
  <c r="B58" i="1"/>
  <c r="B112" i="1" l="1"/>
  <c r="B111" i="1" l="1"/>
  <c r="B110" i="1" l="1"/>
  <c r="B57" i="1"/>
  <c r="B56" i="1"/>
  <c r="B55" i="1"/>
  <c r="B52" i="1"/>
  <c r="B50" i="1"/>
  <c r="B47" i="1"/>
  <c r="B45" i="1"/>
  <c r="B41" i="1"/>
  <c r="B38" i="1"/>
  <c r="B36" i="1"/>
  <c r="B33" i="1"/>
  <c r="B31" i="1"/>
  <c r="B153" i="1"/>
  <c r="B152" i="1"/>
  <c r="B151" i="1"/>
  <c r="B145" i="1"/>
  <c r="B144" i="1"/>
  <c r="B146" i="1"/>
  <c r="B147" i="1"/>
  <c r="B150" i="1"/>
  <c r="B149" i="1"/>
  <c r="B148" i="1"/>
  <c r="B51" i="1"/>
  <c r="B48" i="1"/>
  <c r="B43" i="1"/>
  <c r="B40" i="1"/>
  <c r="B35" i="1"/>
  <c r="B30" i="1"/>
  <c r="B26" i="1"/>
  <c r="B23" i="1"/>
  <c r="B20" i="1"/>
  <c r="B17" i="1"/>
  <c r="B14" i="1"/>
  <c r="B12" i="1"/>
  <c r="B142" i="1"/>
  <c r="B143" i="1"/>
  <c r="B141" i="1"/>
  <c r="B140" i="1"/>
  <c r="B139" i="1"/>
  <c r="B138" i="1"/>
  <c r="B137" i="1"/>
  <c r="B29" i="1"/>
  <c r="B28" i="1"/>
  <c r="B135" i="1"/>
  <c r="B133" i="1"/>
  <c r="B136" i="1"/>
  <c r="B134" i="1"/>
  <c r="B132" i="1"/>
  <c r="B131" i="1"/>
  <c r="B127" i="1"/>
  <c r="B126" i="1"/>
  <c r="B125" i="1"/>
  <c r="B124" i="1"/>
  <c r="B159" i="1"/>
  <c r="B160" i="1"/>
  <c r="B158" i="1"/>
  <c r="B157" i="1"/>
  <c r="B156" i="1"/>
  <c r="B155" i="1"/>
  <c r="B154" i="1"/>
  <c r="B109" i="1"/>
  <c r="B108" i="1"/>
  <c r="B107" i="1"/>
  <c r="B102" i="1"/>
  <c r="B101" i="1"/>
  <c r="B100" i="1"/>
  <c r="B97" i="1"/>
  <c r="B94" i="1"/>
  <c r="B91" i="1"/>
  <c r="B87" i="1"/>
  <c r="B84" i="1"/>
  <c r="B82" i="1"/>
  <c r="B81" i="1"/>
  <c r="B79" i="1"/>
  <c r="B77" i="1"/>
  <c r="B75" i="1"/>
  <c r="B73" i="1"/>
  <c r="B71" i="1"/>
  <c r="B69" i="1"/>
  <c r="B129" i="1"/>
  <c r="B128" i="1"/>
  <c r="B123" i="1"/>
  <c r="B122" i="1"/>
  <c r="B120" i="1"/>
  <c r="B116" i="1"/>
  <c r="B117" i="1"/>
  <c r="B115" i="1"/>
  <c r="B114" i="1"/>
  <c r="I154" i="1" s="1"/>
  <c r="F55" i="1" l="1"/>
  <c r="F76" i="1"/>
  <c r="F82" i="1"/>
  <c r="F40" i="1"/>
  <c r="F127" i="1"/>
  <c r="F15" i="1"/>
  <c r="I111" i="1"/>
  <c r="F33" i="1"/>
  <c r="F116" i="1"/>
  <c r="F27" i="1"/>
  <c r="F102" i="1"/>
  <c r="I4" i="1"/>
  <c r="I83" i="1"/>
  <c r="F49" i="1"/>
  <c r="F66" i="1"/>
  <c r="F68" i="1"/>
  <c r="F128" i="1"/>
  <c r="F21" i="1"/>
  <c r="F75" i="1"/>
  <c r="F94" i="1"/>
  <c r="F106" i="1"/>
  <c r="I118" i="1"/>
  <c r="I8" i="1"/>
  <c r="I158" i="1"/>
  <c r="F93" i="1"/>
  <c r="F29" i="1"/>
  <c r="F12" i="1"/>
  <c r="F147" i="1"/>
  <c r="F54" i="1"/>
  <c r="F58" i="1"/>
  <c r="F80" i="1"/>
  <c r="F72" i="1"/>
  <c r="F115" i="1"/>
  <c r="F122" i="1"/>
  <c r="F130" i="1"/>
  <c r="F18" i="1"/>
  <c r="F24" i="1"/>
  <c r="F71" i="1"/>
  <c r="F79" i="1"/>
  <c r="F87" i="1"/>
  <c r="F100" i="1"/>
  <c r="F104" i="1"/>
  <c r="F108" i="1"/>
  <c r="I113" i="1"/>
  <c r="I2" i="1"/>
  <c r="I6" i="1"/>
  <c r="I10" i="1"/>
  <c r="I156" i="1"/>
  <c r="I159" i="1"/>
  <c r="F88" i="1"/>
  <c r="F99" i="1"/>
  <c r="F136" i="1"/>
  <c r="F39" i="1"/>
  <c r="F140" i="1"/>
  <c r="F23" i="1"/>
  <c r="F53" i="1"/>
  <c r="F151" i="1"/>
  <c r="F45" i="1"/>
  <c r="F62" i="1"/>
  <c r="F64" i="1"/>
  <c r="F78" i="1"/>
  <c r="F74" i="1"/>
  <c r="F70" i="1"/>
  <c r="F114" i="1"/>
  <c r="F117" i="1"/>
  <c r="F120" i="1"/>
  <c r="F123" i="1"/>
  <c r="F129" i="1"/>
  <c r="F13" i="1"/>
  <c r="F16" i="1"/>
  <c r="F19" i="1"/>
  <c r="F22" i="1"/>
  <c r="F25" i="1"/>
  <c r="F69" i="1"/>
  <c r="F73" i="1"/>
  <c r="F77" i="1"/>
  <c r="F81" i="1"/>
  <c r="F84" i="1"/>
  <c r="F91" i="1"/>
  <c r="F97" i="1"/>
  <c r="F101" i="1"/>
  <c r="F103" i="1"/>
  <c r="F105" i="1"/>
  <c r="F107" i="1"/>
  <c r="F109" i="1"/>
  <c r="I112" i="1"/>
  <c r="I119" i="1"/>
  <c r="I121" i="1"/>
  <c r="I3" i="1"/>
  <c r="I5" i="1"/>
  <c r="I7" i="1"/>
  <c r="I9" i="1"/>
  <c r="I11" i="1"/>
  <c r="I155" i="1"/>
  <c r="I157" i="1"/>
  <c r="I160" i="1"/>
  <c r="I161" i="1"/>
  <c r="F85" i="1"/>
  <c r="F90" i="1"/>
  <c r="F96" i="1"/>
  <c r="F125" i="1"/>
  <c r="F132" i="1"/>
  <c r="F135" i="1"/>
  <c r="F34" i="1"/>
  <c r="F44" i="1"/>
  <c r="F138" i="1"/>
  <c r="F143" i="1"/>
  <c r="F17" i="1"/>
  <c r="F30" i="1"/>
  <c r="F48" i="1"/>
  <c r="F149" i="1"/>
  <c r="F144" i="1"/>
  <c r="F153" i="1"/>
  <c r="F38" i="1"/>
  <c r="F50" i="1"/>
  <c r="F56" i="1"/>
  <c r="F60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4" i="1"/>
  <c r="I52" i="1"/>
  <c r="I50" i="1"/>
  <c r="I47" i="1"/>
  <c r="I45" i="1"/>
  <c r="I41" i="1"/>
  <c r="I38" i="1"/>
  <c r="I36" i="1"/>
  <c r="I33" i="1"/>
  <c r="I31" i="1"/>
  <c r="I153" i="1"/>
  <c r="I152" i="1"/>
  <c r="I151" i="1"/>
  <c r="I145" i="1"/>
  <c r="I144" i="1"/>
  <c r="I146" i="1"/>
  <c r="I147" i="1"/>
  <c r="I150" i="1"/>
  <c r="I149" i="1"/>
  <c r="I148" i="1"/>
  <c r="I53" i="1"/>
  <c r="I51" i="1"/>
  <c r="I48" i="1"/>
  <c r="I43" i="1"/>
  <c r="I40" i="1"/>
  <c r="I35" i="1"/>
  <c r="I30" i="1"/>
  <c r="I26" i="1"/>
  <c r="I23" i="1"/>
  <c r="I20" i="1"/>
  <c r="I17" i="1"/>
  <c r="I14" i="1"/>
  <c r="I12" i="1"/>
  <c r="I142" i="1"/>
  <c r="I143" i="1"/>
  <c r="I141" i="1"/>
  <c r="I140" i="1"/>
  <c r="I139" i="1"/>
  <c r="I138" i="1"/>
  <c r="I137" i="1"/>
  <c r="I49" i="1"/>
  <c r="I46" i="1"/>
  <c r="I44" i="1"/>
  <c r="I42" i="1"/>
  <c r="I39" i="1"/>
  <c r="I37" i="1"/>
  <c r="I34" i="1"/>
  <c r="I32" i="1"/>
  <c r="I29" i="1"/>
  <c r="I28" i="1"/>
  <c r="I135" i="1"/>
  <c r="I133" i="1"/>
  <c r="I136" i="1"/>
  <c r="I134" i="1"/>
  <c r="I132" i="1"/>
  <c r="I131" i="1"/>
  <c r="I127" i="1"/>
  <c r="I126" i="1"/>
  <c r="I125" i="1"/>
  <c r="I124" i="1"/>
  <c r="I99" i="1"/>
  <c r="I98" i="1"/>
  <c r="I96" i="1"/>
  <c r="I95" i="1"/>
  <c r="I93" i="1"/>
  <c r="I92" i="1"/>
  <c r="I90" i="1"/>
  <c r="I89" i="1"/>
  <c r="I88" i="1"/>
  <c r="I86" i="1"/>
  <c r="I85" i="1"/>
  <c r="I110" i="1"/>
  <c r="I80" i="1"/>
  <c r="I78" i="1"/>
  <c r="I76" i="1"/>
  <c r="I74" i="1"/>
  <c r="I72" i="1"/>
  <c r="I70" i="1"/>
  <c r="I114" i="1"/>
  <c r="I115" i="1"/>
  <c r="I117" i="1"/>
  <c r="I116" i="1"/>
  <c r="I120" i="1"/>
  <c r="I122" i="1"/>
  <c r="I123" i="1"/>
  <c r="I128" i="1"/>
  <c r="I129" i="1"/>
  <c r="I130" i="1"/>
  <c r="I13" i="1"/>
  <c r="I15" i="1"/>
  <c r="I16" i="1"/>
  <c r="I18" i="1"/>
  <c r="I19" i="1"/>
  <c r="I21" i="1"/>
  <c r="I22" i="1"/>
  <c r="I24" i="1"/>
  <c r="I25" i="1"/>
  <c r="I27" i="1"/>
  <c r="I69" i="1"/>
  <c r="I71" i="1"/>
  <c r="I73" i="1"/>
  <c r="I75" i="1"/>
  <c r="I77" i="1"/>
  <c r="I79" i="1"/>
  <c r="I81" i="1"/>
  <c r="I82" i="1"/>
  <c r="I84" i="1"/>
  <c r="I87" i="1"/>
  <c r="I91" i="1"/>
  <c r="I94" i="1"/>
  <c r="I97" i="1"/>
  <c r="I100" i="1"/>
  <c r="I101" i="1"/>
  <c r="I102" i="1"/>
  <c r="I103" i="1"/>
  <c r="I104" i="1"/>
  <c r="I105" i="1"/>
  <c r="I106" i="1"/>
  <c r="I107" i="1"/>
  <c r="I55" i="1" s="1"/>
  <c r="I108" i="1"/>
  <c r="I109" i="1"/>
  <c r="F110" i="1"/>
  <c r="F111" i="1"/>
  <c r="F112" i="1"/>
  <c r="F113" i="1"/>
  <c r="F119" i="1"/>
  <c r="F118" i="1"/>
  <c r="F121" i="1"/>
  <c r="F2" i="1"/>
  <c r="F3" i="1"/>
  <c r="F4" i="1"/>
  <c r="F5" i="1"/>
  <c r="F6" i="1"/>
  <c r="F7" i="1"/>
  <c r="F8" i="1"/>
  <c r="F9" i="1"/>
  <c r="F10" i="1"/>
  <c r="F11" i="1"/>
  <c r="F154" i="1"/>
  <c r="F155" i="1"/>
  <c r="F156" i="1"/>
  <c r="F157" i="1"/>
  <c r="F158" i="1"/>
  <c r="F160" i="1"/>
  <c r="F159" i="1"/>
  <c r="F161" i="1"/>
  <c r="F83" i="1"/>
  <c r="F86" i="1"/>
  <c r="F89" i="1"/>
  <c r="F92" i="1"/>
  <c r="F95" i="1"/>
  <c r="F98" i="1"/>
  <c r="F124" i="1"/>
  <c r="F126" i="1"/>
  <c r="F131" i="1"/>
  <c r="F134" i="1"/>
  <c r="F133" i="1"/>
  <c r="F28" i="1"/>
  <c r="F32" i="1"/>
  <c r="F37" i="1"/>
  <c r="F42" i="1"/>
  <c r="F46" i="1"/>
  <c r="F137" i="1"/>
  <c r="F139" i="1"/>
  <c r="F141" i="1"/>
  <c r="F142" i="1"/>
  <c r="F14" i="1"/>
  <c r="F20" i="1"/>
  <c r="F26" i="1"/>
  <c r="F35" i="1"/>
  <c r="F43" i="1"/>
  <c r="F51" i="1"/>
  <c r="F148" i="1"/>
  <c r="F150" i="1"/>
  <c r="F146" i="1"/>
  <c r="F145" i="1"/>
  <c r="F152" i="1"/>
  <c r="F31" i="1"/>
  <c r="F36" i="1"/>
  <c r="F41" i="1"/>
  <c r="F47" i="1"/>
  <c r="F52" i="1"/>
  <c r="F57" i="1"/>
  <c r="F59" i="1"/>
  <c r="F61" i="1"/>
  <c r="F63" i="1"/>
  <c r="F65" i="1"/>
  <c r="F67" i="1"/>
</calcChain>
</file>

<file path=xl/sharedStrings.xml><?xml version="1.0" encoding="utf-8"?>
<sst xmlns="http://schemas.openxmlformats.org/spreadsheetml/2006/main" count="275" uniqueCount="19">
  <si>
    <t>GeoCode</t>
  </si>
  <si>
    <t>Cod</t>
  </si>
  <si>
    <t>Area</t>
  </si>
  <si>
    <t>Year</t>
  </si>
  <si>
    <t>Generados</t>
  </si>
  <si>
    <t>% gen sb global</t>
  </si>
  <si>
    <t>Reciclados</t>
  </si>
  <si>
    <t>% reciclado sb producido</t>
  </si>
  <si>
    <t>% sb global</t>
  </si>
  <si>
    <t>World</t>
  </si>
  <si>
    <t>-</t>
  </si>
  <si>
    <t>Africa</t>
  </si>
  <si>
    <t>*Según el ITU, 0,1</t>
  </si>
  <si>
    <t>Oceania</t>
  </si>
  <si>
    <t>Americas</t>
  </si>
  <si>
    <t>Asia</t>
  </si>
  <si>
    <t>Europe</t>
  </si>
  <si>
    <t>Least Developed Countries (LDCs)</t>
  </si>
  <si>
    <t>Europe and Northern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</si>
</sst>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left"/>
    </xf>
    <xf numFmtId="43" fontId="0" fillId="0" borderId="0" xfId="1" applyFont="1" applyAlignment="1">
      <alignment horizontal="center"/>
    </xf>
    <xf numFmtId="43" fontId="1" fillId="0" borderId="0" xfId="1" applyFont="1" applyFill="1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1" fillId="0" borderId="0" xfId="1" applyFont="1" applyFill="1" applyAlignment="1">
      <alignment horizontal="center"/>
    </xf>
    <xf numFmtId="2" fontId="0" fillId="0" borderId="0" xfId="0" applyNumberFormat="1"/>
    <xf numFmtId="43" fontId="1" fillId="0" borderId="0" xfId="1" applyFont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right"/>
    </xf>
  </cellXfs>
  <cellStyles count="4">
    <cellStyle name="Millares" xfId="1" builtinId="3"/>
    <cellStyle name="Millares 2" xfId="3" xr:uid="{F11B7410-66CE-40BF-9F24-A49A551DC542}"/>
    <cellStyle name="Normal" xfId="0" builtinId="0"/>
    <cellStyle name="Porcentaje" xfId="2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36D00-4F33-4C15-9375-FF940CBE4E58}" name="Tabla2" displayName="Tabla2" ref="A1:I161" totalsRowShown="0">
  <autoFilter ref="A1:I161" xr:uid="{D2136D00-4F33-4C15-9375-FF940CBE4E58}"/>
  <sortState xmlns:xlrd2="http://schemas.microsoft.com/office/spreadsheetml/2017/richdata2" ref="A2:I161">
    <sortCondition descending="1" ref="G1:G161"/>
  </sortState>
  <tableColumns count="9">
    <tableColumn id="1" xr3:uid="{2C96FECB-D23F-470E-A170-ADC23C6BA283}" name="GeoCode" dataDxfId="8"/>
    <tableColumn id="2" xr3:uid="{853409E6-276C-427F-A1F9-C6233F3835AC}" name="Cod" dataDxfId="7">
      <calculatedColumnFormula>A2&amp;"_"&amp;D2</calculatedColumnFormula>
    </tableColumn>
    <tableColumn id="3" xr3:uid="{0668766A-A0F8-4FD9-ACD8-25E0F22272A0}" name="Area" dataDxfId="6"/>
    <tableColumn id="4" xr3:uid="{FE59AC24-3BE7-468F-9306-BC9792F9ADC1}" name="Year" dataDxfId="5">
      <calculatedColumnFormula xml:space="preserve"> D1+1</calculatedColumnFormula>
    </tableColumn>
    <tableColumn id="5" xr3:uid="{C047532D-EAB8-45F2-9A6B-5C92154F2E63}" name="Generados" dataDxfId="4"/>
    <tableColumn id="6" xr3:uid="{A728CF77-E4B2-4983-8175-8FF7746FB949}" name="% gen sb global" dataDxfId="3">
      <calculatedColumnFormula>IFERROR(E2/VLOOKUP("1_"&amp;D2,$B:$I,4,FALSE),0)</calculatedColumnFormula>
    </tableColumn>
    <tableColumn id="7" xr3:uid="{B33ED6CF-0089-4D45-A61B-90CF1D88D7D1}" name="Reciclados" dataDxfId="2"/>
    <tableColumn id="8" xr3:uid="{0188CDB0-4CB9-44B4-B031-5C95945FC237}" name="% reciclado sb producido" dataDxfId="1">
      <calculatedColumnFormula>IFERROR(G2/E2,0)</calculatedColumnFormula>
    </tableColumn>
    <tableColumn id="9" xr3:uid="{44087445-9F0F-450C-8DEA-CDFBE403802F}" name="% sb global" dataDxfId="0">
      <calculatedColumnFormula>IFERROR(G2/VLOOKUP("1_"&amp;D2,$B:$I,6,FALSE),0)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7E0A-7AC7-4E42-8228-384A466565FE}">
  <dimension ref="A1:AD161"/>
  <sheetViews>
    <sheetView tabSelected="1" topLeftCell="A106" zoomScaleNormal="100" workbookViewId="0">
      <selection activeCell="G124" sqref="G124"/>
    </sheetView>
  </sheetViews>
  <sheetFormatPr baseColWidth="10" defaultColWidth="9.140625" defaultRowHeight="15" x14ac:dyDescent="0.25"/>
  <cols>
    <col min="1" max="1" width="9" customWidth="1"/>
    <col min="2" max="2" width="3.140625" hidden="1" customWidth="1"/>
    <col min="3" max="3" width="33.28515625" style="3" customWidth="1"/>
    <col min="4" max="4" width="7.7109375" customWidth="1"/>
    <col min="5" max="5" width="16" style="4" customWidth="1"/>
    <col min="6" max="6" width="22.5703125" style="4" customWidth="1"/>
    <col min="7" max="7" width="17.7109375" style="4" customWidth="1"/>
    <col min="8" max="8" width="17.7109375" style="8" customWidth="1"/>
    <col min="9" max="9" width="17.7109375" style="7" customWidth="1"/>
    <col min="10" max="10" width="11.7109375" bestFit="1" customWidth="1"/>
    <col min="19" max="19" width="12.28515625" bestFit="1" customWidth="1"/>
    <col min="20" max="20" width="12.42578125" customWidth="1"/>
    <col min="21" max="21" width="13.140625" bestFit="1" customWidth="1"/>
    <col min="22" max="23" width="12.85546875" bestFit="1" customWidth="1"/>
    <col min="25" max="25" width="15.140625" bestFit="1" customWidth="1"/>
    <col min="26" max="26" width="15.42578125" bestFit="1" customWidth="1"/>
    <col min="27" max="27" width="16" bestFit="1" customWidth="1"/>
    <col min="28" max="28" width="15" bestFit="1" customWidth="1"/>
    <col min="29" max="29" width="13.140625" bestFit="1" customWidth="1"/>
    <col min="30" max="31" width="12.85546875" bestFit="1" customWidth="1"/>
  </cols>
  <sheetData>
    <row r="1" spans="1:26" x14ac:dyDescent="0.25">
      <c r="A1" s="1" t="s">
        <v>0</v>
      </c>
      <c r="B1" s="1" t="s">
        <v>1</v>
      </c>
      <c r="C1" s="3" t="s">
        <v>2</v>
      </c>
      <c r="D1" s="1" t="s">
        <v>3</v>
      </c>
      <c r="E1" s="4" t="s">
        <v>4</v>
      </c>
      <c r="F1" s="2" t="s">
        <v>5</v>
      </c>
      <c r="G1" s="4" t="s">
        <v>6</v>
      </c>
      <c r="H1" s="6" t="s">
        <v>7</v>
      </c>
      <c r="I1" s="7" t="s">
        <v>8</v>
      </c>
    </row>
    <row r="2" spans="1:26" x14ac:dyDescent="0.25">
      <c r="A2" s="1">
        <v>1</v>
      </c>
      <c r="B2" s="1" t="str">
        <f>A2&amp;"_"&amp;D2</f>
        <v>1_2009</v>
      </c>
      <c r="C2" s="3" t="s">
        <v>9</v>
      </c>
      <c r="D2" s="1">
        <v>2009</v>
      </c>
      <c r="E2" s="4">
        <v>33017818.742419999</v>
      </c>
      <c r="F2" s="2">
        <f>IFERROR(E2/VLOOKUP("1_"&amp;D2,$B:$I,4,FALSE),0)</f>
        <v>1</v>
      </c>
      <c r="G2" s="4" t="s">
        <v>10</v>
      </c>
      <c r="H2" s="6">
        <f>IFERROR(G2/E2,0)</f>
        <v>0</v>
      </c>
      <c r="I2" s="7">
        <f>IFERROR(G2/VLOOKUP("1_"&amp;D2,$B:$I,6,FALSE),0)</f>
        <v>0</v>
      </c>
    </row>
    <row r="3" spans="1:26" x14ac:dyDescent="0.25">
      <c r="A3" s="1">
        <v>1</v>
      </c>
      <c r="B3" s="1" t="str">
        <f>A3&amp;"_"&amp;D3</f>
        <v>1_2008</v>
      </c>
      <c r="C3" s="3" t="s">
        <v>9</v>
      </c>
      <c r="D3" s="1">
        <v>2008</v>
      </c>
      <c r="E3" s="4">
        <v>30793323.101229999</v>
      </c>
      <c r="F3" s="2">
        <f>IFERROR(E3/VLOOKUP("1_"&amp;D3,$B:$I,4,FALSE),0)</f>
        <v>1</v>
      </c>
      <c r="G3" s="4" t="s">
        <v>10</v>
      </c>
      <c r="H3" s="6">
        <f>IFERROR(G3/E3,0)</f>
        <v>0</v>
      </c>
      <c r="I3" s="7">
        <f>IFERROR(G3/VLOOKUP("1_"&amp;D3,$B:$I,6,FALSE),0)</f>
        <v>0</v>
      </c>
    </row>
    <row r="4" spans="1:26" x14ac:dyDescent="0.25">
      <c r="A4" s="1">
        <v>1</v>
      </c>
      <c r="B4" s="1" t="str">
        <f>A4&amp;"_"&amp;D4</f>
        <v>1_2007</v>
      </c>
      <c r="C4" s="3" t="s">
        <v>9</v>
      </c>
      <c r="D4" s="1">
        <v>2007</v>
      </c>
      <c r="E4" s="4">
        <v>28655459.6373</v>
      </c>
      <c r="F4" s="2">
        <f>IFERROR(E4/VLOOKUP("1_"&amp;D4,$B:$I,4,FALSE),0)</f>
        <v>1</v>
      </c>
      <c r="G4" s="4" t="s">
        <v>10</v>
      </c>
      <c r="H4" s="6">
        <f>IFERROR(G4/E4,0)</f>
        <v>0</v>
      </c>
      <c r="I4" s="7">
        <f>IFERROR(G4/VLOOKUP("1_"&amp;D4,$B:$I,6,FALSE),0)</f>
        <v>0</v>
      </c>
    </row>
    <row r="5" spans="1:26" x14ac:dyDescent="0.25">
      <c r="A5" s="1">
        <v>1</v>
      </c>
      <c r="B5" s="1" t="str">
        <f>A5&amp;"_"&amp;D5</f>
        <v>1_2006</v>
      </c>
      <c r="C5" s="3" t="s">
        <v>9</v>
      </c>
      <c r="D5" s="1">
        <v>2006</v>
      </c>
      <c r="E5" s="4">
        <v>26685619.484850001</v>
      </c>
      <c r="F5" s="2">
        <f>IFERROR(E5/VLOOKUP("1_"&amp;D5,$B:$I,4,FALSE),0)</f>
        <v>1</v>
      </c>
      <c r="G5" s="4" t="s">
        <v>10</v>
      </c>
      <c r="H5" s="6">
        <f>IFERROR(G5/E5,0)</f>
        <v>0</v>
      </c>
      <c r="I5" s="7">
        <f>IFERROR(G5/VLOOKUP("1_"&amp;D5,$B:$I,6,FALSE),0)</f>
        <v>0</v>
      </c>
    </row>
    <row r="6" spans="1:26" x14ac:dyDescent="0.25">
      <c r="A6" s="1">
        <v>1</v>
      </c>
      <c r="B6" s="1" t="str">
        <f>A6&amp;"_"&amp;D6</f>
        <v>1_2005</v>
      </c>
      <c r="C6" s="3" t="s">
        <v>9</v>
      </c>
      <c r="D6" s="1">
        <v>2005</v>
      </c>
      <c r="E6" s="4">
        <v>24879694.814199999</v>
      </c>
      <c r="F6" s="2">
        <f>IFERROR(E6/VLOOKUP("1_"&amp;D6,$B:$I,4,FALSE),0)</f>
        <v>1</v>
      </c>
      <c r="G6" s="4" t="s">
        <v>10</v>
      </c>
      <c r="H6" s="6">
        <f>IFERROR(G6/E6,0)</f>
        <v>0</v>
      </c>
      <c r="I6" s="7">
        <f>IFERROR(G6/VLOOKUP("1_"&amp;D6,$B:$I,6,FALSE),0)</f>
        <v>0</v>
      </c>
    </row>
    <row r="7" spans="1:26" x14ac:dyDescent="0.25">
      <c r="A7" s="1">
        <v>1</v>
      </c>
      <c r="B7" s="1" t="str">
        <f>A7&amp;"_"&amp;D7</f>
        <v>1_2004</v>
      </c>
      <c r="C7" s="3" t="s">
        <v>9</v>
      </c>
      <c r="D7" s="1">
        <v>2004</v>
      </c>
      <c r="E7" s="4">
        <v>23230642.0416</v>
      </c>
      <c r="F7" s="2">
        <f>IFERROR(E7/VLOOKUP("1_"&amp;D7,$B:$I,4,FALSE),0)</f>
        <v>1</v>
      </c>
      <c r="G7" s="4" t="s">
        <v>10</v>
      </c>
      <c r="H7" s="6">
        <f>IFERROR(G7/E7,0)</f>
        <v>0</v>
      </c>
      <c r="I7" s="7">
        <f>IFERROR(G7/VLOOKUP("1_"&amp;D7,$B:$I,6,FALSE),0)</f>
        <v>0</v>
      </c>
    </row>
    <row r="8" spans="1:26" x14ac:dyDescent="0.25">
      <c r="A8" s="1">
        <v>1</v>
      </c>
      <c r="B8" s="1" t="str">
        <f>A8&amp;"_"&amp;D8</f>
        <v>1_2003</v>
      </c>
      <c r="C8" s="3" t="s">
        <v>9</v>
      </c>
      <c r="D8" s="1">
        <v>2003</v>
      </c>
      <c r="E8" s="4">
        <v>21722366.668570001</v>
      </c>
      <c r="F8" s="2">
        <f>IFERROR(E8/VLOOKUP("1_"&amp;D8,$B:$I,4,FALSE),0)</f>
        <v>1</v>
      </c>
      <c r="G8" s="4" t="s">
        <v>10</v>
      </c>
      <c r="H8" s="6">
        <f>IFERROR(G8/E8,0)</f>
        <v>0</v>
      </c>
      <c r="I8" s="7">
        <f>IFERROR(G8/VLOOKUP("1_"&amp;D8,$B:$I,6,FALSE),0)</f>
        <v>0</v>
      </c>
    </row>
    <row r="9" spans="1:26" x14ac:dyDescent="0.25">
      <c r="A9" s="1">
        <v>1</v>
      </c>
      <c r="B9" s="1" t="str">
        <f>A9&amp;"_"&amp;D9</f>
        <v>1_2002</v>
      </c>
      <c r="C9" s="3" t="s">
        <v>9</v>
      </c>
      <c r="D9" s="1">
        <v>2002</v>
      </c>
      <c r="E9" s="4">
        <v>20346455.835129999</v>
      </c>
      <c r="F9" s="2">
        <f>IFERROR(E9/VLOOKUP("1_"&amp;D9,$B:$I,4,FALSE),0)</f>
        <v>1</v>
      </c>
      <c r="G9" s="4" t="s">
        <v>10</v>
      </c>
      <c r="H9" s="6">
        <f>IFERROR(G9/E9,0)</f>
        <v>0</v>
      </c>
      <c r="I9" s="7">
        <f>IFERROR(G9/VLOOKUP("1_"&amp;D9,$B:$I,6,FALSE),0)</f>
        <v>0</v>
      </c>
    </row>
    <row r="10" spans="1:26" x14ac:dyDescent="0.25">
      <c r="A10" s="1">
        <v>1</v>
      </c>
      <c r="B10" s="1" t="str">
        <f>A10&amp;"_"&amp;D10</f>
        <v>1_2001</v>
      </c>
      <c r="C10" s="3" t="s">
        <v>9</v>
      </c>
      <c r="D10" s="1">
        <v>2001</v>
      </c>
      <c r="E10" s="4">
        <v>19076758.077959999</v>
      </c>
      <c r="F10" s="2">
        <f>IFERROR(E10/VLOOKUP("1_"&amp;D10,$B:$I,4,FALSE),0)</f>
        <v>1</v>
      </c>
      <c r="G10" s="4" t="s">
        <v>10</v>
      </c>
      <c r="H10" s="6">
        <f>IFERROR(G10/E10,0)</f>
        <v>0</v>
      </c>
      <c r="I10" s="7">
        <f>IFERROR(G10/VLOOKUP("1_"&amp;D10,$B:$I,6,FALSE),0)</f>
        <v>0</v>
      </c>
    </row>
    <row r="11" spans="1:26" x14ac:dyDescent="0.25">
      <c r="A11" s="1">
        <v>1</v>
      </c>
      <c r="B11" s="1" t="str">
        <f>A11&amp;"_"&amp;D11</f>
        <v>1_2000</v>
      </c>
      <c r="C11" s="3" t="s">
        <v>9</v>
      </c>
      <c r="D11" s="1">
        <v>2000</v>
      </c>
      <c r="E11" s="4">
        <v>17856057.617210001</v>
      </c>
      <c r="F11" s="2">
        <f>IFERROR(E11/VLOOKUP("1_"&amp;D11,$B:$I,4,FALSE),0)</f>
        <v>1</v>
      </c>
      <c r="G11" s="4" t="s">
        <v>10</v>
      </c>
      <c r="H11" s="6">
        <f>IFERROR(G11/E11,0)</f>
        <v>0</v>
      </c>
      <c r="I11" s="7">
        <f>IFERROR(G11/VLOOKUP("1_"&amp;D11,$B:$I,6,FALSE),0)</f>
        <v>0</v>
      </c>
    </row>
    <row r="12" spans="1:26" x14ac:dyDescent="0.25">
      <c r="A12" s="1">
        <v>142</v>
      </c>
      <c r="B12" s="1" t="str">
        <f>A12&amp;"_"&amp;D12</f>
        <v>142_2012</v>
      </c>
      <c r="C12" s="3" t="s">
        <v>15</v>
      </c>
      <c r="D12" s="1">
        <v>2012</v>
      </c>
      <c r="E12" s="4">
        <v>16325837.29628</v>
      </c>
      <c r="F12" s="2">
        <f>IFERROR(E12/VLOOKUP("1_"&amp;D12,$B:$I,4,FALSE),0)</f>
        <v>0.40804313747226117</v>
      </c>
      <c r="G12" s="4" t="s">
        <v>10</v>
      </c>
      <c r="H12" s="6">
        <f>IFERROR(G12/E12,0)</f>
        <v>0</v>
      </c>
      <c r="I12" s="7">
        <f>IFERROR(G12/VLOOKUP("1_"&amp;D12,$B:$I,6,FALSE),0)</f>
        <v>0</v>
      </c>
    </row>
    <row r="13" spans="1:26" x14ac:dyDescent="0.25">
      <c r="A13" s="1">
        <v>513</v>
      </c>
      <c r="B13" s="1" t="str">
        <f>A13&amp;"_"&amp;D13</f>
        <v>513_2009</v>
      </c>
      <c r="C13" s="3" t="s">
        <v>18</v>
      </c>
      <c r="D13" s="1">
        <v>2009</v>
      </c>
      <c r="E13" s="4">
        <v>15468108.224160001</v>
      </c>
      <c r="F13" s="2">
        <f>IFERROR(E13/VLOOKUP("1_"&amp;D13,$B:$I,4,FALSE),0)</f>
        <v>0.46847759220045576</v>
      </c>
      <c r="G13" s="4" t="s">
        <v>10</v>
      </c>
      <c r="H13" s="6">
        <f>IFERROR(G13/E13,0)</f>
        <v>0</v>
      </c>
      <c r="I13" s="7">
        <f>IFERROR(G13/VLOOKUP("1_"&amp;D13,$B:$I,6,FALSE),0)</f>
        <v>0</v>
      </c>
    </row>
    <row r="14" spans="1:26" x14ac:dyDescent="0.25">
      <c r="A14" s="1">
        <v>142</v>
      </c>
      <c r="B14" s="1" t="str">
        <f>A14&amp;"_"&amp;D14</f>
        <v>142_2011</v>
      </c>
      <c r="C14" s="3" t="s">
        <v>15</v>
      </c>
      <c r="D14" s="1">
        <v>2011</v>
      </c>
      <c r="E14" s="4">
        <v>14999718.935219999</v>
      </c>
      <c r="F14" s="2">
        <f>IFERROR(E14/VLOOKUP("1_"&amp;D14,$B:$I,4,FALSE),0)</f>
        <v>0.39823731376925386</v>
      </c>
      <c r="G14" s="4" t="s">
        <v>10</v>
      </c>
      <c r="H14" s="6">
        <f>IFERROR(G14/E14,0)</f>
        <v>0</v>
      </c>
      <c r="I14" s="7">
        <f>IFERROR(G14/VLOOKUP("1_"&amp;D14,$B:$I,6,FALSE),0)</f>
        <v>0</v>
      </c>
      <c r="Y14" s="3"/>
      <c r="Z14" s="2"/>
    </row>
    <row r="15" spans="1:26" x14ac:dyDescent="0.25">
      <c r="A15" s="1">
        <v>513</v>
      </c>
      <c r="B15" s="1" t="str">
        <f>A15&amp;"_"&amp;D15</f>
        <v>513_2008</v>
      </c>
      <c r="C15" s="3" t="s">
        <v>18</v>
      </c>
      <c r="D15" s="1">
        <v>2008</v>
      </c>
      <c r="E15" s="4">
        <v>14847470.97497</v>
      </c>
      <c r="F15" s="2">
        <f>IFERROR(E15/VLOOKUP("1_"&amp;D15,$B:$I,4,FALSE),0)</f>
        <v>0.48216527089851297</v>
      </c>
      <c r="G15" s="4" t="s">
        <v>10</v>
      </c>
      <c r="H15" s="6">
        <f>IFERROR(G15/E15,0)</f>
        <v>0</v>
      </c>
      <c r="I15" s="7">
        <f>IFERROR(G15/VLOOKUP("1_"&amp;D15,$B:$I,6,FALSE),0)</f>
        <v>0</v>
      </c>
      <c r="Y15" s="3"/>
      <c r="Z15" s="2"/>
    </row>
    <row r="16" spans="1:26" x14ac:dyDescent="0.25">
      <c r="A16" s="1">
        <v>513</v>
      </c>
      <c r="B16" s="1" t="str">
        <f>A16&amp;"_"&amp;D16</f>
        <v>513_2007</v>
      </c>
      <c r="C16" s="3" t="s">
        <v>18</v>
      </c>
      <c r="D16" s="1">
        <v>2007</v>
      </c>
      <c r="E16" s="4">
        <v>14199934.94241</v>
      </c>
      <c r="F16" s="2">
        <f>IFERROR(E16/VLOOKUP("1_"&amp;D16,$B:$I,4,FALSE),0)</f>
        <v>0.49554029571126984</v>
      </c>
      <c r="G16" s="4" t="s">
        <v>10</v>
      </c>
      <c r="H16" s="6">
        <f>IFERROR(G16/E16,0)</f>
        <v>0</v>
      </c>
      <c r="I16" s="7">
        <f>IFERROR(G16/VLOOKUP("1_"&amp;D16,$B:$I,6,FALSE),0)</f>
        <v>0</v>
      </c>
      <c r="Y16" s="3"/>
      <c r="Z16" s="2"/>
    </row>
    <row r="17" spans="1:26" x14ac:dyDescent="0.25">
      <c r="A17" s="1">
        <v>142</v>
      </c>
      <c r="B17" s="1" t="str">
        <f>A17&amp;"_"&amp;D17</f>
        <v>142_2010</v>
      </c>
      <c r="C17" s="3" t="s">
        <v>15</v>
      </c>
      <c r="D17" s="1">
        <v>2010</v>
      </c>
      <c r="E17" s="4">
        <v>13676407.73535</v>
      </c>
      <c r="F17" s="2">
        <f>IFERROR(E17/VLOOKUP("1_"&amp;D17,$B:$I,4,FALSE),0)</f>
        <v>0.38730855808487857</v>
      </c>
      <c r="G17" s="4" t="s">
        <v>10</v>
      </c>
      <c r="H17" s="6">
        <f>IFERROR(G17/E17,0)</f>
        <v>0</v>
      </c>
      <c r="I17" s="7">
        <f>IFERROR(G17/VLOOKUP("1_"&amp;D17,$B:$I,6,FALSE),0)</f>
        <v>0</v>
      </c>
      <c r="Y17" s="3"/>
      <c r="Z17" s="2"/>
    </row>
    <row r="18" spans="1:26" x14ac:dyDescent="0.25">
      <c r="A18" s="1">
        <v>513</v>
      </c>
      <c r="B18" s="1" t="str">
        <f>A18&amp;"_"&amp;D18</f>
        <v>513_2006</v>
      </c>
      <c r="C18" s="3" t="s">
        <v>18</v>
      </c>
      <c r="D18" s="1">
        <v>2006</v>
      </c>
      <c r="E18" s="4">
        <v>13526484.415820001</v>
      </c>
      <c r="F18" s="2">
        <f>IFERROR(E18/VLOOKUP("1_"&amp;D18,$B:$I,4,FALSE),0)</f>
        <v>0.50688290835816185</v>
      </c>
      <c r="G18" s="4" t="s">
        <v>10</v>
      </c>
      <c r="H18" s="6">
        <f>IFERROR(G18/E18,0)</f>
        <v>0</v>
      </c>
      <c r="I18" s="7">
        <f>IFERROR(G18/VLOOKUP("1_"&amp;D18,$B:$I,6,FALSE),0)</f>
        <v>0</v>
      </c>
      <c r="Y18" s="3"/>
      <c r="Z18" s="2"/>
    </row>
    <row r="19" spans="1:26" x14ac:dyDescent="0.25">
      <c r="A19" s="1">
        <v>513</v>
      </c>
      <c r="B19" s="1" t="str">
        <f>A19&amp;"_"&amp;D19</f>
        <v>513_2005</v>
      </c>
      <c r="C19" s="3" t="s">
        <v>18</v>
      </c>
      <c r="D19" s="1">
        <v>2005</v>
      </c>
      <c r="E19" s="4">
        <v>12844760.86053</v>
      </c>
      <c r="F19" s="2">
        <f>IFERROR(E19/VLOOKUP("1_"&amp;D19,$B:$I,4,FALSE),0)</f>
        <v>0.51627485612077917</v>
      </c>
      <c r="G19" s="4" t="s">
        <v>10</v>
      </c>
      <c r="H19" s="6">
        <f>IFERROR(G19/E19,0)</f>
        <v>0</v>
      </c>
      <c r="I19" s="7">
        <f>IFERROR(G19/VLOOKUP("1_"&amp;D19,$B:$I,6,FALSE),0)</f>
        <v>0</v>
      </c>
    </row>
    <row r="20" spans="1:26" x14ac:dyDescent="0.25">
      <c r="A20" s="1">
        <v>142</v>
      </c>
      <c r="B20" s="1" t="str">
        <f>A20&amp;"_"&amp;D20</f>
        <v>142_2009</v>
      </c>
      <c r="C20" s="3" t="s">
        <v>15</v>
      </c>
      <c r="D20" s="1">
        <v>2009</v>
      </c>
      <c r="E20" s="4">
        <v>12408353.36152</v>
      </c>
      <c r="F20" s="2">
        <f>IFERROR(E20/VLOOKUP("1_"&amp;D20,$B:$I,4,FALSE),0)</f>
        <v>0.37580778604185122</v>
      </c>
      <c r="G20" s="4" t="s">
        <v>10</v>
      </c>
      <c r="H20" s="6">
        <f>IFERROR(G20/E20,0)</f>
        <v>0</v>
      </c>
      <c r="I20" s="7">
        <f>IFERROR(G20/VLOOKUP("1_"&amp;D20,$B:$I,6,FALSE),0)</f>
        <v>0</v>
      </c>
    </row>
    <row r="21" spans="1:26" x14ac:dyDescent="0.25">
      <c r="A21" s="1">
        <v>513</v>
      </c>
      <c r="B21" s="1" t="str">
        <f>A21&amp;"_"&amp;D21</f>
        <v>513_2004</v>
      </c>
      <c r="C21" s="3" t="s">
        <v>18</v>
      </c>
      <c r="D21" s="1">
        <v>2004</v>
      </c>
      <c r="E21" s="4">
        <v>12182355.82822</v>
      </c>
      <c r="F21" s="2">
        <f>IFERROR(E21/VLOOKUP("1_"&amp;D21,$B:$I,4,FALSE),0)</f>
        <v>0.52440891674042367</v>
      </c>
      <c r="G21" s="4" t="s">
        <v>10</v>
      </c>
      <c r="H21" s="6">
        <f>IFERROR(G21/E21,0)</f>
        <v>0</v>
      </c>
      <c r="I21" s="7">
        <f>IFERROR(G21/VLOOKUP("1_"&amp;D21,$B:$I,6,FALSE),0)</f>
        <v>0</v>
      </c>
    </row>
    <row r="22" spans="1:26" x14ac:dyDescent="0.25">
      <c r="A22" s="1">
        <v>513</v>
      </c>
      <c r="B22" s="1" t="str">
        <f>A22&amp;"_"&amp;D22</f>
        <v>513_2003</v>
      </c>
      <c r="C22" s="3" t="s">
        <v>18</v>
      </c>
      <c r="D22" s="1">
        <v>2003</v>
      </c>
      <c r="E22" s="4">
        <v>11548287.92317</v>
      </c>
      <c r="F22" s="2">
        <f>IFERROR(E22/VLOOKUP("1_"&amp;D22,$B:$I,4,FALSE),0)</f>
        <v>0.53163120296091715</v>
      </c>
      <c r="G22" s="4" t="s">
        <v>10</v>
      </c>
      <c r="H22" s="6">
        <f>IFERROR(G22/E22,0)</f>
        <v>0</v>
      </c>
      <c r="I22" s="7">
        <f>IFERROR(G22/VLOOKUP("1_"&amp;D22,$B:$I,6,FALSE),0)</f>
        <v>0</v>
      </c>
    </row>
    <row r="23" spans="1:26" x14ac:dyDescent="0.25">
      <c r="A23" s="1">
        <v>142</v>
      </c>
      <c r="B23" s="1" t="str">
        <f>A23&amp;"_"&amp;D23</f>
        <v>142_2008</v>
      </c>
      <c r="C23" s="3" t="s">
        <v>15</v>
      </c>
      <c r="D23" s="1">
        <v>2008</v>
      </c>
      <c r="E23" s="4">
        <v>11204067.406959999</v>
      </c>
      <c r="F23" s="2">
        <f>IFERROR(E23/VLOOKUP("1_"&amp;D23,$B:$I,4,FALSE),0)</f>
        <v>0.36384729800443227</v>
      </c>
      <c r="G23" s="4" t="s">
        <v>10</v>
      </c>
      <c r="H23" s="6">
        <f>IFERROR(G23/E23,0)</f>
        <v>0</v>
      </c>
      <c r="I23" s="7">
        <f>IFERROR(G23/VLOOKUP("1_"&amp;D23,$B:$I,6,FALSE),0)</f>
        <v>0</v>
      </c>
    </row>
    <row r="24" spans="1:26" x14ac:dyDescent="0.25">
      <c r="A24" s="1">
        <v>513</v>
      </c>
      <c r="B24" s="1" t="str">
        <f>A24&amp;"_"&amp;D24</f>
        <v>513_2002</v>
      </c>
      <c r="C24" s="3" t="s">
        <v>18</v>
      </c>
      <c r="D24" s="1">
        <v>2002</v>
      </c>
      <c r="E24" s="4">
        <v>10952079.766860001</v>
      </c>
      <c r="F24" s="2">
        <f>IFERROR(E24/VLOOKUP("1_"&amp;D24,$B:$I,4,FALSE),0)</f>
        <v>0.53827948491895294</v>
      </c>
      <c r="G24" s="4" t="s">
        <v>10</v>
      </c>
      <c r="H24" s="6">
        <f>IFERROR(G24/E24,0)</f>
        <v>0</v>
      </c>
      <c r="I24" s="7">
        <f>IFERROR(G24/VLOOKUP("1_"&amp;D24,$B:$I,6,FALSE),0)</f>
        <v>0</v>
      </c>
    </row>
    <row r="25" spans="1:26" x14ac:dyDescent="0.25">
      <c r="A25" s="1">
        <v>513</v>
      </c>
      <c r="B25" s="1" t="str">
        <f>A25&amp;"_"&amp;D25</f>
        <v>513_2001</v>
      </c>
      <c r="C25" s="3" t="s">
        <v>18</v>
      </c>
      <c r="D25" s="1">
        <v>2001</v>
      </c>
      <c r="E25" s="4">
        <v>10387220.02857</v>
      </c>
      <c r="F25" s="2">
        <f>IFERROR(E25/VLOOKUP("1_"&amp;D25,$B:$I,4,FALSE),0)</f>
        <v>0.54449608188776555</v>
      </c>
      <c r="G25" s="4" t="s">
        <v>10</v>
      </c>
      <c r="H25" s="6">
        <f>IFERROR(G25/E25,0)</f>
        <v>0</v>
      </c>
      <c r="I25" s="7">
        <f>IFERROR(G25/VLOOKUP("1_"&amp;D25,$B:$I,6,FALSE),0)</f>
        <v>0</v>
      </c>
    </row>
    <row r="26" spans="1:26" x14ac:dyDescent="0.25">
      <c r="A26" s="1">
        <v>142</v>
      </c>
      <c r="B26" s="1" t="str">
        <f>A26&amp;"_"&amp;D26</f>
        <v>142_2007</v>
      </c>
      <c r="C26" s="3" t="s">
        <v>15</v>
      </c>
      <c r="D26" s="1">
        <v>2007</v>
      </c>
      <c r="E26" s="4">
        <v>10090867.819909999</v>
      </c>
      <c r="F26" s="2">
        <f>IFERROR(E26/VLOOKUP("1_"&amp;D26,$B:$I,4,FALSE),0)</f>
        <v>0.35214468543282418</v>
      </c>
      <c r="G26" s="4" t="s">
        <v>10</v>
      </c>
      <c r="H26" s="6">
        <f>IFERROR(G26/E26,0)</f>
        <v>0</v>
      </c>
      <c r="I26" s="7">
        <f>IFERROR(G26/VLOOKUP("1_"&amp;D26,$B:$I,6,FALSE),0)</f>
        <v>0</v>
      </c>
    </row>
    <row r="27" spans="1:26" x14ac:dyDescent="0.25">
      <c r="A27" s="1">
        <v>513</v>
      </c>
      <c r="B27" s="1" t="str">
        <f>A27&amp;"_"&amp;D27</f>
        <v>513_2000</v>
      </c>
      <c r="C27" s="3" t="s">
        <v>18</v>
      </c>
      <c r="D27" s="1">
        <v>2000</v>
      </c>
      <c r="E27" s="4">
        <v>9827367.9481000006</v>
      </c>
      <c r="F27" s="2">
        <f>IFERROR(E27/VLOOKUP("1_"&amp;D27,$B:$I,4,FALSE),0)</f>
        <v>0.5503660527298142</v>
      </c>
      <c r="G27" s="4" t="s">
        <v>10</v>
      </c>
      <c r="H27" s="6">
        <f>IFERROR(G27/E27,0)</f>
        <v>0</v>
      </c>
      <c r="I27" s="7">
        <f>IFERROR(G27/VLOOKUP("1_"&amp;D27,$B:$I,6,FALSE),0)</f>
        <v>0</v>
      </c>
    </row>
    <row r="28" spans="1:26" x14ac:dyDescent="0.25">
      <c r="A28" s="1">
        <v>150</v>
      </c>
      <c r="B28" s="1" t="str">
        <f>A28&amp;"_"&amp;D28</f>
        <v>150_2009</v>
      </c>
      <c r="C28" s="3" t="s">
        <v>16</v>
      </c>
      <c r="D28" s="1">
        <v>2009</v>
      </c>
      <c r="E28" s="4">
        <v>9590290.5720099993</v>
      </c>
      <c r="F28" s="2">
        <f>IFERROR(E28/VLOOKUP("1_"&amp;D28,$B:$I,4,FALSE),0)</f>
        <v>0.29045802955144245</v>
      </c>
      <c r="G28" s="4" t="s">
        <v>10</v>
      </c>
      <c r="H28" s="6">
        <f>IFERROR(G28/E28,0)</f>
        <v>0</v>
      </c>
      <c r="I28" s="7">
        <f>IFERROR(G28/VLOOKUP("1_"&amp;D28,$B:$I,6,FALSE),0)</f>
        <v>0</v>
      </c>
    </row>
    <row r="29" spans="1:26" x14ac:dyDescent="0.25">
      <c r="A29" s="1">
        <v>150</v>
      </c>
      <c r="B29" s="1" t="str">
        <f>A29&amp;"_"&amp;D29</f>
        <v>150_2008</v>
      </c>
      <c r="C29" s="3" t="s">
        <v>16</v>
      </c>
      <c r="D29" s="1">
        <v>2008</v>
      </c>
      <c r="E29" s="4">
        <v>9213429.9667799994</v>
      </c>
      <c r="F29" s="2">
        <f>IFERROR(E29/VLOOKUP("1_"&amp;D29,$B:$I,4,FALSE),0)</f>
        <v>0.29920219836266976</v>
      </c>
      <c r="G29" s="4" t="s">
        <v>10</v>
      </c>
      <c r="H29" s="6">
        <f>IFERROR(G29/E29,0)</f>
        <v>0</v>
      </c>
      <c r="I29" s="7">
        <f>IFERROR(G29/VLOOKUP("1_"&amp;D29,$B:$I,6,FALSE),0)</f>
        <v>0</v>
      </c>
    </row>
    <row r="30" spans="1:26" x14ac:dyDescent="0.25">
      <c r="A30" s="1">
        <v>142</v>
      </c>
      <c r="B30" s="1" t="str">
        <f>A30&amp;"_"&amp;D30</f>
        <v>142_2006</v>
      </c>
      <c r="C30" s="3" t="s">
        <v>15</v>
      </c>
      <c r="D30" s="1">
        <v>2006</v>
      </c>
      <c r="E30" s="4">
        <v>9133418.5353699997</v>
      </c>
      <c r="F30" s="2">
        <f>IFERROR(E30/VLOOKUP("1_"&amp;D30,$B:$I,4,FALSE),0)</f>
        <v>0.34225994043553076</v>
      </c>
      <c r="G30" s="4" t="s">
        <v>10</v>
      </c>
      <c r="H30" s="6">
        <f>IFERROR(G30/E30,0)</f>
        <v>0</v>
      </c>
      <c r="I30" s="7">
        <f>IFERROR(G30/VLOOKUP("1_"&amp;D30,$B:$I,6,FALSE),0)</f>
        <v>0</v>
      </c>
    </row>
    <row r="31" spans="1:26" x14ac:dyDescent="0.25">
      <c r="A31" s="1">
        <v>19</v>
      </c>
      <c r="B31" s="1" t="str">
        <f>A31&amp;"_"&amp;D31</f>
        <v>19_2009</v>
      </c>
      <c r="C31" s="3" t="s">
        <v>14</v>
      </c>
      <c r="D31" s="1">
        <v>2009</v>
      </c>
      <c r="E31" s="4">
        <v>9086378.2871199995</v>
      </c>
      <c r="F31" s="2">
        <f>IFERROR(E31/VLOOKUP("1_"&amp;D31,$B:$I,4,FALSE),0)</f>
        <v>0.27519620111810039</v>
      </c>
      <c r="G31" s="4" t="s">
        <v>10</v>
      </c>
      <c r="H31" s="6">
        <f>IFERROR(G31/E31,0)</f>
        <v>0</v>
      </c>
      <c r="I31" s="7">
        <f>IFERROR(G31/VLOOKUP("1_"&amp;D31,$B:$I,6,FALSE),0)</f>
        <v>0</v>
      </c>
    </row>
    <row r="32" spans="1:26" x14ac:dyDescent="0.25">
      <c r="A32" s="1">
        <v>150</v>
      </c>
      <c r="B32" s="1" t="str">
        <f>A32&amp;"_"&amp;D32</f>
        <v>150_2007</v>
      </c>
      <c r="C32" s="3" t="s">
        <v>16</v>
      </c>
      <c r="D32" s="1">
        <v>2007</v>
      </c>
      <c r="E32" s="4">
        <v>8817255.1936700009</v>
      </c>
      <c r="F32" s="2">
        <f>IFERROR(E32/VLOOKUP("1_"&amp;D32,$B:$I,4,FALSE),0)</f>
        <v>0.3076989622666122</v>
      </c>
      <c r="G32" s="4" t="s">
        <v>10</v>
      </c>
      <c r="H32" s="6">
        <f>IFERROR(G32/E32,0)</f>
        <v>0</v>
      </c>
      <c r="I32" s="7">
        <f>IFERROR(G32/VLOOKUP("1_"&amp;D32,$B:$I,6,FALSE),0)</f>
        <v>0</v>
      </c>
    </row>
    <row r="33" spans="1:9" x14ac:dyDescent="0.25">
      <c r="A33" s="1">
        <v>19</v>
      </c>
      <c r="B33" s="1" t="str">
        <f>A33&amp;"_"&amp;D33</f>
        <v>19_2008</v>
      </c>
      <c r="C33" s="3" t="s">
        <v>14</v>
      </c>
      <c r="D33" s="1">
        <v>2008</v>
      </c>
      <c r="E33" s="4">
        <v>8613374.1219999995</v>
      </c>
      <c r="F33" s="2">
        <f>IFERROR(E33/VLOOKUP("1_"&amp;D33,$B:$I,4,FALSE),0)</f>
        <v>0.27971564139681793</v>
      </c>
      <c r="G33" s="4" t="s">
        <v>10</v>
      </c>
      <c r="H33" s="6">
        <f>IFERROR(G33/E33,0)</f>
        <v>0</v>
      </c>
      <c r="I33" s="7">
        <f>IFERROR(G33/VLOOKUP("1_"&amp;D33,$B:$I,6,FALSE),0)</f>
        <v>0</v>
      </c>
    </row>
    <row r="34" spans="1:9" x14ac:dyDescent="0.25">
      <c r="A34" s="1">
        <v>150</v>
      </c>
      <c r="B34" s="1" t="str">
        <f>A34&amp;"_"&amp;D34</f>
        <v>150_2006</v>
      </c>
      <c r="C34" s="3" t="s">
        <v>16</v>
      </c>
      <c r="D34" s="1">
        <v>2006</v>
      </c>
      <c r="E34" s="4">
        <v>8410846.6661399994</v>
      </c>
      <c r="F34" s="2">
        <f>IFERROR(E34/VLOOKUP("1_"&amp;D34,$B:$I,4,FALSE),0)</f>
        <v>0.31518273993657964</v>
      </c>
      <c r="G34" s="4" t="s">
        <v>10</v>
      </c>
      <c r="H34" s="6">
        <f>IFERROR(G34/E34,0)</f>
        <v>0</v>
      </c>
      <c r="I34" s="7">
        <f>IFERROR(G34/VLOOKUP("1_"&amp;D34,$B:$I,6,FALSE),0)</f>
        <v>0</v>
      </c>
    </row>
    <row r="35" spans="1:9" x14ac:dyDescent="0.25">
      <c r="A35" s="1">
        <v>142</v>
      </c>
      <c r="B35" s="1" t="str">
        <f>A35&amp;"_"&amp;D35</f>
        <v>142_2005</v>
      </c>
      <c r="C35" s="3" t="s">
        <v>15</v>
      </c>
      <c r="D35" s="1">
        <v>2005</v>
      </c>
      <c r="E35" s="4">
        <v>8306505.4822000004</v>
      </c>
      <c r="F35" s="2">
        <f>IFERROR(E35/VLOOKUP("1_"&amp;D35,$B:$I,4,FALSE),0)</f>
        <v>0.33386685585303449</v>
      </c>
      <c r="G35" s="4" t="s">
        <v>10</v>
      </c>
      <c r="H35" s="6">
        <f>IFERROR(G35/E35,0)</f>
        <v>0</v>
      </c>
      <c r="I35" s="7">
        <f>IFERROR(G35/VLOOKUP("1_"&amp;D35,$B:$I,6,FALSE),0)</f>
        <v>0</v>
      </c>
    </row>
    <row r="36" spans="1:9" x14ac:dyDescent="0.25">
      <c r="A36" s="1">
        <v>19</v>
      </c>
      <c r="B36" s="1" t="str">
        <f>A36&amp;"_"&amp;D36</f>
        <v>19_2007</v>
      </c>
      <c r="C36" s="3" t="s">
        <v>14</v>
      </c>
      <c r="D36" s="1">
        <v>2007</v>
      </c>
      <c r="E36" s="4">
        <v>8145213.0603799997</v>
      </c>
      <c r="F36" s="2">
        <f>IFERROR(E36/VLOOKUP("1_"&amp;D36,$B:$I,4,FALSE),0)</f>
        <v>0.28424646344801974</v>
      </c>
      <c r="G36" s="4" t="s">
        <v>10</v>
      </c>
      <c r="H36" s="6">
        <f>IFERROR(G36/E36,0)</f>
        <v>0</v>
      </c>
      <c r="I36" s="7">
        <f>IFERROR(G36/VLOOKUP("1_"&amp;D36,$B:$I,6,FALSE),0)</f>
        <v>0</v>
      </c>
    </row>
    <row r="37" spans="1:9" x14ac:dyDescent="0.25">
      <c r="A37" s="1">
        <v>150</v>
      </c>
      <c r="B37" s="1" t="str">
        <f>A37&amp;"_"&amp;D37</f>
        <v>150_2005</v>
      </c>
      <c r="C37" s="3" t="s">
        <v>16</v>
      </c>
      <c r="D37" s="1">
        <v>2005</v>
      </c>
      <c r="E37" s="4">
        <v>8004466.6435000002</v>
      </c>
      <c r="F37" s="2">
        <f>IFERROR(E37/VLOOKUP("1_"&amp;D37,$B:$I,4,FALSE),0)</f>
        <v>0.3217268822337595</v>
      </c>
      <c r="G37" s="4" t="s">
        <v>10</v>
      </c>
      <c r="H37" s="6">
        <f>IFERROR(G37/E37,0)</f>
        <v>0</v>
      </c>
      <c r="I37" s="7">
        <f>IFERROR(G37/VLOOKUP("1_"&amp;D37,$B:$I,6,FALSE),0)</f>
        <v>0</v>
      </c>
    </row>
    <row r="38" spans="1:9" x14ac:dyDescent="0.25">
      <c r="A38" s="1">
        <v>19</v>
      </c>
      <c r="B38" s="1" t="str">
        <f>A38&amp;"_"&amp;D38</f>
        <v>19_2006</v>
      </c>
      <c r="C38" s="3" t="s">
        <v>14</v>
      </c>
      <c r="D38" s="1">
        <v>2006</v>
      </c>
      <c r="E38" s="4">
        <v>7682373.8547700001</v>
      </c>
      <c r="F38" s="2">
        <f>IFERROR(E38/VLOOKUP("1_"&amp;D38,$B:$I,4,FALSE),0)</f>
        <v>0.2878844112699519</v>
      </c>
      <c r="G38" s="4" t="s">
        <v>10</v>
      </c>
      <c r="H38" s="6">
        <f>IFERROR(G38/E38,0)</f>
        <v>0</v>
      </c>
      <c r="I38" s="7">
        <f>IFERROR(G38/VLOOKUP("1_"&amp;D38,$B:$I,6,FALSE),0)</f>
        <v>0</v>
      </c>
    </row>
    <row r="39" spans="1:9" x14ac:dyDescent="0.25">
      <c r="A39" s="1">
        <v>150</v>
      </c>
      <c r="B39" s="1" t="str">
        <f>A39&amp;"_"&amp;D39</f>
        <v>150_2004</v>
      </c>
      <c r="C39" s="3" t="s">
        <v>16</v>
      </c>
      <c r="D39" s="1">
        <v>2004</v>
      </c>
      <c r="E39" s="4">
        <v>7605138.8714699997</v>
      </c>
      <c r="F39" s="2">
        <f>IFERROR(E39/VLOOKUP("1_"&amp;D39,$B:$I,4,FALSE),0)</f>
        <v>0.32737531996968428</v>
      </c>
      <c r="G39" s="4" t="s">
        <v>10</v>
      </c>
      <c r="H39" s="6">
        <f>IFERROR(G39/E39,0)</f>
        <v>0</v>
      </c>
      <c r="I39" s="7">
        <f>IFERROR(G39/VLOOKUP("1_"&amp;D39,$B:$I,6,FALSE),0)</f>
        <v>0</v>
      </c>
    </row>
    <row r="40" spans="1:9" x14ac:dyDescent="0.25">
      <c r="A40" s="1">
        <v>142</v>
      </c>
      <c r="B40" s="1" t="str">
        <f>A40&amp;"_"&amp;D40</f>
        <v>142_2004</v>
      </c>
      <c r="C40" s="3" t="s">
        <v>15</v>
      </c>
      <c r="D40" s="1">
        <v>2004</v>
      </c>
      <c r="E40" s="4">
        <v>7587990.0377599997</v>
      </c>
      <c r="F40" s="2">
        <f>IFERROR(E40/VLOOKUP("1_"&amp;D40,$B:$I,4,FALSE),0)</f>
        <v>0.32663712109944681</v>
      </c>
      <c r="G40" s="4" t="s">
        <v>10</v>
      </c>
      <c r="H40" s="6">
        <f>IFERROR(G40/E40,0)</f>
        <v>0</v>
      </c>
      <c r="I40" s="7">
        <f>IFERROR(G40/VLOOKUP("1_"&amp;D40,$B:$I,6,FALSE),0)</f>
        <v>0</v>
      </c>
    </row>
    <row r="41" spans="1:9" x14ac:dyDescent="0.25">
      <c r="A41" s="1">
        <v>19</v>
      </c>
      <c r="B41" s="1" t="str">
        <f>A41&amp;"_"&amp;D41</f>
        <v>19_2005</v>
      </c>
      <c r="C41" s="3" t="s">
        <v>14</v>
      </c>
      <c r="D41" s="1">
        <v>2005</v>
      </c>
      <c r="E41" s="4">
        <v>7235514.40833</v>
      </c>
      <c r="F41" s="2">
        <f>IFERROR(E41/VLOOKUP("1_"&amp;D41,$B:$I,4,FALSE),0)</f>
        <v>0.29082006280078465</v>
      </c>
      <c r="G41" s="4" t="s">
        <v>10</v>
      </c>
      <c r="H41" s="6">
        <f>IFERROR(G41/E41,0)</f>
        <v>0</v>
      </c>
      <c r="I41" s="7">
        <f>IFERROR(G41/VLOOKUP("1_"&amp;D41,$B:$I,6,FALSE),0)</f>
        <v>0</v>
      </c>
    </row>
    <row r="42" spans="1:9" x14ac:dyDescent="0.25">
      <c r="A42" s="1">
        <v>150</v>
      </c>
      <c r="B42" s="1" t="str">
        <f>A42&amp;"_"&amp;D42</f>
        <v>150_2003</v>
      </c>
      <c r="C42" s="3" t="s">
        <v>16</v>
      </c>
      <c r="D42" s="1">
        <v>2003</v>
      </c>
      <c r="E42" s="4">
        <v>7225104.6354099996</v>
      </c>
      <c r="F42" s="2">
        <f>IFERROR(E42/VLOOKUP("1_"&amp;D42,$B:$I,4,FALSE),0)</f>
        <v>0.33261130086087592</v>
      </c>
      <c r="G42" s="4" t="s">
        <v>10</v>
      </c>
      <c r="H42" s="6">
        <f>IFERROR(G42/E42,0)</f>
        <v>0</v>
      </c>
      <c r="I42" s="7">
        <f>IFERROR(G42/VLOOKUP("1_"&amp;D42,$B:$I,6,FALSE),0)</f>
        <v>0</v>
      </c>
    </row>
    <row r="43" spans="1:9" x14ac:dyDescent="0.25">
      <c r="A43" s="1">
        <v>142</v>
      </c>
      <c r="B43" s="1" t="str">
        <f>A43&amp;"_"&amp;D43</f>
        <v>142_2003</v>
      </c>
      <c r="C43" s="3" t="s">
        <v>15</v>
      </c>
      <c r="D43" s="1">
        <v>2003</v>
      </c>
      <c r="E43" s="4">
        <v>6952360.7548799999</v>
      </c>
      <c r="F43" s="2">
        <f>IFERROR(E43/VLOOKUP("1_"&amp;D43,$B:$I,4,FALSE),0)</f>
        <v>0.32005540008397615</v>
      </c>
      <c r="G43" s="4" t="s">
        <v>10</v>
      </c>
      <c r="H43" s="6">
        <f>IFERROR(G43/E43,0)</f>
        <v>0</v>
      </c>
      <c r="I43" s="7">
        <f>IFERROR(G43/VLOOKUP("1_"&amp;D43,$B:$I,6,FALSE),0)</f>
        <v>0</v>
      </c>
    </row>
    <row r="44" spans="1:9" x14ac:dyDescent="0.25">
      <c r="A44" s="1">
        <v>150</v>
      </c>
      <c r="B44" s="1" t="str">
        <f>A44&amp;"_"&amp;D44</f>
        <v>150_2002</v>
      </c>
      <c r="C44" s="3" t="s">
        <v>16</v>
      </c>
      <c r="D44" s="1">
        <v>2002</v>
      </c>
      <c r="E44" s="4">
        <v>6864233.0369199999</v>
      </c>
      <c r="F44" s="2">
        <f>IFERROR(E44/VLOOKUP("1_"&amp;D44,$B:$I,4,FALSE),0)</f>
        <v>0.33736750481468519</v>
      </c>
      <c r="G44" s="4" t="s">
        <v>10</v>
      </c>
      <c r="H44" s="6">
        <f>IFERROR(G44/E44,0)</f>
        <v>0</v>
      </c>
      <c r="I44" s="7">
        <f>IFERROR(G44/VLOOKUP("1_"&amp;D44,$B:$I,6,FALSE),0)</f>
        <v>0</v>
      </c>
    </row>
    <row r="45" spans="1:9" x14ac:dyDescent="0.25">
      <c r="A45" s="1">
        <v>19</v>
      </c>
      <c r="B45" s="1" t="str">
        <f>A45&amp;"_"&amp;D45</f>
        <v>19_2004</v>
      </c>
      <c r="C45" s="3" t="s">
        <v>14</v>
      </c>
      <c r="D45" s="1">
        <v>2004</v>
      </c>
      <c r="E45" s="4">
        <v>6816026.1897499999</v>
      </c>
      <c r="F45" s="2">
        <f>IFERROR(E45/VLOOKUP("1_"&amp;D45,$B:$I,4,FALSE),0)</f>
        <v>0.29340670729393881</v>
      </c>
      <c r="G45" s="4" t="s">
        <v>10</v>
      </c>
      <c r="H45" s="6">
        <f>IFERROR(G45/E45,0)</f>
        <v>0</v>
      </c>
      <c r="I45" s="7">
        <f>IFERROR(G45/VLOOKUP("1_"&amp;D45,$B:$I,6,FALSE),0)</f>
        <v>0</v>
      </c>
    </row>
    <row r="46" spans="1:9" x14ac:dyDescent="0.25">
      <c r="A46" s="1">
        <v>150</v>
      </c>
      <c r="B46" s="1" t="str">
        <f>A46&amp;"_"&amp;D46</f>
        <v>150_2001</v>
      </c>
      <c r="C46" s="3" t="s">
        <v>16</v>
      </c>
      <c r="D46" s="1">
        <v>2001</v>
      </c>
      <c r="E46" s="4">
        <v>6516698.3832900003</v>
      </c>
      <c r="F46" s="2">
        <f>IFERROR(E46/VLOOKUP("1_"&amp;D46,$B:$I,4,FALSE),0)</f>
        <v>0.34160407951175698</v>
      </c>
      <c r="G46" s="4" t="s">
        <v>10</v>
      </c>
      <c r="H46" s="6">
        <f>IFERROR(G46/E46,0)</f>
        <v>0</v>
      </c>
      <c r="I46" s="7">
        <f>IFERROR(G46/VLOOKUP("1_"&amp;D46,$B:$I,6,FALSE),0)</f>
        <v>0</v>
      </c>
    </row>
    <row r="47" spans="1:9" x14ac:dyDescent="0.25">
      <c r="A47" s="1">
        <v>19</v>
      </c>
      <c r="B47" s="1" t="str">
        <f>A47&amp;"_"&amp;D47</f>
        <v>19_2003</v>
      </c>
      <c r="C47" s="3" t="s">
        <v>14</v>
      </c>
      <c r="D47" s="1">
        <v>2003</v>
      </c>
      <c r="E47" s="4">
        <v>6422371.0610100003</v>
      </c>
      <c r="F47" s="2">
        <f>IFERROR(E47/VLOOKUP("1_"&amp;D47,$B:$I,4,FALSE),0)</f>
        <v>0.29565705979461721</v>
      </c>
      <c r="G47" s="4" t="s">
        <v>10</v>
      </c>
      <c r="H47" s="6">
        <f>IFERROR(G47/E47,0)</f>
        <v>0</v>
      </c>
      <c r="I47" s="7">
        <f>IFERROR(G47/VLOOKUP("1_"&amp;D47,$B:$I,6,FALSE),0)</f>
        <v>0</v>
      </c>
    </row>
    <row r="48" spans="1:9" x14ac:dyDescent="0.25">
      <c r="A48" s="1">
        <v>142</v>
      </c>
      <c r="B48" s="1" t="str">
        <f>A48&amp;"_"&amp;D48</f>
        <v>142_2002</v>
      </c>
      <c r="C48" s="3" t="s">
        <v>15</v>
      </c>
      <c r="D48" s="1">
        <v>2002</v>
      </c>
      <c r="E48" s="4">
        <v>6387987.7882599998</v>
      </c>
      <c r="F48" s="2">
        <f>IFERROR(E48/VLOOKUP("1_"&amp;D48,$B:$I,4,FALSE),0)</f>
        <v>0.31396071335581505</v>
      </c>
      <c r="G48" s="4" t="s">
        <v>10</v>
      </c>
      <c r="H48" s="6">
        <f>IFERROR(G48/E48,0)</f>
        <v>0</v>
      </c>
      <c r="I48" s="7">
        <f>IFERROR(G48/VLOOKUP("1_"&amp;D48,$B:$I,6,FALSE),0)</f>
        <v>0</v>
      </c>
    </row>
    <row r="49" spans="1:30" x14ac:dyDescent="0.25">
      <c r="A49" s="1">
        <v>150</v>
      </c>
      <c r="B49" s="1" t="str">
        <f>A49&amp;"_"&amp;D49</f>
        <v>150_2000</v>
      </c>
      <c r="C49" s="3" t="s">
        <v>16</v>
      </c>
      <c r="D49" s="1">
        <v>2000</v>
      </c>
      <c r="E49" s="4">
        <v>6169511.2107800003</v>
      </c>
      <c r="F49" s="2">
        <f>IFERROR(E49/VLOOKUP("1_"&amp;D49,$B:$I,4,FALSE),0)</f>
        <v>0.34551362585399087</v>
      </c>
      <c r="G49" s="4" t="s">
        <v>10</v>
      </c>
      <c r="H49" s="6">
        <f>IFERROR(G49/E49,0)</f>
        <v>0</v>
      </c>
      <c r="I49" s="7">
        <f>IFERROR(G49/VLOOKUP("1_"&amp;D49,$B:$I,6,FALSE),0)</f>
        <v>0</v>
      </c>
    </row>
    <row r="50" spans="1:30" x14ac:dyDescent="0.25">
      <c r="A50" s="1">
        <v>19</v>
      </c>
      <c r="B50" s="1" t="str">
        <f>A50&amp;"_"&amp;D50</f>
        <v>19_2002</v>
      </c>
      <c r="C50" s="3" t="s">
        <v>14</v>
      </c>
      <c r="D50" s="1">
        <v>2002</v>
      </c>
      <c r="E50" s="4">
        <v>6057621.3858000003</v>
      </c>
      <c r="F50" s="2">
        <f>IFERROR(E50/VLOOKUP("1_"&amp;D50,$B:$I,4,FALSE),0)</f>
        <v>0.29772366425316044</v>
      </c>
      <c r="G50" s="4" t="s">
        <v>10</v>
      </c>
      <c r="H50" s="6">
        <f>IFERROR(G50/E50,0)</f>
        <v>0</v>
      </c>
      <c r="I50" s="7">
        <f>IFERROR(G50/VLOOKUP("1_"&amp;D50,$B:$I,6,FALSE),0)</f>
        <v>0</v>
      </c>
    </row>
    <row r="51" spans="1:30" x14ac:dyDescent="0.25">
      <c r="A51" s="1">
        <v>142</v>
      </c>
      <c r="B51" s="1" t="str">
        <f>A51&amp;"_"&amp;D51</f>
        <v>142_2001</v>
      </c>
      <c r="C51" s="3" t="s">
        <v>15</v>
      </c>
      <c r="D51" s="1">
        <v>2001</v>
      </c>
      <c r="E51" s="4">
        <v>5886266.6651799995</v>
      </c>
      <c r="F51" s="2">
        <f>IFERROR(E51/VLOOKUP("1_"&amp;D51,$B:$I,4,FALSE),0)</f>
        <v>0.30855696974951918</v>
      </c>
      <c r="G51" s="4" t="s">
        <v>10</v>
      </c>
      <c r="H51" s="6">
        <f>IFERROR(G51/E51,0)</f>
        <v>0</v>
      </c>
      <c r="I51" s="7">
        <f>IFERROR(G51/VLOOKUP("1_"&amp;D51,$B:$I,6,FALSE),0)</f>
        <v>0</v>
      </c>
    </row>
    <row r="52" spans="1:30" x14ac:dyDescent="0.25">
      <c r="A52" s="1">
        <v>19</v>
      </c>
      <c r="B52" s="1" t="str">
        <f>A52&amp;"_"&amp;D52</f>
        <v>19_2001</v>
      </c>
      <c r="C52" s="3" t="s">
        <v>14</v>
      </c>
      <c r="D52" s="1">
        <v>2001</v>
      </c>
      <c r="E52" s="4">
        <v>5715137.1869000001</v>
      </c>
      <c r="F52" s="2">
        <f>IFERROR(E52/VLOOKUP("1_"&amp;D52,$B:$I,4,FALSE),0)</f>
        <v>0.29958639531644971</v>
      </c>
      <c r="G52" s="4" t="s">
        <v>10</v>
      </c>
      <c r="H52" s="6">
        <f>IFERROR(G52/E52,0)</f>
        <v>0</v>
      </c>
      <c r="I52" s="7">
        <f>IFERROR(G52/VLOOKUP("1_"&amp;D52,$B:$I,6,FALSE),0)</f>
        <v>0</v>
      </c>
    </row>
    <row r="53" spans="1:30" x14ac:dyDescent="0.25">
      <c r="A53" s="1">
        <v>142</v>
      </c>
      <c r="B53" s="1" t="str">
        <f>A53&amp;"_"&amp;D53</f>
        <v>142_2000</v>
      </c>
      <c r="C53" s="3" t="s">
        <v>15</v>
      </c>
      <c r="D53" s="1">
        <v>2000</v>
      </c>
      <c r="E53" s="4">
        <v>5425591.0154200001</v>
      </c>
      <c r="F53" s="2">
        <f>IFERROR(E53/VLOOKUP("1_"&amp;D53,$B:$I,4,FALSE),0)</f>
        <v>0.30385156296710841</v>
      </c>
      <c r="G53" s="4" t="s">
        <v>10</v>
      </c>
      <c r="H53" s="6">
        <f>IFERROR(G53/E53,0)</f>
        <v>0</v>
      </c>
      <c r="I53" s="7">
        <f>IFERROR(G53/VLOOKUP("1_"&amp;D53,$B:$I,6,FALSE),0)</f>
        <v>0</v>
      </c>
    </row>
    <row r="54" spans="1:30" x14ac:dyDescent="0.25">
      <c r="A54" s="1">
        <v>19</v>
      </c>
      <c r="B54" s="1" t="str">
        <f>A54&amp;"_"&amp;D54</f>
        <v>19_2000</v>
      </c>
      <c r="C54" s="3" t="s">
        <v>14</v>
      </c>
      <c r="D54" s="1">
        <v>2000</v>
      </c>
      <c r="E54" s="4">
        <v>5376103.9901700001</v>
      </c>
      <c r="F54" s="2">
        <f>IFERROR(E54/VLOOKUP("1_"&amp;D54,$B:$I,4,FALSE),0)</f>
        <v>0.3010801211230642</v>
      </c>
      <c r="G54" s="4" t="s">
        <v>10</v>
      </c>
      <c r="H54" s="6">
        <f>IFERROR(G54/E54,0)</f>
        <v>0</v>
      </c>
      <c r="I54" s="7">
        <f>IFERROR(G54/VLOOKUP("1_"&amp;D54,$B:$I,6,FALSE),0)</f>
        <v>0</v>
      </c>
      <c r="AB54" s="10"/>
      <c r="AC54" s="10"/>
      <c r="AD54" s="10"/>
    </row>
    <row r="55" spans="1:30" x14ac:dyDescent="0.25">
      <c r="A55" s="1">
        <v>2</v>
      </c>
      <c r="B55" s="1" t="str">
        <f>A55&amp;"_"&amp;D55</f>
        <v>2_2019</v>
      </c>
      <c r="C55" s="3" t="s">
        <v>11</v>
      </c>
      <c r="D55" s="1">
        <v>2019</v>
      </c>
      <c r="E55" s="4">
        <v>2905206.0772699998</v>
      </c>
      <c r="F55" s="2">
        <f>IFERROR(E55/VLOOKUP("1_"&amp;D55,$B:$I,4,FALSE),0)</f>
        <v>5.4199504495674192E-2</v>
      </c>
      <c r="G55" s="4" t="s">
        <v>10</v>
      </c>
      <c r="H55" s="6">
        <f>IFERROR(G55/E55,0)</f>
        <v>0</v>
      </c>
      <c r="I55" s="7">
        <f>IFERROR(G55/VLOOKUP("1_"&amp;D55,$B:$I,6,FALSE),0)</f>
        <v>0</v>
      </c>
      <c r="AB55" s="10"/>
      <c r="AC55" s="10"/>
      <c r="AD55" s="10"/>
    </row>
    <row r="56" spans="1:30" x14ac:dyDescent="0.25">
      <c r="A56" s="1">
        <v>2</v>
      </c>
      <c r="B56" s="1" t="str">
        <f>A56&amp;"_"&amp;D56</f>
        <v>2_2018</v>
      </c>
      <c r="C56" s="3" t="s">
        <v>11</v>
      </c>
      <c r="D56" s="1">
        <v>2018</v>
      </c>
      <c r="E56" s="4">
        <v>2780043.2303300002</v>
      </c>
      <c r="F56" s="2">
        <f>IFERROR(E56/VLOOKUP("1_"&amp;D56,$B:$I,4,FALSE),0)</f>
        <v>5.3694880132474088E-2</v>
      </c>
      <c r="G56" s="4" t="s">
        <v>10</v>
      </c>
      <c r="H56" s="6">
        <f>IFERROR(G56/E56,0)</f>
        <v>0</v>
      </c>
      <c r="I56" s="7">
        <f>IFERROR(G56/VLOOKUP("1_"&amp;D56,$B:$I,6,FALSE),0)</f>
        <v>0</v>
      </c>
      <c r="AB56" s="10"/>
      <c r="AC56" s="10"/>
      <c r="AD56" s="10"/>
    </row>
    <row r="57" spans="1:30" x14ac:dyDescent="0.25">
      <c r="A57" s="1">
        <v>2</v>
      </c>
      <c r="B57" s="1" t="str">
        <f>A57&amp;"_"&amp;D57</f>
        <v>2_2017</v>
      </c>
      <c r="C57" s="3" t="s">
        <v>11</v>
      </c>
      <c r="D57" s="1">
        <v>2017</v>
      </c>
      <c r="E57" s="4">
        <v>2649665.9487600001</v>
      </c>
      <c r="F57" s="2">
        <f>IFERROR(E57/VLOOKUP("1_"&amp;D57,$B:$I,4,FALSE),0)</f>
        <v>5.2983698959846004E-2</v>
      </c>
      <c r="G57" s="4" t="s">
        <v>10</v>
      </c>
      <c r="H57" s="6">
        <f>IFERROR(G57/E57,0)</f>
        <v>0</v>
      </c>
      <c r="I57" s="7">
        <f>IFERROR(G57/VLOOKUP("1_"&amp;D57,$B:$I,6,FALSE),0)</f>
        <v>0</v>
      </c>
      <c r="AB57" s="10"/>
      <c r="AC57" s="10"/>
      <c r="AD57" s="10"/>
    </row>
    <row r="58" spans="1:30" x14ac:dyDescent="0.25">
      <c r="A58" s="1">
        <v>2</v>
      </c>
      <c r="B58" s="1" t="str">
        <f>A58&amp;"_"&amp;D58</f>
        <v>2_2016</v>
      </c>
      <c r="C58" s="3" t="s">
        <v>11</v>
      </c>
      <c r="D58" s="1">
        <v>2016</v>
      </c>
      <c r="E58" s="4">
        <v>2515125.50337</v>
      </c>
      <c r="F58" s="2">
        <f>IFERROR(E58/VLOOKUP("1_"&amp;D58,$B:$I,4,FALSE),0)</f>
        <v>5.218441157679421E-2</v>
      </c>
      <c r="G58" s="4" t="s">
        <v>10</v>
      </c>
      <c r="H58" s="6">
        <f>IFERROR(G58/E58,0)</f>
        <v>0</v>
      </c>
      <c r="I58" s="7">
        <f>IFERROR(G58/VLOOKUP("1_"&amp;D58,$B:$I,6,FALSE),0)</f>
        <v>0</v>
      </c>
      <c r="AB58" s="10"/>
      <c r="AC58" s="10"/>
      <c r="AD58" s="10"/>
    </row>
    <row r="59" spans="1:30" x14ac:dyDescent="0.25">
      <c r="A59" s="1">
        <v>2</v>
      </c>
      <c r="B59" s="1" t="str">
        <f>A59&amp;"_"&amp;D59</f>
        <v>2_2015</v>
      </c>
      <c r="C59" s="3" t="s">
        <v>11</v>
      </c>
      <c r="D59" s="1">
        <v>2015</v>
      </c>
      <c r="E59" s="4">
        <v>2382539.2479900001</v>
      </c>
      <c r="F59" s="2">
        <f>IFERROR(E59/VLOOKUP("1_"&amp;D59,$B:$I,4,FALSE),0)</f>
        <v>5.139996323005231E-2</v>
      </c>
      <c r="G59" s="4" t="s">
        <v>10</v>
      </c>
      <c r="H59" s="6">
        <f>IFERROR(G59/E59,0)</f>
        <v>0</v>
      </c>
      <c r="I59" s="7">
        <f>IFERROR(G59/VLOOKUP("1_"&amp;D59,$B:$I,6,FALSE),0)</f>
        <v>0</v>
      </c>
      <c r="AB59" s="10"/>
      <c r="AC59" s="10"/>
      <c r="AD59" s="10"/>
    </row>
    <row r="60" spans="1:30" x14ac:dyDescent="0.25">
      <c r="A60" s="1">
        <v>2</v>
      </c>
      <c r="B60" s="1" t="str">
        <f>A60&amp;"_"&amp;D60</f>
        <v>2_2014</v>
      </c>
      <c r="C60" s="3" t="s">
        <v>11</v>
      </c>
      <c r="D60" s="1">
        <v>2014</v>
      </c>
      <c r="E60" s="4">
        <v>2244913.2745400001</v>
      </c>
      <c r="F60" s="2">
        <f>IFERROR(E60/VLOOKUP("1_"&amp;D60,$B:$I,4,FALSE),0)</f>
        <v>5.0558211593401604E-2</v>
      </c>
      <c r="G60" s="4" t="s">
        <v>10</v>
      </c>
      <c r="H60" s="6">
        <f>IFERROR(G60/E60,0)</f>
        <v>0</v>
      </c>
      <c r="I60" s="7">
        <f>IFERROR(G60/VLOOKUP("1_"&amp;D60,$B:$I,6,FALSE),0)</f>
        <v>0</v>
      </c>
      <c r="AB60" s="10"/>
      <c r="AC60" s="10"/>
      <c r="AD60" s="10"/>
    </row>
    <row r="61" spans="1:30" x14ac:dyDescent="0.25">
      <c r="A61" s="1">
        <v>2</v>
      </c>
      <c r="B61" s="1" t="str">
        <f>A61&amp;"_"&amp;D61</f>
        <v>2_2013</v>
      </c>
      <c r="C61" s="3" t="s">
        <v>11</v>
      </c>
      <c r="D61" s="1">
        <v>2013</v>
      </c>
      <c r="E61" s="4">
        <v>2097974.1673900001</v>
      </c>
      <c r="F61" s="2">
        <f>IFERROR(E61/VLOOKUP("1_"&amp;D61,$B:$I,4,FALSE),0)</f>
        <v>4.9616973789605362E-2</v>
      </c>
      <c r="G61" s="4" t="s">
        <v>10</v>
      </c>
      <c r="H61" s="6">
        <f>IFERROR(G61/E61,0)</f>
        <v>0</v>
      </c>
      <c r="I61" s="7">
        <f>IFERROR(G61/VLOOKUP("1_"&amp;D61,$B:$I,6,FALSE),0)</f>
        <v>0</v>
      </c>
      <c r="AB61" s="10"/>
      <c r="AC61" s="10"/>
      <c r="AD61" s="10"/>
    </row>
    <row r="62" spans="1:30" x14ac:dyDescent="0.25">
      <c r="A62" s="1">
        <v>2</v>
      </c>
      <c r="B62" s="1" t="str">
        <f>A62&amp;"_"&amp;D62</f>
        <v>2_2012</v>
      </c>
      <c r="C62" s="3" t="s">
        <v>11</v>
      </c>
      <c r="D62" s="1">
        <v>2012</v>
      </c>
      <c r="E62" s="4">
        <v>1943366.3765799999</v>
      </c>
      <c r="F62" s="2">
        <f>IFERROR(E62/VLOOKUP("1_"&amp;D62,$B:$I,4,FALSE),0)</f>
        <v>4.8571923091411097E-2</v>
      </c>
      <c r="G62" s="4" t="s">
        <v>10</v>
      </c>
      <c r="H62" s="6">
        <f>IFERROR(G62/E62,0)</f>
        <v>0</v>
      </c>
      <c r="I62" s="7">
        <f>IFERROR(G62/VLOOKUP("1_"&amp;D62,$B:$I,6,FALSE),0)</f>
        <v>0</v>
      </c>
      <c r="AB62" s="10"/>
      <c r="AC62" s="10"/>
      <c r="AD62" s="10"/>
    </row>
    <row r="63" spans="1:30" x14ac:dyDescent="0.25">
      <c r="A63" s="1">
        <v>2</v>
      </c>
      <c r="B63" s="1" t="str">
        <f>A63&amp;"_"&amp;D63</f>
        <v>2_2011</v>
      </c>
      <c r="C63" s="3" t="s">
        <v>11</v>
      </c>
      <c r="D63" s="1">
        <v>2011</v>
      </c>
      <c r="E63" s="4">
        <v>1783922.80125</v>
      </c>
      <c r="F63" s="2">
        <f>IFERROR(E63/VLOOKUP("1_"&amp;D63,$B:$I,4,FALSE),0)</f>
        <v>4.7362529085356014E-2</v>
      </c>
      <c r="G63" s="4" t="s">
        <v>10</v>
      </c>
      <c r="H63" s="6">
        <f>IFERROR(G63/E63,0)</f>
        <v>0</v>
      </c>
      <c r="I63" s="7">
        <f>IFERROR(G63/VLOOKUP("1_"&amp;D63,$B:$I,6,FALSE),0)</f>
        <v>0</v>
      </c>
      <c r="AB63" s="10"/>
      <c r="AC63" s="10"/>
      <c r="AD63" s="10"/>
    </row>
    <row r="64" spans="1:30" x14ac:dyDescent="0.25">
      <c r="A64" s="1">
        <v>2</v>
      </c>
      <c r="B64" s="1" t="str">
        <f>A64&amp;"_"&amp;D64</f>
        <v>2_2010</v>
      </c>
      <c r="C64" s="3" t="s">
        <v>11</v>
      </c>
      <c r="D64" s="1">
        <v>2010</v>
      </c>
      <c r="E64" s="4">
        <v>1623176.0022400001</v>
      </c>
      <c r="F64" s="2">
        <f>IFERROR(E64/VLOOKUP("1_"&amp;D64,$B:$I,4,FALSE),0)</f>
        <v>4.5967476921633582E-2</v>
      </c>
      <c r="G64" s="4" t="s">
        <v>10</v>
      </c>
      <c r="H64" s="6">
        <f>IFERROR(G64/E64,0)</f>
        <v>0</v>
      </c>
      <c r="I64" s="7">
        <f>IFERROR(G64/VLOOKUP("1_"&amp;D64,$B:$I,6,FALSE),0)</f>
        <v>0</v>
      </c>
    </row>
    <row r="65" spans="1:9" x14ac:dyDescent="0.25">
      <c r="A65" s="1">
        <v>2</v>
      </c>
      <c r="B65" s="1" t="str">
        <f>A65&amp;"_"&amp;D65</f>
        <v>2_2009</v>
      </c>
      <c r="C65" s="3" t="s">
        <v>11</v>
      </c>
      <c r="D65" s="1">
        <v>2009</v>
      </c>
      <c r="E65" s="4">
        <v>1468666.3367600001</v>
      </c>
      <c r="F65" s="2">
        <f>IFERROR(E65/VLOOKUP("1_"&amp;D65,$B:$I,4,FALSE),0)</f>
        <v>4.4481022450859699E-2</v>
      </c>
      <c r="G65" s="4" t="s">
        <v>10</v>
      </c>
      <c r="H65" s="6">
        <f>IFERROR(G65/E65,0)</f>
        <v>0</v>
      </c>
      <c r="I65" s="7">
        <f>IFERROR(G65/VLOOKUP("1_"&amp;D65,$B:$I,6,FALSE),0)</f>
        <v>0</v>
      </c>
    </row>
    <row r="66" spans="1:9" x14ac:dyDescent="0.25">
      <c r="A66" s="1">
        <v>2</v>
      </c>
      <c r="B66" s="1" t="str">
        <f>A66&amp;"_"&amp;D66</f>
        <v>2_2008</v>
      </c>
      <c r="C66" s="3" t="s">
        <v>11</v>
      </c>
      <c r="D66" s="1">
        <v>2008</v>
      </c>
      <c r="E66" s="4">
        <v>1322326.68316</v>
      </c>
      <c r="F66" s="2">
        <f>IFERROR(E66/VLOOKUP("1_"&amp;D66,$B:$I,4,FALSE),0)</f>
        <v>4.2941993587797656E-2</v>
      </c>
      <c r="G66" s="4" t="s">
        <v>10</v>
      </c>
      <c r="H66" s="6">
        <f>IFERROR(G66/E66,0)</f>
        <v>0</v>
      </c>
      <c r="I66" s="7">
        <f>IFERROR(G66/VLOOKUP("1_"&amp;D66,$B:$I,6,FALSE),0)</f>
        <v>0</v>
      </c>
    </row>
    <row r="67" spans="1:9" x14ac:dyDescent="0.25">
      <c r="A67" s="1">
        <v>2</v>
      </c>
      <c r="B67" s="1" t="str">
        <f>A67&amp;"_"&amp;D67</f>
        <v>2_2007</v>
      </c>
      <c r="C67" s="3" t="s">
        <v>11</v>
      </c>
      <c r="D67" s="1">
        <v>2007</v>
      </c>
      <c r="E67" s="4">
        <v>1186122.3499199999</v>
      </c>
      <c r="F67" s="2">
        <f>IFERROR(E67/VLOOKUP("1_"&amp;D67,$B:$I,4,FALSE),0)</f>
        <v>4.1392543163958122E-2</v>
      </c>
      <c r="G67" s="4" t="s">
        <v>10</v>
      </c>
      <c r="H67" s="6">
        <f>IFERROR(G67/E67,0)</f>
        <v>0</v>
      </c>
      <c r="I67" s="7">
        <f>IFERROR(G67/VLOOKUP("1_"&amp;D67,$B:$I,6,FALSE),0)</f>
        <v>0</v>
      </c>
    </row>
    <row r="68" spans="1:9" x14ac:dyDescent="0.25">
      <c r="A68" s="1">
        <v>2</v>
      </c>
      <c r="B68" s="1" t="str">
        <f>A68&amp;"_"&amp;D68</f>
        <v>2_2006</v>
      </c>
      <c r="C68" s="3" t="s">
        <v>11</v>
      </c>
      <c r="D68" s="1">
        <v>2006</v>
      </c>
      <c r="E68" s="4">
        <v>1067421.10036</v>
      </c>
      <c r="F68" s="2">
        <f>IFERROR(E68/VLOOKUP("1_"&amp;D68,$B:$I,4,FALSE),0)</f>
        <v>3.9999862134210445E-2</v>
      </c>
      <c r="G68" s="4" t="s">
        <v>10</v>
      </c>
      <c r="H68" s="6">
        <f>IFERROR(G68/E68,0)</f>
        <v>0</v>
      </c>
      <c r="I68" s="7">
        <f>IFERROR(G68/VLOOKUP("1_"&amp;D68,$B:$I,6,FALSE),0)</f>
        <v>0</v>
      </c>
    </row>
    <row r="69" spans="1:9" x14ac:dyDescent="0.25">
      <c r="A69" s="1">
        <v>199</v>
      </c>
      <c r="B69" s="1" t="str">
        <f>A69&amp;"_"&amp;D69</f>
        <v>199_2019</v>
      </c>
      <c r="C69" s="3" t="s">
        <v>17</v>
      </c>
      <c r="D69" s="1">
        <v>2019</v>
      </c>
      <c r="E69" s="4">
        <v>969545.95882000006</v>
      </c>
      <c r="F69" s="2">
        <f>IFERROR(E69/VLOOKUP("1_"&amp;D69,$B:$I,4,FALSE),0)</f>
        <v>1.8087842705880319E-2</v>
      </c>
      <c r="G69" s="4" t="s">
        <v>10</v>
      </c>
      <c r="H69" s="6">
        <f>IFERROR(G69/E69,0)</f>
        <v>0</v>
      </c>
      <c r="I69" s="7">
        <f>IFERROR(G69/VLOOKUP("1_"&amp;D69,$B:$I,6,FALSE),0)</f>
        <v>0</v>
      </c>
    </row>
    <row r="70" spans="1:9" x14ac:dyDescent="0.25">
      <c r="A70" s="1">
        <v>2</v>
      </c>
      <c r="B70" s="1" t="str">
        <f>A70&amp;"_"&amp;D70</f>
        <v>2_2005</v>
      </c>
      <c r="C70" s="3" t="s">
        <v>11</v>
      </c>
      <c r="D70" s="1">
        <v>2005</v>
      </c>
      <c r="E70" s="4">
        <v>965780.94703000004</v>
      </c>
      <c r="F70" s="2">
        <f>IFERROR(E70/VLOOKUP("1_"&amp;D70,$B:$I,4,FALSE),0)</f>
        <v>3.881803833376541E-2</v>
      </c>
      <c r="G70" s="4" t="s">
        <v>10</v>
      </c>
      <c r="H70" s="6">
        <f>IFERROR(G70/E70,0)</f>
        <v>0</v>
      </c>
      <c r="I70" s="7">
        <f>IFERROR(G70/VLOOKUP("1_"&amp;D70,$B:$I,6,FALSE),0)</f>
        <v>0</v>
      </c>
    </row>
    <row r="71" spans="1:9" x14ac:dyDescent="0.25">
      <c r="A71" s="1">
        <v>199</v>
      </c>
      <c r="B71" s="1" t="str">
        <f>A71&amp;"_"&amp;D71</f>
        <v>199_2018</v>
      </c>
      <c r="C71" s="3" t="s">
        <v>17</v>
      </c>
      <c r="D71" s="1">
        <v>2018</v>
      </c>
      <c r="E71" s="4">
        <v>910727.31874999998</v>
      </c>
      <c r="F71" s="2">
        <f>IFERROR(E71/VLOOKUP("1_"&amp;D71,$B:$I,4,FALSE),0)</f>
        <v>1.7590156037913848E-2</v>
      </c>
      <c r="G71" s="4" t="s">
        <v>10</v>
      </c>
      <c r="H71" s="6">
        <f>IFERROR(G71/E71,0)</f>
        <v>0</v>
      </c>
      <c r="I71" s="7">
        <f>IFERROR(G71/VLOOKUP("1_"&amp;D71,$B:$I,6,FALSE),0)</f>
        <v>0</v>
      </c>
    </row>
    <row r="72" spans="1:9" x14ac:dyDescent="0.25">
      <c r="A72" s="1">
        <v>2</v>
      </c>
      <c r="B72" s="1" t="str">
        <f>A72&amp;"_"&amp;D72</f>
        <v>2_2004</v>
      </c>
      <c r="C72" s="3" t="s">
        <v>11</v>
      </c>
      <c r="D72" s="1">
        <v>2004</v>
      </c>
      <c r="E72" s="4">
        <v>878039.25795</v>
      </c>
      <c r="F72" s="2">
        <f>IFERROR(E72/VLOOKUP("1_"&amp;D72,$B:$I,4,FALSE),0)</f>
        <v>3.7796598836039981E-2</v>
      </c>
      <c r="G72" s="4" t="s">
        <v>10</v>
      </c>
      <c r="H72" s="6">
        <f>IFERROR(G72/E72,0)</f>
        <v>0</v>
      </c>
      <c r="I72" s="7">
        <f>IFERROR(G72/VLOOKUP("1_"&amp;D72,$B:$I,6,FALSE),0)</f>
        <v>0</v>
      </c>
    </row>
    <row r="73" spans="1:9" x14ac:dyDescent="0.25">
      <c r="A73" s="1">
        <v>199</v>
      </c>
      <c r="B73" s="1" t="str">
        <f>A73&amp;"_"&amp;D73</f>
        <v>199_2017</v>
      </c>
      <c r="C73" s="3" t="s">
        <v>17</v>
      </c>
      <c r="D73" s="1">
        <v>2017</v>
      </c>
      <c r="E73" s="4">
        <v>850678.87523999996</v>
      </c>
      <c r="F73" s="2">
        <f>IFERROR(E73/VLOOKUP("1_"&amp;D73,$B:$I,4,FALSE),0)</f>
        <v>1.7010488985718959E-2</v>
      </c>
      <c r="G73" s="4" t="s">
        <v>10</v>
      </c>
      <c r="H73" s="6">
        <f>IFERROR(G73/E73,0)</f>
        <v>0</v>
      </c>
      <c r="I73" s="7">
        <f>IFERROR(G73/VLOOKUP("1_"&amp;D73,$B:$I,6,FALSE),0)</f>
        <v>0</v>
      </c>
    </row>
    <row r="74" spans="1:9" x14ac:dyDescent="0.25">
      <c r="A74" s="1">
        <v>2</v>
      </c>
      <c r="B74" s="1" t="str">
        <f>A74&amp;"_"&amp;D74</f>
        <v>2_2003</v>
      </c>
      <c r="C74" s="3" t="s">
        <v>11</v>
      </c>
      <c r="D74" s="1">
        <v>2003</v>
      </c>
      <c r="E74" s="4">
        <v>801704.35782999999</v>
      </c>
      <c r="F74" s="2">
        <f>IFERROR(E74/VLOOKUP("1_"&amp;D74,$B:$I,4,FALSE),0)</f>
        <v>3.6906860567360859E-2</v>
      </c>
      <c r="G74" s="4" t="s">
        <v>10</v>
      </c>
      <c r="H74" s="6">
        <f>IFERROR(G74/E74,0)</f>
        <v>0</v>
      </c>
      <c r="I74" s="7">
        <f>IFERROR(G74/VLOOKUP("1_"&amp;D74,$B:$I,6,FALSE),0)</f>
        <v>0</v>
      </c>
    </row>
    <row r="75" spans="1:9" x14ac:dyDescent="0.25">
      <c r="A75" s="1">
        <v>199</v>
      </c>
      <c r="B75" s="1" t="str">
        <f>A75&amp;"_"&amp;D75</f>
        <v>199_2016</v>
      </c>
      <c r="C75" s="3" t="s">
        <v>17</v>
      </c>
      <c r="D75" s="1">
        <v>2016</v>
      </c>
      <c r="E75" s="4">
        <v>789717.88041999994</v>
      </c>
      <c r="F75" s="2">
        <f>IFERROR(E75/VLOOKUP("1_"&amp;D75,$B:$I,4,FALSE),0)</f>
        <v>1.6385251092310316E-2</v>
      </c>
      <c r="G75" s="4" t="s">
        <v>10</v>
      </c>
      <c r="H75" s="6">
        <f>IFERROR(G75/E75,0)</f>
        <v>0</v>
      </c>
      <c r="I75" s="7">
        <f>IFERROR(G75/VLOOKUP("1_"&amp;D75,$B:$I,6,FALSE),0)</f>
        <v>0</v>
      </c>
    </row>
    <row r="76" spans="1:9" x14ac:dyDescent="0.25">
      <c r="A76" s="1">
        <v>2</v>
      </c>
      <c r="B76" s="1" t="str">
        <f>A76&amp;"_"&amp;D76</f>
        <v>2_2002</v>
      </c>
      <c r="C76" s="3" t="s">
        <v>11</v>
      </c>
      <c r="D76" s="1">
        <v>2002</v>
      </c>
      <c r="E76" s="4">
        <v>735815.81171000004</v>
      </c>
      <c r="F76" s="2">
        <f>IFERROR(E76/VLOOKUP("1_"&amp;D76,$B:$I,4,FALSE),0)</f>
        <v>3.6164323539805268E-2</v>
      </c>
      <c r="G76" s="4" t="s">
        <v>10</v>
      </c>
      <c r="H76" s="6">
        <f>IFERROR(G76/E76,0)</f>
        <v>0</v>
      </c>
      <c r="I76" s="7">
        <f>IFERROR(G76/VLOOKUP("1_"&amp;D76,$B:$I,6,FALSE),0)</f>
        <v>0</v>
      </c>
    </row>
    <row r="77" spans="1:9" x14ac:dyDescent="0.25">
      <c r="A77" s="1">
        <v>199</v>
      </c>
      <c r="B77" s="1" t="str">
        <f>A77&amp;"_"&amp;D77</f>
        <v>199_2015</v>
      </c>
      <c r="C77" s="3" t="s">
        <v>17</v>
      </c>
      <c r="D77" s="1">
        <v>2015</v>
      </c>
      <c r="E77" s="4">
        <v>731433.83800999995</v>
      </c>
      <c r="F77" s="2">
        <f>IFERROR(E77/VLOOKUP("1_"&amp;D77,$B:$I,4,FALSE),0)</f>
        <v>1.5779665502109633E-2</v>
      </c>
      <c r="G77" s="4" t="s">
        <v>10</v>
      </c>
      <c r="H77" s="6">
        <f>IFERROR(G77/E77,0)</f>
        <v>0</v>
      </c>
      <c r="I77" s="7">
        <f>IFERROR(G77/VLOOKUP("1_"&amp;D77,$B:$I,6,FALSE),0)</f>
        <v>0</v>
      </c>
    </row>
    <row r="78" spans="1:9" x14ac:dyDescent="0.25">
      <c r="A78" s="1">
        <v>2</v>
      </c>
      <c r="B78" s="1" t="str">
        <f>A78&amp;"_"&amp;D78</f>
        <v>2_2001</v>
      </c>
      <c r="C78" s="3" t="s">
        <v>11</v>
      </c>
      <c r="D78" s="1">
        <v>2001</v>
      </c>
      <c r="E78" s="4">
        <v>676266.22881999996</v>
      </c>
      <c r="F78" s="2">
        <f>IFERROR(E78/VLOOKUP("1_"&amp;D78,$B:$I,4,FALSE),0)</f>
        <v>3.5449746023739348E-2</v>
      </c>
      <c r="G78" s="4" t="s">
        <v>10</v>
      </c>
      <c r="H78" s="6">
        <f>IFERROR(G78/E78,0)</f>
        <v>0</v>
      </c>
      <c r="I78" s="7">
        <f>IFERROR(G78/VLOOKUP("1_"&amp;D78,$B:$I,6,FALSE),0)</f>
        <v>0</v>
      </c>
    </row>
    <row r="79" spans="1:9" x14ac:dyDescent="0.25">
      <c r="A79" s="1">
        <v>199</v>
      </c>
      <c r="B79" s="1" t="str">
        <f>A79&amp;"_"&amp;D79</f>
        <v>199_2014</v>
      </c>
      <c r="C79" s="3" t="s">
        <v>17</v>
      </c>
      <c r="D79" s="1">
        <v>2014</v>
      </c>
      <c r="E79" s="4">
        <v>673446.79709000001</v>
      </c>
      <c r="F79" s="2">
        <f>IFERROR(E79/VLOOKUP("1_"&amp;D79,$B:$I,4,FALSE),0)</f>
        <v>1.5166851232215894E-2</v>
      </c>
      <c r="G79" s="4" t="s">
        <v>10</v>
      </c>
      <c r="H79" s="6">
        <f>IFERROR(G79/E79,0)</f>
        <v>0</v>
      </c>
      <c r="I79" s="7">
        <f>IFERROR(G79/VLOOKUP("1_"&amp;D79,$B:$I,6,FALSE),0)</f>
        <v>0</v>
      </c>
    </row>
    <row r="80" spans="1:9" x14ac:dyDescent="0.25">
      <c r="A80" s="1">
        <v>2</v>
      </c>
      <c r="B80" s="1" t="str">
        <f>A80&amp;"_"&amp;D80</f>
        <v>2_2000</v>
      </c>
      <c r="C80" s="3" t="s">
        <v>11</v>
      </c>
      <c r="D80" s="1">
        <v>2000</v>
      </c>
      <c r="E80" s="4">
        <v>620085.60918000003</v>
      </c>
      <c r="F80" s="2">
        <f>IFERROR(E80/VLOOKUP("1_"&amp;D80,$B:$I,4,FALSE),0)</f>
        <v>3.4726904587401755E-2</v>
      </c>
      <c r="G80" s="9" t="s">
        <v>10</v>
      </c>
      <c r="H80" s="4" t="s">
        <v>12</v>
      </c>
      <c r="I80" s="7">
        <f>IFERROR(H80/VLOOKUP("1_"&amp;D80,$B:$I,6,FALSE),0)</f>
        <v>0</v>
      </c>
    </row>
    <row r="81" spans="1:27" x14ac:dyDescent="0.25">
      <c r="A81" s="1">
        <v>199</v>
      </c>
      <c r="B81" s="1" t="str">
        <f>A81&amp;"_"&amp;D81</f>
        <v>199_2013</v>
      </c>
      <c r="C81" s="3" t="s">
        <v>17</v>
      </c>
      <c r="D81" s="1">
        <v>2013</v>
      </c>
      <c r="E81" s="4">
        <v>614534.61346999998</v>
      </c>
      <c r="F81" s="2">
        <f>IFERROR(E81/VLOOKUP("1_"&amp;D81,$B:$I,4,FALSE),0)</f>
        <v>1.4533709844139422E-2</v>
      </c>
      <c r="G81" s="4" t="s">
        <v>10</v>
      </c>
      <c r="H81" s="6">
        <f>IFERROR(G81/E81,0)</f>
        <v>0</v>
      </c>
      <c r="I81" s="7">
        <f>IFERROR(G81/VLOOKUP("1_"&amp;D81,$B:$I,6,FALSE),0)</f>
        <v>0</v>
      </c>
    </row>
    <row r="82" spans="1:27" x14ac:dyDescent="0.25">
      <c r="A82" s="1">
        <v>199</v>
      </c>
      <c r="B82" s="1" t="str">
        <f>A82&amp;"_"&amp;D82</f>
        <v>199_2012</v>
      </c>
      <c r="C82" s="3" t="s">
        <v>17</v>
      </c>
      <c r="D82" s="1">
        <v>2012</v>
      </c>
      <c r="E82" s="4">
        <v>556153.93530000001</v>
      </c>
      <c r="F82" s="2">
        <f>IFERROR(E82/VLOOKUP("1_"&amp;D82,$B:$I,4,FALSE),0)</f>
        <v>1.3900346583085588E-2</v>
      </c>
      <c r="G82" s="4" t="s">
        <v>10</v>
      </c>
      <c r="H82" s="6">
        <f>IFERROR(G82/E82,0)</f>
        <v>0</v>
      </c>
      <c r="I82" s="7">
        <f>IFERROR(G82/VLOOKUP("1_"&amp;D82,$B:$I,6,FALSE),0)</f>
        <v>0</v>
      </c>
    </row>
    <row r="83" spans="1:27" x14ac:dyDescent="0.25">
      <c r="A83" s="1">
        <v>9</v>
      </c>
      <c r="B83" s="1" t="str">
        <f>A83&amp;"_"&amp;D83</f>
        <v>9_2011</v>
      </c>
      <c r="C83" s="3" t="s">
        <v>13</v>
      </c>
      <c r="D83" s="1">
        <v>2011</v>
      </c>
      <c r="E83" s="4">
        <v>515377.46464999998</v>
      </c>
      <c r="F83" s="2">
        <f>IFERROR(E83/VLOOKUP("1_"&amp;D83,$B:$I,4,FALSE),0)</f>
        <v>1.3683092195648153E-2</v>
      </c>
      <c r="G83" s="4" t="s">
        <v>10</v>
      </c>
      <c r="H83" s="6">
        <f>IFERROR(G83/E83,0)</f>
        <v>0</v>
      </c>
      <c r="I83" s="7">
        <f>IFERROR(G83/VLOOKUP("1_"&amp;D83,$B:$I,6,FALSE),0)</f>
        <v>0</v>
      </c>
    </row>
    <row r="84" spans="1:27" x14ac:dyDescent="0.25">
      <c r="A84" s="1">
        <v>199</v>
      </c>
      <c r="B84" s="1" t="str">
        <f>A84&amp;"_"&amp;D84</f>
        <v>199_2011</v>
      </c>
      <c r="C84" s="3" t="s">
        <v>17</v>
      </c>
      <c r="D84" s="1">
        <v>2011</v>
      </c>
      <c r="E84" s="4">
        <v>497891.23862000002</v>
      </c>
      <c r="F84" s="2">
        <f>IFERROR(E84/VLOOKUP("1_"&amp;D84,$B:$I,4,FALSE),0)</f>
        <v>1.3218838984489762E-2</v>
      </c>
      <c r="G84" s="4" t="s">
        <v>10</v>
      </c>
      <c r="H84" s="6">
        <f>IFERROR(G84/E84,0)</f>
        <v>0</v>
      </c>
      <c r="I84" s="7">
        <f>IFERROR(G84/VLOOKUP("1_"&amp;D84,$B:$I,6,FALSE),0)</f>
        <v>0</v>
      </c>
    </row>
    <row r="85" spans="1:27" x14ac:dyDescent="0.25">
      <c r="A85" s="1">
        <v>9</v>
      </c>
      <c r="B85" s="1" t="str">
        <f>A85&amp;"_"&amp;D85</f>
        <v>9_2010</v>
      </c>
      <c r="C85" s="3" t="s">
        <v>13</v>
      </c>
      <c r="D85" s="1">
        <v>2010</v>
      </c>
      <c r="E85" s="4">
        <v>489505.52441999997</v>
      </c>
      <c r="F85" s="2">
        <f>IFERROR(E85/VLOOKUP("1_"&amp;D85,$B:$I,4,FALSE),0)</f>
        <v>1.3862534848800383E-2</v>
      </c>
      <c r="G85" s="4" t="s">
        <v>10</v>
      </c>
      <c r="H85" s="6">
        <f>IFERROR(G85/E85,0)</f>
        <v>0</v>
      </c>
      <c r="I85" s="7">
        <f>IFERROR(G85/VLOOKUP("1_"&amp;D85,$B:$I,6,FALSE),0)</f>
        <v>0</v>
      </c>
    </row>
    <row r="86" spans="1:27" x14ac:dyDescent="0.25">
      <c r="A86" s="1">
        <v>9</v>
      </c>
      <c r="B86" s="1" t="str">
        <f>A86&amp;"_"&amp;D86</f>
        <v>9_2009</v>
      </c>
      <c r="C86" s="3" t="s">
        <v>13</v>
      </c>
      <c r="D86" s="1">
        <v>2009</v>
      </c>
      <c r="E86" s="4">
        <v>464130.18501000002</v>
      </c>
      <c r="F86" s="2">
        <f>IFERROR(E86/VLOOKUP("1_"&amp;D86,$B:$I,4,FALSE),0)</f>
        <v>1.4056960837746189E-2</v>
      </c>
      <c r="G86" s="4" t="s">
        <v>10</v>
      </c>
      <c r="H86" s="6">
        <f>IFERROR(G86/E86,0)</f>
        <v>0</v>
      </c>
      <c r="I86" s="7">
        <f>IFERROR(G86/VLOOKUP("1_"&amp;D86,$B:$I,6,FALSE),0)</f>
        <v>0</v>
      </c>
    </row>
    <row r="87" spans="1:27" x14ac:dyDescent="0.25">
      <c r="A87" s="1">
        <v>199</v>
      </c>
      <c r="B87" s="1" t="str">
        <f>A87&amp;"_"&amp;D87</f>
        <v>199_2010</v>
      </c>
      <c r="C87" s="3" t="s">
        <v>17</v>
      </c>
      <c r="D87" s="1">
        <v>2010</v>
      </c>
      <c r="E87" s="4">
        <v>441171.32169000001</v>
      </c>
      <c r="F87" s="2">
        <f>IFERROR(E87/VLOOKUP("1_"&amp;D87,$B:$I,4,FALSE),0)</f>
        <v>1.2493736058373024E-2</v>
      </c>
      <c r="G87" s="4" t="s">
        <v>10</v>
      </c>
      <c r="H87" s="6">
        <f>IFERROR(G87/E87,0)</f>
        <v>0</v>
      </c>
      <c r="I87" s="7">
        <f>IFERROR(G87/VLOOKUP("1_"&amp;D87,$B:$I,6,FALSE),0)</f>
        <v>0</v>
      </c>
    </row>
    <row r="88" spans="1:27" x14ac:dyDescent="0.25">
      <c r="A88" s="1">
        <v>9</v>
      </c>
      <c r="B88" s="1" t="str">
        <f>A88&amp;"_"&amp;D88</f>
        <v>9_2008</v>
      </c>
      <c r="C88" s="3" t="s">
        <v>13</v>
      </c>
      <c r="D88" s="1">
        <v>2008</v>
      </c>
      <c r="E88" s="4">
        <v>440124.92232999997</v>
      </c>
      <c r="F88" s="2">
        <f>IFERROR(E88/VLOOKUP("1_"&amp;D88,$B:$I,4,FALSE),0)</f>
        <v>1.4292868648282385E-2</v>
      </c>
      <c r="G88" s="4" t="s">
        <v>10</v>
      </c>
      <c r="H88" s="6">
        <f>IFERROR(G88/E88,0)</f>
        <v>0</v>
      </c>
      <c r="I88" s="7">
        <f>IFERROR(G88/VLOOKUP("1_"&amp;D88,$B:$I,6,FALSE),0)</f>
        <v>0</v>
      </c>
    </row>
    <row r="89" spans="1:27" x14ac:dyDescent="0.25">
      <c r="A89" s="1">
        <v>9</v>
      </c>
      <c r="B89" s="1" t="str">
        <f>A89&amp;"_"&amp;D89</f>
        <v>9_2007</v>
      </c>
      <c r="C89" s="3" t="s">
        <v>13</v>
      </c>
      <c r="D89" s="1">
        <v>2007</v>
      </c>
      <c r="E89" s="4">
        <v>416001.21341999999</v>
      </c>
      <c r="F89" s="2">
        <f>IFERROR(E89/VLOOKUP("1_"&amp;D89,$B:$I,4,FALSE),0)</f>
        <v>1.4517345688585745E-2</v>
      </c>
      <c r="G89" s="4" t="s">
        <v>10</v>
      </c>
      <c r="H89" s="6">
        <f>IFERROR(G89/E89,0)</f>
        <v>0</v>
      </c>
      <c r="I89" s="7">
        <f>IFERROR(G89/VLOOKUP("1_"&amp;D89,$B:$I,6,FALSE),0)</f>
        <v>0</v>
      </c>
    </row>
    <row r="90" spans="1:27" x14ac:dyDescent="0.25">
      <c r="A90" s="1">
        <v>9</v>
      </c>
      <c r="B90" s="1" t="str">
        <f>A90&amp;"_"&amp;D90</f>
        <v>9_2006</v>
      </c>
      <c r="C90" s="3" t="s">
        <v>13</v>
      </c>
      <c r="D90" s="1">
        <v>2006</v>
      </c>
      <c r="E90" s="4">
        <v>391559.32821000001</v>
      </c>
      <c r="F90" s="2">
        <f>IFERROR(E90/VLOOKUP("1_"&amp;D90,$B:$I,4,FALSE),0)</f>
        <v>1.4673046223727226E-2</v>
      </c>
      <c r="G90" s="4" t="s">
        <v>10</v>
      </c>
      <c r="H90" s="6">
        <f>IFERROR(G90/E90,0)</f>
        <v>0</v>
      </c>
      <c r="I90" s="7">
        <f>IFERROR(G90/VLOOKUP("1_"&amp;D90,$B:$I,6,FALSE),0)</f>
        <v>0</v>
      </c>
      <c r="Y90" s="4"/>
      <c r="Z90" s="11"/>
      <c r="AA90" s="12"/>
    </row>
    <row r="91" spans="1:27" x14ac:dyDescent="0.25">
      <c r="A91" s="1">
        <v>199</v>
      </c>
      <c r="B91" s="1" t="str">
        <f>A91&amp;"_"&amp;D91</f>
        <v>199_2009</v>
      </c>
      <c r="C91" s="3" t="s">
        <v>17</v>
      </c>
      <c r="D91" s="1">
        <v>2009</v>
      </c>
      <c r="E91" s="4">
        <v>387076.12549000001</v>
      </c>
      <c r="F91" s="2">
        <f>IFERROR(E91/VLOOKUP("1_"&amp;D91,$B:$I,4,FALSE),0)</f>
        <v>1.1723249452354034E-2</v>
      </c>
      <c r="G91" s="4" t="s">
        <v>10</v>
      </c>
      <c r="H91" s="6">
        <f>IFERROR(G91/E91,0)</f>
        <v>0</v>
      </c>
      <c r="I91" s="7">
        <f>IFERROR(G91/VLOOKUP("1_"&amp;D91,$B:$I,6,FALSE),0)</f>
        <v>0</v>
      </c>
      <c r="Y91" s="4"/>
      <c r="Z91" s="4"/>
      <c r="AA91" s="12"/>
    </row>
    <row r="92" spans="1:27" x14ac:dyDescent="0.25">
      <c r="A92" s="1">
        <v>9</v>
      </c>
      <c r="B92" s="1" t="str">
        <f>A92&amp;"_"&amp;D92</f>
        <v>9_2005</v>
      </c>
      <c r="C92" s="3" t="s">
        <v>13</v>
      </c>
      <c r="D92" s="1">
        <v>2005</v>
      </c>
      <c r="E92" s="4">
        <v>367427.33314</v>
      </c>
      <c r="F92" s="2">
        <f>IFERROR(E92/VLOOKUP("1_"&amp;D92,$B:$I,4,FALSE),0)</f>
        <v>1.4768160778656021E-2</v>
      </c>
      <c r="G92" s="4" t="s">
        <v>10</v>
      </c>
      <c r="H92" s="6">
        <f>IFERROR(G92/E92,0)</f>
        <v>0</v>
      </c>
      <c r="I92" s="7">
        <f>IFERROR(G92/VLOOKUP("1_"&amp;D92,$B:$I,6,FALSE),0)</f>
        <v>0</v>
      </c>
      <c r="Y92" s="4"/>
      <c r="Z92" s="11"/>
      <c r="AA92" s="12"/>
    </row>
    <row r="93" spans="1:27" x14ac:dyDescent="0.25">
      <c r="A93" s="1">
        <v>9</v>
      </c>
      <c r="B93" s="1" t="str">
        <f>A93&amp;"_"&amp;D93</f>
        <v>9_2004</v>
      </c>
      <c r="C93" s="3" t="s">
        <v>13</v>
      </c>
      <c r="D93" s="1">
        <v>2004</v>
      </c>
      <c r="E93" s="4">
        <v>343447.68468000001</v>
      </c>
      <c r="F93" s="2">
        <f>IFERROR(E93/VLOOKUP("1_"&amp;D93,$B:$I,4,FALSE),0)</f>
        <v>1.4784252801320561E-2</v>
      </c>
      <c r="G93" s="4" t="s">
        <v>10</v>
      </c>
      <c r="H93" s="6">
        <f>IFERROR(G93/E93,0)</f>
        <v>0</v>
      </c>
      <c r="I93" s="7">
        <f>IFERROR(G93/VLOOKUP("1_"&amp;D93,$B:$I,6,FALSE),0)</f>
        <v>0</v>
      </c>
      <c r="Y93" s="4"/>
      <c r="Z93" s="11"/>
      <c r="AA93" s="12"/>
    </row>
    <row r="94" spans="1:27" x14ac:dyDescent="0.25">
      <c r="A94" s="1">
        <v>199</v>
      </c>
      <c r="B94" s="1" t="str">
        <f>A94&amp;"_"&amp;D94</f>
        <v>199_2008</v>
      </c>
      <c r="C94" s="3" t="s">
        <v>17</v>
      </c>
      <c r="D94" s="1">
        <v>2008</v>
      </c>
      <c r="E94" s="4">
        <v>336880.26299000002</v>
      </c>
      <c r="F94" s="2">
        <f>IFERROR(E94/VLOOKUP("1_"&amp;D94,$B:$I,4,FALSE),0)</f>
        <v>1.0940042485266676E-2</v>
      </c>
      <c r="G94" s="4" t="s">
        <v>10</v>
      </c>
      <c r="H94" s="6">
        <f>IFERROR(G94/E94,0)</f>
        <v>0</v>
      </c>
      <c r="I94" s="7">
        <f>IFERROR(G94/VLOOKUP("1_"&amp;D94,$B:$I,6,FALSE),0)</f>
        <v>0</v>
      </c>
      <c r="Y94" s="4"/>
      <c r="Z94" s="11"/>
      <c r="AA94" s="12"/>
    </row>
    <row r="95" spans="1:27" x14ac:dyDescent="0.25">
      <c r="A95" s="1">
        <v>9</v>
      </c>
      <c r="B95" s="1" t="str">
        <f>A95&amp;"_"&amp;D95</f>
        <v>9_2003</v>
      </c>
      <c r="C95" s="3" t="s">
        <v>13</v>
      </c>
      <c r="D95" s="1">
        <v>2003</v>
      </c>
      <c r="E95" s="4">
        <v>320825.85943999997</v>
      </c>
      <c r="F95" s="2">
        <f>IFERROR(E95/VLOOKUP("1_"&amp;D95,$B:$I,4,FALSE),0)</f>
        <v>1.4769378693169816E-2</v>
      </c>
      <c r="G95" s="4" t="s">
        <v>10</v>
      </c>
      <c r="H95" s="6">
        <f>IFERROR(G95/E95,0)</f>
        <v>0</v>
      </c>
      <c r="I95" s="7">
        <f>IFERROR(G95/VLOOKUP("1_"&amp;D95,$B:$I,6,FALSE),0)</f>
        <v>0</v>
      </c>
      <c r="Y95" s="4"/>
      <c r="Z95" s="11"/>
      <c r="AA95" s="12"/>
    </row>
    <row r="96" spans="1:27" x14ac:dyDescent="0.25">
      <c r="A96" s="1">
        <v>9</v>
      </c>
      <c r="B96" s="1" t="str">
        <f>A96&amp;"_"&amp;D96</f>
        <v>9_2002</v>
      </c>
      <c r="C96" s="3" t="s">
        <v>13</v>
      </c>
      <c r="D96" s="1">
        <v>2002</v>
      </c>
      <c r="E96" s="4">
        <v>300797.81245000003</v>
      </c>
      <c r="F96" s="2">
        <f>IFERROR(E96/VLOOKUP("1_"&amp;D96,$B:$I,4,FALSE),0)</f>
        <v>1.4783794037025622E-2</v>
      </c>
      <c r="G96" s="4" t="s">
        <v>10</v>
      </c>
      <c r="H96" s="6">
        <f>IFERROR(G96/E96,0)</f>
        <v>0</v>
      </c>
      <c r="I96" s="7">
        <f>IFERROR(G96/VLOOKUP("1_"&amp;D96,$B:$I,6,FALSE),0)</f>
        <v>0</v>
      </c>
    </row>
    <row r="97" spans="1:27" x14ac:dyDescent="0.25">
      <c r="A97" s="1">
        <v>199</v>
      </c>
      <c r="B97" s="1" t="str">
        <f>A97&amp;"_"&amp;D97</f>
        <v>199_2007</v>
      </c>
      <c r="C97" s="3" t="s">
        <v>17</v>
      </c>
      <c r="D97" s="1">
        <v>2007</v>
      </c>
      <c r="E97" s="4">
        <v>291748.52064</v>
      </c>
      <c r="F97" s="2">
        <f>IFERROR(E97/VLOOKUP("1_"&amp;D97,$B:$I,4,FALSE),0)</f>
        <v>1.0181254264727942E-2</v>
      </c>
      <c r="G97" s="4" t="s">
        <v>10</v>
      </c>
      <c r="H97" s="6">
        <f>IFERROR(G97/E97,0)</f>
        <v>0</v>
      </c>
      <c r="I97" s="7">
        <f>IFERROR(G97/VLOOKUP("1_"&amp;D97,$B:$I,6,FALSE),0)</f>
        <v>0</v>
      </c>
    </row>
    <row r="98" spans="1:27" x14ac:dyDescent="0.25">
      <c r="A98" s="1">
        <v>9</v>
      </c>
      <c r="B98" s="1" t="str">
        <f>A98&amp;"_"&amp;D98</f>
        <v>9_2001</v>
      </c>
      <c r="C98" s="3" t="s">
        <v>13</v>
      </c>
      <c r="D98" s="1">
        <v>2001</v>
      </c>
      <c r="E98" s="4">
        <v>282389.61378000001</v>
      </c>
      <c r="F98" s="2">
        <f>IFERROR(E98/VLOOKUP("1_"&amp;D98,$B:$I,4,FALSE),0)</f>
        <v>1.4802809399058949E-2</v>
      </c>
      <c r="G98" s="4" t="s">
        <v>10</v>
      </c>
      <c r="H98" s="6">
        <f>IFERROR(G98/E98,0)</f>
        <v>0</v>
      </c>
      <c r="I98" s="7">
        <f>IFERROR(G98/VLOOKUP("1_"&amp;D98,$B:$I,6,FALSE),0)</f>
        <v>0</v>
      </c>
    </row>
    <row r="99" spans="1:27" x14ac:dyDescent="0.25">
      <c r="A99" s="1">
        <v>9</v>
      </c>
      <c r="B99" s="1" t="str">
        <f>A99&amp;"_"&amp;D99</f>
        <v>9_2000</v>
      </c>
      <c r="C99" s="3" t="s">
        <v>13</v>
      </c>
      <c r="D99" s="1">
        <v>2000</v>
      </c>
      <c r="E99" s="4">
        <v>264765.79167000001</v>
      </c>
      <c r="F99" s="2">
        <f>IFERROR(E99/VLOOKUP("1_"&amp;D99,$B:$I,4,FALSE),0)</f>
        <v>1.482778546899478E-2</v>
      </c>
      <c r="G99" s="4" t="s">
        <v>10</v>
      </c>
      <c r="H99" s="6">
        <f>IFERROR(G99/E99,0)</f>
        <v>0</v>
      </c>
      <c r="I99" s="7">
        <f>IFERROR(G99/VLOOKUP("1_"&amp;D99,$B:$I,6,FALSE),0)</f>
        <v>0</v>
      </c>
      <c r="AA99" s="12"/>
    </row>
    <row r="100" spans="1:27" x14ac:dyDescent="0.25">
      <c r="A100" s="1">
        <v>199</v>
      </c>
      <c r="B100" s="1" t="str">
        <f>A100&amp;"_"&amp;D100</f>
        <v>199_2006</v>
      </c>
      <c r="C100" s="3" t="s">
        <v>17</v>
      </c>
      <c r="D100" s="1">
        <v>2006</v>
      </c>
      <c r="E100" s="4">
        <v>253077.90925999999</v>
      </c>
      <c r="F100" s="2">
        <f>IFERROR(E100/VLOOKUP("1_"&amp;D100,$B:$I,4,FALSE),0)</f>
        <v>9.4836812540056541E-3</v>
      </c>
      <c r="G100" s="4" t="s">
        <v>10</v>
      </c>
      <c r="H100" s="6">
        <f>IFERROR(G100/E100,0)</f>
        <v>0</v>
      </c>
      <c r="I100" s="7">
        <f>IFERROR(G100/VLOOKUP("1_"&amp;D100,$B:$I,6,FALSE),0)</f>
        <v>0</v>
      </c>
    </row>
    <row r="101" spans="1:27" x14ac:dyDescent="0.25">
      <c r="A101" s="1">
        <v>199</v>
      </c>
      <c r="B101" s="1" t="str">
        <f>A101&amp;"_"&amp;D101</f>
        <v>199_2005</v>
      </c>
      <c r="C101" s="3" t="s">
        <v>17</v>
      </c>
      <c r="D101" s="1">
        <v>2005</v>
      </c>
      <c r="E101" s="4">
        <v>221058.30252</v>
      </c>
      <c r="F101" s="2">
        <f>IFERROR(E101/VLOOKUP("1_"&amp;D101,$B:$I,4,FALSE),0)</f>
        <v>8.8850889920816765E-3</v>
      </c>
      <c r="G101" s="4" t="s">
        <v>10</v>
      </c>
      <c r="H101" s="6">
        <f>IFERROR(G101/E101,0)</f>
        <v>0</v>
      </c>
      <c r="I101" s="7">
        <f>IFERROR(G101/VLOOKUP("1_"&amp;D101,$B:$I,6,FALSE),0)</f>
        <v>0</v>
      </c>
    </row>
    <row r="102" spans="1:27" x14ac:dyDescent="0.25">
      <c r="A102" s="1">
        <v>199</v>
      </c>
      <c r="B102" s="1" t="str">
        <f>A102&amp;"_"&amp;D102</f>
        <v>199_2004</v>
      </c>
      <c r="C102" s="3" t="s">
        <v>17</v>
      </c>
      <c r="D102" s="1">
        <v>2004</v>
      </c>
      <c r="E102" s="4">
        <v>194532.82290999999</v>
      </c>
      <c r="F102" s="2">
        <f>IFERROR(E102/VLOOKUP("1_"&amp;D102,$B:$I,4,FALSE),0)</f>
        <v>8.3739753107831723E-3</v>
      </c>
      <c r="G102" s="4" t="s">
        <v>10</v>
      </c>
      <c r="H102" s="6">
        <f>IFERROR(G102/E102,0)</f>
        <v>0</v>
      </c>
      <c r="I102" s="7">
        <f>IFERROR(G102/VLOOKUP("1_"&amp;D102,$B:$I,6,FALSE),0)</f>
        <v>0</v>
      </c>
    </row>
    <row r="103" spans="1:27" x14ac:dyDescent="0.25">
      <c r="A103" s="1">
        <v>199</v>
      </c>
      <c r="B103" s="1" t="str">
        <f>A103&amp;"_"&amp;D103</f>
        <v>199_2003</v>
      </c>
      <c r="C103" s="3" t="s">
        <v>17</v>
      </c>
      <c r="D103" s="1">
        <v>2003</v>
      </c>
      <c r="E103" s="4">
        <v>171574.93452000001</v>
      </c>
      <c r="F103" s="2">
        <f>IFERROR(E103/VLOOKUP("1_"&amp;D103,$B:$I,4,FALSE),0)</f>
        <v>7.8985378130206705E-3</v>
      </c>
      <c r="G103" s="4" t="s">
        <v>10</v>
      </c>
      <c r="H103" s="6">
        <f>IFERROR(G103/E103,0)</f>
        <v>0</v>
      </c>
      <c r="I103" s="7">
        <f>IFERROR(G103/VLOOKUP("1_"&amp;D103,$B:$I,6,FALSE),0)</f>
        <v>0</v>
      </c>
    </row>
    <row r="104" spans="1:27" x14ac:dyDescent="0.25">
      <c r="A104" s="1">
        <v>199</v>
      </c>
      <c r="B104" s="1" t="str">
        <f>A104&amp;"_"&amp;D104</f>
        <v>199_2002</v>
      </c>
      <c r="C104" s="3" t="s">
        <v>17</v>
      </c>
      <c r="D104" s="1">
        <v>2002</v>
      </c>
      <c r="E104" s="4">
        <v>151110.53766999999</v>
      </c>
      <c r="F104" s="2">
        <f>IFERROR(E104/VLOOKUP("1_"&amp;D104,$B:$I,4,FALSE),0)</f>
        <v>7.4268727140720968E-3</v>
      </c>
      <c r="G104" s="4" t="s">
        <v>10</v>
      </c>
      <c r="H104" s="6">
        <f>IFERROR(G104/E104,0)</f>
        <v>0</v>
      </c>
      <c r="I104" s="7">
        <f>IFERROR(G104/VLOOKUP("1_"&amp;D104,$B:$I,6,FALSE),0)</f>
        <v>0</v>
      </c>
    </row>
    <row r="105" spans="1:27" x14ac:dyDescent="0.25">
      <c r="A105" s="1">
        <v>199</v>
      </c>
      <c r="B105" s="1" t="str">
        <f>A105&amp;"_"&amp;D105</f>
        <v>199_2001</v>
      </c>
      <c r="C105" s="3" t="s">
        <v>17</v>
      </c>
      <c r="D105" s="1">
        <v>2001</v>
      </c>
      <c r="E105" s="4">
        <v>133983.14931000001</v>
      </c>
      <c r="F105" s="2">
        <f>IFERROR(E105/VLOOKUP("1_"&amp;D105,$B:$I,4,FALSE),0)</f>
        <v>7.0233709922020299E-3</v>
      </c>
      <c r="G105" s="4" t="s">
        <v>10</v>
      </c>
      <c r="H105" s="6">
        <f>IFERROR(G105/E105,0)</f>
        <v>0</v>
      </c>
      <c r="I105" s="7">
        <f>IFERROR(G105/VLOOKUP("1_"&amp;D105,$B:$I,6,FALSE),0)</f>
        <v>0</v>
      </c>
    </row>
    <row r="106" spans="1:27" x14ac:dyDescent="0.25">
      <c r="A106" s="1">
        <v>199</v>
      </c>
      <c r="B106" s="1" t="str">
        <f>A106&amp;"_"&amp;D106</f>
        <v>199_2000</v>
      </c>
      <c r="C106" s="3" t="s">
        <v>17</v>
      </c>
      <c r="D106" s="1">
        <v>2000</v>
      </c>
      <c r="E106" s="4">
        <v>119626.70868</v>
      </c>
      <c r="F106" s="2">
        <f>IFERROR(E106/VLOOKUP("1_"&amp;D106,$B:$I,4,FALSE),0)</f>
        <v>6.6995028378885576E-3</v>
      </c>
      <c r="G106" s="4" t="s">
        <v>10</v>
      </c>
      <c r="H106" s="6">
        <f>IFERROR(G106/E106,0)</f>
        <v>0</v>
      </c>
      <c r="I106" s="7">
        <f>IFERROR(G106/VLOOKUP("1_"&amp;D106,$B:$I,6,FALSE),0)</f>
        <v>0</v>
      </c>
    </row>
    <row r="107" spans="1:27" x14ac:dyDescent="0.25">
      <c r="A107" s="1">
        <v>1</v>
      </c>
      <c r="B107" s="1" t="str">
        <f>A107&amp;"_"&amp;D107</f>
        <v>1_2019</v>
      </c>
      <c r="C107" s="3" t="s">
        <v>9</v>
      </c>
      <c r="D107" s="1">
        <v>2019</v>
      </c>
      <c r="E107" s="4">
        <v>53602078.17955</v>
      </c>
      <c r="F107" s="2">
        <f>IFERROR(E107/VLOOKUP("1_"&amp;D107,$B:$I,4,FALSE),0)</f>
        <v>1</v>
      </c>
      <c r="G107" s="5">
        <v>9382133.3599999994</v>
      </c>
      <c r="H107" s="6">
        <f>IFERROR(G107/E107,0)</f>
        <v>0.17503301511133246</v>
      </c>
      <c r="I107" s="7">
        <f>IFERROR(G107/VLOOKUP("1_"&amp;D107,$B:$I,6,FALSE),0)</f>
        <v>1</v>
      </c>
    </row>
    <row r="108" spans="1:27" x14ac:dyDescent="0.25">
      <c r="A108" s="1">
        <v>1</v>
      </c>
      <c r="B108" s="1" t="str">
        <f>A108&amp;"_"&amp;D108</f>
        <v>1_2018</v>
      </c>
      <c r="C108" s="3" t="s">
        <v>9</v>
      </c>
      <c r="D108" s="1">
        <v>2018</v>
      </c>
      <c r="E108" s="4">
        <v>51774828.875139996</v>
      </c>
      <c r="F108" s="2">
        <f>IFERROR(E108/VLOOKUP("1_"&amp;D108,$B:$I,4,FALSE),0)</f>
        <v>1</v>
      </c>
      <c r="G108" s="5">
        <v>9194734.1500000004</v>
      </c>
      <c r="H108" s="6">
        <f>IFERROR(G108/E108,0)</f>
        <v>0.17759081680741023</v>
      </c>
      <c r="I108" s="7">
        <f>IFERROR(G108/VLOOKUP("1_"&amp;D108,$B:$I,6,FALSE),0)</f>
        <v>1</v>
      </c>
    </row>
    <row r="109" spans="1:27" x14ac:dyDescent="0.25">
      <c r="A109" s="1">
        <v>1</v>
      </c>
      <c r="B109" s="1" t="str">
        <f>A109&amp;"_"&amp;D109</f>
        <v>1_2017</v>
      </c>
      <c r="C109" s="3" t="s">
        <v>9</v>
      </c>
      <c r="D109" s="1">
        <v>2017</v>
      </c>
      <c r="E109" s="4">
        <v>50009078.278360002</v>
      </c>
      <c r="F109" s="2">
        <f>IFERROR(E109/VLOOKUP("1_"&amp;D109,$B:$I,4,FALSE),0)</f>
        <v>1</v>
      </c>
      <c r="G109" s="5">
        <v>9011045.4000000004</v>
      </c>
      <c r="H109" s="6">
        <f>IFERROR(G109/E109,0)</f>
        <v>0.18018819202871156</v>
      </c>
      <c r="I109" s="7">
        <f>IFERROR(G109/VLOOKUP("1_"&amp;D109,$B:$I,6,FALSE),0)</f>
        <v>1</v>
      </c>
    </row>
    <row r="110" spans="1:27" x14ac:dyDescent="0.25">
      <c r="A110" s="1">
        <v>1</v>
      </c>
      <c r="B110" s="1" t="str">
        <f>A110&amp;"_"&amp;D110</f>
        <v>1_2016</v>
      </c>
      <c r="C110" s="3" t="s">
        <v>9</v>
      </c>
      <c r="D110" s="1">
        <v>2016</v>
      </c>
      <c r="E110" s="4">
        <v>48196873.88194</v>
      </c>
      <c r="F110" s="2">
        <f>IFERROR(E110/VLOOKUP("1_"&amp;D110,$B:$I,4,FALSE),0)</f>
        <v>1</v>
      </c>
      <c r="G110" s="5">
        <v>8875938.1899999995</v>
      </c>
      <c r="H110" s="6">
        <f>IFERROR(G110/E110,0)</f>
        <v>0.18416003933661618</v>
      </c>
      <c r="I110" s="7">
        <f>IFERROR(G110/VLOOKUP("1_"&amp;D110,$B:$I,6,FALSE),0)</f>
        <v>1</v>
      </c>
    </row>
    <row r="111" spans="1:27" x14ac:dyDescent="0.25">
      <c r="A111" s="1">
        <v>1</v>
      </c>
      <c r="B111" s="1" t="str">
        <f>A111&amp;"_"&amp;D111</f>
        <v>1_2015</v>
      </c>
      <c r="C111" s="3" t="s">
        <v>9</v>
      </c>
      <c r="D111" s="1">
        <v>2015</v>
      </c>
      <c r="E111" s="4">
        <v>46352936.816830002</v>
      </c>
      <c r="F111" s="2">
        <f>IFERROR(E111/VLOOKUP("1_"&amp;D111,$B:$I,4,FALSE),0)</f>
        <v>1</v>
      </c>
      <c r="G111" s="5">
        <v>8062395.9800000004</v>
      </c>
      <c r="H111" s="6">
        <f>IFERROR(G111/E111,0)</f>
        <v>0.17393495501395448</v>
      </c>
      <c r="I111" s="7">
        <f>IFERROR(G111/VLOOKUP("1_"&amp;D111,$B:$I,6,FALSE),0)</f>
        <v>1</v>
      </c>
    </row>
    <row r="112" spans="1:27" x14ac:dyDescent="0.25">
      <c r="A112" s="1">
        <v>1</v>
      </c>
      <c r="B112" s="1" t="str">
        <f>A112&amp;"_"&amp;D112</f>
        <v>1_2014</v>
      </c>
      <c r="C112" s="3" t="s">
        <v>9</v>
      </c>
      <c r="D112" s="1">
        <v>2014</v>
      </c>
      <c r="E112" s="4">
        <v>44402545.180869997</v>
      </c>
      <c r="F112" s="2">
        <f>IFERROR(E112/VLOOKUP("1_"&amp;D112,$B:$I,4,FALSE),0)</f>
        <v>1</v>
      </c>
      <c r="G112" s="5">
        <v>7533753.1699999999</v>
      </c>
      <c r="H112" s="6">
        <f>IFERROR(G112/E112,0)</f>
        <v>0.16966939933987785</v>
      </c>
      <c r="I112" s="7">
        <f>IFERROR(G112/VLOOKUP("1_"&amp;D112,$B:$I,6,FALSE),0)</f>
        <v>1</v>
      </c>
    </row>
    <row r="113" spans="1:9" x14ac:dyDescent="0.25">
      <c r="A113" s="1">
        <v>1</v>
      </c>
      <c r="B113" s="1" t="str">
        <f>A113&amp;"_"&amp;D113</f>
        <v>1_2013</v>
      </c>
      <c r="C113" s="3" t="s">
        <v>9</v>
      </c>
      <c r="D113" s="1">
        <v>2013</v>
      </c>
      <c r="E113" s="4">
        <v>42283396.32897</v>
      </c>
      <c r="F113" s="2">
        <f>IFERROR(E113/VLOOKUP("1_"&amp;D113,$B:$I,4,FALSE),0)</f>
        <v>1</v>
      </c>
      <c r="G113" s="5">
        <v>7436168.8600000003</v>
      </c>
      <c r="H113" s="6">
        <f>IFERROR(G113/E113,0)</f>
        <v>0.17586498497295952</v>
      </c>
      <c r="I113" s="7">
        <f>IFERROR(G113/VLOOKUP("1_"&amp;D113,$B:$I,6,FALSE),0)</f>
        <v>1</v>
      </c>
    </row>
    <row r="114" spans="1:9" x14ac:dyDescent="0.25">
      <c r="A114" s="1">
        <v>513</v>
      </c>
      <c r="B114" s="1" t="str">
        <f>A114&amp;"_"&amp;D114</f>
        <v>513_2019</v>
      </c>
      <c r="C114" s="3" t="s">
        <v>18</v>
      </c>
      <c r="D114" s="1">
        <v>2019</v>
      </c>
      <c r="E114" s="4">
        <v>19688177.193020001</v>
      </c>
      <c r="F114" s="2">
        <f>IFERROR(E114/VLOOKUP("1_"&amp;D114,$B:$I,4,FALSE),0)</f>
        <v>0.36730249762091011</v>
      </c>
      <c r="G114" s="5">
        <v>6262686.0199999996</v>
      </c>
      <c r="H114" s="6">
        <f>IFERROR(G114/E114,0)</f>
        <v>0.3180937452259569</v>
      </c>
      <c r="I114" s="7">
        <f>IFERROR(G114/VLOOKUP("1_"&amp;D114,$B:$I,6,FALSE),0)</f>
        <v>0.66751193781794638</v>
      </c>
    </row>
    <row r="115" spans="1:9" x14ac:dyDescent="0.25">
      <c r="A115" s="1">
        <v>513</v>
      </c>
      <c r="B115" s="1" t="str">
        <f>A115&amp;"_"&amp;D115</f>
        <v>513_2018</v>
      </c>
      <c r="C115" s="3" t="s">
        <v>18</v>
      </c>
      <c r="D115" s="1">
        <v>2018</v>
      </c>
      <c r="E115" s="4">
        <v>19439831.714990001</v>
      </c>
      <c r="F115" s="2">
        <f>IFERROR(E115/VLOOKUP("1_"&amp;D115,$B:$I,4,FALSE),0)</f>
        <v>0.37546877773118353</v>
      </c>
      <c r="G115" s="5">
        <v>6191958.6200000001</v>
      </c>
      <c r="H115" s="6">
        <f>IFERROR(G115/E115,0)</f>
        <v>0.31851914722211294</v>
      </c>
      <c r="I115" s="7">
        <f>IFERROR(G115/VLOOKUP("1_"&amp;D115,$B:$I,6,FALSE),0)</f>
        <v>0.67342443174390199</v>
      </c>
    </row>
    <row r="116" spans="1:9" x14ac:dyDescent="0.25">
      <c r="A116" s="1">
        <v>513</v>
      </c>
      <c r="B116" s="1" t="str">
        <f>A116&amp;"_"&amp;D116</f>
        <v>513_2016</v>
      </c>
      <c r="C116" s="3" t="s">
        <v>18</v>
      </c>
      <c r="D116" s="1">
        <v>2016</v>
      </c>
      <c r="E116" s="4">
        <v>18915639.19602</v>
      </c>
      <c r="F116" s="2">
        <f>IFERROR(E116/VLOOKUP("1_"&amp;D116,$B:$I,4,FALSE),0)</f>
        <v>0.39246610148107425</v>
      </c>
      <c r="G116" s="5">
        <v>6125294.7000000002</v>
      </c>
      <c r="H116" s="6">
        <f>IFERROR(G116/E116,0)</f>
        <v>0.32382171369016233</v>
      </c>
      <c r="I116" s="7">
        <f>IFERROR(G116/VLOOKUP("1_"&amp;D116,$B:$I,6,FALSE),0)</f>
        <v>0.69010109904787431</v>
      </c>
    </row>
    <row r="117" spans="1:9" x14ac:dyDescent="0.25">
      <c r="A117" s="1">
        <v>513</v>
      </c>
      <c r="B117" s="1" t="str">
        <f>A117&amp;"_"&amp;D117</f>
        <v>513_2017</v>
      </c>
      <c r="C117" s="3" t="s">
        <v>18</v>
      </c>
      <c r="D117" s="1">
        <v>2017</v>
      </c>
      <c r="E117" s="4">
        <v>19191106.378079999</v>
      </c>
      <c r="F117" s="2">
        <f>IFERROR(E117/VLOOKUP("1_"&amp;D117,$B:$I,4,FALSE),0)</f>
        <v>0.38375245133010982</v>
      </c>
      <c r="G117" s="5">
        <v>6121207.5</v>
      </c>
      <c r="H117" s="6">
        <f>IFERROR(G117/E117,0)</f>
        <v>0.31896063621384629</v>
      </c>
      <c r="I117" s="7">
        <f>IFERROR(G117/VLOOKUP("1_"&amp;D117,$B:$I,6,FALSE),0)</f>
        <v>0.67930048382621622</v>
      </c>
    </row>
    <row r="118" spans="1:9" x14ac:dyDescent="0.25">
      <c r="A118" s="1">
        <v>1</v>
      </c>
      <c r="B118" s="1" t="str">
        <f>A118&amp;"_"&amp;D118</f>
        <v>1_2011</v>
      </c>
      <c r="C118" s="3" t="s">
        <v>9</v>
      </c>
      <c r="D118" s="1">
        <v>2011</v>
      </c>
      <c r="E118" s="4">
        <v>37665277.503129996</v>
      </c>
      <c r="F118" s="2">
        <f>IFERROR(E118/VLOOKUP("1_"&amp;D118,$B:$I,4,FALSE),0)</f>
        <v>1</v>
      </c>
      <c r="G118" s="5">
        <v>5738041.75</v>
      </c>
      <c r="H118" s="6">
        <f>IFERROR(G118/E118,0)</f>
        <v>0.15234301007136258</v>
      </c>
      <c r="I118" s="7">
        <f>IFERROR(G118/VLOOKUP("1_"&amp;D118,$B:$I,6,FALSE),0)</f>
        <v>1</v>
      </c>
    </row>
    <row r="119" spans="1:9" x14ac:dyDescent="0.25">
      <c r="A119" s="1">
        <v>1</v>
      </c>
      <c r="B119" s="1" t="str">
        <f>A119&amp;"_"&amp;D119</f>
        <v>1_2012</v>
      </c>
      <c r="C119" s="3" t="s">
        <v>9</v>
      </c>
      <c r="D119" s="1">
        <v>2012</v>
      </c>
      <c r="E119" s="4">
        <v>40010076.86936</v>
      </c>
      <c r="F119" s="2">
        <f>IFERROR(E119/VLOOKUP("1_"&amp;D119,$B:$I,4,FALSE),0)</f>
        <v>1</v>
      </c>
      <c r="G119" s="5">
        <v>5729046.7999999998</v>
      </c>
      <c r="H119" s="6">
        <f>IFERROR(G119/E119,0)</f>
        <v>0.14319009730239596</v>
      </c>
      <c r="I119" s="7">
        <f>IFERROR(G119/VLOOKUP("1_"&amp;D119,$B:$I,6,FALSE),0)</f>
        <v>1</v>
      </c>
    </row>
    <row r="120" spans="1:9" x14ac:dyDescent="0.25">
      <c r="A120" s="1">
        <v>513</v>
      </c>
      <c r="B120" s="1" t="str">
        <f>A120&amp;"_"&amp;D120</f>
        <v>513_2015</v>
      </c>
      <c r="C120" s="3" t="s">
        <v>18</v>
      </c>
      <c r="D120" s="1">
        <v>2015</v>
      </c>
      <c r="E120" s="4">
        <v>18598273.76537</v>
      </c>
      <c r="F120" s="2">
        <f>IFERROR(E120/VLOOKUP("1_"&amp;D120,$B:$I,4,FALSE),0)</f>
        <v>0.4012318321676927</v>
      </c>
      <c r="G120" s="5">
        <v>5626936.9299999997</v>
      </c>
      <c r="H120" s="6">
        <f>IFERROR(G120/E120,0)</f>
        <v>0.30255157016117057</v>
      </c>
      <c r="I120" s="7">
        <f>IFERROR(G120/VLOOKUP("1_"&amp;D120,$B:$I,6,FALSE),0)</f>
        <v>0.69792366238999826</v>
      </c>
    </row>
    <row r="121" spans="1:9" x14ac:dyDescent="0.25">
      <c r="A121" s="1">
        <v>1</v>
      </c>
      <c r="B121" s="1" t="str">
        <f>A121&amp;"_"&amp;D121</f>
        <v>1_2010</v>
      </c>
      <c r="C121" s="3" t="s">
        <v>9</v>
      </c>
      <c r="D121" s="1">
        <v>2010</v>
      </c>
      <c r="E121" s="4">
        <v>35311400.819480002</v>
      </c>
      <c r="F121" s="2">
        <f>IFERROR(E121/VLOOKUP("1_"&amp;D121,$B:$I,4,FALSE),0)</f>
        <v>1</v>
      </c>
      <c r="G121" s="5">
        <v>5554063</v>
      </c>
      <c r="H121" s="6">
        <f>IFERROR(G121/E121,0)</f>
        <v>0.15728809594367685</v>
      </c>
      <c r="I121" s="7">
        <f>IFERROR(G121/VLOOKUP("1_"&amp;D121,$B:$I,6,FALSE),0)</f>
        <v>1</v>
      </c>
    </row>
    <row r="122" spans="1:9" x14ac:dyDescent="0.25">
      <c r="A122" s="1">
        <v>513</v>
      </c>
      <c r="B122" s="1" t="str">
        <f>A122&amp;"_"&amp;D122</f>
        <v>513_2014</v>
      </c>
      <c r="C122" s="3" t="s">
        <v>18</v>
      </c>
      <c r="D122" s="1">
        <v>2014</v>
      </c>
      <c r="E122" s="4">
        <v>18207338.008809999</v>
      </c>
      <c r="F122" s="2">
        <f>IFERROR(E122/VLOOKUP("1_"&amp;D122,$B:$I,4,FALSE),0)</f>
        <v>0.41005167462009112</v>
      </c>
      <c r="G122" s="5">
        <v>5346934.62</v>
      </c>
      <c r="H122" s="6">
        <f>IFERROR(G122/E122,0)</f>
        <v>0.29366921278732644</v>
      </c>
      <c r="I122" s="7">
        <f>IFERROR(G122/VLOOKUP("1_"&amp;D122,$B:$I,6,FALSE),0)</f>
        <v>0.70973052864167574</v>
      </c>
    </row>
    <row r="123" spans="1:9" x14ac:dyDescent="0.25">
      <c r="A123" s="1">
        <v>513</v>
      </c>
      <c r="B123" s="1" t="str">
        <f>A123&amp;"_"&amp;D123</f>
        <v>513_2013</v>
      </c>
      <c r="C123" s="3" t="s">
        <v>18</v>
      </c>
      <c r="D123" s="1">
        <v>2013</v>
      </c>
      <c r="E123" s="4">
        <v>17750645.52634</v>
      </c>
      <c r="F123" s="2">
        <f>IFERROR(E123/VLOOKUP("1_"&amp;D123,$B:$I,4,FALSE),0)</f>
        <v>0.41980179142275625</v>
      </c>
      <c r="G123" s="5">
        <v>5175268.84</v>
      </c>
      <c r="H123" s="6">
        <f>IFERROR(G123/E123,0)</f>
        <v>0.29155383855310907</v>
      </c>
      <c r="I123" s="7">
        <f>IFERROR(G123/VLOOKUP("1_"&amp;D123,$B:$I,6,FALSE),0)</f>
        <v>0.69595902640650897</v>
      </c>
    </row>
    <row r="124" spans="1:9" x14ac:dyDescent="0.25">
      <c r="A124" s="1">
        <v>150</v>
      </c>
      <c r="B124" s="1" t="str">
        <f>A124&amp;"_"&amp;D124</f>
        <v>150_2019</v>
      </c>
      <c r="C124" s="3" t="s">
        <v>16</v>
      </c>
      <c r="D124" s="1">
        <v>2019</v>
      </c>
      <c r="E124" s="4">
        <v>12012896.01787</v>
      </c>
      <c r="F124" s="2">
        <f>IFERROR(E124/VLOOKUP("1_"&amp;D124,$B:$I,4,FALSE),0)</f>
        <v>0.22411250507173619</v>
      </c>
      <c r="G124" s="5">
        <v>5105840.45</v>
      </c>
      <c r="H124" s="6">
        <f>IFERROR(G124/E124,0)</f>
        <v>0.42502993802699329</v>
      </c>
      <c r="I124" s="7">
        <f>IFERROR(G124/VLOOKUP("1_"&amp;D124,$B:$I,6,FALSE),0)</f>
        <v>0.54420889728218491</v>
      </c>
    </row>
    <row r="125" spans="1:9" x14ac:dyDescent="0.25">
      <c r="A125" s="1">
        <v>150</v>
      </c>
      <c r="B125" s="1" t="str">
        <f>A125&amp;"_"&amp;D125</f>
        <v>150_2018</v>
      </c>
      <c r="C125" s="3" t="s">
        <v>16</v>
      </c>
      <c r="D125" s="1">
        <v>2018</v>
      </c>
      <c r="E125" s="4">
        <v>11877822.636059999</v>
      </c>
      <c r="F125" s="2">
        <f>IFERROR(E125/VLOOKUP("1_"&amp;D125,$B:$I,4,FALSE),0)</f>
        <v>0.2294130737680373</v>
      </c>
      <c r="G125" s="5">
        <v>5052173.79</v>
      </c>
      <c r="H125" s="6">
        <f>IFERROR(G125/E125,0)</f>
        <v>0.42534511120430907</v>
      </c>
      <c r="I125" s="7">
        <f>IFERROR(G125/VLOOKUP("1_"&amp;D125,$B:$I,6,FALSE),0)</f>
        <v>0.54946382435646601</v>
      </c>
    </row>
    <row r="126" spans="1:9" x14ac:dyDescent="0.25">
      <c r="A126" s="1">
        <v>150</v>
      </c>
      <c r="B126" s="1" t="str">
        <f>A126&amp;"_"&amp;D126</f>
        <v>150_2017</v>
      </c>
      <c r="C126" s="3" t="s">
        <v>16</v>
      </c>
      <c r="D126" s="1">
        <v>2017</v>
      </c>
      <c r="E126" s="4">
        <v>11738289.71614</v>
      </c>
      <c r="F126" s="2">
        <f>IFERROR(E126/VLOOKUP("1_"&amp;D126,$B:$I,4,FALSE),0)</f>
        <v>0.23472317667609183</v>
      </c>
      <c r="G126" s="5">
        <v>4997854.07</v>
      </c>
      <c r="H126" s="6">
        <f>IFERROR(G126/E126,0)</f>
        <v>0.42577361701407096</v>
      </c>
      <c r="I126" s="7">
        <f>IFERROR(G126/VLOOKUP("1_"&amp;D126,$B:$I,6,FALSE),0)</f>
        <v>0.55463643208367364</v>
      </c>
    </row>
    <row r="127" spans="1:9" x14ac:dyDescent="0.25">
      <c r="A127" s="1">
        <v>150</v>
      </c>
      <c r="B127" s="1" t="str">
        <f>A127&amp;"_"&amp;D127</f>
        <v>150_2016</v>
      </c>
      <c r="C127" s="3" t="s">
        <v>16</v>
      </c>
      <c r="D127" s="1">
        <v>2016</v>
      </c>
      <c r="E127" s="4">
        <v>11579522.626420001</v>
      </c>
      <c r="F127" s="2">
        <f>IFERROR(E127/VLOOKUP("1_"&amp;D127,$B:$I,4,FALSE),0)</f>
        <v>0.24025464088779833</v>
      </c>
      <c r="G127" s="5">
        <v>4953894.7</v>
      </c>
      <c r="H127" s="6">
        <f>IFERROR(G127/E127,0)</f>
        <v>0.42781510601284417</v>
      </c>
      <c r="I127" s="7">
        <f>IFERROR(G127/VLOOKUP("1_"&amp;D127,$B:$I,6,FALSE),0)</f>
        <v>0.55812631791209</v>
      </c>
    </row>
    <row r="128" spans="1:9" x14ac:dyDescent="0.25">
      <c r="A128" s="1">
        <v>513</v>
      </c>
      <c r="B128" s="1" t="str">
        <f>A128&amp;"_"&amp;D128</f>
        <v>513_2012</v>
      </c>
      <c r="C128" s="3" t="s">
        <v>18</v>
      </c>
      <c r="D128" s="1">
        <v>2012</v>
      </c>
      <c r="E128" s="4">
        <v>17224746.509810001</v>
      </c>
      <c r="F128" s="2">
        <f>IFERROR(E128/VLOOKUP("1_"&amp;D128,$B:$I,4,FALSE),0)</f>
        <v>0.43051020786717942</v>
      </c>
      <c r="G128" s="5">
        <v>4810188</v>
      </c>
      <c r="H128" s="6">
        <f>IFERROR(G128/E128,0)</f>
        <v>0.279260307097144</v>
      </c>
      <c r="I128" s="7">
        <f>IFERROR(G128/VLOOKUP("1_"&amp;D128,$B:$I,6,FALSE),0)</f>
        <v>0.83961401746622144</v>
      </c>
    </row>
    <row r="129" spans="1:25" x14ac:dyDescent="0.25">
      <c r="A129" s="1">
        <v>513</v>
      </c>
      <c r="B129" s="1" t="str">
        <f>A129&amp;"_"&amp;D129</f>
        <v>513_2011</v>
      </c>
      <c r="C129" s="3" t="s">
        <v>18</v>
      </c>
      <c r="D129" s="1">
        <v>2011</v>
      </c>
      <c r="E129" s="4">
        <v>16650468.23488</v>
      </c>
      <c r="F129" s="2">
        <f>IFERROR(E129/VLOOKUP("1_"&amp;D129,$B:$I,4,FALSE),0)</f>
        <v>0.44206413276780826</v>
      </c>
      <c r="G129" s="5">
        <v>4757768.75</v>
      </c>
      <c r="H129" s="6">
        <f>IFERROR(G129/E129,0)</f>
        <v>0.28574384112713747</v>
      </c>
      <c r="I129" s="7">
        <f>IFERROR(G129/VLOOKUP("1_"&amp;D129,$B:$I,6,FALSE),0)</f>
        <v>0.82916244901843039</v>
      </c>
    </row>
    <row r="130" spans="1:25" x14ac:dyDescent="0.25">
      <c r="A130" s="1">
        <v>513</v>
      </c>
      <c r="B130" s="1" t="str">
        <f>A130&amp;"_"&amp;D130</f>
        <v>513_2010</v>
      </c>
      <c r="C130" s="3" t="s">
        <v>18</v>
      </c>
      <c r="D130" s="1">
        <v>2010</v>
      </c>
      <c r="E130" s="4">
        <v>16062005.568560001</v>
      </c>
      <c r="F130" s="2">
        <f>IFERROR(E130/VLOOKUP("1_"&amp;D130,$B:$I,4,FALSE),0)</f>
        <v>0.45486741380418932</v>
      </c>
      <c r="G130" s="5">
        <v>4487404</v>
      </c>
      <c r="H130" s="6">
        <f>IFERROR(G130/E130,0)</f>
        <v>0.27938005505263358</v>
      </c>
      <c r="I130" s="7">
        <f>IFERROR(G130/VLOOKUP("1_"&amp;D130,$B:$I,6,FALSE),0)</f>
        <v>0.80794978378891269</v>
      </c>
      <c r="Y130" s="7"/>
    </row>
    <row r="131" spans="1:25" x14ac:dyDescent="0.25">
      <c r="A131" s="1">
        <v>150</v>
      </c>
      <c r="B131" s="1" t="str">
        <f>A131&amp;"_"&amp;D131</f>
        <v>150_2015</v>
      </c>
      <c r="C131" s="3" t="s">
        <v>16</v>
      </c>
      <c r="D131" s="1">
        <v>2015</v>
      </c>
      <c r="E131" s="4">
        <v>11393268.46472</v>
      </c>
      <c r="F131" s="2">
        <f>IFERROR(E131/VLOOKUP("1_"&amp;D131,$B:$I,4,FALSE),0)</f>
        <v>0.24579388593525509</v>
      </c>
      <c r="G131" s="5">
        <v>4297649.9400000004</v>
      </c>
      <c r="H131" s="6">
        <f>IFERROR(G131/E131,0)</f>
        <v>0.37720957364499524</v>
      </c>
      <c r="I131" s="7">
        <f>IFERROR(G131/VLOOKUP("1_"&amp;D131,$B:$I,6,FALSE),0)</f>
        <v>0.53304873026095156</v>
      </c>
      <c r="Y131" s="7"/>
    </row>
    <row r="132" spans="1:25" x14ac:dyDescent="0.25">
      <c r="A132" s="1">
        <v>150</v>
      </c>
      <c r="B132" s="1" t="str">
        <f>A132&amp;"_"&amp;D132</f>
        <v>150_2014</v>
      </c>
      <c r="C132" s="3" t="s">
        <v>16</v>
      </c>
      <c r="D132" s="1">
        <v>2014</v>
      </c>
      <c r="E132" s="4">
        <v>11174271.88957</v>
      </c>
      <c r="F132" s="2">
        <f>IFERROR(E132/VLOOKUP("1_"&amp;D132,$B:$I,4,FALSE),0)</f>
        <v>0.25165836426836685</v>
      </c>
      <c r="G132" s="5">
        <v>3863534.62</v>
      </c>
      <c r="H132" s="6">
        <f>IFERROR(G132/E132,0)</f>
        <v>0.34575269495690369</v>
      </c>
      <c r="I132" s="7">
        <f>IFERROR(G132/VLOOKUP("1_"&amp;D132,$B:$I,6,FALSE),0)</f>
        <v>0.51282999758804149</v>
      </c>
      <c r="Y132" s="7"/>
    </row>
    <row r="133" spans="1:25" x14ac:dyDescent="0.25">
      <c r="A133" s="1">
        <v>150</v>
      </c>
      <c r="B133" s="1" t="str">
        <f>A133&amp;"_"&amp;D133</f>
        <v>150_2011</v>
      </c>
      <c r="C133" s="3" t="s">
        <v>16</v>
      </c>
      <c r="D133" s="1">
        <v>2011</v>
      </c>
      <c r="E133" s="4">
        <v>10308350.71886</v>
      </c>
      <c r="F133" s="2">
        <f>IFERROR(E133/VLOOKUP("1_"&amp;D133,$B:$I,4,FALSE),0)</f>
        <v>0.273683121490433</v>
      </c>
      <c r="G133" s="5">
        <v>3821305</v>
      </c>
      <c r="H133" s="6">
        <f>IFERROR(G133/E133,0)</f>
        <v>0.37069994068096646</v>
      </c>
      <c r="I133" s="7">
        <f>IFERROR(G133/VLOOKUP("1_"&amp;D133,$B:$I,6,FALSE),0)</f>
        <v>0.6659597762599061</v>
      </c>
      <c r="Y133" s="7"/>
    </row>
    <row r="134" spans="1:25" x14ac:dyDescent="0.25">
      <c r="A134" s="1">
        <v>150</v>
      </c>
      <c r="B134" s="1" t="str">
        <f>A134&amp;"_"&amp;D134</f>
        <v>150_2013</v>
      </c>
      <c r="C134" s="3" t="s">
        <v>16</v>
      </c>
      <c r="D134" s="1">
        <v>2013</v>
      </c>
      <c r="E134" s="4">
        <v>10921381.999</v>
      </c>
      <c r="F134" s="2">
        <f>IFERROR(E134/VLOOKUP("1_"&amp;D134,$B:$I,4,FALSE),0)</f>
        <v>0.25829008422195582</v>
      </c>
      <c r="G134" s="5">
        <v>3811689.16</v>
      </c>
      <c r="H134" s="6">
        <f>IFERROR(G134/E134,0)</f>
        <v>0.34901161412987952</v>
      </c>
      <c r="I134" s="7">
        <f>IFERROR(G134/VLOOKUP("1_"&amp;D134,$B:$I,6,FALSE),0)</f>
        <v>0.51258776283356211</v>
      </c>
      <c r="Y134" s="7"/>
    </row>
    <row r="135" spans="1:25" x14ac:dyDescent="0.25">
      <c r="A135" s="1">
        <v>150</v>
      </c>
      <c r="B135" s="1" t="str">
        <f>A135&amp;"_"&amp;D135</f>
        <v>150_2010</v>
      </c>
      <c r="C135" s="3" t="s">
        <v>16</v>
      </c>
      <c r="D135" s="1">
        <v>2010</v>
      </c>
      <c r="E135" s="4">
        <v>9955880.4964099992</v>
      </c>
      <c r="F135" s="2">
        <f>IFERROR(E135/VLOOKUP("1_"&amp;D135,$B:$I,4,FALSE),0)</f>
        <v>0.28194521501162612</v>
      </c>
      <c r="G135" s="5">
        <v>3787304</v>
      </c>
      <c r="H135" s="6">
        <f>IFERROR(G135/E135,0)</f>
        <v>0.38040874449684964</v>
      </c>
      <c r="I135" s="7">
        <f>IFERROR(G135/VLOOKUP("1_"&amp;D135,$B:$I,6,FALSE),0)</f>
        <v>0.68189791869483651</v>
      </c>
    </row>
    <row r="136" spans="1:25" x14ac:dyDescent="0.25">
      <c r="A136" s="1">
        <v>150</v>
      </c>
      <c r="B136" s="1" t="str">
        <f>A136&amp;"_"&amp;D136</f>
        <v>150_2012</v>
      </c>
      <c r="C136" s="3" t="s">
        <v>16</v>
      </c>
      <c r="D136" s="1">
        <v>2012</v>
      </c>
      <c r="E136" s="4">
        <v>10632231.292060001</v>
      </c>
      <c r="F136" s="2">
        <f>IFERROR(E136/VLOOKUP("1_"&amp;D136,$B:$I,4,FALSE),0)</f>
        <v>0.26573883691291378</v>
      </c>
      <c r="G136" s="5">
        <v>3739788</v>
      </c>
      <c r="H136" s="6">
        <f>IFERROR(G136/E136,0)</f>
        <v>0.35174065511468139</v>
      </c>
      <c r="I136" s="7">
        <f>IFERROR(G136/VLOOKUP("1_"&amp;D136,$B:$I,6,FALSE),0)</f>
        <v>0.65277665387547545</v>
      </c>
    </row>
    <row r="137" spans="1:25" x14ac:dyDescent="0.25">
      <c r="A137" s="1">
        <v>142</v>
      </c>
      <c r="B137" s="1" t="str">
        <f>A137&amp;"_"&amp;D137</f>
        <v>142_2019</v>
      </c>
      <c r="C137" s="3" t="s">
        <v>15</v>
      </c>
      <c r="D137" s="1">
        <v>2019</v>
      </c>
      <c r="E137" s="4">
        <v>24884172.519560002</v>
      </c>
      <c r="F137" s="2">
        <f>IFERROR(E137/VLOOKUP("1_"&amp;D137,$B:$I,4,FALSE),0)</f>
        <v>0.46423895051617026</v>
      </c>
      <c r="G137" s="5">
        <v>2790098.82</v>
      </c>
      <c r="H137" s="6">
        <f>IFERROR(G137/E137,0)</f>
        <v>0.1121234317840734</v>
      </c>
      <c r="I137" s="7">
        <f>IFERROR(G137/VLOOKUP("1_"&amp;D137,$B:$I,6,FALSE),0)</f>
        <v>0.29738426357222447</v>
      </c>
    </row>
    <row r="138" spans="1:25" x14ac:dyDescent="0.25">
      <c r="A138" s="1">
        <v>142</v>
      </c>
      <c r="B138" s="1" t="str">
        <f>A138&amp;"_"&amp;D138</f>
        <v>142_2018</v>
      </c>
      <c r="C138" s="3" t="s">
        <v>15</v>
      </c>
      <c r="D138" s="1">
        <v>2018</v>
      </c>
      <c r="E138" s="4">
        <v>23615856.626529999</v>
      </c>
      <c r="F138" s="2">
        <f>IFERROR(E138/VLOOKUP("1_"&amp;D138,$B:$I,4,FALSE),0)</f>
        <v>0.45612621305773737</v>
      </c>
      <c r="G138" s="5">
        <v>2678729.66</v>
      </c>
      <c r="H138" s="6">
        <f>IFERROR(G138/E138,0)</f>
        <v>0.1134292819592545</v>
      </c>
      <c r="I138" s="7">
        <f>IFERROR(G138/VLOOKUP("1_"&amp;D138,$B:$I,6,FALSE),0)</f>
        <v>0.29133301912812781</v>
      </c>
    </row>
    <row r="139" spans="1:25" x14ac:dyDescent="0.25">
      <c r="A139" s="1">
        <v>142</v>
      </c>
      <c r="B139" s="1" t="str">
        <f>A139&amp;"_"&amp;D139</f>
        <v>142_2017</v>
      </c>
      <c r="C139" s="3" t="s">
        <v>15</v>
      </c>
      <c r="D139" s="1">
        <v>2017</v>
      </c>
      <c r="E139" s="4">
        <v>22424327.006080002</v>
      </c>
      <c r="F139" s="2">
        <f>IFERROR(E139/VLOOKUP("1_"&amp;D139,$B:$I,4,FALSE),0)</f>
        <v>0.44840512519070935</v>
      </c>
      <c r="G139" s="5">
        <v>2588260.63</v>
      </c>
      <c r="H139" s="6">
        <f>IFERROR(G139/E139,0)</f>
        <v>0.11542199814060122</v>
      </c>
      <c r="I139" s="7">
        <f>IFERROR(G139/VLOOKUP("1_"&amp;D139,$B:$I,6,FALSE),0)</f>
        <v>0.2872320041801143</v>
      </c>
    </row>
    <row r="140" spans="1:25" x14ac:dyDescent="0.25">
      <c r="A140" s="1">
        <v>142</v>
      </c>
      <c r="B140" s="1" t="str">
        <f>A140&amp;"_"&amp;D140</f>
        <v>142_2016</v>
      </c>
      <c r="C140" s="3" t="s">
        <v>15</v>
      </c>
      <c r="D140" s="1">
        <v>2016</v>
      </c>
      <c r="E140" s="4">
        <v>21235323.628649998</v>
      </c>
      <c r="F140" s="2">
        <f>IFERROR(E140/VLOOKUP("1_"&amp;D140,$B:$I,4,FALSE),0)</f>
        <v>0.44059545605938466</v>
      </c>
      <c r="G140" s="5">
        <v>2452989.12</v>
      </c>
      <c r="H140" s="6">
        <f>IFERROR(G140/E140,0)</f>
        <v>0.11551456257019356</v>
      </c>
      <c r="I140" s="7">
        <f>IFERROR(G140/VLOOKUP("1_"&amp;D140,$B:$I,6,FALSE),0)</f>
        <v>0.27636392542296423</v>
      </c>
    </row>
    <row r="141" spans="1:25" x14ac:dyDescent="0.25">
      <c r="A141" s="1">
        <v>142</v>
      </c>
      <c r="B141" s="1" t="str">
        <f>A141&amp;"_"&amp;D141</f>
        <v>142_2015</v>
      </c>
      <c r="C141" s="3" t="s">
        <v>15</v>
      </c>
      <c r="D141" s="1">
        <v>2015</v>
      </c>
      <c r="E141" s="4">
        <v>20070463.016589999</v>
      </c>
      <c r="F141" s="2">
        <f>IFERROR(E141/VLOOKUP("1_"&amp;D141,$B:$I,4,FALSE),0)</f>
        <v>0.43299226316341488</v>
      </c>
      <c r="G141" s="5">
        <v>2153860.66</v>
      </c>
      <c r="H141" s="6">
        <f>IFERROR(G141/E141,0)</f>
        <v>0.10731494625807313</v>
      </c>
      <c r="I141" s="7">
        <f>IFERROR(G141/VLOOKUP("1_"&amp;D141,$B:$I,6,FALSE),0)</f>
        <v>0.26714895489417528</v>
      </c>
    </row>
    <row r="142" spans="1:25" x14ac:dyDescent="0.25">
      <c r="A142" s="1">
        <v>142</v>
      </c>
      <c r="B142" s="1" t="str">
        <f>A142&amp;"_"&amp;D142</f>
        <v>142_2013</v>
      </c>
      <c r="C142" s="3" t="s">
        <v>15</v>
      </c>
      <c r="D142" s="1">
        <v>2013</v>
      </c>
      <c r="E142" s="4">
        <v>17641467.5381</v>
      </c>
      <c r="F142" s="2">
        <f>IFERROR(E142/VLOOKUP("1_"&amp;D142,$B:$I,4,FALSE),0)</f>
        <v>0.41721973799945544</v>
      </c>
      <c r="G142" s="5">
        <v>2024083</v>
      </c>
      <c r="H142" s="6">
        <f>IFERROR(G142/E142,0)</f>
        <v>0.11473438905400697</v>
      </c>
      <c r="I142" s="7">
        <f>IFERROR(G142/VLOOKUP("1_"&amp;D142,$B:$I,6,FALSE),0)</f>
        <v>0.27219432991735476</v>
      </c>
    </row>
    <row r="143" spans="1:25" x14ac:dyDescent="0.25">
      <c r="A143" s="1">
        <v>142</v>
      </c>
      <c r="B143" s="1" t="str">
        <f>A143&amp;"_"&amp;D143</f>
        <v>142_2014</v>
      </c>
      <c r="C143" s="3" t="s">
        <v>15</v>
      </c>
      <c r="D143" s="1">
        <v>2014</v>
      </c>
      <c r="E143" s="4">
        <v>18892322.597490001</v>
      </c>
      <c r="F143" s="2">
        <f>IFERROR(E143/VLOOKUP("1_"&amp;D143,$B:$I,4,FALSE),0)</f>
        <v>0.42547837112791015</v>
      </c>
      <c r="G143" s="5">
        <v>1950565.86</v>
      </c>
      <c r="H143" s="6">
        <f>IFERROR(G143/E143,0)</f>
        <v>0.10324648279397625</v>
      </c>
      <c r="I143" s="7">
        <f>IFERROR(G143/VLOOKUP("1_"&amp;D143,$B:$I,6,FALSE),0)</f>
        <v>0.25891024247612826</v>
      </c>
    </row>
    <row r="144" spans="1:25" x14ac:dyDescent="0.25">
      <c r="A144" s="1">
        <v>19</v>
      </c>
      <c r="B144" s="1" t="str">
        <f>A144&amp;"_"&amp;D144</f>
        <v>19_2014</v>
      </c>
      <c r="C144" s="3" t="s">
        <v>14</v>
      </c>
      <c r="D144" s="1">
        <v>2014</v>
      </c>
      <c r="E144" s="4">
        <v>11489904.190090001</v>
      </c>
      <c r="F144" s="2">
        <f>IFERROR(E144/VLOOKUP("1_"&amp;D144,$B:$I,4,FALSE),0)</f>
        <v>0.25876679238288824</v>
      </c>
      <c r="G144" s="5">
        <v>1541933.51</v>
      </c>
      <c r="H144" s="6">
        <f>IFERROR(G144/E144,0)</f>
        <v>0.13419898760599866</v>
      </c>
      <c r="I144" s="7">
        <f>IFERROR(G144/VLOOKUP("1_"&amp;D144,$B:$I,6,FALSE),0)</f>
        <v>0.20467003301091694</v>
      </c>
    </row>
    <row r="145" spans="1:29" x14ac:dyDescent="0.25">
      <c r="A145" s="1">
        <v>19</v>
      </c>
      <c r="B145" s="1" t="str">
        <f>A145&amp;"_"&amp;D145</f>
        <v>19_2013</v>
      </c>
      <c r="C145" s="3" t="s">
        <v>14</v>
      </c>
      <c r="D145" s="1">
        <v>2013</v>
      </c>
      <c r="E145" s="4">
        <v>11045035.707289999</v>
      </c>
      <c r="F145" s="2">
        <f>IFERROR(E145/VLOOKUP("1_"&amp;D145,$B:$I,4,FALSE),0)</f>
        <v>0.26121448762909844</v>
      </c>
      <c r="G145" s="5">
        <v>1415883.31</v>
      </c>
      <c r="H145" s="6">
        <f>IFERROR(G145/E145,0)</f>
        <v>0.12819182730803502</v>
      </c>
      <c r="I145" s="7">
        <f>IFERROR(G145/VLOOKUP("1_"&amp;D145,$B:$I,6,FALSE),0)</f>
        <v>0.1904049432788163</v>
      </c>
    </row>
    <row r="146" spans="1:29" x14ac:dyDescent="0.25">
      <c r="A146" s="1">
        <v>19</v>
      </c>
      <c r="B146" s="1" t="str">
        <f>A146&amp;"_"&amp;D146</f>
        <v>19_2015</v>
      </c>
      <c r="C146" s="3" t="s">
        <v>14</v>
      </c>
      <c r="D146" s="1">
        <v>2015</v>
      </c>
      <c r="E146" s="4">
        <v>11884806.36665</v>
      </c>
      <c r="F146" s="2">
        <f>IFERROR(E146/VLOOKUP("1_"&amp;D146,$B:$I,4,FALSE),0)</f>
        <v>0.25639813100978792</v>
      </c>
      <c r="G146" s="5">
        <v>1398823.81</v>
      </c>
      <c r="H146" s="6">
        <f>IFERROR(G146/E146,0)</f>
        <v>0.11769849392963143</v>
      </c>
      <c r="I146" s="7">
        <f>IFERROR(G146/VLOOKUP("1_"&amp;D146,$B:$I,6,FALSE),0)</f>
        <v>0.17349976526456842</v>
      </c>
    </row>
    <row r="147" spans="1:29" x14ac:dyDescent="0.25">
      <c r="A147" s="1">
        <v>19</v>
      </c>
      <c r="B147" s="1" t="str">
        <f>A147&amp;"_"&amp;D147</f>
        <v>19_2016</v>
      </c>
      <c r="C147" s="3" t="s">
        <v>14</v>
      </c>
      <c r="D147" s="1">
        <v>2016</v>
      </c>
      <c r="E147" s="4">
        <v>12227718.27713</v>
      </c>
      <c r="F147" s="2">
        <f>IFERROR(E147/VLOOKUP("1_"&amp;D147,$B:$I,4,FALSE),0)</f>
        <v>0.25370355569289083</v>
      </c>
      <c r="G147" s="5">
        <v>1237617.6100000001</v>
      </c>
      <c r="H147" s="6">
        <f>IFERROR(G147/E147,0)</f>
        <v>0.10121410895725057</v>
      </c>
      <c r="I147" s="7">
        <f>IFERROR(G147/VLOOKUP("1_"&amp;D147,$B:$I,6,FALSE),0)</f>
        <v>0.13943513164550328</v>
      </c>
    </row>
    <row r="148" spans="1:29" x14ac:dyDescent="0.25">
      <c r="A148" s="1">
        <v>19</v>
      </c>
      <c r="B148" s="1" t="str">
        <f>A148&amp;"_"&amp;D148</f>
        <v>19_2019</v>
      </c>
      <c r="C148" s="3" t="s">
        <v>14</v>
      </c>
      <c r="D148" s="1">
        <v>2019</v>
      </c>
      <c r="E148" s="4">
        <v>13120201.696769999</v>
      </c>
      <c r="F148" s="2">
        <f>IFERROR(E148/VLOOKUP("1_"&amp;D148,$B:$I,4,FALSE),0)</f>
        <v>0.24477039216318211</v>
      </c>
      <c r="G148" s="5">
        <v>1227550.22</v>
      </c>
      <c r="H148" s="6">
        <f>IFERROR(G148/E148,0)</f>
        <v>9.3561840615773828E-2</v>
      </c>
      <c r="I148" s="7">
        <f>IFERROR(G148/VLOOKUP("1_"&amp;D148,$B:$I,6,FALSE),0)</f>
        <v>0.13083913571657013</v>
      </c>
    </row>
    <row r="149" spans="1:29" x14ac:dyDescent="0.25">
      <c r="A149" s="1">
        <v>19</v>
      </c>
      <c r="B149" s="1" t="str">
        <f>A149&amp;"_"&amp;D149</f>
        <v>19_2018</v>
      </c>
      <c r="C149" s="3" t="s">
        <v>14</v>
      </c>
      <c r="D149" s="1">
        <v>2018</v>
      </c>
      <c r="E149" s="4">
        <v>12835451.27712</v>
      </c>
      <c r="F149" s="2">
        <f>IFERROR(E149/VLOOKUP("1_"&amp;D149,$B:$I,4,FALSE),0)</f>
        <v>0.24790910092767146</v>
      </c>
      <c r="G149" s="5">
        <v>1208347.26</v>
      </c>
      <c r="H149" s="6">
        <f>IFERROR(G149/E149,0)</f>
        <v>9.4141392765360349E-2</v>
      </c>
      <c r="I149" s="7">
        <f>IFERROR(G149/VLOOKUP("1_"&amp;D149,$B:$I,6,FALSE),0)</f>
        <v>0.13141731346305427</v>
      </c>
    </row>
    <row r="150" spans="1:29" x14ac:dyDescent="0.25">
      <c r="A150" s="1">
        <v>19</v>
      </c>
      <c r="B150" s="1" t="str">
        <f>A150&amp;"_"&amp;D150</f>
        <v>19_2017</v>
      </c>
      <c r="C150" s="3" t="s">
        <v>14</v>
      </c>
      <c r="D150" s="1">
        <v>2017</v>
      </c>
      <c r="E150" s="4">
        <v>12543730.761390001</v>
      </c>
      <c r="F150" s="2">
        <f>IFERROR(E150/VLOOKUP("1_"&amp;D150,$B:$I,4,FALSE),0)</f>
        <v>0.25082907330483517</v>
      </c>
      <c r="G150" s="5">
        <v>1198996.47</v>
      </c>
      <c r="H150" s="6">
        <f>IFERROR(G150/E150,0)</f>
        <v>9.5585316107911766E-2</v>
      </c>
      <c r="I150" s="7">
        <f>IFERROR(G150/VLOOKUP("1_"&amp;D150,$B:$I,6,FALSE),0)</f>
        <v>0.1330585316993298</v>
      </c>
    </row>
    <row r="151" spans="1:29" x14ac:dyDescent="0.25">
      <c r="A151" s="1">
        <v>19</v>
      </c>
      <c r="B151" s="1" t="str">
        <f>A151&amp;"_"&amp;D151</f>
        <v>19_2012</v>
      </c>
      <c r="C151" s="3" t="s">
        <v>14</v>
      </c>
      <c r="D151" s="1">
        <v>2012</v>
      </c>
      <c r="E151" s="4">
        <v>10557238.951540001</v>
      </c>
      <c r="F151" s="2">
        <f>IFERROR(E151/VLOOKUP("1_"&amp;D151,$B:$I,4,FALSE),0)</f>
        <v>0.26386450058597138</v>
      </c>
      <c r="G151" s="5">
        <v>1109433.76</v>
      </c>
      <c r="H151" s="6">
        <f>IFERROR(G151/E151,0)</f>
        <v>0.10508749163418009</v>
      </c>
      <c r="I151" s="7">
        <f>IFERROR(G151/VLOOKUP("1_"&amp;D151,$B:$I,6,FALSE),0)</f>
        <v>0.19365067152183152</v>
      </c>
    </row>
    <row r="152" spans="1:29" x14ac:dyDescent="0.25">
      <c r="A152" s="1">
        <v>19</v>
      </c>
      <c r="B152" s="1" t="str">
        <f>A152&amp;"_"&amp;D152</f>
        <v>19_2011</v>
      </c>
      <c r="C152" s="3" t="s">
        <v>14</v>
      </c>
      <c r="D152" s="1">
        <v>2011</v>
      </c>
      <c r="E152" s="4">
        <v>10048940.2807</v>
      </c>
      <c r="F152" s="2">
        <f>IFERROR(E152/VLOOKUP("1_"&amp;D152,$B:$I,4,FALSE),0)</f>
        <v>0.26679586470230915</v>
      </c>
      <c r="G152" s="5">
        <v>972753.75</v>
      </c>
      <c r="H152" s="6">
        <f>IFERROR(G152/E152,0)</f>
        <v>9.6801625129395122E-2</v>
      </c>
      <c r="I152" s="7">
        <f>IFERROR(G152/VLOOKUP("1_"&amp;D152,$B:$I,6,FALSE),0)</f>
        <v>0.16952713005268741</v>
      </c>
    </row>
    <row r="153" spans="1:29" x14ac:dyDescent="0.25">
      <c r="A153" s="1">
        <v>19</v>
      </c>
      <c r="B153" s="1" t="str">
        <f>A153&amp;"_"&amp;D153</f>
        <v>19_2010</v>
      </c>
      <c r="C153" s="3" t="s">
        <v>14</v>
      </c>
      <c r="D153" s="1">
        <v>2010</v>
      </c>
      <c r="E153" s="4">
        <v>9557914.6887599993</v>
      </c>
      <c r="F153" s="2">
        <f>IFERROR(E153/VLOOKUP("1_"&amp;D153,$B:$I,4,FALSE),0)</f>
        <v>0.27067503602086634</v>
      </c>
      <c r="G153" s="5">
        <v>734380</v>
      </c>
      <c r="H153" s="6">
        <f>IFERROR(G153/E153,0)</f>
        <v>7.6834751503235599E-2</v>
      </c>
      <c r="I153" s="7">
        <f>IFERROR(G153/VLOOKUP("1_"&amp;D153,$B:$I,6,FALSE),0)</f>
        <v>0.13222392327922819</v>
      </c>
    </row>
    <row r="154" spans="1:29" x14ac:dyDescent="0.25">
      <c r="A154" s="1">
        <v>9</v>
      </c>
      <c r="B154" s="1" t="str">
        <f>A154&amp;"_"&amp;D154</f>
        <v>9_2019</v>
      </c>
      <c r="C154" s="3" t="s">
        <v>13</v>
      </c>
      <c r="D154" s="1">
        <v>2019</v>
      </c>
      <c r="E154" s="4">
        <v>667413.92234000005</v>
      </c>
      <c r="F154" s="2">
        <f>IFERROR(E154/VLOOKUP("1_"&amp;D154,$B:$I,4,FALSE),0)</f>
        <v>1.2451269521759485E-2</v>
      </c>
      <c r="G154" s="5">
        <v>58808.31</v>
      </c>
      <c r="H154" s="6">
        <f>IFERROR(G154/E154,0)</f>
        <v>8.8113699806881371E-2</v>
      </c>
      <c r="I154" s="7">
        <f>IFERROR(G154/VLOOKUP("1_"&amp;D154,$B:$I,6,FALSE),0)</f>
        <v>6.268117041559512E-3</v>
      </c>
    </row>
    <row r="155" spans="1:29" x14ac:dyDescent="0.25">
      <c r="A155" s="1">
        <v>9</v>
      </c>
      <c r="B155" s="1" t="str">
        <f>A155&amp;"_"&amp;D155</f>
        <v>9_2018</v>
      </c>
      <c r="C155" s="3" t="s">
        <v>13</v>
      </c>
      <c r="D155" s="1">
        <v>2018</v>
      </c>
      <c r="E155" s="4">
        <v>653777.26505000005</v>
      </c>
      <c r="F155" s="2">
        <f>IFERROR(E155/VLOOKUP("1_"&amp;D155,$B:$I,4,FALSE),0)</f>
        <v>1.2627318703971907E-2</v>
      </c>
      <c r="G155" s="5">
        <v>57650</v>
      </c>
      <c r="H155" s="6">
        <f>IFERROR(G155/E155,0)</f>
        <v>8.8179878808711712E-2</v>
      </c>
      <c r="I155" s="7">
        <f>IFERROR(G155/VLOOKUP("1_"&amp;D155,$B:$I,6,FALSE),0)</f>
        <v>6.2698930778765363E-3</v>
      </c>
    </row>
    <row r="156" spans="1:29" x14ac:dyDescent="0.25">
      <c r="A156" s="1">
        <v>9</v>
      </c>
      <c r="B156" s="1" t="str">
        <f>A156&amp;"_"&amp;D156</f>
        <v>9_2017</v>
      </c>
      <c r="C156" s="3" t="s">
        <v>13</v>
      </c>
      <c r="D156" s="1">
        <v>2017</v>
      </c>
      <c r="E156" s="4">
        <v>641504.63745000004</v>
      </c>
      <c r="F156" s="2">
        <f>IFERROR(E156/VLOOKUP("1_"&amp;D156,$B:$I,4,FALSE),0)</f>
        <v>1.2827763668813564E-2</v>
      </c>
      <c r="G156" s="5">
        <v>56642.27</v>
      </c>
      <c r="H156" s="6">
        <f>IFERROR(G156/E156,0)</f>
        <v>8.8295963416811299E-2</v>
      </c>
      <c r="I156" s="7">
        <f>IFERROR(G156/VLOOKUP("1_"&amp;D156,$B:$I,6,FALSE),0)</f>
        <v>6.2858711154645825E-3</v>
      </c>
    </row>
    <row r="157" spans="1:29" x14ac:dyDescent="0.25">
      <c r="A157" s="1">
        <v>9</v>
      </c>
      <c r="B157" s="1" t="str">
        <f>A157&amp;"_"&amp;D157</f>
        <v>9_2016</v>
      </c>
      <c r="C157" s="3" t="s">
        <v>13</v>
      </c>
      <c r="D157" s="1">
        <v>2016</v>
      </c>
      <c r="E157" s="4">
        <v>627971.18539999996</v>
      </c>
      <c r="F157" s="2">
        <f>IFERROR(E157/VLOOKUP("1_"&amp;D157,$B:$I,4,FALSE),0)</f>
        <v>1.3029292873605004E-2</v>
      </c>
      <c r="G157" s="5">
        <v>55520.14</v>
      </c>
      <c r="H157" s="6">
        <f>IFERROR(G157/E157,0)</f>
        <v>8.8411922856994202E-2</v>
      </c>
      <c r="I157" s="7">
        <f>IFERROR(G157/VLOOKUP("1_"&amp;D157,$B:$I,6,FALSE),0)</f>
        <v>6.2551291831382172E-3</v>
      </c>
    </row>
    <row r="158" spans="1:29" x14ac:dyDescent="0.25">
      <c r="A158" s="1">
        <v>9</v>
      </c>
      <c r="B158" s="1" t="str">
        <f>A158&amp;"_"&amp;D158</f>
        <v>9_2015</v>
      </c>
      <c r="C158" s="3" t="s">
        <v>13</v>
      </c>
      <c r="D158" s="1">
        <v>2015</v>
      </c>
      <c r="E158" s="4">
        <v>611053.24332000001</v>
      </c>
      <c r="F158" s="2">
        <f>IFERROR(E158/VLOOKUP("1_"&amp;D158,$B:$I,4,FALSE),0)</f>
        <v>1.3182621971390094E-2</v>
      </c>
      <c r="G158" s="5">
        <v>54054.81</v>
      </c>
      <c r="H158" s="6">
        <f>IFERROR(G158/E158,0)</f>
        <v>8.8461702136309994E-2</v>
      </c>
      <c r="I158" s="7">
        <f>IFERROR(G158/VLOOKUP("1_"&amp;D158,$B:$I,6,FALSE),0)</f>
        <v>6.7045590583855192E-3</v>
      </c>
      <c r="Y158" s="13"/>
      <c r="Z158" s="13"/>
      <c r="AA158" s="13"/>
      <c r="AB158" s="13"/>
      <c r="AC158" s="13"/>
    </row>
    <row r="159" spans="1:29" x14ac:dyDescent="0.25">
      <c r="A159" s="1">
        <v>9</v>
      </c>
      <c r="B159" s="1" t="str">
        <f>A159&amp;"_"&amp;D159</f>
        <v>9_2013</v>
      </c>
      <c r="C159" s="3" t="s">
        <v>13</v>
      </c>
      <c r="D159" s="1">
        <v>2013</v>
      </c>
      <c r="E159" s="4">
        <v>567639.77859</v>
      </c>
      <c r="F159" s="2">
        <f>IFERROR(E159/VLOOKUP("1_"&amp;D159,$B:$I,4,FALSE),0)</f>
        <v>1.3424649575774212E-2</v>
      </c>
      <c r="G159" s="5">
        <v>50209.8</v>
      </c>
      <c r="H159" s="6">
        <f>IFERROR(G159/E159,0)</f>
        <v>8.8453631852086947E-2</v>
      </c>
      <c r="I159" s="7">
        <f>IFERROR(G159/VLOOKUP("1_"&amp;D159,$B:$I,6,FALSE),0)</f>
        <v>6.7521059493530653E-3</v>
      </c>
    </row>
    <row r="160" spans="1:29" x14ac:dyDescent="0.25">
      <c r="A160" s="1">
        <v>9</v>
      </c>
      <c r="B160" s="1" t="str">
        <f>A160&amp;"_"&amp;D160</f>
        <v>9_2014</v>
      </c>
      <c r="C160" s="3" t="s">
        <v>13</v>
      </c>
      <c r="D160" s="1">
        <v>2014</v>
      </c>
      <c r="E160" s="4">
        <v>590768.63156999997</v>
      </c>
      <c r="F160" s="2">
        <f>IFERROR(E160/VLOOKUP("1_"&amp;D160,$B:$I,4,FALSE),0)</f>
        <v>1.3304837125069163E-2</v>
      </c>
      <c r="G160" s="5">
        <v>43000</v>
      </c>
      <c r="H160" s="6">
        <f>IFERROR(G160/E160,0)</f>
        <v>7.278653215849519E-2</v>
      </c>
      <c r="I160" s="7">
        <f>IFERROR(G160/VLOOKUP("1_"&amp;D160,$B:$I,6,FALSE),0)</f>
        <v>5.7076465115992112E-3</v>
      </c>
    </row>
    <row r="161" spans="1:9" x14ac:dyDescent="0.25">
      <c r="A161" s="1">
        <v>9</v>
      </c>
      <c r="B161" s="1" t="str">
        <f>A161&amp;"_"&amp;D161</f>
        <v>9_2012</v>
      </c>
      <c r="C161" s="3" t="s">
        <v>13</v>
      </c>
      <c r="D161" s="1">
        <v>2012</v>
      </c>
      <c r="E161" s="4">
        <v>541978.27813999995</v>
      </c>
      <c r="F161" s="2">
        <f>IFERROR(E161/VLOOKUP("1_"&amp;D161,$B:$I,4,FALSE),0)</f>
        <v>1.3546044410503263E-2</v>
      </c>
      <c r="G161" s="5">
        <v>41000</v>
      </c>
      <c r="H161" s="6">
        <f>IFERROR(G161/E161,0)</f>
        <v>7.5648788251637594E-2</v>
      </c>
      <c r="I161" s="7">
        <f>IFERROR(G161/VLOOKUP("1_"&amp;D161,$B:$I,6,FALSE),0)</f>
        <v>7.1565133662374689E-3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01abf9-9d21-4630-9b3c-8262acc00d7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A745946EF327A4FB7FE5FBEAA7CB0B6" ma:contentTypeVersion="14" ma:contentTypeDescription="Crear nuevo documento." ma:contentTypeScope="" ma:versionID="8cb8ad715cb7a0e15ab866fbd3fad9c6">
  <xsd:schema xmlns:xsd="http://www.w3.org/2001/XMLSchema" xmlns:xs="http://www.w3.org/2001/XMLSchema" xmlns:p="http://schemas.microsoft.com/office/2006/metadata/properties" xmlns:ns2="2801abf9-9d21-4630-9b3c-8262acc00d7b" targetNamespace="http://schemas.microsoft.com/office/2006/metadata/properties" ma:root="true" ma:fieldsID="0a15b3e61f49c6d8fb223cfdcc98776e" ns2:_="">
    <xsd:import namespace="2801abf9-9d21-4630-9b3c-8262acc00d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1abf9-9d21-4630-9b3c-8262acc00d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84A12F-83A5-4514-A115-089AA5ED7E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539BBF5-9B66-4A84-887C-2D949FF693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BE96AF-B69E-4D3B-8B0D-A343CEAD49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Valero Sanchis</dc:creator>
  <cp:keywords/>
  <dc:description/>
  <cp:lastModifiedBy>Javier Luque</cp:lastModifiedBy>
  <cp:revision/>
  <dcterms:created xsi:type="dcterms:W3CDTF">2022-01-22T13:02:29Z</dcterms:created>
  <dcterms:modified xsi:type="dcterms:W3CDTF">2022-01-30T18:57:34Z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0x0101003A745946EF327A4FB7FE5FBEAA7CB0B6</vt:lpwstr>
  </property>
  <property fmtid="{D5CDD505-2E9C-101B-9397-08002B2CF9AE}" pid="3" name="MediaServiceImageTags">
    <vt:lpwstr/>
  </property>
</Properties>
</file>