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vier/Documents/School/The University of Southern California/Electronic Circuits/Laboratory Six/"/>
    </mc:Choice>
  </mc:AlternateContent>
  <bookViews>
    <workbookView xWindow="-20620" yWindow="460" windowWidth="25600" windowHeight="143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5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32" i="1"/>
  <c r="G33" i="1"/>
  <c r="G34" i="1"/>
  <c r="G35" i="1"/>
  <c r="G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T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E29" i="1"/>
  <c r="E30" i="1"/>
  <c r="E31" i="1"/>
  <c r="E32" i="1"/>
  <c r="E33" i="1"/>
  <c r="E34" i="1"/>
  <c r="E35" i="1"/>
  <c r="E36" i="1"/>
  <c r="E28" i="1"/>
  <c r="E25" i="1"/>
  <c r="E26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<sst xmlns="http://schemas.openxmlformats.org/spreadsheetml/2006/main" count="16" uniqueCount="10">
  <si>
    <t>Vg</t>
  </si>
  <si>
    <t xml:space="preserve">Rss </t>
  </si>
  <si>
    <t>ohms</t>
  </si>
  <si>
    <t>Vs (mV)</t>
  </si>
  <si>
    <t>Vd</t>
  </si>
  <si>
    <t>Vs(mV)</t>
  </si>
  <si>
    <t>Id</t>
  </si>
  <si>
    <t>Vgs</t>
  </si>
  <si>
    <t>Is (mA)</t>
  </si>
  <si>
    <t>Is(mA)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</si>
</sst>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Sheet1!$G$4:$G$36</c:f>
              <c:numCache>
                <c:formatCode>General</c:formatCode>
                <c:ptCount val="3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1.7499</c:v>
                </c:pt>
                <c:pt idx="8">
                  <c:v>1.99728</c:v>
                </c:pt>
                <c:pt idx="9">
                  <c:v>2.21525</c:v>
                </c:pt>
                <c:pt idx="10">
                  <c:v>2.143</c:v>
                </c:pt>
                <c:pt idx="11">
                  <c:v>2.159</c:v>
                </c:pt>
                <c:pt idx="12">
                  <c:v>2.338</c:v>
                </c:pt>
                <c:pt idx="13">
                  <c:v>2.528</c:v>
                </c:pt>
                <c:pt idx="14">
                  <c:v>2.719</c:v>
                </c:pt>
                <c:pt idx="15">
                  <c:v>2.905</c:v>
                </c:pt>
                <c:pt idx="16">
                  <c:v>3.08</c:v>
                </c:pt>
                <c:pt idx="17">
                  <c:v>3.231</c:v>
                </c:pt>
                <c:pt idx="18">
                  <c:v>3.327</c:v>
                </c:pt>
                <c:pt idx="19">
                  <c:v>3.373</c:v>
                </c:pt>
                <c:pt idx="20">
                  <c:v>3.544</c:v>
                </c:pt>
                <c:pt idx="21">
                  <c:v>3.544</c:v>
                </c:pt>
                <c:pt idx="22">
                  <c:v>3.528</c:v>
                </c:pt>
                <c:pt idx="23">
                  <c:v>3.501</c:v>
                </c:pt>
                <c:pt idx="24">
                  <c:v>3.468</c:v>
                </c:pt>
                <c:pt idx="25">
                  <c:v>3.433</c:v>
                </c:pt>
                <c:pt idx="26">
                  <c:v>3.383</c:v>
                </c:pt>
                <c:pt idx="27">
                  <c:v>3.332</c:v>
                </c:pt>
                <c:pt idx="28">
                  <c:v>3.277</c:v>
                </c:pt>
                <c:pt idx="29">
                  <c:v>3.25</c:v>
                </c:pt>
                <c:pt idx="30">
                  <c:v>3.211</c:v>
                </c:pt>
                <c:pt idx="31">
                  <c:v>3.223</c:v>
                </c:pt>
                <c:pt idx="32">
                  <c:v>3.357</c:v>
                </c:pt>
              </c:numCache>
            </c:numRef>
          </c:xVal>
          <c:yVal>
            <c:numRef>
              <c:f>Sheet1!$H$4:$H$36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0.0446277394951137</c:v>
                </c:pt>
                <c:pt idx="8">
                  <c:v>0.232749813324242</c:v>
                </c:pt>
                <c:pt idx="9">
                  <c:v>0.831921395640356</c:v>
                </c:pt>
                <c:pt idx="10">
                  <c:v>2.666484093862954</c:v>
                </c:pt>
                <c:pt idx="11">
                  <c:v>3.430825503103077</c:v>
                </c:pt>
                <c:pt idx="12">
                  <c:v>3.631063835403824</c:v>
                </c:pt>
                <c:pt idx="13">
                  <c:v>3.792045049342607</c:v>
                </c:pt>
                <c:pt idx="14">
                  <c:v>3.943940971209582</c:v>
                </c:pt>
                <c:pt idx="15">
                  <c:v>4.102355039382815</c:v>
                </c:pt>
                <c:pt idx="16">
                  <c:v>4.280542397697093</c:v>
                </c:pt>
                <c:pt idx="17">
                  <c:v>4.5049708100721</c:v>
                </c:pt>
                <c:pt idx="18">
                  <c:v>4.833412883622195</c:v>
                </c:pt>
                <c:pt idx="19">
                  <c:v>5.236870799795452</c:v>
                </c:pt>
                <c:pt idx="20">
                  <c:v>5.384998377750991</c:v>
                </c:pt>
                <c:pt idx="21">
                  <c:v>5.829004662846835</c:v>
                </c:pt>
                <c:pt idx="22">
                  <c:v>6.266980517904175</c:v>
                </c:pt>
                <c:pt idx="23">
                  <c:v>6.692673167625894</c:v>
                </c:pt>
                <c:pt idx="24">
                  <c:v>7.101281683856471</c:v>
                </c:pt>
                <c:pt idx="25">
                  <c:v>7.490284485981828</c:v>
                </c:pt>
                <c:pt idx="26">
                  <c:v>7.879039730720442</c:v>
                </c:pt>
                <c:pt idx="27">
                  <c:v>8.250702323252664</c:v>
                </c:pt>
                <c:pt idx="28">
                  <c:v>8.610956740158453</c:v>
                </c:pt>
                <c:pt idx="29">
                  <c:v>8.92554789902275</c:v>
                </c:pt>
                <c:pt idx="30">
                  <c:v>9.242360674119563</c:v>
                </c:pt>
                <c:pt idx="31">
                  <c:v>9.495331613257535</c:v>
                </c:pt>
                <c:pt idx="32">
                  <c:v>9.616216470076091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51360"/>
        <c:axId val="-2091886752"/>
      </c:scatterChart>
      <c:valAx>
        <c:axId val="-20905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86752"/>
        <c:crosses val="autoZero"/>
        <c:crossBetween val="midCat"/>
      </c:valAx>
      <c:valAx>
        <c:axId val="-20918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Sheet2!$D$10:$D$30</c:f>
              <c:numCache>
                <c:formatCode>General</c:formatCode>
                <c:ptCount val="21"/>
                <c:pt idx="0">
                  <c:v>1.5</c:v>
                </c:pt>
                <c:pt idx="1">
                  <c:v>1.75</c:v>
                </c:pt>
                <c:pt idx="2">
                  <c:v>2.0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3.0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4.0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5.0</c:v>
                </c:pt>
              </c:numCache>
            </c:numRef>
          </c:xVal>
          <c:yVal>
            <c:numRef>
              <c:f>Sheet2!$E$10:$E$30</c:f>
              <c:numCache>
                <c:formatCode>General</c:formatCode>
                <c:ptCount val="21"/>
                <c:pt idx="0">
                  <c:v>0.0</c:v>
                </c:pt>
                <c:pt idx="1">
                  <c:v>0.002</c:v>
                </c:pt>
                <c:pt idx="2">
                  <c:v>0.059</c:v>
                </c:pt>
                <c:pt idx="3">
                  <c:v>0.973</c:v>
                </c:pt>
                <c:pt idx="4">
                  <c:v>6.337</c:v>
                </c:pt>
                <c:pt idx="5">
                  <c:v>19.29</c:v>
                </c:pt>
                <c:pt idx="6">
                  <c:v>38.43</c:v>
                </c:pt>
                <c:pt idx="7">
                  <c:v>61.55</c:v>
                </c:pt>
                <c:pt idx="8">
                  <c:v>86.77</c:v>
                </c:pt>
                <c:pt idx="9">
                  <c:v>199.96</c:v>
                </c:pt>
                <c:pt idx="10">
                  <c:v>200.01</c:v>
                </c:pt>
                <c:pt idx="11">
                  <c:v>200.01</c:v>
                </c:pt>
                <c:pt idx="12">
                  <c:v>200.01</c:v>
                </c:pt>
                <c:pt idx="13">
                  <c:v>200.01</c:v>
                </c:pt>
                <c:pt idx="14">
                  <c:v>200.01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67040"/>
        <c:axId val="-2130663904"/>
      </c:scatterChart>
      <c:valAx>
        <c:axId val="-2144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63904"/>
        <c:crosses val="autoZero"/>
        <c:crossBetween val="midCat"/>
      </c:valAx>
      <c:valAx>
        <c:axId val="-213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Sheet2!$I$4:$I$24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Sheet2!$J$4:$J$24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0.002</c:v>
                </c:pt>
                <c:pt idx="8">
                  <c:v>0.065</c:v>
                </c:pt>
                <c:pt idx="9">
                  <c:v>1.034</c:v>
                </c:pt>
                <c:pt idx="10">
                  <c:v>6.5</c:v>
                </c:pt>
                <c:pt idx="11">
                  <c:v>19.83</c:v>
                </c:pt>
                <c:pt idx="12">
                  <c:v>39.4</c:v>
                </c:pt>
                <c:pt idx="13">
                  <c:v>63.99</c:v>
                </c:pt>
                <c:pt idx="14">
                  <c:v>88.8</c:v>
                </c:pt>
                <c:pt idx="15">
                  <c:v>115.75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94320"/>
        <c:axId val="-2091888208"/>
      </c:scatterChart>
      <c:valAx>
        <c:axId val="-20918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88208"/>
        <c:crosses val="autoZero"/>
        <c:crossBetween val="midCat"/>
      </c:valAx>
      <c:valAx>
        <c:axId val="-2091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7</xdr:row>
      <xdr:rowOff>0</xdr:rowOff>
    </xdr:from>
    <xdr:to>
      <xdr:col>15</xdr:col>
      <xdr:colOff>677333</xdr:colOff>
      <xdr:row>28</xdr:row>
      <xdr:rowOff>84667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24</xdr:row>
      <xdr:rowOff>127000</xdr:rowOff>
    </xdr:from>
    <xdr:to>
      <xdr:col>6</xdr:col>
      <xdr:colOff>787400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63500</xdr:rowOff>
    </xdr:from>
    <xdr:to>
      <xdr:col>13</xdr:col>
      <xdr:colOff>38100</xdr:colOff>
      <xdr:row>37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6"/>
  <sheetViews>
    <sheetView tabSelected="1" zoomScale="75" workbookViewId="0">
      <selection activeCell="G3" sqref="G3:H36"/>
    </sheetView>
  </sheetViews>
  <sheetFormatPr baseColWidth="10" defaultRowHeight="16" x14ac:dyDescent="0.2"/>
  <sheetData>
    <row r="3" spans="2:20" x14ac:dyDescent="0.2">
      <c r="B3" t="s">
        <v>1</v>
      </c>
      <c r="D3" t="s">
        <v>4</v>
      </c>
      <c r="E3" t="s">
        <v>0</v>
      </c>
      <c r="F3" t="s">
        <v>3</v>
      </c>
      <c r="G3" t="s">
        <v>7</v>
      </c>
      <c r="H3" t="s">
        <v>6</v>
      </c>
      <c r="P3" t="s">
        <v>4</v>
      </c>
      <c r="Q3" t="s">
        <v>0</v>
      </c>
      <c r="R3" t="s">
        <v>5</v>
      </c>
      <c r="S3" t="s">
        <v>6</v>
      </c>
      <c r="T3" t="s">
        <v>7</v>
      </c>
    </row>
    <row r="4" spans="2:20" x14ac:dyDescent="0.2">
      <c r="B4">
        <v>50.21</v>
      </c>
      <c r="C4" t="s">
        <v>2</v>
      </c>
      <c r="D4">
        <v>5</v>
      </c>
      <c r="E4">
        <v>0</v>
      </c>
      <c r="F4">
        <v>0</v>
      </c>
      <c r="G4">
        <f>E4-(F4/1000)</f>
        <v>0</v>
      </c>
      <c r="H4">
        <f>(F4/$B$4)^0.5</f>
        <v>0</v>
      </c>
      <c r="P4">
        <v>7</v>
      </c>
      <c r="Q4">
        <v>0</v>
      </c>
      <c r="R4">
        <v>0</v>
      </c>
      <c r="S4">
        <f>R4/$B$4</f>
        <v>0</v>
      </c>
      <c r="T4">
        <f>Q4-(R4/1000)</f>
        <v>0</v>
      </c>
    </row>
    <row r="5" spans="2:20" x14ac:dyDescent="0.2">
      <c r="D5">
        <v>5</v>
      </c>
      <c r="E5">
        <f>E4+0.25</f>
        <v>0.25</v>
      </c>
      <c r="F5">
        <v>0</v>
      </c>
      <c r="G5">
        <f t="shared" ref="G5:G36" si="0">E5-(F5/1000)</f>
        <v>0.25</v>
      </c>
      <c r="H5">
        <f t="shared" ref="H5:H36" si="1">(F5/$B$4)^0.5</f>
        <v>0</v>
      </c>
      <c r="P5">
        <v>7</v>
      </c>
      <c r="Q5">
        <f t="shared" ref="Q5:Q28" si="2">Q4+0.25</f>
        <v>0.25</v>
      </c>
      <c r="R5">
        <v>0</v>
      </c>
      <c r="S5">
        <f t="shared" ref="S5:S28" si="3">R5/$B$4</f>
        <v>0</v>
      </c>
      <c r="T5">
        <f t="shared" ref="T5:T28" si="4">Q5-(R5/1000)</f>
        <v>0.25</v>
      </c>
    </row>
    <row r="6" spans="2:20" x14ac:dyDescent="0.2">
      <c r="D6">
        <v>5</v>
      </c>
      <c r="E6">
        <f t="shared" ref="E6:E36" si="5">E5+0.25</f>
        <v>0.5</v>
      </c>
      <c r="F6">
        <v>0</v>
      </c>
      <c r="G6">
        <f t="shared" si="0"/>
        <v>0.5</v>
      </c>
      <c r="H6">
        <f t="shared" si="1"/>
        <v>0</v>
      </c>
      <c r="P6">
        <v>7</v>
      </c>
      <c r="Q6">
        <f t="shared" si="2"/>
        <v>0.5</v>
      </c>
      <c r="R6">
        <v>0</v>
      </c>
      <c r="S6">
        <f t="shared" si="3"/>
        <v>0</v>
      </c>
      <c r="T6">
        <f t="shared" si="4"/>
        <v>0.5</v>
      </c>
    </row>
    <row r="7" spans="2:20" x14ac:dyDescent="0.2">
      <c r="D7">
        <v>5</v>
      </c>
      <c r="E7">
        <f t="shared" si="5"/>
        <v>0.75</v>
      </c>
      <c r="F7">
        <v>0</v>
      </c>
      <c r="G7">
        <f t="shared" si="0"/>
        <v>0.75</v>
      </c>
      <c r="H7">
        <f t="shared" si="1"/>
        <v>0</v>
      </c>
      <c r="P7">
        <v>7</v>
      </c>
      <c r="Q7">
        <f t="shared" si="2"/>
        <v>0.75</v>
      </c>
      <c r="R7">
        <v>0</v>
      </c>
      <c r="S7">
        <f t="shared" si="3"/>
        <v>0</v>
      </c>
      <c r="T7">
        <f t="shared" si="4"/>
        <v>0.75</v>
      </c>
    </row>
    <row r="8" spans="2:20" x14ac:dyDescent="0.2">
      <c r="D8">
        <v>5</v>
      </c>
      <c r="E8">
        <f t="shared" si="5"/>
        <v>1</v>
      </c>
      <c r="F8">
        <v>0</v>
      </c>
      <c r="G8">
        <f t="shared" si="0"/>
        <v>1</v>
      </c>
      <c r="H8">
        <f t="shared" si="1"/>
        <v>0</v>
      </c>
      <c r="P8">
        <v>7</v>
      </c>
      <c r="Q8">
        <f t="shared" si="2"/>
        <v>1</v>
      </c>
      <c r="R8">
        <v>0</v>
      </c>
      <c r="S8">
        <f t="shared" si="3"/>
        <v>0</v>
      </c>
      <c r="T8">
        <f t="shared" si="4"/>
        <v>1</v>
      </c>
    </row>
    <row r="9" spans="2:20" x14ac:dyDescent="0.2">
      <c r="D9">
        <v>5</v>
      </c>
      <c r="E9">
        <f t="shared" si="5"/>
        <v>1.25</v>
      </c>
      <c r="F9">
        <v>0</v>
      </c>
      <c r="G9">
        <f t="shared" si="0"/>
        <v>1.25</v>
      </c>
      <c r="H9">
        <f t="shared" si="1"/>
        <v>0</v>
      </c>
      <c r="P9">
        <v>7</v>
      </c>
      <c r="Q9">
        <f t="shared" si="2"/>
        <v>1.25</v>
      </c>
      <c r="R9">
        <v>0</v>
      </c>
      <c r="S9">
        <f t="shared" si="3"/>
        <v>0</v>
      </c>
      <c r="T9">
        <f t="shared" si="4"/>
        <v>1.25</v>
      </c>
    </row>
    <row r="10" spans="2:20" x14ac:dyDescent="0.2">
      <c r="D10">
        <v>5</v>
      </c>
      <c r="E10">
        <f t="shared" si="5"/>
        <v>1.5</v>
      </c>
      <c r="F10">
        <v>0</v>
      </c>
      <c r="G10">
        <f t="shared" si="0"/>
        <v>1.5</v>
      </c>
      <c r="H10">
        <f t="shared" si="1"/>
        <v>0</v>
      </c>
      <c r="P10">
        <v>7</v>
      </c>
      <c r="Q10">
        <f t="shared" si="2"/>
        <v>1.5</v>
      </c>
      <c r="R10">
        <v>0</v>
      </c>
      <c r="S10">
        <f t="shared" si="3"/>
        <v>0</v>
      </c>
      <c r="T10">
        <f t="shared" si="4"/>
        <v>1.5</v>
      </c>
    </row>
    <row r="11" spans="2:20" x14ac:dyDescent="0.2">
      <c r="D11">
        <v>5</v>
      </c>
      <c r="E11">
        <f t="shared" si="5"/>
        <v>1.75</v>
      </c>
      <c r="F11">
        <v>0.1</v>
      </c>
      <c r="G11">
        <f t="shared" si="0"/>
        <v>1.7499</v>
      </c>
      <c r="H11">
        <f t="shared" si="1"/>
        <v>4.4627739495113755E-2</v>
      </c>
      <c r="P11">
        <v>7</v>
      </c>
      <c r="Q11">
        <f t="shared" si="2"/>
        <v>1.75</v>
      </c>
      <c r="R11">
        <v>0.11</v>
      </c>
      <c r="S11">
        <f t="shared" si="3"/>
        <v>2.1907986456881101E-3</v>
      </c>
      <c r="T11">
        <f t="shared" si="4"/>
        <v>1.7498899999999999</v>
      </c>
    </row>
    <row r="12" spans="2:20" x14ac:dyDescent="0.2">
      <c r="D12">
        <v>5</v>
      </c>
      <c r="E12">
        <f t="shared" si="5"/>
        <v>2</v>
      </c>
      <c r="F12">
        <v>2.72</v>
      </c>
      <c r="G12">
        <f t="shared" si="0"/>
        <v>1.9972799999999999</v>
      </c>
      <c r="H12">
        <f t="shared" si="1"/>
        <v>0.23274981332424227</v>
      </c>
      <c r="P12">
        <v>7</v>
      </c>
      <c r="Q12">
        <f t="shared" si="2"/>
        <v>2</v>
      </c>
      <c r="R12">
        <v>2.99</v>
      </c>
      <c r="S12">
        <f t="shared" si="3"/>
        <v>5.9549890460067721E-2</v>
      </c>
      <c r="T12">
        <f t="shared" si="4"/>
        <v>1.99701</v>
      </c>
    </row>
    <row r="13" spans="2:20" x14ac:dyDescent="0.2">
      <c r="D13">
        <v>5</v>
      </c>
      <c r="E13">
        <f t="shared" si="5"/>
        <v>2.25</v>
      </c>
      <c r="F13">
        <v>34.75</v>
      </c>
      <c r="G13">
        <f t="shared" si="0"/>
        <v>2.2152500000000002</v>
      </c>
      <c r="H13">
        <f t="shared" si="1"/>
        <v>0.83192139564035639</v>
      </c>
      <c r="P13">
        <v>7</v>
      </c>
      <c r="Q13">
        <f t="shared" si="2"/>
        <v>2.25</v>
      </c>
      <c r="R13">
        <v>36.6</v>
      </c>
      <c r="S13">
        <f t="shared" si="3"/>
        <v>0.72893845847440752</v>
      </c>
      <c r="T13">
        <f t="shared" si="4"/>
        <v>2.2134</v>
      </c>
    </row>
    <row r="14" spans="2:20" x14ac:dyDescent="0.2">
      <c r="D14">
        <v>5</v>
      </c>
      <c r="E14">
        <f t="shared" si="5"/>
        <v>2.5</v>
      </c>
      <c r="F14">
        <v>357</v>
      </c>
      <c r="G14">
        <f t="shared" si="0"/>
        <v>2.1429999999999998</v>
      </c>
      <c r="H14">
        <f t="shared" si="1"/>
        <v>2.6664840938629539</v>
      </c>
      <c r="P14">
        <v>7</v>
      </c>
      <c r="Q14">
        <f t="shared" si="2"/>
        <v>2.5</v>
      </c>
      <c r="R14">
        <v>435</v>
      </c>
      <c r="S14">
        <f t="shared" si="3"/>
        <v>8.6636128261302527</v>
      </c>
      <c r="T14">
        <f t="shared" si="4"/>
        <v>2.0649999999999999</v>
      </c>
    </row>
    <row r="15" spans="2:20" x14ac:dyDescent="0.2">
      <c r="D15">
        <v>5</v>
      </c>
      <c r="E15">
        <f t="shared" si="5"/>
        <v>2.75</v>
      </c>
      <c r="F15">
        <v>591</v>
      </c>
      <c r="G15">
        <f t="shared" si="0"/>
        <v>2.1589999999999998</v>
      </c>
      <c r="H15">
        <f t="shared" si="1"/>
        <v>3.430825503103077</v>
      </c>
      <c r="P15">
        <v>7</v>
      </c>
      <c r="Q15">
        <f t="shared" si="2"/>
        <v>2.75</v>
      </c>
      <c r="R15">
        <v>1374</v>
      </c>
      <c r="S15">
        <f t="shared" si="3"/>
        <v>27.365066719776937</v>
      </c>
      <c r="T15">
        <f t="shared" si="4"/>
        <v>1.3759999999999999</v>
      </c>
    </row>
    <row r="16" spans="2:20" x14ac:dyDescent="0.2">
      <c r="D16">
        <v>5</v>
      </c>
      <c r="E16">
        <f t="shared" si="5"/>
        <v>3</v>
      </c>
      <c r="F16">
        <v>662</v>
      </c>
      <c r="G16">
        <f t="shared" si="0"/>
        <v>2.3380000000000001</v>
      </c>
      <c r="H16">
        <f t="shared" si="1"/>
        <v>3.6310638354038245</v>
      </c>
      <c r="P16">
        <v>7</v>
      </c>
      <c r="Q16">
        <f t="shared" si="2"/>
        <v>3</v>
      </c>
      <c r="R16">
        <v>1481</v>
      </c>
      <c r="S16">
        <f t="shared" si="3"/>
        <v>29.496116311491733</v>
      </c>
      <c r="T16">
        <f t="shared" si="4"/>
        <v>1.5189999999999999</v>
      </c>
    </row>
    <row r="17" spans="4:20" x14ac:dyDescent="0.2">
      <c r="D17">
        <v>5</v>
      </c>
      <c r="E17">
        <f t="shared" si="5"/>
        <v>3.25</v>
      </c>
      <c r="F17">
        <v>722</v>
      </c>
      <c r="G17">
        <f t="shared" si="0"/>
        <v>2.528</v>
      </c>
      <c r="H17">
        <f t="shared" si="1"/>
        <v>3.7920450493426072</v>
      </c>
      <c r="P17">
        <v>7</v>
      </c>
      <c r="Q17">
        <f t="shared" si="2"/>
        <v>3.25</v>
      </c>
      <c r="R17">
        <v>1546</v>
      </c>
      <c r="S17">
        <f t="shared" si="3"/>
        <v>30.790679147580164</v>
      </c>
      <c r="T17">
        <f t="shared" si="4"/>
        <v>1.704</v>
      </c>
    </row>
    <row r="18" spans="4:20" x14ac:dyDescent="0.2">
      <c r="D18">
        <v>5</v>
      </c>
      <c r="E18">
        <f t="shared" si="5"/>
        <v>3.5</v>
      </c>
      <c r="F18">
        <v>781</v>
      </c>
      <c r="G18">
        <f t="shared" si="0"/>
        <v>2.7189999999999999</v>
      </c>
      <c r="H18">
        <f t="shared" si="1"/>
        <v>3.9439409712095821</v>
      </c>
      <c r="P18">
        <v>7</v>
      </c>
      <c r="Q18">
        <f t="shared" si="2"/>
        <v>3.5</v>
      </c>
      <c r="R18">
        <v>1597</v>
      </c>
      <c r="S18">
        <f t="shared" si="3"/>
        <v>31.806413065126467</v>
      </c>
      <c r="T18">
        <f t="shared" si="4"/>
        <v>1.903</v>
      </c>
    </row>
    <row r="19" spans="4:20" x14ac:dyDescent="0.2">
      <c r="D19">
        <v>5</v>
      </c>
      <c r="E19">
        <f t="shared" si="5"/>
        <v>3.75</v>
      </c>
      <c r="F19">
        <v>845</v>
      </c>
      <c r="G19">
        <f t="shared" si="0"/>
        <v>2.9050000000000002</v>
      </c>
      <c r="H19">
        <f t="shared" si="1"/>
        <v>4.1023550393828145</v>
      </c>
      <c r="P19">
        <v>7</v>
      </c>
      <c r="Q19">
        <f t="shared" si="2"/>
        <v>3.75</v>
      </c>
      <c r="R19">
        <v>1654</v>
      </c>
      <c r="S19">
        <f t="shared" si="3"/>
        <v>32.941645090619396</v>
      </c>
      <c r="T19">
        <f t="shared" si="4"/>
        <v>2.0960000000000001</v>
      </c>
    </row>
    <row r="20" spans="4:20" x14ac:dyDescent="0.2">
      <c r="D20">
        <v>5</v>
      </c>
      <c r="E20">
        <f t="shared" si="5"/>
        <v>4</v>
      </c>
      <c r="F20">
        <v>920</v>
      </c>
      <c r="G20">
        <f t="shared" si="0"/>
        <v>3.08</v>
      </c>
      <c r="H20">
        <f t="shared" si="1"/>
        <v>4.2805423976970927</v>
      </c>
      <c r="P20">
        <v>7</v>
      </c>
      <c r="Q20">
        <f t="shared" si="2"/>
        <v>4</v>
      </c>
      <c r="R20">
        <v>1703</v>
      </c>
      <c r="S20">
        <f t="shared" si="3"/>
        <v>33.917546305516829</v>
      </c>
      <c r="T20">
        <f t="shared" si="4"/>
        <v>2.2969999999999997</v>
      </c>
    </row>
    <row r="21" spans="4:20" x14ac:dyDescent="0.2">
      <c r="D21">
        <v>5</v>
      </c>
      <c r="E21">
        <f t="shared" si="5"/>
        <v>4.25</v>
      </c>
      <c r="F21">
        <v>1019</v>
      </c>
      <c r="G21">
        <f t="shared" si="0"/>
        <v>3.2309999999999999</v>
      </c>
      <c r="H21">
        <f t="shared" si="1"/>
        <v>4.5049708100721002</v>
      </c>
      <c r="P21">
        <v>7</v>
      </c>
      <c r="Q21">
        <f t="shared" si="2"/>
        <v>4.25</v>
      </c>
      <c r="R21">
        <v>1897</v>
      </c>
      <c r="S21">
        <f t="shared" si="3"/>
        <v>37.781318462457676</v>
      </c>
      <c r="T21">
        <f t="shared" si="4"/>
        <v>2.3529999999999998</v>
      </c>
    </row>
    <row r="22" spans="4:20" x14ac:dyDescent="0.2">
      <c r="D22">
        <v>5</v>
      </c>
      <c r="E22">
        <f t="shared" si="5"/>
        <v>4.5</v>
      </c>
      <c r="F22">
        <v>1173</v>
      </c>
      <c r="G22">
        <f t="shared" si="0"/>
        <v>3.327</v>
      </c>
      <c r="H22">
        <f t="shared" si="1"/>
        <v>4.8334128836221959</v>
      </c>
      <c r="P22">
        <v>7</v>
      </c>
      <c r="Q22">
        <f t="shared" si="2"/>
        <v>4.5</v>
      </c>
      <c r="R22">
        <v>1938</v>
      </c>
      <c r="S22">
        <f t="shared" si="3"/>
        <v>38.597888866759611</v>
      </c>
      <c r="T22">
        <f t="shared" si="4"/>
        <v>2.5620000000000003</v>
      </c>
    </row>
    <row r="23" spans="4:20" x14ac:dyDescent="0.2">
      <c r="D23">
        <v>5</v>
      </c>
      <c r="E23">
        <f t="shared" si="5"/>
        <v>4.75</v>
      </c>
      <c r="F23">
        <v>1377</v>
      </c>
      <c r="G23">
        <f t="shared" si="0"/>
        <v>3.3730000000000002</v>
      </c>
      <c r="H23">
        <f t="shared" si="1"/>
        <v>5.2368707997954518</v>
      </c>
      <c r="P23">
        <v>7</v>
      </c>
      <c r="Q23">
        <f t="shared" si="2"/>
        <v>4.75</v>
      </c>
      <c r="R23">
        <v>1977</v>
      </c>
      <c r="S23">
        <f t="shared" si="3"/>
        <v>39.374626568412666</v>
      </c>
      <c r="T23">
        <f t="shared" si="4"/>
        <v>2.7729999999999997</v>
      </c>
    </row>
    <row r="24" spans="4:20" x14ac:dyDescent="0.2">
      <c r="D24">
        <v>5</v>
      </c>
      <c r="E24">
        <f t="shared" si="5"/>
        <v>5</v>
      </c>
      <c r="F24">
        <v>1456</v>
      </c>
      <c r="G24">
        <f t="shared" si="0"/>
        <v>3.544</v>
      </c>
      <c r="H24">
        <f t="shared" si="1"/>
        <v>5.3849983777509909</v>
      </c>
      <c r="P24">
        <v>7</v>
      </c>
      <c r="Q24">
        <f t="shared" si="2"/>
        <v>5</v>
      </c>
      <c r="R24">
        <v>2014</v>
      </c>
      <c r="S24">
        <f t="shared" si="3"/>
        <v>40.111531567416847</v>
      </c>
      <c r="T24">
        <f t="shared" si="4"/>
        <v>2.9860000000000002</v>
      </c>
    </row>
    <row r="25" spans="4:20" x14ac:dyDescent="0.2">
      <c r="D25">
        <v>5</v>
      </c>
      <c r="E25">
        <f t="shared" si="5"/>
        <v>5.25</v>
      </c>
      <c r="F25">
        <v>1706</v>
      </c>
      <c r="G25">
        <f t="shared" si="0"/>
        <v>3.544</v>
      </c>
      <c r="H25">
        <f t="shared" si="1"/>
        <v>5.8290046628468346</v>
      </c>
      <c r="P25">
        <v>7</v>
      </c>
      <c r="Q25">
        <f t="shared" si="2"/>
        <v>5.25</v>
      </c>
      <c r="R25">
        <v>2047</v>
      </c>
      <c r="S25">
        <f t="shared" si="3"/>
        <v>40.768771161123283</v>
      </c>
      <c r="T25">
        <f t="shared" si="4"/>
        <v>3.2029999999999998</v>
      </c>
    </row>
    <row r="26" spans="4:20" x14ac:dyDescent="0.2">
      <c r="D26">
        <v>5</v>
      </c>
      <c r="E26">
        <f t="shared" si="5"/>
        <v>5.5</v>
      </c>
      <c r="F26">
        <v>1972</v>
      </c>
      <c r="G26">
        <f t="shared" si="0"/>
        <v>3.528</v>
      </c>
      <c r="H26">
        <f t="shared" si="1"/>
        <v>6.2669805179041749</v>
      </c>
      <c r="P26">
        <v>7</v>
      </c>
      <c r="Q26">
        <f t="shared" si="2"/>
        <v>5.5</v>
      </c>
      <c r="R26">
        <v>2081</v>
      </c>
      <c r="S26">
        <f t="shared" si="3"/>
        <v>41.445927106154151</v>
      </c>
      <c r="T26">
        <f t="shared" si="4"/>
        <v>3.419</v>
      </c>
    </row>
    <row r="27" spans="4:20" x14ac:dyDescent="0.2">
      <c r="D27">
        <v>5</v>
      </c>
      <c r="E27">
        <f t="shared" si="5"/>
        <v>5.75</v>
      </c>
      <c r="F27">
        <v>2249</v>
      </c>
      <c r="G27">
        <f t="shared" si="0"/>
        <v>3.5009999999999999</v>
      </c>
      <c r="H27">
        <f t="shared" si="1"/>
        <v>6.6926731676258946</v>
      </c>
      <c r="P27">
        <v>7</v>
      </c>
      <c r="Q27">
        <f t="shared" si="2"/>
        <v>5.75</v>
      </c>
      <c r="R27">
        <v>2114</v>
      </c>
      <c r="S27">
        <f t="shared" si="3"/>
        <v>42.103166699860587</v>
      </c>
      <c r="T27">
        <f t="shared" si="4"/>
        <v>3.6360000000000001</v>
      </c>
    </row>
    <row r="28" spans="4:20" x14ac:dyDescent="0.2">
      <c r="D28">
        <v>5</v>
      </c>
      <c r="E28">
        <f t="shared" si="5"/>
        <v>6</v>
      </c>
      <c r="F28">
        <v>2532</v>
      </c>
      <c r="G28">
        <f t="shared" si="0"/>
        <v>3.468</v>
      </c>
      <c r="H28">
        <f t="shared" si="1"/>
        <v>7.1012816838564712</v>
      </c>
      <c r="P28">
        <v>7</v>
      </c>
      <c r="Q28">
        <f t="shared" si="2"/>
        <v>6</v>
      </c>
      <c r="R28">
        <v>2149</v>
      </c>
      <c r="S28">
        <f t="shared" si="3"/>
        <v>42.800238996215896</v>
      </c>
      <c r="T28">
        <f t="shared" si="4"/>
        <v>3.851</v>
      </c>
    </row>
    <row r="29" spans="4:20" x14ac:dyDescent="0.2">
      <c r="D29">
        <v>5</v>
      </c>
      <c r="E29">
        <f t="shared" si="5"/>
        <v>6.25</v>
      </c>
      <c r="F29">
        <v>2817</v>
      </c>
      <c r="G29">
        <f t="shared" si="0"/>
        <v>3.4329999999999998</v>
      </c>
      <c r="H29">
        <f t="shared" si="1"/>
        <v>7.4902844859818281</v>
      </c>
    </row>
    <row r="30" spans="4:20" x14ac:dyDescent="0.2">
      <c r="D30">
        <v>5</v>
      </c>
      <c r="E30">
        <f t="shared" si="5"/>
        <v>6.5</v>
      </c>
      <c r="F30">
        <v>3117</v>
      </c>
      <c r="G30">
        <f t="shared" si="0"/>
        <v>3.383</v>
      </c>
      <c r="H30">
        <f t="shared" si="1"/>
        <v>7.8790397307204421</v>
      </c>
    </row>
    <row r="31" spans="4:20" x14ac:dyDescent="0.2">
      <c r="D31">
        <v>5</v>
      </c>
      <c r="E31">
        <f t="shared" si="5"/>
        <v>6.75</v>
      </c>
      <c r="F31">
        <v>3418</v>
      </c>
      <c r="G31">
        <f t="shared" si="0"/>
        <v>3.3319999999999999</v>
      </c>
      <c r="H31">
        <f t="shared" si="1"/>
        <v>8.2507023232526642</v>
      </c>
    </row>
    <row r="32" spans="4:20" x14ac:dyDescent="0.2">
      <c r="D32">
        <v>5</v>
      </c>
      <c r="E32">
        <f t="shared" si="5"/>
        <v>7</v>
      </c>
      <c r="F32">
        <v>3723</v>
      </c>
      <c r="G32">
        <f>E32-(F32/1000)</f>
        <v>3.2770000000000001</v>
      </c>
      <c r="H32">
        <f t="shared" si="1"/>
        <v>8.6109567401584535</v>
      </c>
    </row>
    <row r="33" spans="4:8" x14ac:dyDescent="0.2">
      <c r="D33">
        <v>5</v>
      </c>
      <c r="E33">
        <f t="shared" si="5"/>
        <v>7.25</v>
      </c>
      <c r="F33">
        <v>4000</v>
      </c>
      <c r="G33">
        <f t="shared" si="0"/>
        <v>3.25</v>
      </c>
      <c r="H33">
        <f t="shared" si="1"/>
        <v>8.9255478990227513</v>
      </c>
    </row>
    <row r="34" spans="4:8" x14ac:dyDescent="0.2">
      <c r="D34">
        <v>5</v>
      </c>
      <c r="E34">
        <f t="shared" si="5"/>
        <v>7.5</v>
      </c>
      <c r="F34">
        <v>4289</v>
      </c>
      <c r="G34">
        <f t="shared" si="0"/>
        <v>3.2110000000000003</v>
      </c>
      <c r="H34">
        <f t="shared" si="1"/>
        <v>9.2423606741195634</v>
      </c>
    </row>
    <row r="35" spans="4:8" x14ac:dyDescent="0.2">
      <c r="D35">
        <v>5</v>
      </c>
      <c r="E35">
        <f t="shared" si="5"/>
        <v>7.75</v>
      </c>
      <c r="F35">
        <v>4527</v>
      </c>
      <c r="G35">
        <f t="shared" si="0"/>
        <v>3.2229999999999999</v>
      </c>
      <c r="H35">
        <f t="shared" si="1"/>
        <v>9.4953316132575356</v>
      </c>
    </row>
    <row r="36" spans="4:8" x14ac:dyDescent="0.2">
      <c r="D36">
        <v>5</v>
      </c>
      <c r="E36">
        <f t="shared" si="5"/>
        <v>8</v>
      </c>
      <c r="F36">
        <v>4643</v>
      </c>
      <c r="G36">
        <f t="shared" si="0"/>
        <v>3.3570000000000002</v>
      </c>
      <c r="H36">
        <f t="shared" si="1"/>
        <v>9.6162164700760915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4"/>
  <sheetViews>
    <sheetView workbookViewId="0">
      <selection activeCell="H3" sqref="H3"/>
    </sheetView>
  </sheetViews>
  <sheetFormatPr baseColWidth="10" defaultRowHeight="16" x14ac:dyDescent="0.2"/>
  <sheetData>
    <row r="3" spans="3:10" x14ac:dyDescent="0.2">
      <c r="C3">
        <v>5</v>
      </c>
      <c r="D3" t="s">
        <v>7</v>
      </c>
      <c r="E3" t="s">
        <v>8</v>
      </c>
      <c r="H3">
        <v>7</v>
      </c>
      <c r="I3" t="s">
        <v>7</v>
      </c>
      <c r="J3" t="s">
        <v>9</v>
      </c>
    </row>
    <row r="4" spans="3:10" x14ac:dyDescent="0.2">
      <c r="D4">
        <v>0</v>
      </c>
      <c r="E4">
        <v>0</v>
      </c>
      <c r="I4">
        <v>0</v>
      </c>
      <c r="J4">
        <v>0</v>
      </c>
    </row>
    <row r="5" spans="3:10" x14ac:dyDescent="0.2">
      <c r="D5">
        <f>D4+0.25</f>
        <v>0.25</v>
      </c>
      <c r="E5">
        <v>0</v>
      </c>
      <c r="I5">
        <v>0.25</v>
      </c>
      <c r="J5">
        <v>0</v>
      </c>
    </row>
    <row r="6" spans="3:10" x14ac:dyDescent="0.2">
      <c r="D6">
        <f t="shared" ref="D6:D19" si="0">D5+0.25</f>
        <v>0.5</v>
      </c>
      <c r="E6">
        <v>0</v>
      </c>
      <c r="I6">
        <v>0.5</v>
      </c>
      <c r="J6">
        <v>0</v>
      </c>
    </row>
    <row r="7" spans="3:10" x14ac:dyDescent="0.2">
      <c r="D7">
        <f t="shared" si="0"/>
        <v>0.75</v>
      </c>
      <c r="E7">
        <v>0</v>
      </c>
      <c r="I7">
        <v>0.75</v>
      </c>
      <c r="J7">
        <v>0</v>
      </c>
    </row>
    <row r="8" spans="3:10" x14ac:dyDescent="0.2">
      <c r="D8">
        <f t="shared" si="0"/>
        <v>1</v>
      </c>
      <c r="E8">
        <v>0</v>
      </c>
      <c r="I8">
        <v>1</v>
      </c>
      <c r="J8">
        <v>0</v>
      </c>
    </row>
    <row r="9" spans="3:10" x14ac:dyDescent="0.2">
      <c r="D9">
        <f t="shared" si="0"/>
        <v>1.25</v>
      </c>
      <c r="E9">
        <v>0</v>
      </c>
      <c r="I9">
        <v>1.25</v>
      </c>
      <c r="J9">
        <v>0</v>
      </c>
    </row>
    <row r="10" spans="3:10" x14ac:dyDescent="0.2">
      <c r="D10">
        <f t="shared" si="0"/>
        <v>1.5</v>
      </c>
      <c r="E10">
        <v>0</v>
      </c>
      <c r="I10">
        <v>1.5</v>
      </c>
      <c r="J10">
        <v>0</v>
      </c>
    </row>
    <row r="11" spans="3:10" x14ac:dyDescent="0.2">
      <c r="D11">
        <f t="shared" si="0"/>
        <v>1.75</v>
      </c>
      <c r="E11">
        <v>2E-3</v>
      </c>
      <c r="I11">
        <v>1.75</v>
      </c>
      <c r="J11">
        <v>2E-3</v>
      </c>
    </row>
    <row r="12" spans="3:10" x14ac:dyDescent="0.2">
      <c r="D12">
        <f t="shared" si="0"/>
        <v>2</v>
      </c>
      <c r="E12">
        <v>5.8999999999999997E-2</v>
      </c>
      <c r="I12">
        <v>2</v>
      </c>
      <c r="J12">
        <v>6.5000000000000002E-2</v>
      </c>
    </row>
    <row r="13" spans="3:10" x14ac:dyDescent="0.2">
      <c r="D13">
        <f t="shared" si="0"/>
        <v>2.25</v>
      </c>
      <c r="E13">
        <v>0.97299999999999998</v>
      </c>
      <c r="I13">
        <v>2.25</v>
      </c>
      <c r="J13">
        <v>1.034</v>
      </c>
    </row>
    <row r="14" spans="3:10" x14ac:dyDescent="0.2">
      <c r="D14">
        <f t="shared" si="0"/>
        <v>2.5</v>
      </c>
      <c r="E14">
        <v>6.3369999999999997</v>
      </c>
      <c r="I14">
        <v>2.5</v>
      </c>
      <c r="J14">
        <v>6.5</v>
      </c>
    </row>
    <row r="15" spans="3:10" x14ac:dyDescent="0.2">
      <c r="D15">
        <f t="shared" si="0"/>
        <v>2.75</v>
      </c>
      <c r="E15">
        <v>19.29</v>
      </c>
      <c r="I15">
        <v>2.75</v>
      </c>
      <c r="J15">
        <v>19.829999999999998</v>
      </c>
    </row>
    <row r="16" spans="3:10" x14ac:dyDescent="0.2">
      <c r="D16">
        <f t="shared" si="0"/>
        <v>3</v>
      </c>
      <c r="E16">
        <v>38.43</v>
      </c>
      <c r="I16">
        <v>3</v>
      </c>
      <c r="J16">
        <v>39.4</v>
      </c>
    </row>
    <row r="17" spans="4:10" x14ac:dyDescent="0.2">
      <c r="D17">
        <f t="shared" si="0"/>
        <v>3.25</v>
      </c>
      <c r="E17">
        <v>61.55</v>
      </c>
      <c r="I17">
        <v>3.25</v>
      </c>
      <c r="J17">
        <v>63.99</v>
      </c>
    </row>
    <row r="18" spans="4:10" x14ac:dyDescent="0.2">
      <c r="D18">
        <f t="shared" si="0"/>
        <v>3.5</v>
      </c>
      <c r="E18">
        <v>86.77</v>
      </c>
      <c r="I18">
        <v>3.5</v>
      </c>
      <c r="J18">
        <v>88.8</v>
      </c>
    </row>
    <row r="19" spans="4:10" x14ac:dyDescent="0.2">
      <c r="D19">
        <f t="shared" si="0"/>
        <v>3.75</v>
      </c>
      <c r="E19">
        <v>199.96</v>
      </c>
      <c r="I19">
        <v>3.75</v>
      </c>
      <c r="J19">
        <v>115.75</v>
      </c>
    </row>
    <row r="20" spans="4:10" x14ac:dyDescent="0.2">
      <c r="D20">
        <f>D19+0.25</f>
        <v>4</v>
      </c>
      <c r="E20">
        <v>200.01</v>
      </c>
      <c r="I20">
        <v>4</v>
      </c>
      <c r="J20">
        <v>200</v>
      </c>
    </row>
    <row r="21" spans="4:10" x14ac:dyDescent="0.2">
      <c r="D21">
        <f t="shared" ref="D21:D24" si="1">D20+0.25</f>
        <v>4.25</v>
      </c>
      <c r="E21">
        <v>200.01</v>
      </c>
      <c r="I21">
        <v>4.25</v>
      </c>
      <c r="J21">
        <v>200</v>
      </c>
    </row>
    <row r="22" spans="4:10" x14ac:dyDescent="0.2">
      <c r="D22">
        <f t="shared" si="1"/>
        <v>4.5</v>
      </c>
      <c r="E22">
        <v>200.01</v>
      </c>
      <c r="I22">
        <v>4.5</v>
      </c>
      <c r="J22">
        <v>200</v>
      </c>
    </row>
    <row r="23" spans="4:10" x14ac:dyDescent="0.2">
      <c r="D23">
        <f t="shared" si="1"/>
        <v>4.75</v>
      </c>
      <c r="E23">
        <v>200.01</v>
      </c>
      <c r="I23">
        <v>4.75</v>
      </c>
      <c r="J23">
        <v>200</v>
      </c>
    </row>
    <row r="24" spans="4:10" x14ac:dyDescent="0.2">
      <c r="D24">
        <f t="shared" si="1"/>
        <v>5</v>
      </c>
      <c r="E24">
        <v>200.01</v>
      </c>
      <c r="I24">
        <v>5</v>
      </c>
      <c r="J24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2016-03-25T21:35:25Z</dcterms:created>
  <dcterms:modified xsi:type="dcterms:W3CDTF">2016-04-01T20:18:36Z</dcterms:modified>
</cp:coreProperties>
</file>