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ras\Desktop\COVID-19\"/>
    </mc:Choice>
  </mc:AlternateContent>
  <bookViews>
    <workbookView xWindow="0" yWindow="0" windowWidth="20490" windowHeight="7755" activeTab="1"/>
  </bookViews>
  <sheets>
    <sheet name="Casos" sheetId="20" r:id="rId1"/>
    <sheet name="Tasascienmil" sheetId="21" r:id="rId2"/>
    <sheet name="Población Chile" sheetId="5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61" i="20" l="1"/>
  <c r="U161" i="20"/>
  <c r="T160" i="20" l="1"/>
  <c r="U160" i="20"/>
  <c r="A160" i="20" l="1"/>
  <c r="A161" i="20" s="1"/>
  <c r="A162" i="20" s="1"/>
  <c r="A163" i="20" s="1"/>
  <c r="A164" i="20" s="1"/>
  <c r="A165" i="20" s="1"/>
  <c r="A166" i="20" s="1"/>
  <c r="A167" i="20" s="1"/>
  <c r="A168" i="20" s="1"/>
  <c r="A169" i="20" s="1"/>
  <c r="A170" i="20" s="1"/>
  <c r="A171" i="20" s="1"/>
  <c r="A172" i="20" s="1"/>
  <c r="A173" i="20" s="1"/>
  <c r="A174" i="20" s="1"/>
  <c r="A175" i="20" s="1"/>
  <c r="A176" i="20" s="1"/>
  <c r="A177" i="20" s="1"/>
  <c r="A178" i="20" s="1"/>
  <c r="A179" i="20" s="1"/>
  <c r="A180" i="20" s="1"/>
  <c r="A181" i="20" s="1"/>
  <c r="A182" i="20" s="1"/>
  <c r="A183" i="20" s="1"/>
  <c r="A184" i="20" s="1"/>
  <c r="A185" i="20" s="1"/>
  <c r="A186" i="20" s="1"/>
  <c r="A187" i="20" s="1"/>
  <c r="A188" i="20" s="1"/>
  <c r="A189" i="20" s="1"/>
  <c r="A190" i="20" s="1"/>
  <c r="A191" i="20" s="1"/>
  <c r="A192" i="20" s="1"/>
  <c r="A193" i="20" s="1"/>
  <c r="A194" i="20" s="1"/>
  <c r="A195" i="20" s="1"/>
  <c r="A196" i="20" s="1"/>
  <c r="A197" i="20" s="1"/>
  <c r="A198" i="20" s="1"/>
  <c r="A199" i="20" s="1"/>
  <c r="A200" i="20" s="1"/>
  <c r="A201" i="20" s="1"/>
  <c r="A202" i="20" s="1"/>
  <c r="A203" i="20" s="1"/>
  <c r="A204" i="20" s="1"/>
  <c r="A205" i="20" s="1"/>
  <c r="A206" i="20" s="1"/>
  <c r="A207" i="20" s="1"/>
  <c r="A208" i="20" s="1"/>
  <c r="A209" i="20" s="1"/>
  <c r="A210" i="20" s="1"/>
  <c r="A211" i="20" s="1"/>
  <c r="A212" i="20" s="1"/>
  <c r="A213" i="20" s="1"/>
  <c r="A214" i="20" s="1"/>
  <c r="A215" i="20" s="1"/>
  <c r="A216" i="20" s="1"/>
  <c r="A217" i="20" s="1"/>
  <c r="A218" i="20" s="1"/>
  <c r="A219" i="20" s="1"/>
  <c r="A220" i="20" s="1"/>
  <c r="A221" i="20" s="1"/>
  <c r="A222" i="20" s="1"/>
  <c r="A223" i="20" s="1"/>
  <c r="A224" i="20" s="1"/>
  <c r="A225" i="20" s="1"/>
  <c r="A226" i="20" s="1"/>
  <c r="A227" i="20" s="1"/>
  <c r="A228" i="20" s="1"/>
  <c r="A229" i="20" s="1"/>
  <c r="A230" i="20" s="1"/>
  <c r="A231" i="20" s="1"/>
  <c r="A232" i="20" s="1"/>
  <c r="A233" i="20" s="1"/>
  <c r="A234" i="20" s="1"/>
  <c r="A235" i="20" s="1"/>
  <c r="A236" i="20" s="1"/>
  <c r="A237" i="20" s="1"/>
  <c r="A238" i="20" s="1"/>
  <c r="A239" i="20" s="1"/>
  <c r="A240" i="20" s="1"/>
  <c r="A241" i="20" s="1"/>
  <c r="A242" i="20" s="1"/>
  <c r="A243" i="20" s="1"/>
  <c r="A244" i="20" s="1"/>
  <c r="A245" i="20" s="1"/>
  <c r="A246" i="20" s="1"/>
  <c r="A247" i="20" s="1"/>
  <c r="A248" i="20" s="1"/>
  <c r="A249" i="20" s="1"/>
  <c r="A250" i="20" s="1"/>
  <c r="A251" i="20" s="1"/>
  <c r="A252" i="20" s="1"/>
  <c r="A253" i="20" s="1"/>
  <c r="A254" i="20" s="1"/>
  <c r="A255" i="20" s="1"/>
  <c r="A256" i="20" s="1"/>
  <c r="A257" i="20" s="1"/>
  <c r="A258" i="20" s="1"/>
  <c r="A259" i="20" s="1"/>
  <c r="A260" i="20" s="1"/>
  <c r="A261" i="20" s="1"/>
  <c r="A262" i="20" s="1"/>
  <c r="A263" i="20" s="1"/>
  <c r="A264" i="20" s="1"/>
  <c r="A265" i="20" s="1"/>
  <c r="A266" i="20" s="1"/>
  <c r="A267" i="20" s="1"/>
  <c r="A268" i="20" s="1"/>
  <c r="A269" i="20" s="1"/>
  <c r="A270" i="20" s="1"/>
  <c r="A271" i="20" s="1"/>
  <c r="A272" i="20" s="1"/>
  <c r="A273" i="20" s="1"/>
  <c r="A274" i="20" s="1"/>
  <c r="A275" i="20" s="1"/>
  <c r="A276" i="20" s="1"/>
  <c r="A277" i="20" s="1"/>
  <c r="A278" i="20" s="1"/>
  <c r="A279" i="20" s="1"/>
  <c r="A280" i="20" s="1"/>
  <c r="A281" i="20" s="1"/>
  <c r="A282" i="20" s="1"/>
  <c r="A283" i="20" s="1"/>
  <c r="A284" i="20" s="1"/>
  <c r="A285" i="20" s="1"/>
  <c r="A286" i="20" s="1"/>
  <c r="A287" i="20" s="1"/>
  <c r="A288" i="20" s="1"/>
  <c r="A289" i="20" s="1"/>
  <c r="A290" i="20" s="1"/>
  <c r="A291" i="20" s="1"/>
  <c r="A292" i="20" s="1"/>
  <c r="A293" i="20" s="1"/>
  <c r="A294" i="20" s="1"/>
  <c r="A295" i="20" s="1"/>
  <c r="A296" i="20" s="1"/>
  <c r="A297" i="20" s="1"/>
  <c r="A298" i="20" s="1"/>
  <c r="A299" i="20" s="1"/>
  <c r="A300" i="20" s="1"/>
  <c r="A301" i="20" s="1"/>
  <c r="A302" i="20" s="1"/>
  <c r="A303" i="20" s="1"/>
  <c r="A304" i="20" s="1"/>
  <c r="A305" i="20" s="1"/>
  <c r="A4" i="20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3" i="20"/>
  <c r="T159" i="20" l="1"/>
  <c r="U159" i="20"/>
  <c r="T158" i="20" l="1"/>
  <c r="U158" i="20"/>
  <c r="T157" i="20" l="1"/>
  <c r="U157" i="20"/>
  <c r="T156" i="20" l="1"/>
  <c r="U156" i="20"/>
  <c r="K3" i="5" l="1"/>
  <c r="L3" i="5"/>
  <c r="K4" i="5"/>
  <c r="L4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L2" i="5"/>
  <c r="K2" i="5"/>
  <c r="T155" i="20"/>
  <c r="U155" i="20"/>
  <c r="T154" i="20" l="1"/>
  <c r="U154" i="20"/>
  <c r="T153" i="20" l="1"/>
  <c r="U153" i="20"/>
  <c r="T152" i="20" l="1"/>
  <c r="U152" i="20"/>
  <c r="T151" i="20" l="1"/>
  <c r="U151" i="20"/>
  <c r="AE2" i="21" l="1"/>
  <c r="W2" i="21"/>
  <c r="AI3" i="21"/>
  <c r="AI4" i="21"/>
  <c r="AI5" i="21"/>
  <c r="AI6" i="21"/>
  <c r="AI7" i="21"/>
  <c r="AI8" i="21"/>
  <c r="AI9" i="21"/>
  <c r="AI10" i="21"/>
  <c r="AI11" i="21"/>
  <c r="AI12" i="21"/>
  <c r="AI13" i="21"/>
  <c r="AI14" i="21"/>
  <c r="AI15" i="21"/>
  <c r="AI16" i="21"/>
  <c r="AI17" i="21"/>
  <c r="AI18" i="21"/>
  <c r="AI19" i="21"/>
  <c r="AI20" i="21"/>
  <c r="AI21" i="21"/>
  <c r="AI22" i="21"/>
  <c r="AI23" i="21"/>
  <c r="AI24" i="21"/>
  <c r="AI25" i="21"/>
  <c r="AI26" i="21"/>
  <c r="AI27" i="21"/>
  <c r="AI28" i="21"/>
  <c r="AI29" i="21"/>
  <c r="AI30" i="21"/>
  <c r="AI31" i="21"/>
  <c r="AI32" i="21"/>
  <c r="AI33" i="21"/>
  <c r="AI34" i="21"/>
  <c r="AI35" i="21"/>
  <c r="AI36" i="21"/>
  <c r="AI37" i="21"/>
  <c r="AI38" i="21"/>
  <c r="AI39" i="21"/>
  <c r="AI40" i="21"/>
  <c r="AI41" i="21"/>
  <c r="AI42" i="21"/>
  <c r="AI43" i="21"/>
  <c r="AI44" i="21"/>
  <c r="AI45" i="21"/>
  <c r="AI46" i="21"/>
  <c r="AI47" i="21"/>
  <c r="AI48" i="21"/>
  <c r="AI49" i="21"/>
  <c r="AI50" i="21"/>
  <c r="AI51" i="21"/>
  <c r="AI52" i="21"/>
  <c r="AI53" i="21"/>
  <c r="AI54" i="21"/>
  <c r="AI55" i="21"/>
  <c r="AI56" i="21"/>
  <c r="AI57" i="21"/>
  <c r="AI58" i="21"/>
  <c r="AI59" i="21"/>
  <c r="AI60" i="21"/>
  <c r="AI61" i="21"/>
  <c r="AI62" i="21"/>
  <c r="AI63" i="21"/>
  <c r="AI64" i="21"/>
  <c r="AI65" i="21"/>
  <c r="AI66" i="21"/>
  <c r="AI67" i="21"/>
  <c r="AI68" i="21"/>
  <c r="AI69" i="21"/>
  <c r="AI70" i="21"/>
  <c r="AI71" i="21"/>
  <c r="AI72" i="21"/>
  <c r="AI73" i="21"/>
  <c r="AI74" i="21"/>
  <c r="AI75" i="21"/>
  <c r="AI76" i="21"/>
  <c r="AI77" i="21"/>
  <c r="AI78" i="21"/>
  <c r="AI79" i="21"/>
  <c r="AI80" i="21"/>
  <c r="AI81" i="21"/>
  <c r="AI82" i="21"/>
  <c r="AI83" i="21"/>
  <c r="AI84" i="21"/>
  <c r="AI85" i="21"/>
  <c r="AI86" i="21"/>
  <c r="AI87" i="21"/>
  <c r="AI88" i="21"/>
  <c r="AI89" i="21"/>
  <c r="AI90" i="21"/>
  <c r="AI91" i="21"/>
  <c r="AI92" i="21"/>
  <c r="AI93" i="21"/>
  <c r="AI94" i="21"/>
  <c r="AI95" i="21"/>
  <c r="AI96" i="21"/>
  <c r="AI97" i="21"/>
  <c r="AI98" i="21"/>
  <c r="AI99" i="21"/>
  <c r="AI100" i="21"/>
  <c r="AI101" i="21"/>
  <c r="AI102" i="21"/>
  <c r="AI103" i="21"/>
  <c r="AI104" i="21"/>
  <c r="AI105" i="21"/>
  <c r="AI106" i="21"/>
  <c r="AI107" i="21"/>
  <c r="AI108" i="21"/>
  <c r="AI109" i="21"/>
  <c r="AI110" i="21"/>
  <c r="AI111" i="21"/>
  <c r="AI112" i="21"/>
  <c r="AI113" i="21"/>
  <c r="AI114" i="21"/>
  <c r="AI115" i="21"/>
  <c r="AI116" i="21"/>
  <c r="AI117" i="21"/>
  <c r="AI118" i="21"/>
  <c r="AI119" i="21"/>
  <c r="AI120" i="21"/>
  <c r="AI121" i="21"/>
  <c r="AI122" i="21"/>
  <c r="AI123" i="21"/>
  <c r="AI124" i="21"/>
  <c r="AI125" i="21"/>
  <c r="AI126" i="21"/>
  <c r="AI127" i="21"/>
  <c r="AI128" i="21"/>
  <c r="AI129" i="21"/>
  <c r="AI130" i="21"/>
  <c r="AI131" i="21"/>
  <c r="AI132" i="21"/>
  <c r="AI133" i="21"/>
  <c r="AI134" i="21"/>
  <c r="AI135" i="21"/>
  <c r="AI136" i="21"/>
  <c r="AI137" i="21"/>
  <c r="AI138" i="21"/>
  <c r="AI139" i="21"/>
  <c r="AI140" i="21"/>
  <c r="AI141" i="21"/>
  <c r="AI142" i="21"/>
  <c r="AI143" i="21"/>
  <c r="AI144" i="21"/>
  <c r="AI145" i="21"/>
  <c r="AI146" i="21"/>
  <c r="AI147" i="21"/>
  <c r="AI148" i="21"/>
  <c r="AI149" i="21"/>
  <c r="AI150" i="21"/>
  <c r="AI2" i="21"/>
  <c r="AG3" i="21"/>
  <c r="AG4" i="21"/>
  <c r="AG5" i="21"/>
  <c r="AG6" i="21"/>
  <c r="AG7" i="21"/>
  <c r="AG8" i="21"/>
  <c r="AG9" i="21"/>
  <c r="AG10" i="21"/>
  <c r="AG11" i="21"/>
  <c r="AG12" i="21"/>
  <c r="AG13" i="21"/>
  <c r="AG14" i="21"/>
  <c r="AG15" i="21"/>
  <c r="AG16" i="21"/>
  <c r="AG17" i="21"/>
  <c r="AG18" i="21"/>
  <c r="AG19" i="21"/>
  <c r="AG20" i="21"/>
  <c r="AG21" i="21"/>
  <c r="AG22" i="21"/>
  <c r="AG23" i="21"/>
  <c r="AG24" i="21"/>
  <c r="AG25" i="21"/>
  <c r="AG26" i="21"/>
  <c r="AG27" i="21"/>
  <c r="AG28" i="21"/>
  <c r="AG29" i="21"/>
  <c r="AG30" i="21"/>
  <c r="AG31" i="21"/>
  <c r="AG32" i="21"/>
  <c r="AG33" i="21"/>
  <c r="AG34" i="21"/>
  <c r="AG35" i="21"/>
  <c r="AG36" i="21"/>
  <c r="AG37" i="21"/>
  <c r="AG38" i="21"/>
  <c r="AG39" i="21"/>
  <c r="AG40" i="21"/>
  <c r="AG41" i="21"/>
  <c r="AG42" i="21"/>
  <c r="AG43" i="21"/>
  <c r="AG44" i="21"/>
  <c r="AG45" i="21"/>
  <c r="AG46" i="21"/>
  <c r="AG47" i="21"/>
  <c r="AG48" i="21"/>
  <c r="AG49" i="21"/>
  <c r="AG50" i="21"/>
  <c r="AG51" i="21"/>
  <c r="AG52" i="21"/>
  <c r="AG53" i="21"/>
  <c r="AG54" i="21"/>
  <c r="AG55" i="21"/>
  <c r="AG56" i="21"/>
  <c r="AG57" i="21"/>
  <c r="AG58" i="21"/>
  <c r="AG59" i="21"/>
  <c r="AG60" i="21"/>
  <c r="AG61" i="21"/>
  <c r="AG62" i="21"/>
  <c r="AG63" i="21"/>
  <c r="AG64" i="21"/>
  <c r="AG65" i="21"/>
  <c r="AG66" i="21"/>
  <c r="AG67" i="21"/>
  <c r="AG68" i="21"/>
  <c r="AG69" i="21"/>
  <c r="AG70" i="21"/>
  <c r="AG71" i="21"/>
  <c r="AG72" i="21"/>
  <c r="AG73" i="21"/>
  <c r="AG74" i="21"/>
  <c r="AG75" i="21"/>
  <c r="AG76" i="21"/>
  <c r="AG77" i="21"/>
  <c r="AG78" i="21"/>
  <c r="AG79" i="21"/>
  <c r="AG80" i="21"/>
  <c r="AG81" i="21"/>
  <c r="AG82" i="21"/>
  <c r="AG83" i="21"/>
  <c r="AG84" i="21"/>
  <c r="AG85" i="21"/>
  <c r="AG86" i="21"/>
  <c r="AG87" i="21"/>
  <c r="AG88" i="21"/>
  <c r="AG89" i="21"/>
  <c r="AG90" i="21"/>
  <c r="AG91" i="21"/>
  <c r="AG92" i="21"/>
  <c r="AG93" i="21"/>
  <c r="AG94" i="21"/>
  <c r="AG95" i="21"/>
  <c r="AG96" i="21"/>
  <c r="AG97" i="21"/>
  <c r="AG98" i="21"/>
  <c r="AG99" i="21"/>
  <c r="AG100" i="21"/>
  <c r="AG101" i="21"/>
  <c r="AG102" i="21"/>
  <c r="AG103" i="21"/>
  <c r="AG104" i="21"/>
  <c r="AG105" i="21"/>
  <c r="AG106" i="21"/>
  <c r="AG107" i="21"/>
  <c r="AG108" i="21"/>
  <c r="AG109" i="21"/>
  <c r="AG110" i="21"/>
  <c r="AG111" i="21"/>
  <c r="AG112" i="21"/>
  <c r="AG113" i="21"/>
  <c r="AG114" i="21"/>
  <c r="AG115" i="21"/>
  <c r="AG116" i="21"/>
  <c r="AG117" i="21"/>
  <c r="AG118" i="21"/>
  <c r="AG119" i="21"/>
  <c r="AG120" i="21"/>
  <c r="AG121" i="21"/>
  <c r="AG122" i="21"/>
  <c r="AG123" i="21"/>
  <c r="AG124" i="21"/>
  <c r="AG125" i="21"/>
  <c r="AG126" i="21"/>
  <c r="AG127" i="21"/>
  <c r="AG128" i="21"/>
  <c r="AG129" i="21"/>
  <c r="AG130" i="21"/>
  <c r="AG131" i="21"/>
  <c r="AG132" i="21"/>
  <c r="AG133" i="21"/>
  <c r="AG134" i="21"/>
  <c r="AG135" i="21"/>
  <c r="AG136" i="21"/>
  <c r="AG137" i="21"/>
  <c r="AG138" i="21"/>
  <c r="AG139" i="21"/>
  <c r="AG140" i="21"/>
  <c r="AG141" i="21"/>
  <c r="AG142" i="21"/>
  <c r="AG143" i="21"/>
  <c r="AG144" i="21"/>
  <c r="AG145" i="21"/>
  <c r="AG146" i="21"/>
  <c r="AG147" i="21"/>
  <c r="AG148" i="21"/>
  <c r="AG149" i="21"/>
  <c r="AG150" i="21"/>
  <c r="AG2" i="21"/>
  <c r="AE3" i="21"/>
  <c r="AE4" i="21"/>
  <c r="AE5" i="21"/>
  <c r="AE6" i="21"/>
  <c r="AE7" i="21"/>
  <c r="AE8" i="21"/>
  <c r="AE9" i="21"/>
  <c r="AE10" i="21"/>
  <c r="AE11" i="21"/>
  <c r="AE12" i="21"/>
  <c r="AE13" i="21"/>
  <c r="AE14" i="21"/>
  <c r="AE15" i="21"/>
  <c r="AE16" i="21"/>
  <c r="AE17" i="21"/>
  <c r="AE18" i="21"/>
  <c r="AE19" i="21"/>
  <c r="AE20" i="21"/>
  <c r="AE21" i="21"/>
  <c r="AE22" i="21"/>
  <c r="AE23" i="21"/>
  <c r="AE24" i="21"/>
  <c r="AE25" i="21"/>
  <c r="AE26" i="21"/>
  <c r="AE27" i="21"/>
  <c r="AE28" i="21"/>
  <c r="AE29" i="21"/>
  <c r="AE30" i="21"/>
  <c r="AE31" i="21"/>
  <c r="AE32" i="21"/>
  <c r="AE33" i="21"/>
  <c r="AE34" i="21"/>
  <c r="AE35" i="21"/>
  <c r="AE36" i="21"/>
  <c r="AE37" i="21"/>
  <c r="AE38" i="21"/>
  <c r="AE39" i="21"/>
  <c r="AE40" i="21"/>
  <c r="AE41" i="21"/>
  <c r="AE42" i="21"/>
  <c r="AE43" i="21"/>
  <c r="AE44" i="21"/>
  <c r="AE45" i="21"/>
  <c r="AE46" i="21"/>
  <c r="AE47" i="21"/>
  <c r="AE48" i="21"/>
  <c r="AE49" i="21"/>
  <c r="AE50" i="21"/>
  <c r="AE51" i="21"/>
  <c r="AE52" i="21"/>
  <c r="AE53" i="21"/>
  <c r="AE54" i="21"/>
  <c r="AE55" i="21"/>
  <c r="AE56" i="21"/>
  <c r="AE57" i="21"/>
  <c r="AE58" i="21"/>
  <c r="AE59" i="21"/>
  <c r="AE60" i="21"/>
  <c r="AE61" i="21"/>
  <c r="AE62" i="21"/>
  <c r="AE63" i="21"/>
  <c r="AE64" i="21"/>
  <c r="AE65" i="21"/>
  <c r="AE66" i="21"/>
  <c r="AE67" i="21"/>
  <c r="AE68" i="21"/>
  <c r="AE69" i="21"/>
  <c r="AE70" i="21"/>
  <c r="AE71" i="21"/>
  <c r="AE72" i="21"/>
  <c r="AE73" i="21"/>
  <c r="AE74" i="21"/>
  <c r="AE75" i="21"/>
  <c r="AE76" i="21"/>
  <c r="AE77" i="21"/>
  <c r="AE78" i="21"/>
  <c r="AE79" i="21"/>
  <c r="AE80" i="21"/>
  <c r="AE81" i="21"/>
  <c r="AE82" i="21"/>
  <c r="AE83" i="21"/>
  <c r="AE84" i="21"/>
  <c r="AE85" i="21"/>
  <c r="AE86" i="21"/>
  <c r="AE87" i="21"/>
  <c r="AE88" i="21"/>
  <c r="AE89" i="21"/>
  <c r="AE90" i="21"/>
  <c r="AE91" i="21"/>
  <c r="AE92" i="21"/>
  <c r="AE93" i="21"/>
  <c r="AE94" i="21"/>
  <c r="AE95" i="21"/>
  <c r="AE96" i="21"/>
  <c r="AE97" i="21"/>
  <c r="AE98" i="21"/>
  <c r="AE99" i="21"/>
  <c r="AE100" i="21"/>
  <c r="AE101" i="21"/>
  <c r="AE102" i="21"/>
  <c r="AE103" i="21"/>
  <c r="AE104" i="21"/>
  <c r="AE105" i="21"/>
  <c r="AE106" i="21"/>
  <c r="AE107" i="21"/>
  <c r="AE108" i="21"/>
  <c r="AE109" i="21"/>
  <c r="AE110" i="21"/>
  <c r="AE111" i="21"/>
  <c r="AE112" i="21"/>
  <c r="AE113" i="21"/>
  <c r="AE114" i="21"/>
  <c r="AE115" i="21"/>
  <c r="AE116" i="21"/>
  <c r="AE117" i="21"/>
  <c r="AE118" i="21"/>
  <c r="AE119" i="21"/>
  <c r="AE120" i="21"/>
  <c r="AE121" i="21"/>
  <c r="AE122" i="21"/>
  <c r="AE123" i="21"/>
  <c r="AE124" i="21"/>
  <c r="AE125" i="21"/>
  <c r="AE126" i="21"/>
  <c r="AE127" i="21"/>
  <c r="AE128" i="21"/>
  <c r="AE129" i="21"/>
  <c r="AE130" i="21"/>
  <c r="AE131" i="21"/>
  <c r="AE132" i="21"/>
  <c r="AE133" i="21"/>
  <c r="AE134" i="21"/>
  <c r="AE135" i="21"/>
  <c r="AE136" i="21"/>
  <c r="AE137" i="21"/>
  <c r="AE138" i="21"/>
  <c r="AE139" i="21"/>
  <c r="AE140" i="21"/>
  <c r="AE141" i="21"/>
  <c r="AE142" i="21"/>
  <c r="AE143" i="21"/>
  <c r="AE144" i="21"/>
  <c r="AE145" i="21"/>
  <c r="AE146" i="21"/>
  <c r="AE147" i="21"/>
  <c r="AE148" i="21"/>
  <c r="AE149" i="21"/>
  <c r="AE150" i="21"/>
  <c r="AC3" i="21"/>
  <c r="AC4" i="21"/>
  <c r="AC5" i="21"/>
  <c r="AC6" i="21"/>
  <c r="AC7" i="21"/>
  <c r="AC8" i="21"/>
  <c r="AC9" i="21"/>
  <c r="AC10" i="21"/>
  <c r="AC11" i="21"/>
  <c r="AC12" i="21"/>
  <c r="AC13" i="21"/>
  <c r="AC14" i="21"/>
  <c r="AC15" i="21"/>
  <c r="AC16" i="21"/>
  <c r="AC17" i="21"/>
  <c r="AC18" i="21"/>
  <c r="AC19" i="21"/>
  <c r="AC20" i="21"/>
  <c r="AC21" i="21"/>
  <c r="AC22" i="21"/>
  <c r="AC23" i="21"/>
  <c r="AC24" i="21"/>
  <c r="AC25" i="21"/>
  <c r="AC26" i="21"/>
  <c r="AC27" i="21"/>
  <c r="AC28" i="21"/>
  <c r="AC29" i="21"/>
  <c r="AC30" i="21"/>
  <c r="AC31" i="21"/>
  <c r="AC32" i="21"/>
  <c r="AC33" i="21"/>
  <c r="AC34" i="21"/>
  <c r="AC35" i="21"/>
  <c r="AC36" i="21"/>
  <c r="AC37" i="21"/>
  <c r="AC38" i="21"/>
  <c r="AC39" i="21"/>
  <c r="AC40" i="21"/>
  <c r="AC41" i="21"/>
  <c r="AC42" i="21"/>
  <c r="AC43" i="21"/>
  <c r="AC44" i="21"/>
  <c r="AC45" i="21"/>
  <c r="AC46" i="21"/>
  <c r="AC47" i="21"/>
  <c r="AC48" i="21"/>
  <c r="AC49" i="21"/>
  <c r="AC50" i="21"/>
  <c r="AC51" i="21"/>
  <c r="AC52" i="21"/>
  <c r="AC53" i="21"/>
  <c r="AC54" i="21"/>
  <c r="AC55" i="21"/>
  <c r="AC56" i="21"/>
  <c r="AC57" i="21"/>
  <c r="AC58" i="21"/>
  <c r="AC59" i="21"/>
  <c r="AC60" i="21"/>
  <c r="AC61" i="21"/>
  <c r="AC62" i="21"/>
  <c r="AC63" i="21"/>
  <c r="AC64" i="21"/>
  <c r="AC65" i="21"/>
  <c r="AC66" i="21"/>
  <c r="AC67" i="21"/>
  <c r="AC68" i="21"/>
  <c r="AC69" i="21"/>
  <c r="AC70" i="21"/>
  <c r="AC71" i="21"/>
  <c r="AC72" i="21"/>
  <c r="AC73" i="21"/>
  <c r="AC74" i="21"/>
  <c r="AC75" i="21"/>
  <c r="AC76" i="21"/>
  <c r="AC77" i="21"/>
  <c r="AC78" i="21"/>
  <c r="AC79" i="21"/>
  <c r="AC80" i="21"/>
  <c r="AC81" i="21"/>
  <c r="AC82" i="21"/>
  <c r="AC83" i="21"/>
  <c r="AC84" i="21"/>
  <c r="AC85" i="21"/>
  <c r="AC86" i="21"/>
  <c r="AC87" i="21"/>
  <c r="AC88" i="21"/>
  <c r="AC89" i="21"/>
  <c r="AC90" i="21"/>
  <c r="AC91" i="21"/>
  <c r="AC92" i="21"/>
  <c r="AC93" i="21"/>
  <c r="AC94" i="21"/>
  <c r="AC95" i="21"/>
  <c r="AC96" i="21"/>
  <c r="AC97" i="21"/>
  <c r="AC98" i="21"/>
  <c r="AC99" i="21"/>
  <c r="AC100" i="21"/>
  <c r="AC101" i="21"/>
  <c r="AC102" i="21"/>
  <c r="AC103" i="21"/>
  <c r="AC104" i="21"/>
  <c r="AC105" i="21"/>
  <c r="AC106" i="21"/>
  <c r="AC107" i="21"/>
  <c r="AC108" i="21"/>
  <c r="AC109" i="21"/>
  <c r="AC110" i="21"/>
  <c r="AC111" i="21"/>
  <c r="AC112" i="21"/>
  <c r="AC113" i="21"/>
  <c r="AC114" i="21"/>
  <c r="AC115" i="21"/>
  <c r="AC116" i="21"/>
  <c r="AC117" i="21"/>
  <c r="AC118" i="21"/>
  <c r="AC119" i="21"/>
  <c r="AC120" i="21"/>
  <c r="AC121" i="21"/>
  <c r="AC122" i="21"/>
  <c r="AC123" i="21"/>
  <c r="AC124" i="21"/>
  <c r="AC125" i="21"/>
  <c r="AC126" i="21"/>
  <c r="AC127" i="21"/>
  <c r="AC128" i="21"/>
  <c r="AC129" i="21"/>
  <c r="AC130" i="21"/>
  <c r="AC131" i="21"/>
  <c r="AC132" i="21"/>
  <c r="AC133" i="21"/>
  <c r="AC134" i="21"/>
  <c r="AC135" i="21"/>
  <c r="AC136" i="21"/>
  <c r="AC137" i="21"/>
  <c r="AC138" i="21"/>
  <c r="AC139" i="21"/>
  <c r="AC140" i="21"/>
  <c r="AC141" i="21"/>
  <c r="AC142" i="21"/>
  <c r="AC143" i="21"/>
  <c r="AC144" i="21"/>
  <c r="AC145" i="21"/>
  <c r="AC146" i="21"/>
  <c r="AC147" i="21"/>
  <c r="AC148" i="21"/>
  <c r="AC149" i="21"/>
  <c r="AC150" i="21"/>
  <c r="AC2" i="21"/>
  <c r="AA3" i="21"/>
  <c r="AA4" i="21"/>
  <c r="AA5" i="21"/>
  <c r="AA6" i="21"/>
  <c r="AA7" i="21"/>
  <c r="AA8" i="21"/>
  <c r="AA9" i="21"/>
  <c r="AA10" i="21"/>
  <c r="AA11" i="21"/>
  <c r="AA12" i="21"/>
  <c r="AA13" i="21"/>
  <c r="AA14" i="21"/>
  <c r="AA15" i="21"/>
  <c r="AA16" i="21"/>
  <c r="AA17" i="21"/>
  <c r="AA18" i="21"/>
  <c r="AA19" i="21"/>
  <c r="AA20" i="21"/>
  <c r="AA21" i="21"/>
  <c r="AA22" i="21"/>
  <c r="AA23" i="21"/>
  <c r="AA24" i="21"/>
  <c r="AA25" i="21"/>
  <c r="AA26" i="21"/>
  <c r="AA27" i="21"/>
  <c r="AA28" i="21"/>
  <c r="AA29" i="21"/>
  <c r="AA30" i="21"/>
  <c r="AA31" i="21"/>
  <c r="AA32" i="21"/>
  <c r="AA33" i="21"/>
  <c r="AA34" i="21"/>
  <c r="AA35" i="21"/>
  <c r="AA36" i="21"/>
  <c r="AA37" i="21"/>
  <c r="AA38" i="21"/>
  <c r="AA39" i="21"/>
  <c r="AA40" i="21"/>
  <c r="AA41" i="21"/>
  <c r="AA42" i="21"/>
  <c r="AA43" i="21"/>
  <c r="AA44" i="21"/>
  <c r="AA45" i="21"/>
  <c r="AA46" i="21"/>
  <c r="AA47" i="21"/>
  <c r="AA48" i="21"/>
  <c r="AA49" i="21"/>
  <c r="AA50" i="21"/>
  <c r="AA51" i="21"/>
  <c r="AA52" i="21"/>
  <c r="AA53" i="21"/>
  <c r="AA54" i="21"/>
  <c r="AA55" i="21"/>
  <c r="AA56" i="21"/>
  <c r="AA57" i="21"/>
  <c r="AA58" i="21"/>
  <c r="AA59" i="21"/>
  <c r="AA60" i="21"/>
  <c r="AA61" i="21"/>
  <c r="AA62" i="21"/>
  <c r="AA63" i="21"/>
  <c r="AA64" i="21"/>
  <c r="AA65" i="21"/>
  <c r="AA66" i="21"/>
  <c r="AA67" i="21"/>
  <c r="AA68" i="21"/>
  <c r="AA69" i="21"/>
  <c r="AA70" i="21"/>
  <c r="AA71" i="21"/>
  <c r="AA72" i="21"/>
  <c r="AA73" i="21"/>
  <c r="AA74" i="21"/>
  <c r="AA75" i="21"/>
  <c r="AA76" i="21"/>
  <c r="AA77" i="21"/>
  <c r="AA78" i="21"/>
  <c r="AA79" i="21"/>
  <c r="AA80" i="21"/>
  <c r="AA81" i="21"/>
  <c r="AA82" i="21"/>
  <c r="AA83" i="21"/>
  <c r="AA84" i="21"/>
  <c r="AA85" i="21"/>
  <c r="AA86" i="21"/>
  <c r="AA87" i="21"/>
  <c r="AA88" i="21"/>
  <c r="AA89" i="21"/>
  <c r="AA90" i="21"/>
  <c r="AA91" i="21"/>
  <c r="AA92" i="21"/>
  <c r="AA93" i="21"/>
  <c r="AA94" i="21"/>
  <c r="AA95" i="21"/>
  <c r="AA96" i="21"/>
  <c r="AA97" i="21"/>
  <c r="AA98" i="21"/>
  <c r="AA99" i="21"/>
  <c r="AA100" i="21"/>
  <c r="AA101" i="21"/>
  <c r="AA102" i="21"/>
  <c r="AA103" i="21"/>
  <c r="AA104" i="21"/>
  <c r="AA105" i="21"/>
  <c r="AA106" i="21"/>
  <c r="AA107" i="21"/>
  <c r="AA108" i="21"/>
  <c r="AA109" i="21"/>
  <c r="AA110" i="21"/>
  <c r="AA111" i="21"/>
  <c r="AA112" i="21"/>
  <c r="AA113" i="21"/>
  <c r="AA114" i="21"/>
  <c r="AA115" i="21"/>
  <c r="AA116" i="21"/>
  <c r="AA117" i="21"/>
  <c r="AA118" i="21"/>
  <c r="AA119" i="21"/>
  <c r="AA120" i="21"/>
  <c r="AA121" i="21"/>
  <c r="AA122" i="21"/>
  <c r="AA123" i="21"/>
  <c r="AA124" i="21"/>
  <c r="AA125" i="21"/>
  <c r="AA126" i="21"/>
  <c r="AA127" i="21"/>
  <c r="AA128" i="21"/>
  <c r="AA129" i="21"/>
  <c r="AA130" i="21"/>
  <c r="AA131" i="21"/>
  <c r="AA132" i="21"/>
  <c r="AA133" i="21"/>
  <c r="AA134" i="21"/>
  <c r="AA135" i="21"/>
  <c r="AA136" i="21"/>
  <c r="AA137" i="21"/>
  <c r="AA138" i="21"/>
  <c r="AA139" i="21"/>
  <c r="AA140" i="21"/>
  <c r="AA141" i="21"/>
  <c r="AA142" i="21"/>
  <c r="AA143" i="21"/>
  <c r="AA144" i="21"/>
  <c r="AA145" i="21"/>
  <c r="AA146" i="21"/>
  <c r="AA147" i="21"/>
  <c r="AA148" i="21"/>
  <c r="AA149" i="21"/>
  <c r="AA150" i="21"/>
  <c r="AA2" i="21"/>
  <c r="Y3" i="21"/>
  <c r="Y4" i="21"/>
  <c r="Y5" i="21"/>
  <c r="Y6" i="21"/>
  <c r="Y7" i="21"/>
  <c r="Y8" i="21"/>
  <c r="Y9" i="21"/>
  <c r="Y10" i="21"/>
  <c r="Y11" i="21"/>
  <c r="Y12" i="21"/>
  <c r="Y13" i="21"/>
  <c r="Y14" i="21"/>
  <c r="Y15" i="21"/>
  <c r="Y16" i="21"/>
  <c r="Y17" i="21"/>
  <c r="Y18" i="21"/>
  <c r="Y19" i="21"/>
  <c r="Y20" i="21"/>
  <c r="Y21" i="21"/>
  <c r="Y22" i="21"/>
  <c r="Y23" i="21"/>
  <c r="Y24" i="21"/>
  <c r="Y25" i="21"/>
  <c r="Y26" i="21"/>
  <c r="Y27" i="21"/>
  <c r="Y28" i="21"/>
  <c r="Y29" i="21"/>
  <c r="Y30" i="21"/>
  <c r="Y31" i="21"/>
  <c r="Y32" i="21"/>
  <c r="Y33" i="21"/>
  <c r="Y34" i="21"/>
  <c r="Y35" i="21"/>
  <c r="Y36" i="21"/>
  <c r="Y37" i="21"/>
  <c r="Y38" i="21"/>
  <c r="Y39" i="21"/>
  <c r="Y40" i="21"/>
  <c r="Y41" i="21"/>
  <c r="Y42" i="21"/>
  <c r="Y43" i="21"/>
  <c r="Y44" i="21"/>
  <c r="Y45" i="21"/>
  <c r="Y46" i="21"/>
  <c r="Y47" i="21"/>
  <c r="Y48" i="21"/>
  <c r="Y49" i="21"/>
  <c r="Y50" i="21"/>
  <c r="Y51" i="21"/>
  <c r="Y52" i="21"/>
  <c r="Y53" i="21"/>
  <c r="Y54" i="21"/>
  <c r="Y55" i="21"/>
  <c r="Y56" i="21"/>
  <c r="Y57" i="21"/>
  <c r="Y58" i="21"/>
  <c r="Y59" i="21"/>
  <c r="Y60" i="21"/>
  <c r="Y61" i="21"/>
  <c r="Y62" i="21"/>
  <c r="Y63" i="21"/>
  <c r="Y64" i="21"/>
  <c r="Y65" i="21"/>
  <c r="Y66" i="21"/>
  <c r="Y67" i="21"/>
  <c r="Y68" i="21"/>
  <c r="Y69" i="21"/>
  <c r="Y70" i="21"/>
  <c r="Y71" i="21"/>
  <c r="Y72" i="21"/>
  <c r="Y73" i="21"/>
  <c r="Y74" i="21"/>
  <c r="Y75" i="21"/>
  <c r="Y76" i="21"/>
  <c r="Y77" i="21"/>
  <c r="Y78" i="21"/>
  <c r="Y79" i="21"/>
  <c r="Y80" i="21"/>
  <c r="Y81" i="21"/>
  <c r="Y82" i="21"/>
  <c r="Y83" i="21"/>
  <c r="Y84" i="21"/>
  <c r="Y85" i="21"/>
  <c r="Y86" i="21"/>
  <c r="Y87" i="21"/>
  <c r="Y88" i="21"/>
  <c r="Y89" i="21"/>
  <c r="Y90" i="21"/>
  <c r="Y91" i="21"/>
  <c r="Y92" i="21"/>
  <c r="Y93" i="21"/>
  <c r="Y94" i="21"/>
  <c r="Y95" i="21"/>
  <c r="Y96" i="21"/>
  <c r="Y97" i="21"/>
  <c r="Y98" i="21"/>
  <c r="Y99" i="21"/>
  <c r="Y100" i="21"/>
  <c r="Y101" i="21"/>
  <c r="Y102" i="21"/>
  <c r="Y103" i="21"/>
  <c r="Y104" i="21"/>
  <c r="Y105" i="21"/>
  <c r="Y106" i="21"/>
  <c r="Y107" i="21"/>
  <c r="Y108" i="21"/>
  <c r="Y109" i="21"/>
  <c r="Y110" i="21"/>
  <c r="Y111" i="21"/>
  <c r="Y112" i="21"/>
  <c r="Y113" i="21"/>
  <c r="Y114" i="21"/>
  <c r="Y115" i="21"/>
  <c r="Y116" i="21"/>
  <c r="Y117" i="21"/>
  <c r="Y118" i="21"/>
  <c r="Y119" i="21"/>
  <c r="Y120" i="21"/>
  <c r="Y121" i="21"/>
  <c r="Y122" i="21"/>
  <c r="Y123" i="21"/>
  <c r="Y124" i="21"/>
  <c r="Y125" i="21"/>
  <c r="Y126" i="21"/>
  <c r="Y127" i="21"/>
  <c r="Y128" i="21"/>
  <c r="Y129" i="21"/>
  <c r="Y130" i="21"/>
  <c r="Y131" i="21"/>
  <c r="Y132" i="21"/>
  <c r="Y133" i="21"/>
  <c r="Y134" i="21"/>
  <c r="Y135" i="21"/>
  <c r="Y136" i="21"/>
  <c r="Y137" i="21"/>
  <c r="Y138" i="21"/>
  <c r="Y139" i="21"/>
  <c r="Y140" i="21"/>
  <c r="Y141" i="21"/>
  <c r="Y142" i="21"/>
  <c r="Y143" i="21"/>
  <c r="Y144" i="21"/>
  <c r="Y145" i="21"/>
  <c r="Y146" i="21"/>
  <c r="Y147" i="21"/>
  <c r="Y148" i="21"/>
  <c r="Y149" i="21"/>
  <c r="Y150" i="21"/>
  <c r="Y2" i="21"/>
  <c r="W3" i="21"/>
  <c r="W4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W26" i="21"/>
  <c r="W27" i="21"/>
  <c r="W28" i="21"/>
  <c r="W29" i="21"/>
  <c r="W30" i="21"/>
  <c r="W31" i="21"/>
  <c r="W32" i="21"/>
  <c r="W33" i="21"/>
  <c r="W34" i="21"/>
  <c r="W35" i="21"/>
  <c r="W36" i="21"/>
  <c r="W37" i="21"/>
  <c r="W38" i="21"/>
  <c r="W39" i="21"/>
  <c r="W40" i="21"/>
  <c r="W41" i="21"/>
  <c r="W42" i="21"/>
  <c r="W43" i="21"/>
  <c r="W44" i="21"/>
  <c r="W45" i="21"/>
  <c r="W46" i="21"/>
  <c r="W47" i="21"/>
  <c r="W48" i="21"/>
  <c r="W49" i="21"/>
  <c r="W50" i="21"/>
  <c r="W51" i="21"/>
  <c r="W52" i="21"/>
  <c r="W53" i="21"/>
  <c r="W54" i="21"/>
  <c r="W55" i="21"/>
  <c r="W56" i="21"/>
  <c r="W57" i="21"/>
  <c r="W58" i="21"/>
  <c r="W59" i="21"/>
  <c r="W60" i="21"/>
  <c r="W61" i="21"/>
  <c r="W62" i="21"/>
  <c r="W63" i="21"/>
  <c r="W64" i="21"/>
  <c r="W65" i="21"/>
  <c r="W66" i="21"/>
  <c r="W67" i="21"/>
  <c r="W68" i="21"/>
  <c r="W69" i="21"/>
  <c r="W70" i="21"/>
  <c r="W71" i="21"/>
  <c r="W72" i="21"/>
  <c r="W73" i="21"/>
  <c r="W74" i="21"/>
  <c r="W75" i="21"/>
  <c r="W76" i="21"/>
  <c r="W77" i="21"/>
  <c r="W78" i="21"/>
  <c r="W79" i="21"/>
  <c r="W80" i="21"/>
  <c r="W81" i="21"/>
  <c r="W82" i="21"/>
  <c r="W83" i="21"/>
  <c r="W84" i="21"/>
  <c r="W85" i="21"/>
  <c r="W86" i="21"/>
  <c r="W87" i="21"/>
  <c r="W88" i="21"/>
  <c r="W89" i="21"/>
  <c r="W90" i="21"/>
  <c r="W91" i="21"/>
  <c r="W92" i="21"/>
  <c r="W93" i="21"/>
  <c r="W94" i="21"/>
  <c r="W95" i="21"/>
  <c r="W96" i="21"/>
  <c r="W97" i="21"/>
  <c r="W98" i="21"/>
  <c r="W99" i="21"/>
  <c r="W100" i="21"/>
  <c r="W101" i="21"/>
  <c r="W102" i="21"/>
  <c r="W103" i="21"/>
  <c r="W104" i="21"/>
  <c r="W105" i="21"/>
  <c r="W106" i="21"/>
  <c r="W107" i="21"/>
  <c r="W108" i="21"/>
  <c r="W109" i="21"/>
  <c r="W110" i="21"/>
  <c r="W111" i="21"/>
  <c r="W112" i="21"/>
  <c r="W113" i="21"/>
  <c r="W114" i="21"/>
  <c r="W115" i="21"/>
  <c r="W116" i="21"/>
  <c r="W117" i="21"/>
  <c r="W118" i="21"/>
  <c r="W119" i="21"/>
  <c r="W120" i="21"/>
  <c r="W121" i="21"/>
  <c r="W122" i="21"/>
  <c r="W123" i="21"/>
  <c r="W124" i="21"/>
  <c r="W125" i="21"/>
  <c r="W126" i="21"/>
  <c r="W127" i="21"/>
  <c r="W128" i="21"/>
  <c r="W129" i="21"/>
  <c r="W130" i="21"/>
  <c r="W131" i="21"/>
  <c r="W132" i="21"/>
  <c r="W133" i="21"/>
  <c r="W134" i="21"/>
  <c r="W135" i="21"/>
  <c r="W136" i="21"/>
  <c r="W137" i="21"/>
  <c r="W138" i="21"/>
  <c r="W139" i="21"/>
  <c r="W140" i="21"/>
  <c r="W141" i="21"/>
  <c r="W142" i="21"/>
  <c r="W143" i="21"/>
  <c r="W144" i="21"/>
  <c r="W145" i="21"/>
  <c r="W146" i="21"/>
  <c r="W147" i="21"/>
  <c r="W148" i="21"/>
  <c r="W149" i="21"/>
  <c r="W150" i="21"/>
  <c r="U3" i="21"/>
  <c r="U4" i="21"/>
  <c r="U5" i="21"/>
  <c r="U6" i="21"/>
  <c r="U7" i="21"/>
  <c r="U8" i="21"/>
  <c r="U9" i="21"/>
  <c r="U10" i="21"/>
  <c r="U11" i="21"/>
  <c r="U12" i="21"/>
  <c r="U13" i="21"/>
  <c r="U14" i="21"/>
  <c r="U15" i="21"/>
  <c r="U16" i="21"/>
  <c r="U17" i="21"/>
  <c r="U18" i="21"/>
  <c r="U19" i="21"/>
  <c r="U20" i="21"/>
  <c r="U21" i="21"/>
  <c r="U22" i="21"/>
  <c r="U23" i="21"/>
  <c r="U24" i="21"/>
  <c r="U25" i="21"/>
  <c r="U26" i="21"/>
  <c r="U27" i="21"/>
  <c r="U28" i="21"/>
  <c r="U29" i="21"/>
  <c r="U30" i="21"/>
  <c r="U31" i="21"/>
  <c r="U32" i="21"/>
  <c r="U33" i="21"/>
  <c r="U34" i="21"/>
  <c r="U35" i="21"/>
  <c r="U36" i="21"/>
  <c r="U37" i="21"/>
  <c r="U38" i="21"/>
  <c r="U39" i="21"/>
  <c r="U40" i="21"/>
  <c r="U41" i="21"/>
  <c r="U42" i="21"/>
  <c r="U43" i="21"/>
  <c r="U44" i="21"/>
  <c r="U45" i="21"/>
  <c r="U46" i="21"/>
  <c r="U47" i="21"/>
  <c r="U48" i="21"/>
  <c r="U49" i="21"/>
  <c r="U50" i="21"/>
  <c r="U51" i="21"/>
  <c r="U52" i="21"/>
  <c r="U53" i="21"/>
  <c r="U54" i="21"/>
  <c r="U55" i="21"/>
  <c r="U56" i="21"/>
  <c r="U57" i="21"/>
  <c r="U58" i="21"/>
  <c r="U59" i="21"/>
  <c r="U60" i="21"/>
  <c r="U61" i="21"/>
  <c r="U62" i="21"/>
  <c r="U63" i="21"/>
  <c r="U64" i="21"/>
  <c r="U65" i="21"/>
  <c r="U66" i="21"/>
  <c r="U67" i="21"/>
  <c r="U68" i="21"/>
  <c r="U69" i="21"/>
  <c r="U70" i="21"/>
  <c r="U71" i="21"/>
  <c r="U72" i="21"/>
  <c r="U73" i="21"/>
  <c r="U74" i="21"/>
  <c r="U75" i="21"/>
  <c r="U76" i="21"/>
  <c r="U77" i="21"/>
  <c r="U78" i="21"/>
  <c r="U79" i="21"/>
  <c r="U80" i="21"/>
  <c r="U81" i="21"/>
  <c r="U82" i="21"/>
  <c r="U83" i="21"/>
  <c r="U84" i="21"/>
  <c r="U85" i="21"/>
  <c r="U86" i="21"/>
  <c r="U87" i="21"/>
  <c r="U88" i="21"/>
  <c r="U89" i="21"/>
  <c r="U90" i="21"/>
  <c r="U91" i="21"/>
  <c r="U92" i="21"/>
  <c r="U93" i="21"/>
  <c r="U94" i="21"/>
  <c r="U95" i="21"/>
  <c r="U96" i="21"/>
  <c r="U97" i="21"/>
  <c r="U98" i="21"/>
  <c r="U99" i="21"/>
  <c r="U100" i="21"/>
  <c r="U101" i="21"/>
  <c r="U102" i="21"/>
  <c r="U103" i="21"/>
  <c r="U104" i="21"/>
  <c r="U105" i="21"/>
  <c r="U106" i="21"/>
  <c r="U107" i="21"/>
  <c r="U108" i="21"/>
  <c r="U109" i="21"/>
  <c r="U110" i="21"/>
  <c r="U111" i="21"/>
  <c r="U112" i="21"/>
  <c r="U113" i="21"/>
  <c r="U114" i="21"/>
  <c r="U115" i="21"/>
  <c r="U116" i="21"/>
  <c r="U117" i="21"/>
  <c r="U118" i="21"/>
  <c r="U119" i="21"/>
  <c r="U120" i="21"/>
  <c r="U121" i="21"/>
  <c r="U122" i="21"/>
  <c r="U123" i="21"/>
  <c r="U124" i="21"/>
  <c r="U125" i="21"/>
  <c r="U126" i="21"/>
  <c r="U127" i="21"/>
  <c r="U128" i="21"/>
  <c r="U129" i="21"/>
  <c r="U130" i="21"/>
  <c r="U131" i="21"/>
  <c r="U132" i="21"/>
  <c r="U133" i="21"/>
  <c r="U134" i="21"/>
  <c r="U135" i="21"/>
  <c r="U136" i="21"/>
  <c r="U137" i="21"/>
  <c r="U138" i="21"/>
  <c r="U139" i="21"/>
  <c r="U140" i="21"/>
  <c r="U141" i="21"/>
  <c r="U142" i="21"/>
  <c r="U143" i="21"/>
  <c r="U144" i="21"/>
  <c r="U145" i="21"/>
  <c r="U146" i="21"/>
  <c r="U147" i="21"/>
  <c r="U148" i="21"/>
  <c r="U149" i="21"/>
  <c r="U150" i="21"/>
  <c r="U2" i="21"/>
  <c r="S3" i="21"/>
  <c r="S4" i="21"/>
  <c r="S5" i="21"/>
  <c r="S6" i="21"/>
  <c r="S7" i="21"/>
  <c r="S8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35" i="21"/>
  <c r="S36" i="21"/>
  <c r="S37" i="21"/>
  <c r="S38" i="21"/>
  <c r="S39" i="21"/>
  <c r="S40" i="21"/>
  <c r="S41" i="21"/>
  <c r="S42" i="21"/>
  <c r="S43" i="21"/>
  <c r="S44" i="21"/>
  <c r="S45" i="21"/>
  <c r="S46" i="21"/>
  <c r="S47" i="21"/>
  <c r="S48" i="21"/>
  <c r="S49" i="21"/>
  <c r="S50" i="21"/>
  <c r="S51" i="21"/>
  <c r="S52" i="21"/>
  <c r="S53" i="21"/>
  <c r="S54" i="21"/>
  <c r="S55" i="21"/>
  <c r="S56" i="21"/>
  <c r="S57" i="21"/>
  <c r="S58" i="21"/>
  <c r="S59" i="21"/>
  <c r="S60" i="21"/>
  <c r="S61" i="21"/>
  <c r="S62" i="21"/>
  <c r="S63" i="21"/>
  <c r="S64" i="21"/>
  <c r="S65" i="21"/>
  <c r="S66" i="21"/>
  <c r="S67" i="21"/>
  <c r="S68" i="21"/>
  <c r="S69" i="21"/>
  <c r="S70" i="21"/>
  <c r="S71" i="21"/>
  <c r="S72" i="21"/>
  <c r="S73" i="21"/>
  <c r="S74" i="21"/>
  <c r="S75" i="21"/>
  <c r="S76" i="21"/>
  <c r="S77" i="21"/>
  <c r="S78" i="21"/>
  <c r="S79" i="21"/>
  <c r="S80" i="21"/>
  <c r="S81" i="21"/>
  <c r="S82" i="21"/>
  <c r="S83" i="21"/>
  <c r="S84" i="21"/>
  <c r="S85" i="21"/>
  <c r="S86" i="21"/>
  <c r="S87" i="21"/>
  <c r="S88" i="21"/>
  <c r="S89" i="21"/>
  <c r="S90" i="21"/>
  <c r="S91" i="21"/>
  <c r="S92" i="21"/>
  <c r="S93" i="21"/>
  <c r="S94" i="21"/>
  <c r="S95" i="21"/>
  <c r="S96" i="21"/>
  <c r="S97" i="21"/>
  <c r="S98" i="21"/>
  <c r="S99" i="21"/>
  <c r="S100" i="21"/>
  <c r="S101" i="21"/>
  <c r="S102" i="21"/>
  <c r="S103" i="21"/>
  <c r="S104" i="21"/>
  <c r="S105" i="21"/>
  <c r="S106" i="21"/>
  <c r="S107" i="21"/>
  <c r="S108" i="21"/>
  <c r="S109" i="21"/>
  <c r="S110" i="21"/>
  <c r="S111" i="21"/>
  <c r="S112" i="21"/>
  <c r="S113" i="21"/>
  <c r="S114" i="21"/>
  <c r="S115" i="21"/>
  <c r="S116" i="21"/>
  <c r="S117" i="21"/>
  <c r="S118" i="21"/>
  <c r="S119" i="21"/>
  <c r="S120" i="21"/>
  <c r="S121" i="21"/>
  <c r="S122" i="21"/>
  <c r="S123" i="21"/>
  <c r="S124" i="21"/>
  <c r="S125" i="21"/>
  <c r="S126" i="21"/>
  <c r="S127" i="21"/>
  <c r="S128" i="21"/>
  <c r="S129" i="21"/>
  <c r="S130" i="21"/>
  <c r="S131" i="21"/>
  <c r="S132" i="21"/>
  <c r="S133" i="21"/>
  <c r="S134" i="21"/>
  <c r="S135" i="21"/>
  <c r="S136" i="21"/>
  <c r="S137" i="21"/>
  <c r="S138" i="21"/>
  <c r="S139" i="21"/>
  <c r="S140" i="21"/>
  <c r="S141" i="21"/>
  <c r="S142" i="21"/>
  <c r="S143" i="21"/>
  <c r="S144" i="21"/>
  <c r="S145" i="21"/>
  <c r="S146" i="21"/>
  <c r="S147" i="21"/>
  <c r="S148" i="21"/>
  <c r="S149" i="21"/>
  <c r="S150" i="21"/>
  <c r="S2" i="21"/>
  <c r="Q3" i="21"/>
  <c r="Q4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Q39" i="21"/>
  <c r="Q40" i="21"/>
  <c r="Q41" i="21"/>
  <c r="Q42" i="21"/>
  <c r="Q43" i="21"/>
  <c r="Q44" i="21"/>
  <c r="Q45" i="21"/>
  <c r="Q46" i="21"/>
  <c r="Q47" i="21"/>
  <c r="Q48" i="21"/>
  <c r="Q49" i="21"/>
  <c r="Q50" i="21"/>
  <c r="Q51" i="21"/>
  <c r="Q52" i="21"/>
  <c r="Q53" i="21"/>
  <c r="Q54" i="21"/>
  <c r="Q55" i="21"/>
  <c r="Q56" i="21"/>
  <c r="Q57" i="21"/>
  <c r="Q58" i="21"/>
  <c r="Q59" i="21"/>
  <c r="Q60" i="21"/>
  <c r="Q61" i="21"/>
  <c r="Q62" i="21"/>
  <c r="Q63" i="21"/>
  <c r="Q64" i="21"/>
  <c r="Q65" i="21"/>
  <c r="Q66" i="21"/>
  <c r="Q67" i="21"/>
  <c r="Q68" i="21"/>
  <c r="Q69" i="21"/>
  <c r="Q70" i="21"/>
  <c r="Q71" i="21"/>
  <c r="Q72" i="21"/>
  <c r="Q73" i="21"/>
  <c r="Q74" i="21"/>
  <c r="Q75" i="21"/>
  <c r="Q76" i="21"/>
  <c r="Q77" i="21"/>
  <c r="Q78" i="21"/>
  <c r="Q79" i="21"/>
  <c r="Q80" i="21"/>
  <c r="Q81" i="21"/>
  <c r="Q82" i="21"/>
  <c r="Q83" i="21"/>
  <c r="Q84" i="21"/>
  <c r="Q85" i="21"/>
  <c r="Q86" i="21"/>
  <c r="Q87" i="21"/>
  <c r="Q88" i="21"/>
  <c r="Q89" i="21"/>
  <c r="Q90" i="21"/>
  <c r="Q91" i="21"/>
  <c r="Q92" i="21"/>
  <c r="Q93" i="21"/>
  <c r="Q94" i="21"/>
  <c r="Q95" i="21"/>
  <c r="Q96" i="21"/>
  <c r="Q97" i="21"/>
  <c r="Q98" i="21"/>
  <c r="Q99" i="21"/>
  <c r="Q100" i="21"/>
  <c r="Q101" i="21"/>
  <c r="Q102" i="21"/>
  <c r="Q103" i="21"/>
  <c r="Q104" i="21"/>
  <c r="Q105" i="21"/>
  <c r="Q106" i="21"/>
  <c r="Q107" i="21"/>
  <c r="Q108" i="21"/>
  <c r="Q109" i="21"/>
  <c r="Q110" i="21"/>
  <c r="Q111" i="21"/>
  <c r="Q112" i="21"/>
  <c r="Q113" i="21"/>
  <c r="Q114" i="21"/>
  <c r="Q115" i="21"/>
  <c r="Q116" i="21"/>
  <c r="Q117" i="21"/>
  <c r="Q118" i="21"/>
  <c r="Q119" i="21"/>
  <c r="Q120" i="21"/>
  <c r="Q121" i="21"/>
  <c r="Q122" i="21"/>
  <c r="Q123" i="21"/>
  <c r="Q124" i="21"/>
  <c r="Q125" i="21"/>
  <c r="Q126" i="21"/>
  <c r="Q127" i="21"/>
  <c r="Q128" i="21"/>
  <c r="Q129" i="21"/>
  <c r="Q130" i="21"/>
  <c r="Q131" i="21"/>
  <c r="Q132" i="21"/>
  <c r="Q133" i="21"/>
  <c r="Q134" i="21"/>
  <c r="Q135" i="21"/>
  <c r="Q136" i="21"/>
  <c r="Q137" i="21"/>
  <c r="Q138" i="21"/>
  <c r="Q139" i="21"/>
  <c r="Q140" i="21"/>
  <c r="Q141" i="21"/>
  <c r="Q142" i="21"/>
  <c r="Q143" i="21"/>
  <c r="Q144" i="21"/>
  <c r="Q145" i="21"/>
  <c r="Q146" i="21"/>
  <c r="Q147" i="21"/>
  <c r="Q148" i="21"/>
  <c r="Q149" i="21"/>
  <c r="Q150" i="21"/>
  <c r="Q2" i="21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39" i="21"/>
  <c r="O40" i="21"/>
  <c r="O41" i="21"/>
  <c r="O42" i="21"/>
  <c r="O43" i="21"/>
  <c r="O44" i="21"/>
  <c r="O45" i="21"/>
  <c r="O46" i="21"/>
  <c r="O47" i="21"/>
  <c r="O48" i="21"/>
  <c r="O49" i="21"/>
  <c r="O50" i="21"/>
  <c r="O51" i="21"/>
  <c r="O52" i="21"/>
  <c r="O53" i="21"/>
  <c r="O54" i="21"/>
  <c r="O55" i="21"/>
  <c r="O56" i="21"/>
  <c r="O57" i="21"/>
  <c r="O58" i="21"/>
  <c r="O59" i="21"/>
  <c r="O60" i="21"/>
  <c r="O61" i="21"/>
  <c r="O62" i="21"/>
  <c r="O63" i="21"/>
  <c r="O64" i="21"/>
  <c r="O65" i="21"/>
  <c r="O66" i="21"/>
  <c r="O67" i="21"/>
  <c r="O68" i="21"/>
  <c r="O69" i="21"/>
  <c r="O70" i="21"/>
  <c r="O71" i="21"/>
  <c r="O72" i="21"/>
  <c r="O73" i="21"/>
  <c r="O74" i="21"/>
  <c r="O75" i="21"/>
  <c r="O76" i="21"/>
  <c r="O77" i="21"/>
  <c r="O78" i="21"/>
  <c r="O79" i="21"/>
  <c r="O80" i="21"/>
  <c r="O81" i="21"/>
  <c r="O82" i="21"/>
  <c r="O83" i="21"/>
  <c r="O84" i="21"/>
  <c r="O85" i="21"/>
  <c r="O86" i="21"/>
  <c r="O87" i="21"/>
  <c r="O88" i="21"/>
  <c r="O89" i="21"/>
  <c r="O90" i="21"/>
  <c r="O91" i="21"/>
  <c r="O92" i="21"/>
  <c r="O93" i="21"/>
  <c r="O94" i="21"/>
  <c r="O95" i="21"/>
  <c r="O96" i="21"/>
  <c r="O97" i="21"/>
  <c r="O98" i="21"/>
  <c r="O99" i="21"/>
  <c r="O100" i="21"/>
  <c r="O101" i="21"/>
  <c r="O102" i="21"/>
  <c r="O103" i="21"/>
  <c r="O104" i="21"/>
  <c r="O105" i="21"/>
  <c r="O106" i="21"/>
  <c r="O107" i="21"/>
  <c r="O108" i="21"/>
  <c r="O109" i="21"/>
  <c r="O110" i="21"/>
  <c r="O111" i="21"/>
  <c r="O112" i="21"/>
  <c r="O113" i="21"/>
  <c r="O114" i="21"/>
  <c r="O115" i="21"/>
  <c r="O116" i="21"/>
  <c r="O117" i="21"/>
  <c r="O118" i="21"/>
  <c r="O119" i="21"/>
  <c r="O120" i="21"/>
  <c r="O121" i="21"/>
  <c r="O122" i="21"/>
  <c r="O123" i="21"/>
  <c r="O124" i="21"/>
  <c r="O125" i="21"/>
  <c r="O126" i="21"/>
  <c r="O127" i="21"/>
  <c r="O128" i="21"/>
  <c r="O129" i="21"/>
  <c r="O130" i="21"/>
  <c r="O131" i="21"/>
  <c r="O132" i="21"/>
  <c r="O133" i="21"/>
  <c r="O134" i="21"/>
  <c r="O135" i="21"/>
  <c r="O136" i="21"/>
  <c r="O137" i="21"/>
  <c r="O138" i="21"/>
  <c r="O139" i="21"/>
  <c r="O140" i="21"/>
  <c r="O141" i="21"/>
  <c r="O142" i="21"/>
  <c r="O143" i="21"/>
  <c r="O144" i="21"/>
  <c r="O145" i="21"/>
  <c r="O146" i="21"/>
  <c r="O147" i="21"/>
  <c r="O148" i="21"/>
  <c r="O149" i="21"/>
  <c r="O150" i="21"/>
  <c r="O2" i="21"/>
  <c r="M3" i="21"/>
  <c r="M4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85" i="21"/>
  <c r="M86" i="21"/>
  <c r="M87" i="21"/>
  <c r="M88" i="21"/>
  <c r="M89" i="21"/>
  <c r="M90" i="21"/>
  <c r="M91" i="21"/>
  <c r="M92" i="21"/>
  <c r="M93" i="21"/>
  <c r="M94" i="21"/>
  <c r="M95" i="21"/>
  <c r="M96" i="21"/>
  <c r="M97" i="21"/>
  <c r="M98" i="21"/>
  <c r="M99" i="21"/>
  <c r="M100" i="21"/>
  <c r="M101" i="21"/>
  <c r="M102" i="21"/>
  <c r="M103" i="21"/>
  <c r="M104" i="21"/>
  <c r="M105" i="21"/>
  <c r="M106" i="21"/>
  <c r="M107" i="21"/>
  <c r="M108" i="21"/>
  <c r="M109" i="21"/>
  <c r="M110" i="21"/>
  <c r="M111" i="21"/>
  <c r="M112" i="21"/>
  <c r="M113" i="21"/>
  <c r="M114" i="21"/>
  <c r="M115" i="21"/>
  <c r="M116" i="21"/>
  <c r="M117" i="21"/>
  <c r="M118" i="21"/>
  <c r="M119" i="21"/>
  <c r="M120" i="21"/>
  <c r="M121" i="21"/>
  <c r="M122" i="21"/>
  <c r="M123" i="21"/>
  <c r="M124" i="21"/>
  <c r="M125" i="21"/>
  <c r="M126" i="21"/>
  <c r="M127" i="21"/>
  <c r="M128" i="21"/>
  <c r="M129" i="21"/>
  <c r="M130" i="21"/>
  <c r="M131" i="21"/>
  <c r="M132" i="21"/>
  <c r="M133" i="21"/>
  <c r="M134" i="21"/>
  <c r="M135" i="21"/>
  <c r="M136" i="21"/>
  <c r="M137" i="21"/>
  <c r="M138" i="21"/>
  <c r="M139" i="21"/>
  <c r="M140" i="21"/>
  <c r="M141" i="21"/>
  <c r="M142" i="21"/>
  <c r="M143" i="21"/>
  <c r="M144" i="21"/>
  <c r="M145" i="21"/>
  <c r="M146" i="21"/>
  <c r="M147" i="21"/>
  <c r="M148" i="21"/>
  <c r="M149" i="21"/>
  <c r="M150" i="21"/>
  <c r="M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6" i="21"/>
  <c r="K77" i="21"/>
  <c r="K78" i="21"/>
  <c r="K79" i="21"/>
  <c r="K80" i="21"/>
  <c r="K81" i="21"/>
  <c r="K82" i="21"/>
  <c r="K83" i="21"/>
  <c r="K84" i="21"/>
  <c r="K85" i="21"/>
  <c r="K86" i="21"/>
  <c r="K87" i="21"/>
  <c r="K88" i="21"/>
  <c r="K89" i="21"/>
  <c r="K90" i="21"/>
  <c r="K91" i="21"/>
  <c r="K92" i="21"/>
  <c r="K93" i="21"/>
  <c r="K94" i="21"/>
  <c r="K95" i="21"/>
  <c r="K96" i="21"/>
  <c r="K97" i="21"/>
  <c r="K98" i="21"/>
  <c r="K99" i="21"/>
  <c r="K100" i="21"/>
  <c r="K101" i="21"/>
  <c r="K102" i="21"/>
  <c r="K103" i="21"/>
  <c r="K104" i="21"/>
  <c r="K105" i="21"/>
  <c r="K106" i="21"/>
  <c r="K107" i="21"/>
  <c r="K108" i="21"/>
  <c r="K109" i="21"/>
  <c r="K110" i="21"/>
  <c r="K111" i="21"/>
  <c r="K112" i="21"/>
  <c r="K113" i="21"/>
  <c r="K114" i="21"/>
  <c r="K115" i="21"/>
  <c r="K116" i="21"/>
  <c r="K117" i="21"/>
  <c r="K118" i="21"/>
  <c r="K119" i="21"/>
  <c r="K120" i="21"/>
  <c r="K121" i="21"/>
  <c r="K122" i="21"/>
  <c r="K123" i="21"/>
  <c r="K124" i="21"/>
  <c r="K125" i="21"/>
  <c r="K126" i="21"/>
  <c r="K127" i="21"/>
  <c r="K128" i="21"/>
  <c r="K129" i="21"/>
  <c r="K130" i="21"/>
  <c r="K131" i="21"/>
  <c r="K132" i="21"/>
  <c r="K133" i="21"/>
  <c r="K134" i="21"/>
  <c r="K135" i="21"/>
  <c r="K136" i="21"/>
  <c r="K137" i="21"/>
  <c r="K138" i="21"/>
  <c r="K139" i="21"/>
  <c r="K140" i="21"/>
  <c r="K141" i="21"/>
  <c r="K142" i="21"/>
  <c r="K143" i="21"/>
  <c r="K144" i="21"/>
  <c r="K145" i="21"/>
  <c r="K146" i="21"/>
  <c r="K147" i="21"/>
  <c r="K148" i="21"/>
  <c r="K149" i="21"/>
  <c r="K150" i="21"/>
  <c r="K2" i="21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2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2" i="21"/>
  <c r="T150" i="20" l="1"/>
  <c r="U150" i="20"/>
  <c r="T149" i="20" l="1"/>
  <c r="U149" i="20"/>
  <c r="T148" i="20" l="1"/>
  <c r="U148" i="20"/>
  <c r="T145" i="20" l="1"/>
  <c r="T146" i="20"/>
  <c r="T147" i="20"/>
  <c r="U147" i="20"/>
  <c r="U146" i="20" l="1"/>
  <c r="U145" i="20" l="1"/>
  <c r="T144" i="20" l="1"/>
  <c r="U144" i="20"/>
  <c r="T143" i="20" l="1"/>
  <c r="U143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8" i="20"/>
  <c r="T7" i="20"/>
  <c r="U142" i="20" l="1"/>
  <c r="U141" i="20" l="1"/>
  <c r="U140" i="20" l="1"/>
  <c r="U139" i="20" l="1"/>
  <c r="U138" i="20" l="1"/>
  <c r="U137" i="20" l="1"/>
  <c r="U136" i="20" l="1"/>
  <c r="U135" i="20" l="1"/>
  <c r="U134" i="20" l="1"/>
  <c r="U133" i="20" l="1"/>
  <c r="U132" i="20" l="1"/>
  <c r="U131" i="20" l="1"/>
  <c r="U130" i="20" l="1"/>
  <c r="U129" i="20" l="1"/>
  <c r="U128" i="20" l="1"/>
  <c r="U127" i="20" l="1"/>
  <c r="U126" i="20" l="1"/>
  <c r="U125" i="20" l="1"/>
  <c r="U124" i="20" l="1"/>
  <c r="U123" i="20" l="1"/>
  <c r="U3" i="20" l="1"/>
  <c r="U4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7" i="20"/>
  <c r="U38" i="20"/>
  <c r="U39" i="20"/>
  <c r="U40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2" i="20"/>
  <c r="T6" i="20" l="1"/>
  <c r="T5" i="20"/>
  <c r="T4" i="20"/>
  <c r="T3" i="20"/>
</calcChain>
</file>

<file path=xl/sharedStrings.xml><?xml version="1.0" encoding="utf-8"?>
<sst xmlns="http://schemas.openxmlformats.org/spreadsheetml/2006/main" count="56" uniqueCount="36">
  <si>
    <t>fecha</t>
  </si>
  <si>
    <t>arica</t>
  </si>
  <si>
    <t>tarapaca</t>
  </si>
  <si>
    <t>antofagasta</t>
  </si>
  <si>
    <t>atacama</t>
  </si>
  <si>
    <t>coquimbo</t>
  </si>
  <si>
    <t>rm</t>
  </si>
  <si>
    <t>valpo</t>
  </si>
  <si>
    <t>oh</t>
  </si>
  <si>
    <t>maule</t>
  </si>
  <si>
    <t>ñuble</t>
  </si>
  <si>
    <t>biobio</t>
  </si>
  <si>
    <t>araucania</t>
  </si>
  <si>
    <t>los rios</t>
  </si>
  <si>
    <t>los lagos</t>
  </si>
  <si>
    <t>aysen</t>
  </si>
  <si>
    <t>magallanes</t>
  </si>
  <si>
    <t>chile</t>
  </si>
  <si>
    <t>Antofagasta</t>
  </si>
  <si>
    <t>Atacama</t>
  </si>
  <si>
    <t>Coquimbo</t>
  </si>
  <si>
    <t>Valparaiso</t>
  </si>
  <si>
    <t>RM</t>
  </si>
  <si>
    <t>Ohiggins</t>
  </si>
  <si>
    <t>Maule</t>
  </si>
  <si>
    <t>Ñuble</t>
  </si>
  <si>
    <t>Biobio</t>
  </si>
  <si>
    <t>LosLagos</t>
  </si>
  <si>
    <t>LosRios</t>
  </si>
  <si>
    <t>Aysen</t>
  </si>
  <si>
    <t>Magallanes</t>
  </si>
  <si>
    <t>Chile</t>
  </si>
  <si>
    <t>Araucania</t>
  </si>
  <si>
    <t>REGIONES</t>
  </si>
  <si>
    <t>prm(7)</t>
  </si>
  <si>
    <t>Tasas AyP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</si>
</sst>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8"/>
  <sheetViews>
    <sheetView workbookViewId="0">
      <selection activeCell="C161" sqref="C161:U161"/>
    </sheetView>
  </sheetViews>
  <sheetFormatPr baseColWidth="10" defaultRowHeight="15" x14ac:dyDescent="0.25"/>
  <cols>
    <col min="1" max="1" width="11.42578125" style="1"/>
    <col min="15" max="15" width="12" bestFit="1" customWidth="1"/>
  </cols>
  <sheetData>
    <row r="1" spans="1:21" x14ac:dyDescent="0.25">
      <c r="B1" t="s">
        <v>0</v>
      </c>
      <c r="C1" t="s">
        <v>1</v>
      </c>
      <c r="D1" t="s">
        <v>2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32</v>
      </c>
      <c r="O1" t="s">
        <v>28</v>
      </c>
      <c r="P1" t="s">
        <v>27</v>
      </c>
      <c r="Q1" t="s">
        <v>29</v>
      </c>
      <c r="R1" t="s">
        <v>30</v>
      </c>
      <c r="S1" t="s">
        <v>31</v>
      </c>
      <c r="T1" t="s">
        <v>34</v>
      </c>
      <c r="U1" t="s">
        <v>33</v>
      </c>
    </row>
    <row r="2" spans="1:21" x14ac:dyDescent="0.25">
      <c r="A2" s="1">
        <v>1</v>
      </c>
      <c r="B2" s="2">
        <v>43893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f>S2-I2</f>
        <v>1</v>
      </c>
    </row>
    <row r="3" spans="1:21" x14ac:dyDescent="0.25">
      <c r="A3" s="1">
        <f>A2+1</f>
        <v>2</v>
      </c>
      <c r="B3" s="2">
        <v>43894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</v>
      </c>
      <c r="T3">
        <f>AVERAGE(S2:S3)</f>
        <v>1.5</v>
      </c>
      <c r="U3" s="1">
        <f t="shared" ref="U3:U66" si="0">S3-I3</f>
        <v>1</v>
      </c>
    </row>
    <row r="4" spans="1:21" x14ac:dyDescent="0.25">
      <c r="A4" s="1">
        <f t="shared" ref="A4:A67" si="1">A3+1</f>
        <v>3</v>
      </c>
      <c r="B4" s="2">
        <v>43895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f>AVERAGE(S2:S4)</f>
        <v>1.3333333333333333</v>
      </c>
      <c r="U4" s="1">
        <f t="shared" si="0"/>
        <v>0</v>
      </c>
    </row>
    <row r="5" spans="1:21" x14ac:dyDescent="0.25">
      <c r="A5" s="1">
        <f t="shared" si="1"/>
        <v>4</v>
      </c>
      <c r="B5" s="2">
        <v>43896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f>AVERAGE(S2:S5)</f>
        <v>1.25</v>
      </c>
      <c r="U5" s="1">
        <f t="shared" si="0"/>
        <v>0</v>
      </c>
    </row>
    <row r="6" spans="1:21" x14ac:dyDescent="0.25">
      <c r="A6" s="1">
        <f t="shared" si="1"/>
        <v>5</v>
      </c>
      <c r="B6" s="2">
        <v>43897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2</v>
      </c>
      <c r="T6">
        <f>AVERAGE(S2:S6)</f>
        <v>1.4</v>
      </c>
      <c r="U6" s="1">
        <f t="shared" si="0"/>
        <v>1</v>
      </c>
    </row>
    <row r="7" spans="1:21" x14ac:dyDescent="0.25">
      <c r="A7" s="1">
        <f t="shared" si="1"/>
        <v>6</v>
      </c>
      <c r="B7" s="2">
        <v>43898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2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3</v>
      </c>
      <c r="T7" s="1">
        <f>AVERAGE(S2:S7)</f>
        <v>1.6666666666666667</v>
      </c>
      <c r="U7" s="1">
        <f t="shared" si="0"/>
        <v>1</v>
      </c>
    </row>
    <row r="8" spans="1:21" x14ac:dyDescent="0.25">
      <c r="A8" s="1">
        <f t="shared" si="1"/>
        <v>7</v>
      </c>
      <c r="B8" s="2">
        <v>43899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3</v>
      </c>
      <c r="J8">
        <v>0</v>
      </c>
      <c r="K8">
        <v>1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5</v>
      </c>
      <c r="T8" s="1">
        <f>AVERAGE(S2:S8)</f>
        <v>2.1428571428571428</v>
      </c>
      <c r="U8" s="1">
        <f t="shared" si="0"/>
        <v>2</v>
      </c>
    </row>
    <row r="9" spans="1:21" x14ac:dyDescent="0.25">
      <c r="A9" s="1">
        <f t="shared" si="1"/>
        <v>8</v>
      </c>
      <c r="B9" s="2">
        <v>43900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</v>
      </c>
      <c r="T9" s="1">
        <f t="shared" ref="T9:T72" si="2">AVERAGE(S3:S9)</f>
        <v>2.2857142857142856</v>
      </c>
      <c r="U9" s="1">
        <f t="shared" si="0"/>
        <v>1</v>
      </c>
    </row>
    <row r="10" spans="1:21" x14ac:dyDescent="0.25">
      <c r="A10" s="1">
        <f t="shared" si="1"/>
        <v>9</v>
      </c>
      <c r="B10" s="2">
        <v>43901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0</v>
      </c>
      <c r="K10">
        <v>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6</v>
      </c>
      <c r="T10" s="1">
        <f t="shared" si="2"/>
        <v>2.8571428571428572</v>
      </c>
      <c r="U10" s="1">
        <f t="shared" si="0"/>
        <v>2</v>
      </c>
    </row>
    <row r="11" spans="1:21" x14ac:dyDescent="0.25">
      <c r="A11" s="1">
        <f t="shared" si="1"/>
        <v>10</v>
      </c>
      <c r="B11" s="2">
        <v>43902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9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10</v>
      </c>
      <c r="T11" s="1">
        <f t="shared" si="2"/>
        <v>4.1428571428571432</v>
      </c>
      <c r="U11" s="1">
        <f t="shared" si="0"/>
        <v>1</v>
      </c>
    </row>
    <row r="12" spans="1:21" x14ac:dyDescent="0.25">
      <c r="A12" s="1">
        <f t="shared" si="1"/>
        <v>11</v>
      </c>
      <c r="B12" s="2">
        <v>43903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6</v>
      </c>
      <c r="J12">
        <v>0</v>
      </c>
      <c r="K12">
        <v>1</v>
      </c>
      <c r="L12">
        <v>1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10</v>
      </c>
      <c r="T12" s="1">
        <f t="shared" si="2"/>
        <v>5.4285714285714288</v>
      </c>
      <c r="U12" s="1">
        <f t="shared" si="0"/>
        <v>4</v>
      </c>
    </row>
    <row r="13" spans="1:21" x14ac:dyDescent="0.25">
      <c r="A13" s="1">
        <f t="shared" si="1"/>
        <v>12</v>
      </c>
      <c r="B13" s="2">
        <v>43904</v>
      </c>
      <c r="C13">
        <v>0</v>
      </c>
      <c r="D13">
        <v>0</v>
      </c>
      <c r="E13">
        <v>2</v>
      </c>
      <c r="F13">
        <v>1</v>
      </c>
      <c r="G13">
        <v>0</v>
      </c>
      <c r="H13">
        <v>0</v>
      </c>
      <c r="I13">
        <v>11</v>
      </c>
      <c r="J13">
        <v>0</v>
      </c>
      <c r="K13">
        <v>1</v>
      </c>
      <c r="L13">
        <v>2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18</v>
      </c>
      <c r="T13" s="1">
        <f t="shared" si="2"/>
        <v>7.7142857142857144</v>
      </c>
      <c r="U13" s="1">
        <f t="shared" si="0"/>
        <v>7</v>
      </c>
    </row>
    <row r="14" spans="1:21" x14ac:dyDescent="0.25">
      <c r="A14" s="1">
        <f t="shared" si="1"/>
        <v>13</v>
      </c>
      <c r="B14" s="2">
        <v>43905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14</v>
      </c>
      <c r="T14" s="1">
        <f t="shared" si="2"/>
        <v>9.2857142857142865</v>
      </c>
      <c r="U14" s="1">
        <f t="shared" si="0"/>
        <v>0</v>
      </c>
    </row>
    <row r="15" spans="1:21" x14ac:dyDescent="0.25">
      <c r="A15" s="1">
        <f t="shared" si="1"/>
        <v>14</v>
      </c>
      <c r="B15" s="2">
        <v>43906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69</v>
      </c>
      <c r="J15">
        <v>0</v>
      </c>
      <c r="K15">
        <v>0</v>
      </c>
      <c r="L15">
        <v>8</v>
      </c>
      <c r="M15">
        <v>1</v>
      </c>
      <c r="N15">
        <v>1</v>
      </c>
      <c r="O15">
        <v>1</v>
      </c>
      <c r="P15">
        <v>0</v>
      </c>
      <c r="Q15">
        <v>0</v>
      </c>
      <c r="R15">
        <v>0</v>
      </c>
      <c r="S15">
        <v>81</v>
      </c>
      <c r="T15" s="1">
        <f t="shared" si="2"/>
        <v>20.142857142857142</v>
      </c>
      <c r="U15" s="1">
        <f t="shared" si="0"/>
        <v>12</v>
      </c>
    </row>
    <row r="16" spans="1:21" x14ac:dyDescent="0.25">
      <c r="A16" s="1">
        <f t="shared" si="1"/>
        <v>15</v>
      </c>
      <c r="B16" s="2">
        <v>43907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29</v>
      </c>
      <c r="J16">
        <v>0</v>
      </c>
      <c r="K16">
        <v>0</v>
      </c>
      <c r="L16">
        <v>14</v>
      </c>
      <c r="M16">
        <v>0</v>
      </c>
      <c r="N16">
        <v>0</v>
      </c>
      <c r="O16">
        <v>0</v>
      </c>
      <c r="P16">
        <v>0</v>
      </c>
      <c r="Q16">
        <v>0</v>
      </c>
      <c r="R16">
        <v>2</v>
      </c>
      <c r="S16">
        <v>45</v>
      </c>
      <c r="T16" s="1">
        <f t="shared" si="2"/>
        <v>26.285714285714285</v>
      </c>
      <c r="U16" s="1">
        <f t="shared" si="0"/>
        <v>16</v>
      </c>
    </row>
    <row r="17" spans="1:21" x14ac:dyDescent="0.25">
      <c r="A17" s="1">
        <f t="shared" si="1"/>
        <v>16</v>
      </c>
      <c r="B17" s="2">
        <v>43908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22</v>
      </c>
      <c r="J17">
        <v>0</v>
      </c>
      <c r="K17">
        <v>2</v>
      </c>
      <c r="L17">
        <v>0</v>
      </c>
      <c r="M17">
        <v>3</v>
      </c>
      <c r="N17">
        <v>3</v>
      </c>
      <c r="O17">
        <v>0</v>
      </c>
      <c r="P17">
        <v>7</v>
      </c>
      <c r="Q17">
        <v>0</v>
      </c>
      <c r="R17">
        <v>0</v>
      </c>
      <c r="S17">
        <v>37</v>
      </c>
      <c r="T17" s="1">
        <f t="shared" si="2"/>
        <v>30.714285714285715</v>
      </c>
      <c r="U17" s="1">
        <f t="shared" si="0"/>
        <v>15</v>
      </c>
    </row>
    <row r="18" spans="1:21" x14ac:dyDescent="0.25">
      <c r="A18" s="1">
        <f t="shared" si="1"/>
        <v>17</v>
      </c>
      <c r="B18" s="2">
        <v>43909</v>
      </c>
      <c r="C18">
        <v>1</v>
      </c>
      <c r="D18">
        <v>0</v>
      </c>
      <c r="E18">
        <v>0</v>
      </c>
      <c r="F18">
        <v>0</v>
      </c>
      <c r="G18">
        <v>2</v>
      </c>
      <c r="H18">
        <v>3</v>
      </c>
      <c r="I18">
        <v>73</v>
      </c>
      <c r="J18">
        <v>2</v>
      </c>
      <c r="K18">
        <v>3</v>
      </c>
      <c r="L18">
        <v>2</v>
      </c>
      <c r="M18">
        <v>7</v>
      </c>
      <c r="N18">
        <v>3</v>
      </c>
      <c r="O18">
        <v>0</v>
      </c>
      <c r="P18">
        <v>8</v>
      </c>
      <c r="Q18">
        <v>0</v>
      </c>
      <c r="R18">
        <v>0</v>
      </c>
      <c r="S18">
        <v>104</v>
      </c>
      <c r="T18" s="1">
        <f t="shared" si="2"/>
        <v>44.142857142857146</v>
      </c>
      <c r="U18" s="1">
        <f t="shared" si="0"/>
        <v>31</v>
      </c>
    </row>
    <row r="19" spans="1:21" x14ac:dyDescent="0.25">
      <c r="A19" s="1">
        <f t="shared" si="1"/>
        <v>18</v>
      </c>
      <c r="B19" s="2">
        <v>43910</v>
      </c>
      <c r="C19">
        <v>0</v>
      </c>
      <c r="D19">
        <v>0</v>
      </c>
      <c r="E19">
        <v>4</v>
      </c>
      <c r="F19">
        <v>0</v>
      </c>
      <c r="G19">
        <v>1</v>
      </c>
      <c r="H19">
        <v>1</v>
      </c>
      <c r="I19">
        <v>57</v>
      </c>
      <c r="J19">
        <v>4</v>
      </c>
      <c r="K19">
        <v>0</v>
      </c>
      <c r="L19">
        <v>16</v>
      </c>
      <c r="M19">
        <v>5</v>
      </c>
      <c r="N19">
        <v>2</v>
      </c>
      <c r="O19">
        <v>0</v>
      </c>
      <c r="P19">
        <v>2</v>
      </c>
      <c r="Q19">
        <v>0</v>
      </c>
      <c r="R19">
        <v>0</v>
      </c>
      <c r="S19">
        <v>92</v>
      </c>
      <c r="T19" s="1">
        <f t="shared" si="2"/>
        <v>55.857142857142854</v>
      </c>
      <c r="U19" s="1">
        <f t="shared" si="0"/>
        <v>35</v>
      </c>
    </row>
    <row r="20" spans="1:21" x14ac:dyDescent="0.25">
      <c r="A20" s="1">
        <f t="shared" si="1"/>
        <v>19</v>
      </c>
      <c r="B20" s="2">
        <v>43911</v>
      </c>
      <c r="C20">
        <v>0</v>
      </c>
      <c r="D20">
        <v>0</v>
      </c>
      <c r="E20">
        <v>4</v>
      </c>
      <c r="F20">
        <v>0</v>
      </c>
      <c r="G20">
        <v>0</v>
      </c>
      <c r="H20">
        <v>8</v>
      </c>
      <c r="I20">
        <v>55</v>
      </c>
      <c r="J20">
        <v>1</v>
      </c>
      <c r="K20">
        <v>1</v>
      </c>
      <c r="L20">
        <v>14</v>
      </c>
      <c r="M20">
        <v>11</v>
      </c>
      <c r="N20">
        <v>6</v>
      </c>
      <c r="O20">
        <v>0</v>
      </c>
      <c r="P20">
        <v>2</v>
      </c>
      <c r="Q20">
        <v>0</v>
      </c>
      <c r="R20">
        <v>1</v>
      </c>
      <c r="S20">
        <v>103</v>
      </c>
      <c r="T20" s="1">
        <f t="shared" si="2"/>
        <v>68</v>
      </c>
      <c r="U20" s="1">
        <f t="shared" si="0"/>
        <v>48</v>
      </c>
    </row>
    <row r="21" spans="1:21" x14ac:dyDescent="0.25">
      <c r="A21" s="1">
        <f t="shared" si="1"/>
        <v>20</v>
      </c>
      <c r="B21" s="2">
        <v>43912</v>
      </c>
      <c r="C21">
        <v>1</v>
      </c>
      <c r="D21">
        <v>0</v>
      </c>
      <c r="E21">
        <v>1</v>
      </c>
      <c r="F21">
        <v>0</v>
      </c>
      <c r="G21">
        <v>2</v>
      </c>
      <c r="H21">
        <v>3</v>
      </c>
      <c r="I21">
        <v>50</v>
      </c>
      <c r="J21">
        <v>1</v>
      </c>
      <c r="K21">
        <v>10</v>
      </c>
      <c r="L21">
        <v>6</v>
      </c>
      <c r="M21">
        <v>5</v>
      </c>
      <c r="N21">
        <v>12</v>
      </c>
      <c r="O21">
        <v>0</v>
      </c>
      <c r="P21">
        <v>3</v>
      </c>
      <c r="Q21">
        <v>0</v>
      </c>
      <c r="R21">
        <v>1</v>
      </c>
      <c r="S21">
        <v>95</v>
      </c>
      <c r="T21" s="1">
        <f t="shared" si="2"/>
        <v>79.571428571428569</v>
      </c>
      <c r="U21" s="1">
        <f t="shared" si="0"/>
        <v>45</v>
      </c>
    </row>
    <row r="22" spans="1:21" x14ac:dyDescent="0.25">
      <c r="A22" s="1">
        <f t="shared" si="1"/>
        <v>21</v>
      </c>
      <c r="B22" s="2">
        <v>43913</v>
      </c>
      <c r="C22">
        <v>0</v>
      </c>
      <c r="D22">
        <v>1</v>
      </c>
      <c r="E22">
        <v>0</v>
      </c>
      <c r="F22">
        <v>0</v>
      </c>
      <c r="G22">
        <v>1</v>
      </c>
      <c r="H22">
        <v>3</v>
      </c>
      <c r="I22">
        <v>50</v>
      </c>
      <c r="J22">
        <v>0</v>
      </c>
      <c r="K22">
        <v>3</v>
      </c>
      <c r="L22">
        <v>17</v>
      </c>
      <c r="M22">
        <v>11</v>
      </c>
      <c r="N22">
        <v>13</v>
      </c>
      <c r="O22">
        <v>3</v>
      </c>
      <c r="P22">
        <v>10</v>
      </c>
      <c r="Q22">
        <v>0</v>
      </c>
      <c r="R22">
        <v>2</v>
      </c>
      <c r="S22">
        <v>114</v>
      </c>
      <c r="T22" s="1">
        <f t="shared" si="2"/>
        <v>84.285714285714292</v>
      </c>
      <c r="U22" s="1">
        <f t="shared" si="0"/>
        <v>64</v>
      </c>
    </row>
    <row r="23" spans="1:21" x14ac:dyDescent="0.25">
      <c r="A23" s="1">
        <f t="shared" si="1"/>
        <v>22</v>
      </c>
      <c r="B23" s="2">
        <v>43914</v>
      </c>
      <c r="C23">
        <v>0</v>
      </c>
      <c r="D23">
        <v>3</v>
      </c>
      <c r="E23">
        <v>2</v>
      </c>
      <c r="F23">
        <v>0</v>
      </c>
      <c r="G23">
        <v>5</v>
      </c>
      <c r="H23">
        <v>6</v>
      </c>
      <c r="I23">
        <v>81</v>
      </c>
      <c r="J23">
        <v>1</v>
      </c>
      <c r="K23">
        <v>1</v>
      </c>
      <c r="L23">
        <v>24</v>
      </c>
      <c r="M23">
        <v>27</v>
      </c>
      <c r="N23">
        <v>19</v>
      </c>
      <c r="O23">
        <v>2</v>
      </c>
      <c r="P23">
        <v>3</v>
      </c>
      <c r="Q23">
        <v>0</v>
      </c>
      <c r="R23">
        <v>2</v>
      </c>
      <c r="S23">
        <v>176</v>
      </c>
      <c r="T23" s="1">
        <f t="shared" si="2"/>
        <v>103</v>
      </c>
      <c r="U23" s="1">
        <f t="shared" si="0"/>
        <v>95</v>
      </c>
    </row>
    <row r="24" spans="1:21" x14ac:dyDescent="0.25">
      <c r="A24" s="1">
        <f t="shared" si="1"/>
        <v>23</v>
      </c>
      <c r="B24" s="2">
        <v>43915</v>
      </c>
      <c r="C24">
        <v>0</v>
      </c>
      <c r="D24">
        <v>0</v>
      </c>
      <c r="E24">
        <v>6</v>
      </c>
      <c r="F24">
        <v>0</v>
      </c>
      <c r="G24">
        <v>1</v>
      </c>
      <c r="H24">
        <v>7</v>
      </c>
      <c r="I24">
        <v>142</v>
      </c>
      <c r="J24">
        <v>2</v>
      </c>
      <c r="K24">
        <v>1</v>
      </c>
      <c r="L24">
        <v>6</v>
      </c>
      <c r="M24">
        <v>22</v>
      </c>
      <c r="N24">
        <v>15</v>
      </c>
      <c r="O24">
        <v>5</v>
      </c>
      <c r="P24">
        <v>8</v>
      </c>
      <c r="Q24">
        <v>0</v>
      </c>
      <c r="R24">
        <v>5</v>
      </c>
      <c r="S24">
        <v>220</v>
      </c>
      <c r="T24" s="1">
        <f t="shared" si="2"/>
        <v>129.14285714285714</v>
      </c>
      <c r="U24" s="1">
        <f t="shared" si="0"/>
        <v>78</v>
      </c>
    </row>
    <row r="25" spans="1:21" x14ac:dyDescent="0.25">
      <c r="A25" s="1">
        <f t="shared" si="1"/>
        <v>24</v>
      </c>
      <c r="B25" s="2">
        <v>43916</v>
      </c>
      <c r="C25">
        <v>1</v>
      </c>
      <c r="D25">
        <v>1</v>
      </c>
      <c r="E25">
        <v>1</v>
      </c>
      <c r="F25">
        <v>0</v>
      </c>
      <c r="G25">
        <v>1</v>
      </c>
      <c r="H25">
        <v>12</v>
      </c>
      <c r="I25">
        <v>64</v>
      </c>
      <c r="J25">
        <v>3</v>
      </c>
      <c r="K25">
        <v>1</v>
      </c>
      <c r="L25">
        <v>3</v>
      </c>
      <c r="M25">
        <v>14</v>
      </c>
      <c r="N25">
        <v>37</v>
      </c>
      <c r="O25">
        <v>3</v>
      </c>
      <c r="P25">
        <v>16</v>
      </c>
      <c r="Q25">
        <v>1</v>
      </c>
      <c r="R25">
        <v>6</v>
      </c>
      <c r="S25">
        <v>164</v>
      </c>
      <c r="T25" s="1">
        <f t="shared" si="2"/>
        <v>137.71428571428572</v>
      </c>
      <c r="U25" s="1">
        <f t="shared" si="0"/>
        <v>100</v>
      </c>
    </row>
    <row r="26" spans="1:21" x14ac:dyDescent="0.25">
      <c r="A26" s="1">
        <f t="shared" si="1"/>
        <v>25</v>
      </c>
      <c r="B26" s="2">
        <v>43917</v>
      </c>
      <c r="C26">
        <v>0</v>
      </c>
      <c r="D26">
        <v>0</v>
      </c>
      <c r="E26">
        <v>1</v>
      </c>
      <c r="F26">
        <v>0</v>
      </c>
      <c r="G26">
        <v>1</v>
      </c>
      <c r="H26">
        <v>5</v>
      </c>
      <c r="I26">
        <v>192</v>
      </c>
      <c r="J26">
        <v>2</v>
      </c>
      <c r="K26">
        <v>1</v>
      </c>
      <c r="L26">
        <v>30</v>
      </c>
      <c r="M26">
        <v>26</v>
      </c>
      <c r="N26">
        <v>32</v>
      </c>
      <c r="O26">
        <v>8</v>
      </c>
      <c r="P26">
        <v>3</v>
      </c>
      <c r="Q26">
        <v>0</v>
      </c>
      <c r="R26">
        <v>3</v>
      </c>
      <c r="S26">
        <v>304</v>
      </c>
      <c r="T26" s="1">
        <f t="shared" si="2"/>
        <v>168</v>
      </c>
      <c r="U26" s="1">
        <f t="shared" si="0"/>
        <v>112</v>
      </c>
    </row>
    <row r="27" spans="1:21" x14ac:dyDescent="0.25">
      <c r="A27" s="1">
        <f t="shared" si="1"/>
        <v>26</v>
      </c>
      <c r="B27" s="2">
        <v>43918</v>
      </c>
      <c r="C27">
        <v>0</v>
      </c>
      <c r="D27">
        <v>0</v>
      </c>
      <c r="E27">
        <v>4</v>
      </c>
      <c r="F27">
        <v>0</v>
      </c>
      <c r="G27">
        <v>1</v>
      </c>
      <c r="H27">
        <v>22</v>
      </c>
      <c r="I27">
        <v>146</v>
      </c>
      <c r="J27">
        <v>4</v>
      </c>
      <c r="K27">
        <v>5</v>
      </c>
      <c r="L27">
        <v>28</v>
      </c>
      <c r="M27">
        <v>16</v>
      </c>
      <c r="N27">
        <v>34</v>
      </c>
      <c r="O27">
        <v>5</v>
      </c>
      <c r="P27">
        <v>30</v>
      </c>
      <c r="Q27">
        <v>0</v>
      </c>
      <c r="R27">
        <v>4</v>
      </c>
      <c r="S27">
        <v>299</v>
      </c>
      <c r="T27" s="1">
        <f t="shared" si="2"/>
        <v>196</v>
      </c>
      <c r="U27" s="1">
        <f t="shared" si="0"/>
        <v>153</v>
      </c>
    </row>
    <row r="28" spans="1:21" x14ac:dyDescent="0.25">
      <c r="A28" s="1">
        <f t="shared" si="1"/>
        <v>27</v>
      </c>
      <c r="B28" s="2">
        <v>43919</v>
      </c>
      <c r="C28">
        <v>1</v>
      </c>
      <c r="D28">
        <v>1</v>
      </c>
      <c r="E28">
        <v>2</v>
      </c>
      <c r="F28">
        <v>1</v>
      </c>
      <c r="G28">
        <v>3</v>
      </c>
      <c r="H28">
        <v>9</v>
      </c>
      <c r="I28">
        <v>83</v>
      </c>
      <c r="J28">
        <v>1</v>
      </c>
      <c r="K28">
        <v>5</v>
      </c>
      <c r="L28">
        <v>25</v>
      </c>
      <c r="M28">
        <v>34</v>
      </c>
      <c r="N28">
        <v>28</v>
      </c>
      <c r="O28">
        <v>13</v>
      </c>
      <c r="P28">
        <v>11</v>
      </c>
      <c r="Q28">
        <v>0</v>
      </c>
      <c r="R28">
        <v>13</v>
      </c>
      <c r="S28">
        <v>230</v>
      </c>
      <c r="T28" s="1">
        <f t="shared" si="2"/>
        <v>215.28571428571428</v>
      </c>
      <c r="U28" s="1">
        <f t="shared" si="0"/>
        <v>147</v>
      </c>
    </row>
    <row r="29" spans="1:21" x14ac:dyDescent="0.25">
      <c r="A29" s="1">
        <f t="shared" si="1"/>
        <v>28</v>
      </c>
      <c r="B29" s="2">
        <v>43920</v>
      </c>
      <c r="C29">
        <v>2</v>
      </c>
      <c r="D29">
        <v>2</v>
      </c>
      <c r="E29">
        <v>8</v>
      </c>
      <c r="F29">
        <v>0</v>
      </c>
      <c r="G29">
        <v>9</v>
      </c>
      <c r="H29">
        <v>28</v>
      </c>
      <c r="I29">
        <v>128</v>
      </c>
      <c r="J29">
        <v>0</v>
      </c>
      <c r="K29">
        <v>12</v>
      </c>
      <c r="L29">
        <v>32</v>
      </c>
      <c r="M29">
        <v>16</v>
      </c>
      <c r="N29">
        <v>42</v>
      </c>
      <c r="O29">
        <v>7</v>
      </c>
      <c r="P29">
        <v>24</v>
      </c>
      <c r="Q29">
        <v>0</v>
      </c>
      <c r="R29">
        <v>0</v>
      </c>
      <c r="S29">
        <v>310</v>
      </c>
      <c r="T29" s="1">
        <f t="shared" si="2"/>
        <v>243.28571428571428</v>
      </c>
      <c r="U29" s="1">
        <f t="shared" si="0"/>
        <v>182</v>
      </c>
    </row>
    <row r="30" spans="1:21" x14ac:dyDescent="0.25">
      <c r="A30" s="1">
        <f t="shared" si="1"/>
        <v>29</v>
      </c>
      <c r="B30" s="2">
        <v>43921</v>
      </c>
      <c r="C30">
        <v>0</v>
      </c>
      <c r="D30">
        <v>2</v>
      </c>
      <c r="E30">
        <v>0</v>
      </c>
      <c r="F30">
        <v>0</v>
      </c>
      <c r="G30">
        <v>1</v>
      </c>
      <c r="H30">
        <v>7</v>
      </c>
      <c r="I30">
        <v>125</v>
      </c>
      <c r="J30">
        <v>2</v>
      </c>
      <c r="K30">
        <v>8</v>
      </c>
      <c r="L30">
        <v>16</v>
      </c>
      <c r="M30">
        <v>15</v>
      </c>
      <c r="N30">
        <v>55</v>
      </c>
      <c r="O30">
        <v>11</v>
      </c>
      <c r="P30">
        <v>23</v>
      </c>
      <c r="Q30">
        <v>0</v>
      </c>
      <c r="R30">
        <v>24</v>
      </c>
      <c r="S30">
        <v>289</v>
      </c>
      <c r="T30" s="1">
        <f t="shared" si="2"/>
        <v>259.42857142857144</v>
      </c>
      <c r="U30" s="1">
        <f t="shared" si="0"/>
        <v>164</v>
      </c>
    </row>
    <row r="31" spans="1:21" x14ac:dyDescent="0.25">
      <c r="A31" s="1">
        <f t="shared" si="1"/>
        <v>30</v>
      </c>
      <c r="B31" s="2">
        <v>43922</v>
      </c>
      <c r="C31">
        <v>0</v>
      </c>
      <c r="D31">
        <v>0</v>
      </c>
      <c r="E31">
        <v>4</v>
      </c>
      <c r="F31">
        <v>1</v>
      </c>
      <c r="G31">
        <v>2</v>
      </c>
      <c r="H31">
        <v>21</v>
      </c>
      <c r="I31">
        <v>101</v>
      </c>
      <c r="J31">
        <v>3</v>
      </c>
      <c r="K31">
        <v>9</v>
      </c>
      <c r="L31">
        <v>14</v>
      </c>
      <c r="M31">
        <v>24</v>
      </c>
      <c r="N31">
        <v>41</v>
      </c>
      <c r="O31">
        <v>6</v>
      </c>
      <c r="P31">
        <v>30</v>
      </c>
      <c r="Q31">
        <v>1</v>
      </c>
      <c r="R31">
        <v>36</v>
      </c>
      <c r="S31">
        <v>293</v>
      </c>
      <c r="T31" s="1">
        <f t="shared" si="2"/>
        <v>269.85714285714283</v>
      </c>
      <c r="U31" s="1">
        <f t="shared" si="0"/>
        <v>192</v>
      </c>
    </row>
    <row r="32" spans="1:21" x14ac:dyDescent="0.25">
      <c r="A32" s="1">
        <f t="shared" si="1"/>
        <v>31</v>
      </c>
      <c r="B32" s="2">
        <v>43923</v>
      </c>
      <c r="C32">
        <v>1</v>
      </c>
      <c r="D32">
        <v>2</v>
      </c>
      <c r="E32">
        <v>8</v>
      </c>
      <c r="F32">
        <v>0</v>
      </c>
      <c r="G32">
        <v>4</v>
      </c>
      <c r="H32">
        <v>20</v>
      </c>
      <c r="I32">
        <v>115</v>
      </c>
      <c r="J32">
        <v>6</v>
      </c>
      <c r="K32">
        <v>11</v>
      </c>
      <c r="L32">
        <v>82</v>
      </c>
      <c r="M32">
        <v>35</v>
      </c>
      <c r="N32">
        <v>46</v>
      </c>
      <c r="O32">
        <v>4</v>
      </c>
      <c r="P32">
        <v>22</v>
      </c>
      <c r="Q32">
        <v>2</v>
      </c>
      <c r="R32">
        <v>15</v>
      </c>
      <c r="S32">
        <v>373</v>
      </c>
      <c r="T32" s="1">
        <f t="shared" si="2"/>
        <v>299.71428571428572</v>
      </c>
      <c r="U32" s="1">
        <f t="shared" si="0"/>
        <v>258</v>
      </c>
    </row>
    <row r="33" spans="1:21" x14ac:dyDescent="0.25">
      <c r="A33" s="1">
        <f t="shared" si="1"/>
        <v>32</v>
      </c>
      <c r="B33" s="2">
        <v>43924</v>
      </c>
      <c r="C33">
        <v>5</v>
      </c>
      <c r="D33">
        <v>1</v>
      </c>
      <c r="E33">
        <v>7</v>
      </c>
      <c r="F33">
        <v>2</v>
      </c>
      <c r="G33">
        <v>1</v>
      </c>
      <c r="H33">
        <v>20</v>
      </c>
      <c r="I33">
        <v>106</v>
      </c>
      <c r="J33">
        <v>1</v>
      </c>
      <c r="K33">
        <v>7</v>
      </c>
      <c r="L33">
        <v>29</v>
      </c>
      <c r="M33">
        <v>27</v>
      </c>
      <c r="N33">
        <v>43</v>
      </c>
      <c r="O33">
        <v>10</v>
      </c>
      <c r="P33">
        <v>31</v>
      </c>
      <c r="Q33">
        <v>1</v>
      </c>
      <c r="R33">
        <v>42</v>
      </c>
      <c r="S33">
        <v>333</v>
      </c>
      <c r="T33" s="1">
        <f t="shared" si="2"/>
        <v>303.85714285714283</v>
      </c>
      <c r="U33" s="1">
        <f t="shared" si="0"/>
        <v>227</v>
      </c>
    </row>
    <row r="34" spans="1:21" x14ac:dyDescent="0.25">
      <c r="A34" s="1">
        <f t="shared" si="1"/>
        <v>33</v>
      </c>
      <c r="B34" s="2">
        <v>43925</v>
      </c>
      <c r="C34">
        <v>0</v>
      </c>
      <c r="D34">
        <v>4</v>
      </c>
      <c r="E34">
        <v>1</v>
      </c>
      <c r="F34">
        <v>0</v>
      </c>
      <c r="G34">
        <v>9</v>
      </c>
      <c r="H34">
        <v>9</v>
      </c>
      <c r="I34">
        <v>215</v>
      </c>
      <c r="J34">
        <v>5</v>
      </c>
      <c r="K34">
        <v>8</v>
      </c>
      <c r="L34">
        <v>31</v>
      </c>
      <c r="M34">
        <v>45</v>
      </c>
      <c r="N34">
        <v>45</v>
      </c>
      <c r="O34">
        <v>11</v>
      </c>
      <c r="P34">
        <v>25</v>
      </c>
      <c r="Q34">
        <v>0</v>
      </c>
      <c r="R34">
        <v>16</v>
      </c>
      <c r="S34">
        <v>424</v>
      </c>
      <c r="T34" s="1">
        <f t="shared" si="2"/>
        <v>321.71428571428572</v>
      </c>
      <c r="U34" s="1">
        <f t="shared" si="0"/>
        <v>209</v>
      </c>
    </row>
    <row r="35" spans="1:21" x14ac:dyDescent="0.25">
      <c r="A35" s="1">
        <f t="shared" si="1"/>
        <v>34</v>
      </c>
      <c r="B35" s="2">
        <v>43926</v>
      </c>
      <c r="C35">
        <v>16</v>
      </c>
      <c r="D35">
        <v>3</v>
      </c>
      <c r="E35">
        <v>5</v>
      </c>
      <c r="F35">
        <v>0</v>
      </c>
      <c r="G35">
        <v>6</v>
      </c>
      <c r="H35">
        <v>6</v>
      </c>
      <c r="I35">
        <v>145</v>
      </c>
      <c r="J35">
        <v>3</v>
      </c>
      <c r="K35">
        <v>6</v>
      </c>
      <c r="L35">
        <v>24</v>
      </c>
      <c r="M35">
        <v>18</v>
      </c>
      <c r="N35">
        <v>32</v>
      </c>
      <c r="O35">
        <v>10</v>
      </c>
      <c r="P35">
        <v>17</v>
      </c>
      <c r="Q35">
        <v>1</v>
      </c>
      <c r="R35">
        <v>18</v>
      </c>
      <c r="S35">
        <v>310</v>
      </c>
      <c r="T35" s="1">
        <f t="shared" si="2"/>
        <v>333.14285714285717</v>
      </c>
      <c r="U35" s="1">
        <f t="shared" si="0"/>
        <v>165</v>
      </c>
    </row>
    <row r="36" spans="1:21" x14ac:dyDescent="0.25">
      <c r="A36" s="1">
        <f t="shared" si="1"/>
        <v>35</v>
      </c>
      <c r="B36" s="2">
        <v>43927</v>
      </c>
      <c r="C36">
        <v>13</v>
      </c>
      <c r="D36">
        <v>1</v>
      </c>
      <c r="E36">
        <v>8</v>
      </c>
      <c r="F36">
        <v>0</v>
      </c>
      <c r="G36">
        <v>1</v>
      </c>
      <c r="H36">
        <v>7</v>
      </c>
      <c r="I36">
        <v>142</v>
      </c>
      <c r="J36">
        <v>1</v>
      </c>
      <c r="K36">
        <v>5</v>
      </c>
      <c r="L36">
        <v>49</v>
      </c>
      <c r="M36">
        <v>18</v>
      </c>
      <c r="N36">
        <v>53</v>
      </c>
      <c r="O36">
        <v>5</v>
      </c>
      <c r="P36">
        <v>10</v>
      </c>
      <c r="Q36">
        <v>0</v>
      </c>
      <c r="R36">
        <v>31</v>
      </c>
      <c r="S36">
        <v>344</v>
      </c>
      <c r="T36" s="1">
        <f t="shared" si="2"/>
        <v>338</v>
      </c>
      <c r="U36" s="1">
        <f t="shared" si="0"/>
        <v>202</v>
      </c>
    </row>
    <row r="37" spans="1:21" x14ac:dyDescent="0.25">
      <c r="A37" s="1">
        <f t="shared" si="1"/>
        <v>36</v>
      </c>
      <c r="B37" s="2">
        <v>43928</v>
      </c>
      <c r="C37">
        <v>12</v>
      </c>
      <c r="D37">
        <v>2</v>
      </c>
      <c r="E37">
        <v>1</v>
      </c>
      <c r="F37">
        <v>1</v>
      </c>
      <c r="G37">
        <v>1</v>
      </c>
      <c r="H37">
        <v>16</v>
      </c>
      <c r="I37">
        <v>106</v>
      </c>
      <c r="J37">
        <v>0</v>
      </c>
      <c r="K37">
        <v>0</v>
      </c>
      <c r="L37">
        <v>48</v>
      </c>
      <c r="M37">
        <v>27</v>
      </c>
      <c r="N37">
        <v>50</v>
      </c>
      <c r="O37">
        <v>5</v>
      </c>
      <c r="P37">
        <v>13</v>
      </c>
      <c r="Q37">
        <v>0</v>
      </c>
      <c r="R37">
        <v>19</v>
      </c>
      <c r="S37">
        <v>301</v>
      </c>
      <c r="T37" s="1">
        <f t="shared" si="2"/>
        <v>339.71428571428572</v>
      </c>
      <c r="U37" s="1">
        <f t="shared" si="0"/>
        <v>195</v>
      </c>
    </row>
    <row r="38" spans="1:21" x14ac:dyDescent="0.25">
      <c r="A38" s="1">
        <f t="shared" si="1"/>
        <v>37</v>
      </c>
      <c r="B38" s="2">
        <v>43929</v>
      </c>
      <c r="C38">
        <v>10</v>
      </c>
      <c r="D38">
        <v>3</v>
      </c>
      <c r="E38">
        <v>8</v>
      </c>
      <c r="F38">
        <v>2</v>
      </c>
      <c r="G38">
        <v>4</v>
      </c>
      <c r="H38">
        <v>11</v>
      </c>
      <c r="I38">
        <v>198</v>
      </c>
      <c r="J38">
        <v>1</v>
      </c>
      <c r="K38">
        <v>11</v>
      </c>
      <c r="L38">
        <v>39</v>
      </c>
      <c r="M38">
        <v>29</v>
      </c>
      <c r="N38">
        <v>57</v>
      </c>
      <c r="O38">
        <v>5</v>
      </c>
      <c r="P38">
        <v>26</v>
      </c>
      <c r="Q38">
        <v>0</v>
      </c>
      <c r="R38">
        <v>26</v>
      </c>
      <c r="S38">
        <v>430</v>
      </c>
      <c r="T38" s="1">
        <f t="shared" si="2"/>
        <v>359.28571428571428</v>
      </c>
      <c r="U38" s="1">
        <f t="shared" si="0"/>
        <v>232</v>
      </c>
    </row>
    <row r="39" spans="1:21" x14ac:dyDescent="0.25">
      <c r="A39" s="1">
        <f t="shared" si="1"/>
        <v>38</v>
      </c>
      <c r="B39" s="2">
        <v>43930</v>
      </c>
      <c r="C39">
        <v>12</v>
      </c>
      <c r="D39">
        <v>3</v>
      </c>
      <c r="E39">
        <v>15</v>
      </c>
      <c r="F39">
        <v>2</v>
      </c>
      <c r="G39">
        <v>5</v>
      </c>
      <c r="H39">
        <v>5</v>
      </c>
      <c r="I39">
        <v>284</v>
      </c>
      <c r="J39">
        <v>1</v>
      </c>
      <c r="K39">
        <v>9</v>
      </c>
      <c r="L39">
        <v>10</v>
      </c>
      <c r="M39">
        <v>21</v>
      </c>
      <c r="N39">
        <v>20</v>
      </c>
      <c r="O39">
        <v>4</v>
      </c>
      <c r="P39">
        <v>15</v>
      </c>
      <c r="Q39">
        <v>0</v>
      </c>
      <c r="R39">
        <v>20</v>
      </c>
      <c r="S39">
        <v>426</v>
      </c>
      <c r="T39" s="1">
        <f t="shared" si="2"/>
        <v>366.85714285714283</v>
      </c>
      <c r="U39" s="1">
        <f t="shared" si="0"/>
        <v>142</v>
      </c>
    </row>
    <row r="40" spans="1:21" x14ac:dyDescent="0.25">
      <c r="A40" s="1">
        <f t="shared" si="1"/>
        <v>39</v>
      </c>
      <c r="B40" s="2">
        <v>43931</v>
      </c>
      <c r="C40">
        <v>12</v>
      </c>
      <c r="D40">
        <v>6</v>
      </c>
      <c r="E40">
        <v>18</v>
      </c>
      <c r="F40">
        <v>3</v>
      </c>
      <c r="G40">
        <v>0</v>
      </c>
      <c r="H40">
        <v>11</v>
      </c>
      <c r="I40">
        <v>361</v>
      </c>
      <c r="J40">
        <v>0</v>
      </c>
      <c r="K40">
        <v>3</v>
      </c>
      <c r="L40">
        <v>18</v>
      </c>
      <c r="M40">
        <v>14</v>
      </c>
      <c r="N40">
        <v>23</v>
      </c>
      <c r="O40">
        <v>6</v>
      </c>
      <c r="P40">
        <v>9</v>
      </c>
      <c r="Q40">
        <v>0</v>
      </c>
      <c r="R40">
        <v>45</v>
      </c>
      <c r="S40">
        <v>529</v>
      </c>
      <c r="T40" s="1">
        <f t="shared" si="2"/>
        <v>394.85714285714283</v>
      </c>
      <c r="U40" s="1">
        <f t="shared" si="0"/>
        <v>168</v>
      </c>
    </row>
    <row r="41" spans="1:21" x14ac:dyDescent="0.25">
      <c r="A41" s="1">
        <f t="shared" si="1"/>
        <v>40</v>
      </c>
      <c r="B41" s="2">
        <v>43932</v>
      </c>
      <c r="C41">
        <v>20</v>
      </c>
      <c r="D41">
        <v>3</v>
      </c>
      <c r="E41">
        <v>7</v>
      </c>
      <c r="F41">
        <v>0</v>
      </c>
      <c r="G41">
        <v>3</v>
      </c>
      <c r="H41">
        <v>7</v>
      </c>
      <c r="I41">
        <v>255</v>
      </c>
      <c r="J41">
        <v>1</v>
      </c>
      <c r="K41">
        <v>3</v>
      </c>
      <c r="L41">
        <v>17</v>
      </c>
      <c r="M41">
        <v>16</v>
      </c>
      <c r="N41">
        <v>27</v>
      </c>
      <c r="O41">
        <v>6</v>
      </c>
      <c r="P41">
        <v>15</v>
      </c>
      <c r="Q41">
        <v>0</v>
      </c>
      <c r="R41">
        <v>46</v>
      </c>
      <c r="S41">
        <v>426</v>
      </c>
      <c r="T41" s="1">
        <f t="shared" si="2"/>
        <v>395.14285714285717</v>
      </c>
      <c r="U41" s="1">
        <f t="shared" si="0"/>
        <v>171</v>
      </c>
    </row>
    <row r="42" spans="1:21" x14ac:dyDescent="0.25">
      <c r="A42" s="1">
        <f t="shared" si="1"/>
        <v>41</v>
      </c>
      <c r="B42" s="2">
        <v>43933</v>
      </c>
      <c r="C42">
        <v>8</v>
      </c>
      <c r="D42">
        <v>8</v>
      </c>
      <c r="E42">
        <v>21</v>
      </c>
      <c r="F42">
        <v>0</v>
      </c>
      <c r="G42">
        <v>2</v>
      </c>
      <c r="H42">
        <v>6</v>
      </c>
      <c r="I42">
        <v>151</v>
      </c>
      <c r="J42">
        <v>1</v>
      </c>
      <c r="K42">
        <v>4</v>
      </c>
      <c r="L42">
        <v>7</v>
      </c>
      <c r="M42">
        <v>10</v>
      </c>
      <c r="N42">
        <v>36</v>
      </c>
      <c r="O42">
        <v>5</v>
      </c>
      <c r="P42">
        <v>8</v>
      </c>
      <c r="Q42">
        <v>0</v>
      </c>
      <c r="R42">
        <v>19</v>
      </c>
      <c r="S42">
        <v>286</v>
      </c>
      <c r="T42" s="1">
        <f t="shared" si="2"/>
        <v>391.71428571428572</v>
      </c>
      <c r="U42" s="1">
        <f t="shared" si="0"/>
        <v>135</v>
      </c>
    </row>
    <row r="43" spans="1:21" x14ac:dyDescent="0.25">
      <c r="A43" s="1">
        <f t="shared" si="1"/>
        <v>42</v>
      </c>
      <c r="B43" s="2">
        <v>43934</v>
      </c>
      <c r="C43">
        <v>0</v>
      </c>
      <c r="D43">
        <v>6</v>
      </c>
      <c r="E43">
        <v>11</v>
      </c>
      <c r="F43">
        <v>0</v>
      </c>
      <c r="G43">
        <v>0</v>
      </c>
      <c r="H43">
        <v>19</v>
      </c>
      <c r="I43">
        <v>204</v>
      </c>
      <c r="J43">
        <v>2</v>
      </c>
      <c r="K43">
        <v>3</v>
      </c>
      <c r="L43">
        <v>5</v>
      </c>
      <c r="M43">
        <v>12</v>
      </c>
      <c r="N43">
        <v>20</v>
      </c>
      <c r="O43">
        <v>3</v>
      </c>
      <c r="P43">
        <v>8</v>
      </c>
      <c r="Q43">
        <v>0</v>
      </c>
      <c r="R43">
        <v>19</v>
      </c>
      <c r="S43">
        <v>312</v>
      </c>
      <c r="T43" s="1">
        <f t="shared" si="2"/>
        <v>387.14285714285717</v>
      </c>
      <c r="U43" s="1">
        <f t="shared" si="0"/>
        <v>108</v>
      </c>
    </row>
    <row r="44" spans="1:21" x14ac:dyDescent="0.25">
      <c r="A44" s="1">
        <f t="shared" si="1"/>
        <v>43</v>
      </c>
      <c r="B44" s="2">
        <v>43935</v>
      </c>
      <c r="C44">
        <v>5</v>
      </c>
      <c r="D44">
        <v>10</v>
      </c>
      <c r="E44">
        <v>6</v>
      </c>
      <c r="F44">
        <v>0</v>
      </c>
      <c r="G44">
        <v>0</v>
      </c>
      <c r="H44">
        <v>12</v>
      </c>
      <c r="I44">
        <v>283</v>
      </c>
      <c r="J44">
        <v>5</v>
      </c>
      <c r="K44">
        <v>1</v>
      </c>
      <c r="L44">
        <v>4</v>
      </c>
      <c r="M44">
        <v>16</v>
      </c>
      <c r="N44">
        <v>21</v>
      </c>
      <c r="O44">
        <v>10</v>
      </c>
      <c r="P44">
        <v>5</v>
      </c>
      <c r="Q44">
        <v>0</v>
      </c>
      <c r="R44">
        <v>14</v>
      </c>
      <c r="S44">
        <v>392</v>
      </c>
      <c r="T44" s="1">
        <f t="shared" si="2"/>
        <v>400.14285714285717</v>
      </c>
      <c r="U44" s="1">
        <f t="shared" si="0"/>
        <v>109</v>
      </c>
    </row>
    <row r="45" spans="1:21" x14ac:dyDescent="0.25">
      <c r="A45" s="1">
        <f t="shared" si="1"/>
        <v>44</v>
      </c>
      <c r="B45" s="2">
        <v>43936</v>
      </c>
      <c r="C45">
        <v>4</v>
      </c>
      <c r="D45">
        <v>0</v>
      </c>
      <c r="E45">
        <v>21</v>
      </c>
      <c r="F45">
        <v>0</v>
      </c>
      <c r="G45">
        <v>0</v>
      </c>
      <c r="H45">
        <v>14</v>
      </c>
      <c r="I45">
        <v>248</v>
      </c>
      <c r="J45">
        <v>1</v>
      </c>
      <c r="K45">
        <v>10</v>
      </c>
      <c r="L45">
        <v>12</v>
      </c>
      <c r="M45">
        <v>14</v>
      </c>
      <c r="N45">
        <v>10</v>
      </c>
      <c r="O45">
        <v>2</v>
      </c>
      <c r="P45">
        <v>5</v>
      </c>
      <c r="Q45">
        <v>0</v>
      </c>
      <c r="R45">
        <v>15</v>
      </c>
      <c r="S45">
        <v>356</v>
      </c>
      <c r="T45" s="1">
        <f t="shared" si="2"/>
        <v>389.57142857142856</v>
      </c>
      <c r="U45" s="1">
        <f t="shared" si="0"/>
        <v>108</v>
      </c>
    </row>
    <row r="46" spans="1:21" x14ac:dyDescent="0.25">
      <c r="A46" s="1">
        <f t="shared" si="1"/>
        <v>45</v>
      </c>
      <c r="B46" s="2">
        <v>43937</v>
      </c>
      <c r="C46">
        <v>5</v>
      </c>
      <c r="D46">
        <v>4</v>
      </c>
      <c r="E46">
        <v>16</v>
      </c>
      <c r="F46">
        <v>0</v>
      </c>
      <c r="G46">
        <v>2</v>
      </c>
      <c r="H46">
        <v>31</v>
      </c>
      <c r="I46">
        <v>348</v>
      </c>
      <c r="J46">
        <v>0</v>
      </c>
      <c r="K46">
        <v>15</v>
      </c>
      <c r="L46">
        <v>5</v>
      </c>
      <c r="M46">
        <v>17</v>
      </c>
      <c r="N46">
        <v>56</v>
      </c>
      <c r="O46">
        <v>3</v>
      </c>
      <c r="P46">
        <v>9</v>
      </c>
      <c r="Q46">
        <v>0</v>
      </c>
      <c r="R46">
        <v>23</v>
      </c>
      <c r="S46">
        <v>534</v>
      </c>
      <c r="T46" s="1">
        <f t="shared" si="2"/>
        <v>405</v>
      </c>
      <c r="U46" s="1">
        <f t="shared" si="0"/>
        <v>186</v>
      </c>
    </row>
    <row r="47" spans="1:21" x14ac:dyDescent="0.25">
      <c r="A47" s="1">
        <f t="shared" si="1"/>
        <v>46</v>
      </c>
      <c r="B47" s="2">
        <v>43938</v>
      </c>
      <c r="C47">
        <v>5</v>
      </c>
      <c r="D47">
        <v>7</v>
      </c>
      <c r="E47">
        <v>19</v>
      </c>
      <c r="F47">
        <v>0</v>
      </c>
      <c r="G47">
        <v>0</v>
      </c>
      <c r="H47">
        <v>15</v>
      </c>
      <c r="I47">
        <v>233</v>
      </c>
      <c r="J47">
        <v>1</v>
      </c>
      <c r="K47">
        <v>56</v>
      </c>
      <c r="L47">
        <v>17</v>
      </c>
      <c r="M47">
        <v>19</v>
      </c>
      <c r="N47">
        <v>25</v>
      </c>
      <c r="O47">
        <v>1</v>
      </c>
      <c r="P47">
        <v>13</v>
      </c>
      <c r="Q47">
        <v>0</v>
      </c>
      <c r="R47">
        <v>34</v>
      </c>
      <c r="S47">
        <v>445</v>
      </c>
      <c r="T47" s="1">
        <f t="shared" si="2"/>
        <v>393</v>
      </c>
      <c r="U47" s="1">
        <f t="shared" si="0"/>
        <v>212</v>
      </c>
    </row>
    <row r="48" spans="1:21" x14ac:dyDescent="0.25">
      <c r="A48" s="1">
        <f t="shared" si="1"/>
        <v>47</v>
      </c>
      <c r="B48" s="2">
        <v>43939</v>
      </c>
      <c r="C48">
        <v>8</v>
      </c>
      <c r="D48">
        <v>8</v>
      </c>
      <c r="E48">
        <v>15</v>
      </c>
      <c r="F48">
        <v>0</v>
      </c>
      <c r="G48">
        <v>0</v>
      </c>
      <c r="H48">
        <v>14</v>
      </c>
      <c r="I48">
        <v>277</v>
      </c>
      <c r="J48">
        <v>0</v>
      </c>
      <c r="K48">
        <v>53</v>
      </c>
      <c r="L48">
        <v>11</v>
      </c>
      <c r="M48">
        <v>28</v>
      </c>
      <c r="N48">
        <v>37</v>
      </c>
      <c r="O48">
        <v>2</v>
      </c>
      <c r="P48">
        <v>4</v>
      </c>
      <c r="Q48">
        <v>0</v>
      </c>
      <c r="R48">
        <v>21</v>
      </c>
      <c r="S48">
        <v>478</v>
      </c>
      <c r="T48" s="1">
        <f t="shared" si="2"/>
        <v>400.42857142857144</v>
      </c>
      <c r="U48" s="1">
        <f t="shared" si="0"/>
        <v>201</v>
      </c>
    </row>
    <row r="49" spans="1:21" x14ac:dyDescent="0.25">
      <c r="A49" s="1">
        <f t="shared" si="1"/>
        <v>48</v>
      </c>
      <c r="B49" s="2">
        <v>43940</v>
      </c>
      <c r="C49">
        <v>3</v>
      </c>
      <c r="D49">
        <v>9</v>
      </c>
      <c r="E49">
        <v>23</v>
      </c>
      <c r="F49">
        <v>0</v>
      </c>
      <c r="G49">
        <v>0</v>
      </c>
      <c r="H49">
        <v>22</v>
      </c>
      <c r="I49">
        <v>189</v>
      </c>
      <c r="J49">
        <v>0</v>
      </c>
      <c r="K49">
        <v>26</v>
      </c>
      <c r="L49">
        <v>11</v>
      </c>
      <c r="M49">
        <v>10</v>
      </c>
      <c r="N49">
        <v>28</v>
      </c>
      <c r="O49">
        <v>1</v>
      </c>
      <c r="P49">
        <v>5</v>
      </c>
      <c r="Q49">
        <v>0</v>
      </c>
      <c r="R49">
        <v>31</v>
      </c>
      <c r="S49">
        <v>358</v>
      </c>
      <c r="T49" s="1">
        <f t="shared" si="2"/>
        <v>410.71428571428572</v>
      </c>
      <c r="U49" s="1">
        <f t="shared" si="0"/>
        <v>169</v>
      </c>
    </row>
    <row r="50" spans="1:21" x14ac:dyDescent="0.25">
      <c r="A50" s="1">
        <f t="shared" si="1"/>
        <v>49</v>
      </c>
      <c r="B50" s="2">
        <v>43941</v>
      </c>
      <c r="C50">
        <v>16</v>
      </c>
      <c r="D50">
        <v>3</v>
      </c>
      <c r="E50">
        <v>14</v>
      </c>
      <c r="F50">
        <v>0</v>
      </c>
      <c r="G50">
        <v>1</v>
      </c>
      <c r="H50">
        <v>7</v>
      </c>
      <c r="I50">
        <v>262</v>
      </c>
      <c r="J50">
        <v>1</v>
      </c>
      <c r="K50">
        <v>2</v>
      </c>
      <c r="L50">
        <v>9</v>
      </c>
      <c r="M50">
        <v>10</v>
      </c>
      <c r="N50">
        <v>73</v>
      </c>
      <c r="O50">
        <v>5</v>
      </c>
      <c r="P50">
        <v>3</v>
      </c>
      <c r="Q50">
        <v>0</v>
      </c>
      <c r="R50">
        <v>13</v>
      </c>
      <c r="S50">
        <v>419</v>
      </c>
      <c r="T50" s="1">
        <f t="shared" si="2"/>
        <v>426</v>
      </c>
      <c r="U50" s="1">
        <f t="shared" si="0"/>
        <v>157</v>
      </c>
    </row>
    <row r="51" spans="1:21" x14ac:dyDescent="0.25">
      <c r="A51" s="1">
        <f t="shared" si="1"/>
        <v>50</v>
      </c>
      <c r="B51" s="2">
        <v>43942</v>
      </c>
      <c r="C51">
        <v>9</v>
      </c>
      <c r="D51">
        <v>11</v>
      </c>
      <c r="E51">
        <v>28</v>
      </c>
      <c r="F51">
        <v>0</v>
      </c>
      <c r="G51">
        <v>0</v>
      </c>
      <c r="H51">
        <v>15</v>
      </c>
      <c r="I51">
        <v>145</v>
      </c>
      <c r="J51">
        <v>1</v>
      </c>
      <c r="K51">
        <v>12</v>
      </c>
      <c r="L51">
        <v>7</v>
      </c>
      <c r="M51">
        <v>10</v>
      </c>
      <c r="N51">
        <v>47</v>
      </c>
      <c r="O51">
        <v>5</v>
      </c>
      <c r="P51">
        <v>8</v>
      </c>
      <c r="Q51">
        <v>0</v>
      </c>
      <c r="R51">
        <v>27</v>
      </c>
      <c r="S51">
        <v>325</v>
      </c>
      <c r="T51" s="1">
        <f t="shared" si="2"/>
        <v>416.42857142857144</v>
      </c>
      <c r="U51" s="1">
        <f t="shared" si="0"/>
        <v>180</v>
      </c>
    </row>
    <row r="52" spans="1:21" x14ac:dyDescent="0.25">
      <c r="A52" s="1">
        <f t="shared" si="1"/>
        <v>51</v>
      </c>
      <c r="B52" s="2">
        <v>43943</v>
      </c>
      <c r="C52">
        <v>10</v>
      </c>
      <c r="D52">
        <v>10</v>
      </c>
      <c r="E52">
        <v>35</v>
      </c>
      <c r="F52">
        <v>0</v>
      </c>
      <c r="G52">
        <v>1</v>
      </c>
      <c r="H52">
        <v>18</v>
      </c>
      <c r="I52">
        <v>295</v>
      </c>
      <c r="J52">
        <v>2</v>
      </c>
      <c r="K52">
        <v>12</v>
      </c>
      <c r="L52">
        <v>9</v>
      </c>
      <c r="M52">
        <v>22</v>
      </c>
      <c r="N52">
        <v>21</v>
      </c>
      <c r="O52">
        <v>4</v>
      </c>
      <c r="P52">
        <v>13</v>
      </c>
      <c r="Q52">
        <v>0</v>
      </c>
      <c r="R52">
        <v>12</v>
      </c>
      <c r="S52">
        <v>464</v>
      </c>
      <c r="T52" s="1">
        <f t="shared" si="2"/>
        <v>431.85714285714283</v>
      </c>
      <c r="U52" s="1">
        <f t="shared" si="0"/>
        <v>169</v>
      </c>
    </row>
    <row r="53" spans="1:21" x14ac:dyDescent="0.25">
      <c r="A53" s="1">
        <f t="shared" si="1"/>
        <v>52</v>
      </c>
      <c r="B53" s="2">
        <v>43944</v>
      </c>
      <c r="C53">
        <v>30</v>
      </c>
      <c r="D53">
        <v>14</v>
      </c>
      <c r="E53">
        <v>14</v>
      </c>
      <c r="F53">
        <v>5</v>
      </c>
      <c r="G53">
        <v>0</v>
      </c>
      <c r="H53">
        <v>8</v>
      </c>
      <c r="I53">
        <v>351</v>
      </c>
      <c r="J53">
        <v>17</v>
      </c>
      <c r="K53">
        <v>5</v>
      </c>
      <c r="L53">
        <v>5</v>
      </c>
      <c r="M53">
        <v>17</v>
      </c>
      <c r="N53">
        <v>29</v>
      </c>
      <c r="O53">
        <v>2</v>
      </c>
      <c r="P53">
        <v>9</v>
      </c>
      <c r="Q53">
        <v>0</v>
      </c>
      <c r="R53">
        <v>10</v>
      </c>
      <c r="S53">
        <v>516</v>
      </c>
      <c r="T53" s="1">
        <f t="shared" si="2"/>
        <v>429.28571428571428</v>
      </c>
      <c r="U53" s="1">
        <f t="shared" si="0"/>
        <v>165</v>
      </c>
    </row>
    <row r="54" spans="1:21" x14ac:dyDescent="0.25">
      <c r="A54" s="1">
        <f t="shared" si="1"/>
        <v>53</v>
      </c>
      <c r="B54" s="2">
        <v>43945</v>
      </c>
      <c r="C54">
        <v>29</v>
      </c>
      <c r="D54">
        <v>6</v>
      </c>
      <c r="E54">
        <v>26</v>
      </c>
      <c r="F54">
        <v>3</v>
      </c>
      <c r="G54">
        <v>2</v>
      </c>
      <c r="H54">
        <v>7</v>
      </c>
      <c r="I54">
        <v>327</v>
      </c>
      <c r="J54">
        <v>5</v>
      </c>
      <c r="K54">
        <v>16</v>
      </c>
      <c r="L54">
        <v>7</v>
      </c>
      <c r="M54">
        <v>8</v>
      </c>
      <c r="N54">
        <v>42</v>
      </c>
      <c r="O54">
        <v>1</v>
      </c>
      <c r="P54">
        <v>6</v>
      </c>
      <c r="Q54">
        <v>0</v>
      </c>
      <c r="R54">
        <v>9</v>
      </c>
      <c r="S54">
        <v>494</v>
      </c>
      <c r="T54" s="1">
        <f t="shared" si="2"/>
        <v>436.28571428571428</v>
      </c>
      <c r="U54" s="1">
        <f t="shared" si="0"/>
        <v>167</v>
      </c>
    </row>
    <row r="55" spans="1:21" x14ac:dyDescent="0.25">
      <c r="A55" s="1">
        <f t="shared" si="1"/>
        <v>54</v>
      </c>
      <c r="B55" s="2">
        <v>43946</v>
      </c>
      <c r="C55">
        <v>6</v>
      </c>
      <c r="D55">
        <v>9</v>
      </c>
      <c r="E55">
        <v>25</v>
      </c>
      <c r="F55">
        <v>3</v>
      </c>
      <c r="G55">
        <v>1</v>
      </c>
      <c r="H55">
        <v>18</v>
      </c>
      <c r="I55">
        <v>404</v>
      </c>
      <c r="J55">
        <v>4</v>
      </c>
      <c r="K55">
        <v>1</v>
      </c>
      <c r="L55">
        <v>10</v>
      </c>
      <c r="M55">
        <v>13</v>
      </c>
      <c r="N55">
        <v>19</v>
      </c>
      <c r="O55">
        <v>3</v>
      </c>
      <c r="P55">
        <v>5</v>
      </c>
      <c r="Q55">
        <v>0</v>
      </c>
      <c r="R55">
        <v>31</v>
      </c>
      <c r="S55">
        <v>552</v>
      </c>
      <c r="T55" s="1">
        <f t="shared" si="2"/>
        <v>446.85714285714283</v>
      </c>
      <c r="U55" s="1">
        <f t="shared" si="0"/>
        <v>148</v>
      </c>
    </row>
    <row r="56" spans="1:21" x14ac:dyDescent="0.25">
      <c r="A56" s="1">
        <f t="shared" si="1"/>
        <v>55</v>
      </c>
      <c r="B56" s="2">
        <v>43947</v>
      </c>
      <c r="C56">
        <v>7</v>
      </c>
      <c r="D56">
        <v>13</v>
      </c>
      <c r="E56">
        <v>52</v>
      </c>
      <c r="F56">
        <v>5</v>
      </c>
      <c r="G56">
        <v>0</v>
      </c>
      <c r="H56">
        <v>6</v>
      </c>
      <c r="I56">
        <v>331</v>
      </c>
      <c r="J56">
        <v>7</v>
      </c>
      <c r="K56">
        <v>4</v>
      </c>
      <c r="L56">
        <v>6</v>
      </c>
      <c r="M56">
        <v>7</v>
      </c>
      <c r="N56">
        <v>13</v>
      </c>
      <c r="O56">
        <v>1</v>
      </c>
      <c r="P56">
        <v>8</v>
      </c>
      <c r="Q56">
        <v>0</v>
      </c>
      <c r="R56">
        <v>13</v>
      </c>
      <c r="S56">
        <v>473</v>
      </c>
      <c r="T56" s="1">
        <f t="shared" si="2"/>
        <v>463.28571428571428</v>
      </c>
      <c r="U56" s="1">
        <f t="shared" si="0"/>
        <v>142</v>
      </c>
    </row>
    <row r="57" spans="1:21" x14ac:dyDescent="0.25">
      <c r="A57" s="1">
        <f t="shared" si="1"/>
        <v>56</v>
      </c>
      <c r="B57" s="2">
        <v>43948</v>
      </c>
      <c r="C57">
        <v>13</v>
      </c>
      <c r="D57">
        <v>8</v>
      </c>
      <c r="E57">
        <v>14</v>
      </c>
      <c r="F57">
        <v>6</v>
      </c>
      <c r="G57">
        <v>1</v>
      </c>
      <c r="H57">
        <v>25</v>
      </c>
      <c r="I57">
        <v>362</v>
      </c>
      <c r="J57">
        <v>2</v>
      </c>
      <c r="K57">
        <v>9</v>
      </c>
      <c r="L57">
        <v>10</v>
      </c>
      <c r="M57">
        <v>3</v>
      </c>
      <c r="N57">
        <v>20</v>
      </c>
      <c r="O57">
        <v>2</v>
      </c>
      <c r="P57">
        <v>4</v>
      </c>
      <c r="Q57">
        <v>0</v>
      </c>
      <c r="R57">
        <v>3</v>
      </c>
      <c r="S57">
        <v>482</v>
      </c>
      <c r="T57" s="1">
        <f t="shared" si="2"/>
        <v>472.28571428571428</v>
      </c>
      <c r="U57" s="1">
        <f t="shared" si="0"/>
        <v>120</v>
      </c>
    </row>
    <row r="58" spans="1:21" x14ac:dyDescent="0.25">
      <c r="A58" s="1">
        <f t="shared" si="1"/>
        <v>57</v>
      </c>
      <c r="B58" s="2">
        <v>43949</v>
      </c>
      <c r="C58">
        <v>3</v>
      </c>
      <c r="D58">
        <v>5</v>
      </c>
      <c r="E58">
        <v>24</v>
      </c>
      <c r="F58">
        <v>0</v>
      </c>
      <c r="G58">
        <v>0</v>
      </c>
      <c r="H58">
        <v>8</v>
      </c>
      <c r="I58">
        <v>442</v>
      </c>
      <c r="J58">
        <v>3</v>
      </c>
      <c r="K58">
        <v>21</v>
      </c>
      <c r="L58">
        <v>6</v>
      </c>
      <c r="M58">
        <v>3</v>
      </c>
      <c r="N58">
        <v>15</v>
      </c>
      <c r="O58">
        <v>0</v>
      </c>
      <c r="P58">
        <v>0</v>
      </c>
      <c r="Q58">
        <v>0</v>
      </c>
      <c r="R58">
        <v>22</v>
      </c>
      <c r="S58">
        <v>552</v>
      </c>
      <c r="T58" s="1">
        <f t="shared" si="2"/>
        <v>504.71428571428572</v>
      </c>
      <c r="U58" s="1">
        <f t="shared" si="0"/>
        <v>110</v>
      </c>
    </row>
    <row r="59" spans="1:21" x14ac:dyDescent="0.25">
      <c r="A59" s="1">
        <f t="shared" si="1"/>
        <v>58</v>
      </c>
      <c r="B59" s="2">
        <v>43950</v>
      </c>
      <c r="C59">
        <v>4</v>
      </c>
      <c r="D59">
        <v>14</v>
      </c>
      <c r="E59">
        <v>33</v>
      </c>
      <c r="F59">
        <v>7</v>
      </c>
      <c r="G59">
        <v>2</v>
      </c>
      <c r="H59">
        <v>33</v>
      </c>
      <c r="I59">
        <v>589</v>
      </c>
      <c r="J59">
        <v>7</v>
      </c>
      <c r="K59">
        <v>8</v>
      </c>
      <c r="L59">
        <v>14</v>
      </c>
      <c r="M59">
        <v>10</v>
      </c>
      <c r="N59">
        <v>22</v>
      </c>
      <c r="O59">
        <v>2</v>
      </c>
      <c r="P59">
        <v>4</v>
      </c>
      <c r="Q59">
        <v>0</v>
      </c>
      <c r="R59">
        <v>21</v>
      </c>
      <c r="S59">
        <v>770</v>
      </c>
      <c r="T59" s="1">
        <f t="shared" si="2"/>
        <v>548.42857142857144</v>
      </c>
      <c r="U59" s="1">
        <f t="shared" si="0"/>
        <v>181</v>
      </c>
    </row>
    <row r="60" spans="1:21" x14ac:dyDescent="0.25">
      <c r="A60" s="1">
        <f t="shared" si="1"/>
        <v>59</v>
      </c>
      <c r="B60" s="2">
        <v>43951</v>
      </c>
      <c r="C60">
        <v>7</v>
      </c>
      <c r="D60">
        <v>15</v>
      </c>
      <c r="E60">
        <v>32</v>
      </c>
      <c r="F60">
        <v>1</v>
      </c>
      <c r="G60">
        <v>0</v>
      </c>
      <c r="H60">
        <v>33</v>
      </c>
      <c r="I60">
        <v>736</v>
      </c>
      <c r="J60">
        <v>4</v>
      </c>
      <c r="K60">
        <v>1</v>
      </c>
      <c r="L60">
        <v>7</v>
      </c>
      <c r="M60">
        <v>8</v>
      </c>
      <c r="N60">
        <v>20</v>
      </c>
      <c r="O60">
        <v>7</v>
      </c>
      <c r="P60">
        <v>6</v>
      </c>
      <c r="Q60">
        <v>0</v>
      </c>
      <c r="R60">
        <v>11</v>
      </c>
      <c r="S60">
        <v>888</v>
      </c>
      <c r="T60" s="1">
        <f t="shared" si="2"/>
        <v>601.57142857142856</v>
      </c>
      <c r="U60" s="1">
        <f t="shared" si="0"/>
        <v>152</v>
      </c>
    </row>
    <row r="61" spans="1:21" x14ac:dyDescent="0.25">
      <c r="A61" s="1">
        <f t="shared" si="1"/>
        <v>60</v>
      </c>
      <c r="B61" s="2">
        <v>43952</v>
      </c>
      <c r="C61">
        <v>18</v>
      </c>
      <c r="D61">
        <v>2</v>
      </c>
      <c r="E61">
        <v>43</v>
      </c>
      <c r="F61">
        <v>0</v>
      </c>
      <c r="G61">
        <v>1</v>
      </c>
      <c r="H61">
        <v>9</v>
      </c>
      <c r="I61">
        <v>891</v>
      </c>
      <c r="J61">
        <v>1</v>
      </c>
      <c r="K61">
        <v>1</v>
      </c>
      <c r="L61">
        <v>0</v>
      </c>
      <c r="M61">
        <v>2</v>
      </c>
      <c r="N61">
        <v>2</v>
      </c>
      <c r="O61">
        <v>0</v>
      </c>
      <c r="P61">
        <v>14</v>
      </c>
      <c r="Q61">
        <v>0</v>
      </c>
      <c r="R61">
        <v>1</v>
      </c>
      <c r="S61">
        <v>985</v>
      </c>
      <c r="T61" s="1">
        <f t="shared" si="2"/>
        <v>671.71428571428567</v>
      </c>
      <c r="U61" s="1">
        <f t="shared" si="0"/>
        <v>94</v>
      </c>
    </row>
    <row r="62" spans="1:21" x14ac:dyDescent="0.25">
      <c r="A62" s="1">
        <f t="shared" si="1"/>
        <v>61</v>
      </c>
      <c r="B62" s="2">
        <v>43953</v>
      </c>
      <c r="C62">
        <v>10</v>
      </c>
      <c r="D62">
        <v>12</v>
      </c>
      <c r="E62">
        <v>90</v>
      </c>
      <c r="F62">
        <v>16</v>
      </c>
      <c r="G62">
        <v>1</v>
      </c>
      <c r="H62">
        <v>46</v>
      </c>
      <c r="I62">
        <v>1145</v>
      </c>
      <c r="J62">
        <v>11</v>
      </c>
      <c r="K62">
        <v>2</v>
      </c>
      <c r="L62">
        <v>8</v>
      </c>
      <c r="M62">
        <v>22</v>
      </c>
      <c r="N62">
        <v>19</v>
      </c>
      <c r="O62">
        <v>7</v>
      </c>
      <c r="P62">
        <v>12</v>
      </c>
      <c r="Q62">
        <v>0</v>
      </c>
      <c r="R62">
        <v>26</v>
      </c>
      <c r="S62">
        <v>1427</v>
      </c>
      <c r="T62" s="1">
        <f t="shared" si="2"/>
        <v>796.71428571428567</v>
      </c>
      <c r="U62" s="1">
        <f t="shared" si="0"/>
        <v>282</v>
      </c>
    </row>
    <row r="63" spans="1:21" x14ac:dyDescent="0.25">
      <c r="A63" s="1">
        <f t="shared" si="1"/>
        <v>62</v>
      </c>
      <c r="B63" s="2">
        <v>43954</v>
      </c>
      <c r="C63">
        <v>1</v>
      </c>
      <c r="D63">
        <v>60</v>
      </c>
      <c r="E63">
        <v>61</v>
      </c>
      <c r="F63">
        <v>8</v>
      </c>
      <c r="G63">
        <v>10</v>
      </c>
      <c r="H63">
        <v>24</v>
      </c>
      <c r="I63">
        <v>995</v>
      </c>
      <c r="J63">
        <v>5</v>
      </c>
      <c r="K63">
        <v>1</v>
      </c>
      <c r="L63">
        <v>10</v>
      </c>
      <c r="M63">
        <v>8</v>
      </c>
      <c r="N63">
        <v>14</v>
      </c>
      <c r="O63">
        <v>2</v>
      </c>
      <c r="P63">
        <v>4</v>
      </c>
      <c r="Q63">
        <v>0</v>
      </c>
      <c r="R63">
        <v>25</v>
      </c>
      <c r="S63">
        <v>1228</v>
      </c>
      <c r="T63" s="1">
        <f t="shared" si="2"/>
        <v>904.57142857142856</v>
      </c>
      <c r="U63" s="1">
        <f t="shared" si="0"/>
        <v>233</v>
      </c>
    </row>
    <row r="64" spans="1:21" x14ac:dyDescent="0.25">
      <c r="A64" s="1">
        <f t="shared" si="1"/>
        <v>63</v>
      </c>
      <c r="B64" s="2">
        <v>43955</v>
      </c>
      <c r="C64">
        <v>0</v>
      </c>
      <c r="D64">
        <v>23</v>
      </c>
      <c r="E64">
        <v>20</v>
      </c>
      <c r="F64">
        <v>3</v>
      </c>
      <c r="G64">
        <v>3</v>
      </c>
      <c r="H64">
        <v>18</v>
      </c>
      <c r="I64">
        <v>872</v>
      </c>
      <c r="J64">
        <v>6</v>
      </c>
      <c r="K64">
        <v>2</v>
      </c>
      <c r="L64">
        <v>1</v>
      </c>
      <c r="M64">
        <v>3</v>
      </c>
      <c r="N64">
        <v>3</v>
      </c>
      <c r="O64">
        <v>1</v>
      </c>
      <c r="P64">
        <v>7</v>
      </c>
      <c r="Q64">
        <v>0</v>
      </c>
      <c r="R64">
        <v>18</v>
      </c>
      <c r="S64">
        <v>980</v>
      </c>
      <c r="T64" s="1">
        <f t="shared" si="2"/>
        <v>975.71428571428567</v>
      </c>
      <c r="U64" s="1">
        <f t="shared" si="0"/>
        <v>108</v>
      </c>
    </row>
    <row r="65" spans="1:21" x14ac:dyDescent="0.25">
      <c r="A65" s="1">
        <f t="shared" si="1"/>
        <v>64</v>
      </c>
      <c r="B65" s="2">
        <v>43956</v>
      </c>
      <c r="C65">
        <v>7</v>
      </c>
      <c r="D65">
        <v>27</v>
      </c>
      <c r="E65">
        <v>51</v>
      </c>
      <c r="F65">
        <v>8</v>
      </c>
      <c r="G65">
        <v>6</v>
      </c>
      <c r="H65">
        <v>31</v>
      </c>
      <c r="I65">
        <v>1179</v>
      </c>
      <c r="J65">
        <v>5</v>
      </c>
      <c r="K65">
        <v>9</v>
      </c>
      <c r="L65">
        <v>2</v>
      </c>
      <c r="M65">
        <v>12</v>
      </c>
      <c r="N65">
        <v>21</v>
      </c>
      <c r="O65">
        <v>0</v>
      </c>
      <c r="P65">
        <v>1</v>
      </c>
      <c r="Q65">
        <v>0</v>
      </c>
      <c r="R65">
        <v>14</v>
      </c>
      <c r="S65">
        <v>1373</v>
      </c>
      <c r="T65" s="1">
        <f t="shared" si="2"/>
        <v>1093</v>
      </c>
      <c r="U65" s="1">
        <f t="shared" si="0"/>
        <v>194</v>
      </c>
    </row>
    <row r="66" spans="1:21" x14ac:dyDescent="0.25">
      <c r="A66" s="1">
        <f t="shared" si="1"/>
        <v>65</v>
      </c>
      <c r="B66" s="2">
        <v>43957</v>
      </c>
      <c r="C66">
        <v>3</v>
      </c>
      <c r="D66">
        <v>17</v>
      </c>
      <c r="E66">
        <v>44</v>
      </c>
      <c r="F66">
        <v>2</v>
      </c>
      <c r="G66">
        <v>0</v>
      </c>
      <c r="H66">
        <v>29</v>
      </c>
      <c r="I66">
        <v>875</v>
      </c>
      <c r="J66">
        <v>9</v>
      </c>
      <c r="K66">
        <v>0</v>
      </c>
      <c r="L66">
        <v>2</v>
      </c>
      <c r="M66">
        <v>15</v>
      </c>
      <c r="N66">
        <v>10</v>
      </c>
      <c r="O66">
        <v>1</v>
      </c>
      <c r="P66">
        <v>16</v>
      </c>
      <c r="Q66">
        <v>0</v>
      </c>
      <c r="R66">
        <v>9</v>
      </c>
      <c r="S66">
        <v>1032</v>
      </c>
      <c r="T66" s="1">
        <f t="shared" si="2"/>
        <v>1130.4285714285713</v>
      </c>
      <c r="U66" s="1">
        <f t="shared" si="0"/>
        <v>157</v>
      </c>
    </row>
    <row r="67" spans="1:21" x14ac:dyDescent="0.25">
      <c r="A67" s="1">
        <f t="shared" si="1"/>
        <v>66</v>
      </c>
      <c r="B67" s="2">
        <v>43958</v>
      </c>
      <c r="C67">
        <v>7</v>
      </c>
      <c r="D67">
        <v>78</v>
      </c>
      <c r="E67">
        <v>40</v>
      </c>
      <c r="F67">
        <v>7</v>
      </c>
      <c r="G67">
        <v>3</v>
      </c>
      <c r="H67">
        <v>65</v>
      </c>
      <c r="I67">
        <v>1246</v>
      </c>
      <c r="J67">
        <v>6</v>
      </c>
      <c r="K67">
        <v>6</v>
      </c>
      <c r="L67">
        <v>2</v>
      </c>
      <c r="M67">
        <v>25</v>
      </c>
      <c r="N67">
        <v>23</v>
      </c>
      <c r="O67">
        <v>2</v>
      </c>
      <c r="P67">
        <v>4</v>
      </c>
      <c r="Q67">
        <v>1</v>
      </c>
      <c r="R67">
        <v>18</v>
      </c>
      <c r="S67">
        <v>1533</v>
      </c>
      <c r="T67" s="1">
        <f t="shared" si="2"/>
        <v>1222.5714285714287</v>
      </c>
      <c r="U67" s="1">
        <f t="shared" ref="U67:U161" si="3">S67-I67</f>
        <v>287</v>
      </c>
    </row>
    <row r="68" spans="1:21" x14ac:dyDescent="0.25">
      <c r="A68" s="1">
        <f t="shared" ref="A68:A131" si="4">A67+1</f>
        <v>67</v>
      </c>
      <c r="B68" s="2">
        <v>43959</v>
      </c>
      <c r="C68">
        <v>2</v>
      </c>
      <c r="D68">
        <v>42</v>
      </c>
      <c r="E68">
        <v>28</v>
      </c>
      <c r="F68">
        <v>1</v>
      </c>
      <c r="G68">
        <v>11</v>
      </c>
      <c r="H68">
        <v>47</v>
      </c>
      <c r="I68">
        <v>1151</v>
      </c>
      <c r="J68">
        <v>16</v>
      </c>
      <c r="K68">
        <v>11</v>
      </c>
      <c r="L68">
        <v>1</v>
      </c>
      <c r="M68">
        <v>28</v>
      </c>
      <c r="N68">
        <v>18</v>
      </c>
      <c r="O68">
        <v>1</v>
      </c>
      <c r="P68">
        <v>3</v>
      </c>
      <c r="Q68">
        <v>0</v>
      </c>
      <c r="R68">
        <v>31</v>
      </c>
      <c r="S68">
        <v>1391</v>
      </c>
      <c r="T68" s="1">
        <f t="shared" si="2"/>
        <v>1280.5714285714287</v>
      </c>
      <c r="U68" s="1">
        <f t="shared" si="3"/>
        <v>240</v>
      </c>
    </row>
    <row r="69" spans="1:21" x14ac:dyDescent="0.25">
      <c r="A69" s="1">
        <f t="shared" si="4"/>
        <v>68</v>
      </c>
      <c r="B69" s="2">
        <v>43960</v>
      </c>
      <c r="C69">
        <v>10</v>
      </c>
      <c r="D69">
        <v>26</v>
      </c>
      <c r="E69">
        <v>24</v>
      </c>
      <c r="F69">
        <v>29</v>
      </c>
      <c r="G69">
        <v>18</v>
      </c>
      <c r="H69">
        <v>50</v>
      </c>
      <c r="I69">
        <v>978</v>
      </c>
      <c r="J69">
        <v>15</v>
      </c>
      <c r="K69">
        <v>7</v>
      </c>
      <c r="L69">
        <v>7</v>
      </c>
      <c r="M69">
        <v>40</v>
      </c>
      <c r="N69">
        <v>15</v>
      </c>
      <c r="O69">
        <v>3</v>
      </c>
      <c r="P69">
        <v>11</v>
      </c>
      <c r="Q69">
        <v>0</v>
      </c>
      <c r="R69">
        <v>14</v>
      </c>
      <c r="S69">
        <v>1247</v>
      </c>
      <c r="T69" s="1">
        <f t="shared" si="2"/>
        <v>1254.8571428571429</v>
      </c>
      <c r="U69" s="1">
        <f t="shared" si="3"/>
        <v>269</v>
      </c>
    </row>
    <row r="70" spans="1:21" x14ac:dyDescent="0.25">
      <c r="A70" s="1">
        <f t="shared" si="4"/>
        <v>69</v>
      </c>
      <c r="B70" s="2">
        <v>43961</v>
      </c>
      <c r="C70">
        <v>3</v>
      </c>
      <c r="D70">
        <v>35</v>
      </c>
      <c r="E70">
        <v>31</v>
      </c>
      <c r="F70">
        <v>7</v>
      </c>
      <c r="G70">
        <v>6</v>
      </c>
      <c r="H70">
        <v>55</v>
      </c>
      <c r="I70">
        <v>1396</v>
      </c>
      <c r="J70">
        <v>13</v>
      </c>
      <c r="K70">
        <v>9</v>
      </c>
      <c r="L70">
        <v>11</v>
      </c>
      <c r="M70">
        <v>17</v>
      </c>
      <c r="N70">
        <v>36</v>
      </c>
      <c r="O70">
        <v>0</v>
      </c>
      <c r="P70">
        <v>16</v>
      </c>
      <c r="Q70">
        <v>0</v>
      </c>
      <c r="R70">
        <v>12</v>
      </c>
      <c r="S70">
        <v>1647</v>
      </c>
      <c r="T70" s="1">
        <f t="shared" si="2"/>
        <v>1314.7142857142858</v>
      </c>
      <c r="U70" s="1">
        <f t="shared" si="3"/>
        <v>251</v>
      </c>
    </row>
    <row r="71" spans="1:21" x14ac:dyDescent="0.25">
      <c r="A71" s="1">
        <f t="shared" si="4"/>
        <v>70</v>
      </c>
      <c r="B71" s="2">
        <v>43962</v>
      </c>
      <c r="C71">
        <v>11</v>
      </c>
      <c r="D71">
        <v>27</v>
      </c>
      <c r="E71">
        <v>36</v>
      </c>
      <c r="F71">
        <v>9</v>
      </c>
      <c r="G71">
        <v>5</v>
      </c>
      <c r="H71">
        <v>37</v>
      </c>
      <c r="I71">
        <v>964</v>
      </c>
      <c r="J71">
        <v>21</v>
      </c>
      <c r="K71">
        <v>13</v>
      </c>
      <c r="L71">
        <v>2</v>
      </c>
      <c r="M71">
        <v>33</v>
      </c>
      <c r="N71">
        <v>12</v>
      </c>
      <c r="O71">
        <v>2</v>
      </c>
      <c r="P71">
        <v>17</v>
      </c>
      <c r="Q71">
        <v>0</v>
      </c>
      <c r="R71">
        <v>8</v>
      </c>
      <c r="S71">
        <v>1197</v>
      </c>
      <c r="T71" s="1">
        <f t="shared" si="2"/>
        <v>1345.7142857142858</v>
      </c>
      <c r="U71" s="1">
        <f t="shared" si="3"/>
        <v>233</v>
      </c>
    </row>
    <row r="72" spans="1:21" x14ac:dyDescent="0.25">
      <c r="A72" s="1">
        <f t="shared" si="4"/>
        <v>71</v>
      </c>
      <c r="B72" s="2">
        <v>43963</v>
      </c>
      <c r="C72">
        <v>0</v>
      </c>
      <c r="D72">
        <v>31</v>
      </c>
      <c r="E72">
        <v>95</v>
      </c>
      <c r="F72">
        <v>1</v>
      </c>
      <c r="G72">
        <v>8</v>
      </c>
      <c r="H72">
        <v>59</v>
      </c>
      <c r="I72">
        <v>1392</v>
      </c>
      <c r="J72">
        <v>8</v>
      </c>
      <c r="K72">
        <v>12</v>
      </c>
      <c r="L72">
        <v>12</v>
      </c>
      <c r="M72">
        <v>10</v>
      </c>
      <c r="N72">
        <v>16</v>
      </c>
      <c r="O72">
        <v>3</v>
      </c>
      <c r="P72">
        <v>2</v>
      </c>
      <c r="Q72">
        <v>0</v>
      </c>
      <c r="R72">
        <v>9</v>
      </c>
      <c r="S72">
        <v>1658</v>
      </c>
      <c r="T72" s="1">
        <f t="shared" si="2"/>
        <v>1386.4285714285713</v>
      </c>
      <c r="U72" s="1">
        <f t="shared" si="3"/>
        <v>266</v>
      </c>
    </row>
    <row r="73" spans="1:21" x14ac:dyDescent="0.25">
      <c r="A73" s="1">
        <f t="shared" si="4"/>
        <v>72</v>
      </c>
      <c r="B73" s="2">
        <v>43964</v>
      </c>
      <c r="C73">
        <v>8</v>
      </c>
      <c r="D73">
        <v>37</v>
      </c>
      <c r="E73">
        <v>107</v>
      </c>
      <c r="F73">
        <v>5</v>
      </c>
      <c r="G73">
        <v>5</v>
      </c>
      <c r="H73">
        <v>94</v>
      </c>
      <c r="I73">
        <v>2256</v>
      </c>
      <c r="J73">
        <v>24</v>
      </c>
      <c r="K73">
        <v>19</v>
      </c>
      <c r="L73">
        <v>13</v>
      </c>
      <c r="M73">
        <v>33</v>
      </c>
      <c r="N73">
        <v>13</v>
      </c>
      <c r="O73">
        <v>1</v>
      </c>
      <c r="P73">
        <v>34</v>
      </c>
      <c r="Q73">
        <v>0</v>
      </c>
      <c r="R73">
        <v>11</v>
      </c>
      <c r="S73">
        <v>2660</v>
      </c>
      <c r="T73" s="1">
        <f t="shared" ref="T73:T136" si="5">AVERAGE(S67:S73)</f>
        <v>1619</v>
      </c>
      <c r="U73" s="1">
        <f t="shared" si="3"/>
        <v>404</v>
      </c>
    </row>
    <row r="74" spans="1:21" x14ac:dyDescent="0.25">
      <c r="A74" s="1">
        <f t="shared" si="4"/>
        <v>73</v>
      </c>
      <c r="B74" s="2">
        <v>43965</v>
      </c>
      <c r="C74">
        <v>4</v>
      </c>
      <c r="D74">
        <v>67</v>
      </c>
      <c r="E74">
        <v>61</v>
      </c>
      <c r="F74">
        <v>1</v>
      </c>
      <c r="G74">
        <v>12</v>
      </c>
      <c r="H74">
        <v>90</v>
      </c>
      <c r="I74">
        <v>2251</v>
      </c>
      <c r="J74">
        <v>47</v>
      </c>
      <c r="K74">
        <v>34</v>
      </c>
      <c r="L74">
        <v>10</v>
      </c>
      <c r="M74">
        <v>20</v>
      </c>
      <c r="N74">
        <v>41</v>
      </c>
      <c r="O74">
        <v>2</v>
      </c>
      <c r="P74">
        <v>5</v>
      </c>
      <c r="Q74">
        <v>0</v>
      </c>
      <c r="R74">
        <v>14</v>
      </c>
      <c r="S74">
        <v>2659</v>
      </c>
      <c r="T74" s="1">
        <f t="shared" si="5"/>
        <v>1779.8571428571429</v>
      </c>
      <c r="U74" s="1">
        <f t="shared" si="3"/>
        <v>408</v>
      </c>
    </row>
    <row r="75" spans="1:21" x14ac:dyDescent="0.25">
      <c r="A75" s="1">
        <f t="shared" si="4"/>
        <v>74</v>
      </c>
      <c r="B75" s="2">
        <v>43966</v>
      </c>
      <c r="C75">
        <v>5</v>
      </c>
      <c r="D75">
        <v>97</v>
      </c>
      <c r="E75">
        <v>54</v>
      </c>
      <c r="F75">
        <v>3</v>
      </c>
      <c r="G75">
        <v>15</v>
      </c>
      <c r="H75">
        <v>99</v>
      </c>
      <c r="I75">
        <v>2060</v>
      </c>
      <c r="J75">
        <v>28</v>
      </c>
      <c r="K75">
        <v>21</v>
      </c>
      <c r="L75">
        <v>36</v>
      </c>
      <c r="M75">
        <v>41</v>
      </c>
      <c r="N75">
        <v>28</v>
      </c>
      <c r="O75">
        <v>5</v>
      </c>
      <c r="P75">
        <v>8</v>
      </c>
      <c r="Q75">
        <v>0</v>
      </c>
      <c r="R75">
        <v>2</v>
      </c>
      <c r="S75">
        <v>2502</v>
      </c>
      <c r="T75" s="1">
        <f t="shared" si="5"/>
        <v>1938.5714285714287</v>
      </c>
      <c r="U75" s="1">
        <f t="shared" si="3"/>
        <v>442</v>
      </c>
    </row>
    <row r="76" spans="1:21" x14ac:dyDescent="0.25">
      <c r="A76" s="1">
        <f t="shared" si="4"/>
        <v>75</v>
      </c>
      <c r="B76" s="2">
        <v>43967</v>
      </c>
      <c r="C76">
        <v>9</v>
      </c>
      <c r="D76">
        <v>66</v>
      </c>
      <c r="E76">
        <v>98</v>
      </c>
      <c r="F76">
        <v>3</v>
      </c>
      <c r="G76">
        <v>7</v>
      </c>
      <c r="H76">
        <v>53</v>
      </c>
      <c r="I76">
        <v>1518</v>
      </c>
      <c r="J76">
        <v>6</v>
      </c>
      <c r="K76">
        <v>11</v>
      </c>
      <c r="L76">
        <v>36</v>
      </c>
      <c r="M76">
        <v>38</v>
      </c>
      <c r="N76">
        <v>23</v>
      </c>
      <c r="O76">
        <v>0</v>
      </c>
      <c r="P76">
        <v>3</v>
      </c>
      <c r="Q76">
        <v>0</v>
      </c>
      <c r="R76">
        <v>15</v>
      </c>
      <c r="S76">
        <v>1886</v>
      </c>
      <c r="T76" s="1">
        <f t="shared" si="5"/>
        <v>2029.8571428571429</v>
      </c>
      <c r="U76" s="1">
        <f t="shared" si="3"/>
        <v>368</v>
      </c>
    </row>
    <row r="77" spans="1:21" x14ac:dyDescent="0.25">
      <c r="A77" s="1">
        <f t="shared" si="4"/>
        <v>76</v>
      </c>
      <c r="B77" s="2">
        <v>43968</v>
      </c>
      <c r="C77">
        <v>1</v>
      </c>
      <c r="D77">
        <v>130</v>
      </c>
      <c r="E77">
        <v>76</v>
      </c>
      <c r="F77">
        <v>3</v>
      </c>
      <c r="G77">
        <v>7</v>
      </c>
      <c r="H77">
        <v>109</v>
      </c>
      <c r="I77">
        <v>1890</v>
      </c>
      <c r="J77">
        <v>37</v>
      </c>
      <c r="K77">
        <v>22</v>
      </c>
      <c r="L77">
        <v>21</v>
      </c>
      <c r="M77">
        <v>25</v>
      </c>
      <c r="N77">
        <v>19</v>
      </c>
      <c r="O77">
        <v>1</v>
      </c>
      <c r="P77">
        <v>3</v>
      </c>
      <c r="Q77">
        <v>0</v>
      </c>
      <c r="R77">
        <v>9</v>
      </c>
      <c r="S77">
        <v>2353</v>
      </c>
      <c r="T77" s="1">
        <f t="shared" si="5"/>
        <v>2130.7142857142858</v>
      </c>
      <c r="U77" s="1">
        <f t="shared" si="3"/>
        <v>463</v>
      </c>
    </row>
    <row r="78" spans="1:21" x14ac:dyDescent="0.25">
      <c r="A78" s="1">
        <f t="shared" si="4"/>
        <v>77</v>
      </c>
      <c r="B78" s="2">
        <v>43969</v>
      </c>
      <c r="C78">
        <v>20</v>
      </c>
      <c r="D78">
        <v>81</v>
      </c>
      <c r="E78">
        <v>84</v>
      </c>
      <c r="F78">
        <v>8</v>
      </c>
      <c r="G78">
        <v>18</v>
      </c>
      <c r="H78">
        <v>79</v>
      </c>
      <c r="I78">
        <v>1767</v>
      </c>
      <c r="J78">
        <v>52</v>
      </c>
      <c r="K78">
        <v>29</v>
      </c>
      <c r="L78">
        <v>43</v>
      </c>
      <c r="M78">
        <v>45</v>
      </c>
      <c r="N78">
        <v>33</v>
      </c>
      <c r="O78">
        <v>4</v>
      </c>
      <c r="P78">
        <v>5</v>
      </c>
      <c r="Q78">
        <v>0</v>
      </c>
      <c r="R78">
        <v>10</v>
      </c>
      <c r="S78">
        <v>2278</v>
      </c>
      <c r="T78" s="1">
        <f t="shared" si="5"/>
        <v>2285.1428571428573</v>
      </c>
      <c r="U78" s="1">
        <f t="shared" si="3"/>
        <v>511</v>
      </c>
    </row>
    <row r="79" spans="1:21" x14ac:dyDescent="0.25">
      <c r="A79" s="1">
        <f t="shared" si="4"/>
        <v>78</v>
      </c>
      <c r="B79" s="2">
        <v>43970</v>
      </c>
      <c r="C79">
        <v>24</v>
      </c>
      <c r="D79">
        <v>53</v>
      </c>
      <c r="E79">
        <v>59</v>
      </c>
      <c r="F79">
        <v>1</v>
      </c>
      <c r="G79">
        <v>27</v>
      </c>
      <c r="H79">
        <v>86</v>
      </c>
      <c r="I79">
        <v>3140</v>
      </c>
      <c r="J79">
        <v>24</v>
      </c>
      <c r="K79">
        <v>38</v>
      </c>
      <c r="L79">
        <v>3</v>
      </c>
      <c r="M79">
        <v>28</v>
      </c>
      <c r="N79">
        <v>27</v>
      </c>
      <c r="O79">
        <v>5</v>
      </c>
      <c r="P79">
        <v>4</v>
      </c>
      <c r="Q79">
        <v>0</v>
      </c>
      <c r="R79">
        <v>1</v>
      </c>
      <c r="S79">
        <v>3520</v>
      </c>
      <c r="T79" s="1">
        <f t="shared" si="5"/>
        <v>2551.1428571428573</v>
      </c>
      <c r="U79" s="1">
        <f t="shared" si="3"/>
        <v>380</v>
      </c>
    </row>
    <row r="80" spans="1:21" x14ac:dyDescent="0.25">
      <c r="A80" s="1">
        <f t="shared" si="4"/>
        <v>79</v>
      </c>
      <c r="B80" s="2">
        <v>43971</v>
      </c>
      <c r="C80">
        <v>2</v>
      </c>
      <c r="D80">
        <v>30</v>
      </c>
      <c r="E80">
        <v>83</v>
      </c>
      <c r="F80">
        <v>5</v>
      </c>
      <c r="G80">
        <v>24</v>
      </c>
      <c r="H80">
        <v>131</v>
      </c>
      <c r="I80">
        <v>3588</v>
      </c>
      <c r="J80">
        <v>13</v>
      </c>
      <c r="K80">
        <v>40</v>
      </c>
      <c r="L80">
        <v>23</v>
      </c>
      <c r="M80">
        <v>52</v>
      </c>
      <c r="N80">
        <v>14</v>
      </c>
      <c r="O80">
        <v>18</v>
      </c>
      <c r="P80">
        <v>10</v>
      </c>
      <c r="Q80">
        <v>0</v>
      </c>
      <c r="R80">
        <v>5</v>
      </c>
      <c r="S80">
        <v>4038</v>
      </c>
      <c r="T80" s="1">
        <f t="shared" si="5"/>
        <v>2748</v>
      </c>
      <c r="U80" s="1">
        <f t="shared" si="3"/>
        <v>450</v>
      </c>
    </row>
    <row r="81" spans="1:21" x14ac:dyDescent="0.25">
      <c r="A81" s="1">
        <f t="shared" si="4"/>
        <v>80</v>
      </c>
      <c r="B81" s="2">
        <v>43972</v>
      </c>
      <c r="C81">
        <v>29</v>
      </c>
      <c r="D81">
        <v>107</v>
      </c>
      <c r="E81">
        <v>47</v>
      </c>
      <c r="F81">
        <v>5</v>
      </c>
      <c r="G81">
        <v>5</v>
      </c>
      <c r="H81">
        <v>117</v>
      </c>
      <c r="I81">
        <v>3462</v>
      </c>
      <c r="J81">
        <v>10</v>
      </c>
      <c r="K81">
        <v>51</v>
      </c>
      <c r="L81">
        <v>9</v>
      </c>
      <c r="M81">
        <v>39</v>
      </c>
      <c r="N81">
        <v>35</v>
      </c>
      <c r="O81">
        <v>11</v>
      </c>
      <c r="P81">
        <v>27</v>
      </c>
      <c r="Q81">
        <v>0</v>
      </c>
      <c r="R81">
        <v>10</v>
      </c>
      <c r="S81">
        <v>3964</v>
      </c>
      <c r="T81" s="1">
        <f t="shared" si="5"/>
        <v>2934.4285714285716</v>
      </c>
      <c r="U81" s="1">
        <f t="shared" si="3"/>
        <v>502</v>
      </c>
    </row>
    <row r="82" spans="1:21" x14ac:dyDescent="0.25">
      <c r="A82" s="1">
        <f t="shared" si="4"/>
        <v>81</v>
      </c>
      <c r="B82" s="2">
        <v>43973</v>
      </c>
      <c r="C82">
        <v>18</v>
      </c>
      <c r="D82">
        <v>147</v>
      </c>
      <c r="E82">
        <v>63</v>
      </c>
      <c r="F82">
        <v>7</v>
      </c>
      <c r="G82">
        <v>13</v>
      </c>
      <c r="H82">
        <v>133</v>
      </c>
      <c r="I82">
        <v>3709</v>
      </c>
      <c r="J82">
        <v>27</v>
      </c>
      <c r="K82">
        <v>51</v>
      </c>
      <c r="L82">
        <v>5</v>
      </c>
      <c r="M82">
        <v>48</v>
      </c>
      <c r="N82">
        <v>22</v>
      </c>
      <c r="O82">
        <v>4</v>
      </c>
      <c r="P82">
        <v>24</v>
      </c>
      <c r="Q82">
        <v>0</v>
      </c>
      <c r="R82">
        <v>5</v>
      </c>
      <c r="S82">
        <v>4276</v>
      </c>
      <c r="T82" s="1">
        <f t="shared" si="5"/>
        <v>3187.8571428571427</v>
      </c>
      <c r="U82" s="1">
        <f t="shared" si="3"/>
        <v>567</v>
      </c>
    </row>
    <row r="83" spans="1:21" x14ac:dyDescent="0.25">
      <c r="A83" s="1">
        <f t="shared" si="4"/>
        <v>82</v>
      </c>
      <c r="B83" s="2">
        <v>43974</v>
      </c>
      <c r="C83">
        <v>11</v>
      </c>
      <c r="D83">
        <v>78</v>
      </c>
      <c r="E83">
        <v>56</v>
      </c>
      <c r="F83">
        <v>7</v>
      </c>
      <c r="G83">
        <v>13</v>
      </c>
      <c r="H83">
        <v>96</v>
      </c>
      <c r="I83">
        <v>3049</v>
      </c>
      <c r="J83">
        <v>26</v>
      </c>
      <c r="K83">
        <v>41</v>
      </c>
      <c r="L83">
        <v>52</v>
      </c>
      <c r="M83">
        <v>43</v>
      </c>
      <c r="N83">
        <v>37</v>
      </c>
      <c r="O83">
        <v>12</v>
      </c>
      <c r="P83">
        <v>10</v>
      </c>
      <c r="Q83">
        <v>0</v>
      </c>
      <c r="R83">
        <v>5</v>
      </c>
      <c r="S83">
        <v>3536</v>
      </c>
      <c r="T83" s="1">
        <f t="shared" si="5"/>
        <v>3423.5714285714284</v>
      </c>
      <c r="U83" s="1">
        <f t="shared" si="3"/>
        <v>487</v>
      </c>
    </row>
    <row r="84" spans="1:21" x14ac:dyDescent="0.25">
      <c r="A84" s="1">
        <f t="shared" si="4"/>
        <v>83</v>
      </c>
      <c r="B84" s="2">
        <v>43975</v>
      </c>
      <c r="C84">
        <v>16</v>
      </c>
      <c r="D84">
        <v>93</v>
      </c>
      <c r="E84">
        <v>50</v>
      </c>
      <c r="F84">
        <v>0</v>
      </c>
      <c r="G84">
        <v>29</v>
      </c>
      <c r="H84">
        <v>114</v>
      </c>
      <c r="I84">
        <v>3145</v>
      </c>
      <c r="J84">
        <v>36</v>
      </c>
      <c r="K84">
        <v>69</v>
      </c>
      <c r="L84">
        <v>25</v>
      </c>
      <c r="M84">
        <v>60</v>
      </c>
      <c r="N84">
        <v>34</v>
      </c>
      <c r="O84">
        <v>16</v>
      </c>
      <c r="P84">
        <v>9</v>
      </c>
      <c r="Q84">
        <v>0</v>
      </c>
      <c r="R84">
        <v>13</v>
      </c>
      <c r="S84">
        <v>3709</v>
      </c>
      <c r="T84" s="1">
        <f t="shared" si="5"/>
        <v>3617.2857142857142</v>
      </c>
      <c r="U84" s="1">
        <f t="shared" si="3"/>
        <v>564</v>
      </c>
    </row>
    <row r="85" spans="1:21" x14ac:dyDescent="0.25">
      <c r="A85" s="1">
        <f t="shared" si="4"/>
        <v>84</v>
      </c>
      <c r="B85" s="2">
        <v>43976</v>
      </c>
      <c r="C85">
        <v>15</v>
      </c>
      <c r="D85">
        <v>66</v>
      </c>
      <c r="E85">
        <v>68</v>
      </c>
      <c r="F85">
        <v>3</v>
      </c>
      <c r="G85">
        <v>15</v>
      </c>
      <c r="H85">
        <v>75</v>
      </c>
      <c r="I85">
        <v>4386</v>
      </c>
      <c r="J85">
        <v>34</v>
      </c>
      <c r="K85">
        <v>61</v>
      </c>
      <c r="L85">
        <v>37</v>
      </c>
      <c r="M85">
        <v>44</v>
      </c>
      <c r="N85">
        <v>49</v>
      </c>
      <c r="O85">
        <v>7</v>
      </c>
      <c r="P85">
        <v>27</v>
      </c>
      <c r="Q85">
        <v>2</v>
      </c>
      <c r="R85">
        <v>6</v>
      </c>
      <c r="S85">
        <v>4895</v>
      </c>
      <c r="T85" s="1">
        <f t="shared" si="5"/>
        <v>3991.1428571428573</v>
      </c>
      <c r="U85" s="1">
        <f t="shared" si="3"/>
        <v>509</v>
      </c>
    </row>
    <row r="86" spans="1:21" x14ac:dyDescent="0.25">
      <c r="A86" s="1">
        <f t="shared" si="4"/>
        <v>85</v>
      </c>
      <c r="B86" s="2">
        <v>43977</v>
      </c>
      <c r="C86">
        <v>9</v>
      </c>
      <c r="D86">
        <v>107</v>
      </c>
      <c r="E86">
        <v>48</v>
      </c>
      <c r="F86">
        <v>3</v>
      </c>
      <c r="G86">
        <v>46</v>
      </c>
      <c r="H86">
        <v>150</v>
      </c>
      <c r="I86">
        <v>3355</v>
      </c>
      <c r="J86">
        <v>66</v>
      </c>
      <c r="K86">
        <v>60</v>
      </c>
      <c r="L86">
        <v>8</v>
      </c>
      <c r="M86">
        <v>44</v>
      </c>
      <c r="N86">
        <v>26</v>
      </c>
      <c r="O86">
        <v>7</v>
      </c>
      <c r="P86">
        <v>18</v>
      </c>
      <c r="Q86">
        <v>2</v>
      </c>
      <c r="R86">
        <v>15</v>
      </c>
      <c r="S86">
        <v>3964</v>
      </c>
      <c r="T86" s="1">
        <f t="shared" si="5"/>
        <v>4054.5714285714284</v>
      </c>
      <c r="U86" s="1">
        <f t="shared" si="3"/>
        <v>609</v>
      </c>
    </row>
    <row r="87" spans="1:21" x14ac:dyDescent="0.25">
      <c r="A87" s="1">
        <f t="shared" si="4"/>
        <v>86</v>
      </c>
      <c r="B87" s="2">
        <v>43978</v>
      </c>
      <c r="C87">
        <v>19</v>
      </c>
      <c r="D87">
        <v>74</v>
      </c>
      <c r="E87">
        <v>74</v>
      </c>
      <c r="F87">
        <v>9</v>
      </c>
      <c r="G87">
        <v>71</v>
      </c>
      <c r="H87">
        <v>121</v>
      </c>
      <c r="I87">
        <v>3726</v>
      </c>
      <c r="J87">
        <v>37</v>
      </c>
      <c r="K87">
        <v>53</v>
      </c>
      <c r="L87">
        <v>27</v>
      </c>
      <c r="M87">
        <v>63</v>
      </c>
      <c r="N87">
        <v>33</v>
      </c>
      <c r="O87">
        <v>5</v>
      </c>
      <c r="P87">
        <v>10</v>
      </c>
      <c r="Q87">
        <v>0</v>
      </c>
      <c r="R87">
        <v>6</v>
      </c>
      <c r="S87">
        <v>4328</v>
      </c>
      <c r="T87" s="1">
        <f t="shared" si="5"/>
        <v>4096</v>
      </c>
      <c r="U87" s="1">
        <f t="shared" si="3"/>
        <v>602</v>
      </c>
    </row>
    <row r="88" spans="1:21" x14ac:dyDescent="0.25">
      <c r="A88" s="1">
        <f t="shared" si="4"/>
        <v>87</v>
      </c>
      <c r="B88" s="2">
        <v>43979</v>
      </c>
      <c r="C88">
        <v>21</v>
      </c>
      <c r="D88">
        <v>146</v>
      </c>
      <c r="E88">
        <v>111</v>
      </c>
      <c r="F88">
        <v>5</v>
      </c>
      <c r="G88">
        <v>27</v>
      </c>
      <c r="H88">
        <v>154</v>
      </c>
      <c r="I88">
        <v>3904</v>
      </c>
      <c r="J88">
        <v>14</v>
      </c>
      <c r="K88">
        <v>54</v>
      </c>
      <c r="L88">
        <v>31</v>
      </c>
      <c r="M88">
        <v>112</v>
      </c>
      <c r="N88">
        <v>38</v>
      </c>
      <c r="O88">
        <v>9</v>
      </c>
      <c r="P88">
        <v>23</v>
      </c>
      <c r="Q88">
        <v>2</v>
      </c>
      <c r="R88">
        <v>3</v>
      </c>
      <c r="S88">
        <v>4654</v>
      </c>
      <c r="T88" s="1">
        <f t="shared" si="5"/>
        <v>4194.5714285714284</v>
      </c>
      <c r="U88" s="1">
        <f t="shared" si="3"/>
        <v>750</v>
      </c>
    </row>
    <row r="89" spans="1:21" x14ac:dyDescent="0.25">
      <c r="A89" s="1">
        <f t="shared" si="4"/>
        <v>88</v>
      </c>
      <c r="B89" s="2">
        <v>43980</v>
      </c>
      <c r="C89">
        <v>20</v>
      </c>
      <c r="D89">
        <v>136</v>
      </c>
      <c r="E89">
        <v>70</v>
      </c>
      <c r="F89">
        <v>5</v>
      </c>
      <c r="G89">
        <v>55</v>
      </c>
      <c r="H89">
        <v>112</v>
      </c>
      <c r="I89">
        <v>2995</v>
      </c>
      <c r="J89">
        <v>40</v>
      </c>
      <c r="K89">
        <v>60</v>
      </c>
      <c r="L89">
        <v>37</v>
      </c>
      <c r="M89">
        <v>101</v>
      </c>
      <c r="N89">
        <v>35</v>
      </c>
      <c r="O89">
        <v>12</v>
      </c>
      <c r="P89">
        <v>8</v>
      </c>
      <c r="Q89">
        <v>2</v>
      </c>
      <c r="R89">
        <v>7</v>
      </c>
      <c r="S89">
        <v>3695</v>
      </c>
      <c r="T89" s="1">
        <f t="shared" si="5"/>
        <v>4111.5714285714284</v>
      </c>
      <c r="U89" s="1">
        <f t="shared" si="3"/>
        <v>700</v>
      </c>
    </row>
    <row r="90" spans="1:21" x14ac:dyDescent="0.25">
      <c r="A90" s="1">
        <f t="shared" si="4"/>
        <v>89</v>
      </c>
      <c r="B90" s="2">
        <v>43981</v>
      </c>
      <c r="C90">
        <v>6</v>
      </c>
      <c r="D90">
        <v>157</v>
      </c>
      <c r="E90">
        <v>111</v>
      </c>
      <c r="F90">
        <v>8</v>
      </c>
      <c r="G90">
        <v>60</v>
      </c>
      <c r="H90">
        <v>195</v>
      </c>
      <c r="I90">
        <v>3341</v>
      </c>
      <c r="J90">
        <v>11</v>
      </c>
      <c r="K90">
        <v>76</v>
      </c>
      <c r="L90">
        <v>14</v>
      </c>
      <c r="M90">
        <v>110</v>
      </c>
      <c r="N90">
        <v>71</v>
      </c>
      <c r="O90">
        <v>15</v>
      </c>
      <c r="P90">
        <v>38</v>
      </c>
      <c r="Q90">
        <v>0</v>
      </c>
      <c r="R90">
        <v>7</v>
      </c>
      <c r="S90">
        <v>4220</v>
      </c>
      <c r="T90" s="1">
        <f t="shared" si="5"/>
        <v>4209.2857142857147</v>
      </c>
      <c r="U90" s="1">
        <f t="shared" si="3"/>
        <v>879</v>
      </c>
    </row>
    <row r="91" spans="1:21" x14ac:dyDescent="0.25">
      <c r="A91" s="1">
        <f t="shared" si="4"/>
        <v>90</v>
      </c>
      <c r="B91" s="2">
        <v>43982</v>
      </c>
      <c r="C91">
        <v>31</v>
      </c>
      <c r="D91">
        <v>111</v>
      </c>
      <c r="E91">
        <v>81</v>
      </c>
      <c r="F91">
        <v>3</v>
      </c>
      <c r="G91">
        <v>31</v>
      </c>
      <c r="H91">
        <v>130</v>
      </c>
      <c r="I91">
        <v>4253</v>
      </c>
      <c r="J91">
        <v>29</v>
      </c>
      <c r="K91">
        <v>41</v>
      </c>
      <c r="L91">
        <v>1</v>
      </c>
      <c r="M91">
        <v>91</v>
      </c>
      <c r="N91">
        <v>11</v>
      </c>
      <c r="O91">
        <v>11</v>
      </c>
      <c r="P91">
        <v>3</v>
      </c>
      <c r="Q91">
        <v>1</v>
      </c>
      <c r="R91">
        <v>2</v>
      </c>
      <c r="S91">
        <v>4830</v>
      </c>
      <c r="T91" s="1">
        <f t="shared" si="5"/>
        <v>4369.4285714285716</v>
      </c>
      <c r="U91" s="1">
        <f t="shared" si="3"/>
        <v>577</v>
      </c>
    </row>
    <row r="92" spans="1:21" x14ac:dyDescent="0.25">
      <c r="A92" s="1">
        <f t="shared" si="4"/>
        <v>91</v>
      </c>
      <c r="B92" s="2">
        <v>43983</v>
      </c>
      <c r="C92">
        <v>17</v>
      </c>
      <c r="D92">
        <v>165</v>
      </c>
      <c r="E92">
        <v>75</v>
      </c>
      <c r="F92">
        <v>14</v>
      </c>
      <c r="G92">
        <v>40</v>
      </c>
      <c r="H92">
        <v>181</v>
      </c>
      <c r="I92">
        <v>4735</v>
      </c>
      <c r="J92">
        <v>28</v>
      </c>
      <c r="K92">
        <v>44</v>
      </c>
      <c r="L92">
        <v>33</v>
      </c>
      <c r="M92">
        <v>91</v>
      </c>
      <c r="N92">
        <v>40</v>
      </c>
      <c r="O92">
        <v>7</v>
      </c>
      <c r="P92">
        <v>0</v>
      </c>
      <c r="Q92">
        <v>0</v>
      </c>
      <c r="R92">
        <v>1</v>
      </c>
      <c r="S92">
        <v>5471</v>
      </c>
      <c r="T92" s="1">
        <f t="shared" si="5"/>
        <v>4451.7142857142853</v>
      </c>
      <c r="U92" s="1">
        <f t="shared" si="3"/>
        <v>736</v>
      </c>
    </row>
    <row r="93" spans="1:21" x14ac:dyDescent="0.25">
      <c r="A93" s="1">
        <f t="shared" si="4"/>
        <v>92</v>
      </c>
      <c r="B93" s="2">
        <v>43984</v>
      </c>
      <c r="C93">
        <v>18</v>
      </c>
      <c r="D93">
        <v>68</v>
      </c>
      <c r="E93">
        <v>64</v>
      </c>
      <c r="F93">
        <v>4</v>
      </c>
      <c r="G93">
        <v>19</v>
      </c>
      <c r="H93">
        <v>247</v>
      </c>
      <c r="I93">
        <v>2698</v>
      </c>
      <c r="J93">
        <v>30</v>
      </c>
      <c r="K93">
        <v>40</v>
      </c>
      <c r="L93">
        <v>0</v>
      </c>
      <c r="M93">
        <v>12</v>
      </c>
      <c r="N93">
        <v>30</v>
      </c>
      <c r="O93">
        <v>5</v>
      </c>
      <c r="P93">
        <v>31</v>
      </c>
      <c r="Q93">
        <v>1</v>
      </c>
      <c r="R93">
        <v>3</v>
      </c>
      <c r="S93">
        <v>3527</v>
      </c>
      <c r="T93" s="1">
        <f t="shared" si="5"/>
        <v>4389.2857142857147</v>
      </c>
      <c r="U93" s="1">
        <f t="shared" si="3"/>
        <v>829</v>
      </c>
    </row>
    <row r="94" spans="1:21" x14ac:dyDescent="0.25">
      <c r="A94" s="1">
        <f t="shared" si="4"/>
        <v>93</v>
      </c>
      <c r="B94" s="2">
        <v>43985</v>
      </c>
      <c r="C94">
        <v>47</v>
      </c>
      <c r="D94">
        <v>88</v>
      </c>
      <c r="E94">
        <v>67</v>
      </c>
      <c r="F94">
        <v>6</v>
      </c>
      <c r="G94">
        <v>31</v>
      </c>
      <c r="H94">
        <v>174</v>
      </c>
      <c r="I94">
        <v>3997</v>
      </c>
      <c r="J94">
        <v>88</v>
      </c>
      <c r="K94">
        <v>214</v>
      </c>
      <c r="L94">
        <v>39</v>
      </c>
      <c r="M94">
        <v>133</v>
      </c>
      <c r="N94">
        <v>32</v>
      </c>
      <c r="O94">
        <v>4</v>
      </c>
      <c r="P94">
        <v>19</v>
      </c>
      <c r="Q94">
        <v>0</v>
      </c>
      <c r="R94">
        <v>3</v>
      </c>
      <c r="S94">
        <v>4942</v>
      </c>
      <c r="T94" s="1">
        <f t="shared" si="5"/>
        <v>4477</v>
      </c>
      <c r="U94" s="1">
        <f t="shared" si="3"/>
        <v>945</v>
      </c>
    </row>
    <row r="95" spans="1:21" x14ac:dyDescent="0.25">
      <c r="A95" s="1">
        <f t="shared" si="4"/>
        <v>94</v>
      </c>
      <c r="B95" s="2">
        <v>43986</v>
      </c>
      <c r="C95">
        <v>35</v>
      </c>
      <c r="D95">
        <v>128</v>
      </c>
      <c r="E95">
        <v>146</v>
      </c>
      <c r="F95">
        <v>16</v>
      </c>
      <c r="G95">
        <v>54</v>
      </c>
      <c r="H95">
        <v>248</v>
      </c>
      <c r="I95">
        <v>3699</v>
      </c>
      <c r="J95">
        <v>36</v>
      </c>
      <c r="K95">
        <v>137</v>
      </c>
      <c r="L95">
        <v>43</v>
      </c>
      <c r="M95">
        <v>86</v>
      </c>
      <c r="N95">
        <v>9</v>
      </c>
      <c r="O95">
        <v>7</v>
      </c>
      <c r="P95">
        <v>13</v>
      </c>
      <c r="Q95">
        <v>1</v>
      </c>
      <c r="R95">
        <v>6</v>
      </c>
      <c r="S95">
        <v>4664</v>
      </c>
      <c r="T95" s="1">
        <f t="shared" si="5"/>
        <v>4478.4285714285716</v>
      </c>
      <c r="U95" s="1">
        <f t="shared" si="3"/>
        <v>965</v>
      </c>
    </row>
    <row r="96" spans="1:21" x14ac:dyDescent="0.25">
      <c r="A96" s="1">
        <f t="shared" si="4"/>
        <v>95</v>
      </c>
      <c r="B96" s="2">
        <v>43987</v>
      </c>
      <c r="C96">
        <v>46</v>
      </c>
      <c r="D96">
        <v>155</v>
      </c>
      <c r="E96">
        <v>62</v>
      </c>
      <c r="F96">
        <v>11</v>
      </c>
      <c r="G96">
        <v>60</v>
      </c>
      <c r="H96">
        <v>249</v>
      </c>
      <c r="I96">
        <v>3176</v>
      </c>
      <c r="J96">
        <v>49</v>
      </c>
      <c r="K96">
        <v>102</v>
      </c>
      <c r="L96">
        <v>57</v>
      </c>
      <c r="M96">
        <v>78</v>
      </c>
      <c r="N96">
        <v>106</v>
      </c>
      <c r="O96">
        <v>11</v>
      </c>
      <c r="P96">
        <v>42</v>
      </c>
      <c r="Q96">
        <v>0</v>
      </c>
      <c r="R96">
        <v>3</v>
      </c>
      <c r="S96">
        <v>4207</v>
      </c>
      <c r="T96" s="1">
        <f t="shared" si="5"/>
        <v>4551.5714285714284</v>
      </c>
      <c r="U96" s="1">
        <f t="shared" si="3"/>
        <v>1031</v>
      </c>
    </row>
    <row r="97" spans="1:21" x14ac:dyDescent="0.25">
      <c r="A97" s="1">
        <f t="shared" si="4"/>
        <v>96</v>
      </c>
      <c r="B97" s="2">
        <v>43988</v>
      </c>
      <c r="C97">
        <v>37</v>
      </c>
      <c r="D97">
        <v>129</v>
      </c>
      <c r="E97">
        <v>109</v>
      </c>
      <c r="F97">
        <v>12</v>
      </c>
      <c r="G97">
        <v>66</v>
      </c>
      <c r="H97">
        <v>314</v>
      </c>
      <c r="I97">
        <v>4128</v>
      </c>
      <c r="J97">
        <v>95</v>
      </c>
      <c r="K97">
        <v>135</v>
      </c>
      <c r="L97">
        <v>41</v>
      </c>
      <c r="M97">
        <v>111</v>
      </c>
      <c r="N97">
        <v>33</v>
      </c>
      <c r="O97">
        <v>10</v>
      </c>
      <c r="P97">
        <v>17</v>
      </c>
      <c r="Q97">
        <v>0</v>
      </c>
      <c r="R97">
        <v>9</v>
      </c>
      <c r="S97">
        <v>5246</v>
      </c>
      <c r="T97" s="1">
        <f t="shared" si="5"/>
        <v>4698.1428571428569</v>
      </c>
      <c r="U97" s="1">
        <f t="shared" si="3"/>
        <v>1118</v>
      </c>
    </row>
    <row r="98" spans="1:21" x14ac:dyDescent="0.25">
      <c r="A98" s="1">
        <f t="shared" si="4"/>
        <v>97</v>
      </c>
      <c r="B98" s="2">
        <v>43989</v>
      </c>
      <c r="C98">
        <v>31</v>
      </c>
      <c r="D98">
        <v>156</v>
      </c>
      <c r="E98">
        <v>121</v>
      </c>
      <c r="F98">
        <v>25</v>
      </c>
      <c r="G98">
        <v>92</v>
      </c>
      <c r="H98">
        <v>282</v>
      </c>
      <c r="I98">
        <v>5268</v>
      </c>
      <c r="J98">
        <v>72</v>
      </c>
      <c r="K98">
        <v>140</v>
      </c>
      <c r="L98">
        <v>20</v>
      </c>
      <c r="M98">
        <v>105</v>
      </c>
      <c r="N98">
        <v>56</v>
      </c>
      <c r="O98">
        <v>17</v>
      </c>
      <c r="P98">
        <v>18</v>
      </c>
      <c r="Q98">
        <v>1</v>
      </c>
      <c r="R98">
        <v>1</v>
      </c>
      <c r="S98">
        <v>6405</v>
      </c>
      <c r="T98" s="1">
        <f t="shared" si="5"/>
        <v>4923.1428571428569</v>
      </c>
      <c r="U98" s="1">
        <f t="shared" si="3"/>
        <v>1137</v>
      </c>
    </row>
    <row r="99" spans="1:21" x14ac:dyDescent="0.25">
      <c r="A99" s="1">
        <f t="shared" si="4"/>
        <v>98</v>
      </c>
      <c r="B99" s="2">
        <v>43990</v>
      </c>
      <c r="C99">
        <v>40</v>
      </c>
      <c r="D99">
        <v>99</v>
      </c>
      <c r="E99">
        <v>157</v>
      </c>
      <c r="F99">
        <v>9</v>
      </c>
      <c r="G99">
        <v>52</v>
      </c>
      <c r="H99">
        <v>242</v>
      </c>
      <c r="I99">
        <v>2990</v>
      </c>
      <c r="J99">
        <v>62</v>
      </c>
      <c r="K99">
        <v>113</v>
      </c>
      <c r="L99">
        <v>32</v>
      </c>
      <c r="M99">
        <v>43</v>
      </c>
      <c r="N99">
        <v>35</v>
      </c>
      <c r="O99">
        <v>21</v>
      </c>
      <c r="P99">
        <v>18</v>
      </c>
      <c r="Q99">
        <v>0</v>
      </c>
      <c r="R99">
        <v>0</v>
      </c>
      <c r="S99">
        <v>3913</v>
      </c>
      <c r="T99" s="1">
        <f t="shared" si="5"/>
        <v>4700.5714285714284</v>
      </c>
      <c r="U99" s="1">
        <f t="shared" si="3"/>
        <v>923</v>
      </c>
    </row>
    <row r="100" spans="1:21" x14ac:dyDescent="0.25">
      <c r="A100" s="1">
        <f t="shared" si="4"/>
        <v>99</v>
      </c>
      <c r="B100" s="2">
        <v>43991</v>
      </c>
      <c r="C100">
        <v>16</v>
      </c>
      <c r="D100">
        <v>100</v>
      </c>
      <c r="E100">
        <v>157</v>
      </c>
      <c r="F100">
        <v>17</v>
      </c>
      <c r="G100">
        <v>81</v>
      </c>
      <c r="H100">
        <v>223</v>
      </c>
      <c r="I100">
        <v>4620</v>
      </c>
      <c r="J100">
        <v>125</v>
      </c>
      <c r="K100">
        <v>151</v>
      </c>
      <c r="L100">
        <v>32</v>
      </c>
      <c r="M100">
        <v>152</v>
      </c>
      <c r="N100">
        <v>43</v>
      </c>
      <c r="O100">
        <v>6</v>
      </c>
      <c r="P100">
        <v>13</v>
      </c>
      <c r="Q100">
        <v>0</v>
      </c>
      <c r="R100">
        <v>1</v>
      </c>
      <c r="S100">
        <v>5737</v>
      </c>
      <c r="T100" s="1">
        <f t="shared" si="5"/>
        <v>5016.2857142857147</v>
      </c>
      <c r="U100" s="1">
        <f t="shared" si="3"/>
        <v>1117</v>
      </c>
    </row>
    <row r="101" spans="1:21" x14ac:dyDescent="0.25">
      <c r="A101" s="1">
        <f t="shared" si="4"/>
        <v>100</v>
      </c>
      <c r="B101" s="2">
        <v>43992</v>
      </c>
      <c r="C101">
        <v>37</v>
      </c>
      <c r="D101">
        <v>105</v>
      </c>
      <c r="E101">
        <v>194</v>
      </c>
      <c r="F101">
        <v>24</v>
      </c>
      <c r="G101">
        <v>89</v>
      </c>
      <c r="H101">
        <v>251</v>
      </c>
      <c r="I101">
        <v>4389</v>
      </c>
      <c r="J101">
        <v>110</v>
      </c>
      <c r="K101">
        <v>120</v>
      </c>
      <c r="L101">
        <v>57</v>
      </c>
      <c r="M101">
        <v>128</v>
      </c>
      <c r="N101">
        <v>47</v>
      </c>
      <c r="O101">
        <v>10</v>
      </c>
      <c r="P101">
        <v>21</v>
      </c>
      <c r="Q101">
        <v>1</v>
      </c>
      <c r="R101">
        <v>13</v>
      </c>
      <c r="S101">
        <v>5596</v>
      </c>
      <c r="T101" s="1">
        <f t="shared" si="5"/>
        <v>5109.7142857142853</v>
      </c>
      <c r="U101" s="1">
        <f t="shared" si="3"/>
        <v>1207</v>
      </c>
    </row>
    <row r="102" spans="1:21" x14ac:dyDescent="0.25">
      <c r="A102" s="1">
        <f t="shared" si="4"/>
        <v>101</v>
      </c>
      <c r="B102" s="2">
        <v>43993</v>
      </c>
      <c r="C102">
        <v>44</v>
      </c>
      <c r="D102">
        <v>127</v>
      </c>
      <c r="E102">
        <v>132</v>
      </c>
      <c r="F102">
        <v>24</v>
      </c>
      <c r="G102">
        <v>93</v>
      </c>
      <c r="H102">
        <v>306</v>
      </c>
      <c r="I102">
        <v>5559</v>
      </c>
      <c r="J102">
        <v>77</v>
      </c>
      <c r="K102">
        <v>131</v>
      </c>
      <c r="L102">
        <v>45</v>
      </c>
      <c r="M102">
        <v>129</v>
      </c>
      <c r="N102">
        <v>44</v>
      </c>
      <c r="O102">
        <v>17</v>
      </c>
      <c r="P102">
        <v>21</v>
      </c>
      <c r="Q102">
        <v>0</v>
      </c>
      <c r="R102">
        <v>5</v>
      </c>
      <c r="S102">
        <v>6754</v>
      </c>
      <c r="T102" s="1">
        <f t="shared" si="5"/>
        <v>5408.2857142857147</v>
      </c>
      <c r="U102" s="1">
        <f t="shared" si="3"/>
        <v>1195</v>
      </c>
    </row>
    <row r="103" spans="1:21" x14ac:dyDescent="0.25">
      <c r="A103" s="1">
        <f t="shared" si="4"/>
        <v>102</v>
      </c>
      <c r="B103" s="2">
        <v>43994</v>
      </c>
      <c r="C103">
        <v>51</v>
      </c>
      <c r="D103">
        <v>181</v>
      </c>
      <c r="E103">
        <v>153</v>
      </c>
      <c r="F103">
        <v>23</v>
      </c>
      <c r="G103">
        <v>74</v>
      </c>
      <c r="H103">
        <v>356</v>
      </c>
      <c r="I103">
        <v>5057</v>
      </c>
      <c r="J103">
        <v>159</v>
      </c>
      <c r="K103">
        <v>153</v>
      </c>
      <c r="L103">
        <v>19</v>
      </c>
      <c r="M103">
        <v>166</v>
      </c>
      <c r="N103">
        <v>66</v>
      </c>
      <c r="O103">
        <v>8</v>
      </c>
      <c r="P103">
        <v>25</v>
      </c>
      <c r="Q103">
        <v>2</v>
      </c>
      <c r="R103">
        <v>16</v>
      </c>
      <c r="S103">
        <v>6509</v>
      </c>
      <c r="T103" s="1">
        <f t="shared" si="5"/>
        <v>5737.1428571428569</v>
      </c>
      <c r="U103" s="1">
        <f t="shared" si="3"/>
        <v>1452</v>
      </c>
    </row>
    <row r="104" spans="1:21" x14ac:dyDescent="0.25">
      <c r="A104" s="1">
        <f t="shared" si="4"/>
        <v>103</v>
      </c>
      <c r="B104" s="2">
        <v>43995</v>
      </c>
      <c r="C104">
        <v>47</v>
      </c>
      <c r="D104">
        <v>141</v>
      </c>
      <c r="E104">
        <v>248</v>
      </c>
      <c r="F104">
        <v>12</v>
      </c>
      <c r="G104">
        <v>44</v>
      </c>
      <c r="H104">
        <v>231</v>
      </c>
      <c r="I104">
        <v>5647</v>
      </c>
      <c r="J104">
        <v>139</v>
      </c>
      <c r="K104">
        <v>153</v>
      </c>
      <c r="L104">
        <v>41</v>
      </c>
      <c r="M104">
        <v>132</v>
      </c>
      <c r="N104">
        <v>30</v>
      </c>
      <c r="O104">
        <v>10</v>
      </c>
      <c r="P104">
        <v>33</v>
      </c>
      <c r="Q104">
        <v>0</v>
      </c>
      <c r="R104">
        <v>30</v>
      </c>
      <c r="S104">
        <v>6938</v>
      </c>
      <c r="T104" s="1">
        <f t="shared" si="5"/>
        <v>5978.8571428571431</v>
      </c>
      <c r="U104" s="1">
        <f t="shared" si="3"/>
        <v>1291</v>
      </c>
    </row>
    <row r="105" spans="1:21" x14ac:dyDescent="0.25">
      <c r="A105" s="1">
        <f t="shared" si="4"/>
        <v>104</v>
      </c>
      <c r="B105" s="2">
        <v>43996</v>
      </c>
      <c r="C105">
        <v>30</v>
      </c>
      <c r="D105">
        <v>113</v>
      </c>
      <c r="E105">
        <v>270</v>
      </c>
      <c r="F105">
        <v>36</v>
      </c>
      <c r="G105">
        <v>120</v>
      </c>
      <c r="H105">
        <v>254</v>
      </c>
      <c r="I105">
        <v>3882</v>
      </c>
      <c r="J105">
        <v>85</v>
      </c>
      <c r="K105">
        <v>94</v>
      </c>
      <c r="L105">
        <v>54</v>
      </c>
      <c r="M105">
        <v>59</v>
      </c>
      <c r="N105">
        <v>53</v>
      </c>
      <c r="O105">
        <v>32</v>
      </c>
      <c r="P105">
        <v>27</v>
      </c>
      <c r="Q105">
        <v>2</v>
      </c>
      <c r="R105">
        <v>32</v>
      </c>
      <c r="S105">
        <v>5143</v>
      </c>
      <c r="T105" s="1">
        <f t="shared" si="5"/>
        <v>5798.5714285714284</v>
      </c>
      <c r="U105" s="1">
        <f t="shared" si="3"/>
        <v>1261</v>
      </c>
    </row>
    <row r="106" spans="1:21" x14ac:dyDescent="0.25">
      <c r="A106" s="1">
        <f t="shared" si="4"/>
        <v>105</v>
      </c>
      <c r="B106" s="2">
        <v>43997</v>
      </c>
      <c r="C106">
        <v>17</v>
      </c>
      <c r="D106">
        <v>107</v>
      </c>
      <c r="E106">
        <v>87</v>
      </c>
      <c r="F106">
        <v>18</v>
      </c>
      <c r="G106">
        <v>44</v>
      </c>
      <c r="H106">
        <v>250</v>
      </c>
      <c r="I106">
        <v>4022</v>
      </c>
      <c r="J106">
        <v>209</v>
      </c>
      <c r="K106">
        <v>98</v>
      </c>
      <c r="L106">
        <v>20</v>
      </c>
      <c r="M106">
        <v>55</v>
      </c>
      <c r="N106">
        <v>47</v>
      </c>
      <c r="O106">
        <v>4</v>
      </c>
      <c r="P106">
        <v>10</v>
      </c>
      <c r="Q106">
        <v>0</v>
      </c>
      <c r="R106">
        <v>25</v>
      </c>
      <c r="S106">
        <v>5013</v>
      </c>
      <c r="T106" s="1">
        <f t="shared" si="5"/>
        <v>5955.7142857142853</v>
      </c>
      <c r="U106" s="1">
        <f t="shared" si="3"/>
        <v>991</v>
      </c>
    </row>
    <row r="107" spans="1:21" x14ac:dyDescent="0.25">
      <c r="A107" s="1">
        <f t="shared" si="4"/>
        <v>106</v>
      </c>
      <c r="B107" s="2">
        <v>43998</v>
      </c>
      <c r="C107">
        <v>56</v>
      </c>
      <c r="D107">
        <v>114</v>
      </c>
      <c r="E107">
        <v>126</v>
      </c>
      <c r="F107">
        <v>49</v>
      </c>
      <c r="G107">
        <v>87</v>
      </c>
      <c r="H107">
        <v>206</v>
      </c>
      <c r="I107">
        <v>3539</v>
      </c>
      <c r="J107">
        <v>197</v>
      </c>
      <c r="K107">
        <v>93</v>
      </c>
      <c r="L107">
        <v>53</v>
      </c>
      <c r="M107">
        <v>171</v>
      </c>
      <c r="N107">
        <v>19</v>
      </c>
      <c r="O107">
        <v>8</v>
      </c>
      <c r="P107">
        <v>39</v>
      </c>
      <c r="Q107">
        <v>0</v>
      </c>
      <c r="R107">
        <v>0</v>
      </c>
      <c r="S107">
        <v>4757</v>
      </c>
      <c r="T107" s="1">
        <f t="shared" si="5"/>
        <v>5815.7142857142853</v>
      </c>
      <c r="U107" s="1">
        <f t="shared" si="3"/>
        <v>1218</v>
      </c>
    </row>
    <row r="108" spans="1:21" x14ac:dyDescent="0.25">
      <c r="A108" s="1">
        <f t="shared" si="4"/>
        <v>107</v>
      </c>
      <c r="B108" s="2">
        <v>43999</v>
      </c>
      <c r="C108">
        <v>21</v>
      </c>
      <c r="D108">
        <v>82</v>
      </c>
      <c r="E108">
        <v>287</v>
      </c>
      <c r="F108">
        <v>25</v>
      </c>
      <c r="G108">
        <v>96</v>
      </c>
      <c r="H108">
        <v>220</v>
      </c>
      <c r="I108">
        <v>3021</v>
      </c>
      <c r="J108">
        <v>220</v>
      </c>
      <c r="K108">
        <v>206</v>
      </c>
      <c r="L108">
        <v>45</v>
      </c>
      <c r="M108">
        <v>168</v>
      </c>
      <c r="N108">
        <v>49</v>
      </c>
      <c r="O108">
        <v>12</v>
      </c>
      <c r="P108">
        <v>14</v>
      </c>
      <c r="Q108">
        <v>0</v>
      </c>
      <c r="R108">
        <v>9</v>
      </c>
      <c r="S108">
        <v>4475</v>
      </c>
      <c r="T108" s="1">
        <f t="shared" si="5"/>
        <v>5655.5714285714284</v>
      </c>
      <c r="U108" s="1">
        <f t="shared" si="3"/>
        <v>1454</v>
      </c>
    </row>
    <row r="109" spans="1:21" x14ac:dyDescent="0.25">
      <c r="A109" s="1">
        <f t="shared" si="4"/>
        <v>108</v>
      </c>
      <c r="B109" s="2">
        <v>44000</v>
      </c>
      <c r="C109">
        <v>56</v>
      </c>
      <c r="D109">
        <v>126</v>
      </c>
      <c r="E109">
        <v>300</v>
      </c>
      <c r="F109">
        <v>37</v>
      </c>
      <c r="G109">
        <v>119</v>
      </c>
      <c r="H109">
        <v>285</v>
      </c>
      <c r="I109">
        <v>4421</v>
      </c>
      <c r="J109">
        <v>294</v>
      </c>
      <c r="K109">
        <v>215</v>
      </c>
      <c r="L109">
        <v>129</v>
      </c>
      <c r="M109">
        <v>218</v>
      </c>
      <c r="N109">
        <v>33</v>
      </c>
      <c r="O109">
        <v>12</v>
      </c>
      <c r="P109">
        <v>35</v>
      </c>
      <c r="Q109">
        <v>1</v>
      </c>
      <c r="R109">
        <v>9</v>
      </c>
      <c r="S109">
        <v>6290</v>
      </c>
      <c r="T109" s="1">
        <f t="shared" si="5"/>
        <v>5589.2857142857147</v>
      </c>
      <c r="U109" s="1">
        <f t="shared" si="3"/>
        <v>1869</v>
      </c>
    </row>
    <row r="110" spans="1:21" x14ac:dyDescent="0.25">
      <c r="A110" s="1">
        <f t="shared" si="4"/>
        <v>109</v>
      </c>
      <c r="B110" s="2">
        <v>44001</v>
      </c>
      <c r="C110">
        <v>30</v>
      </c>
      <c r="D110">
        <v>148</v>
      </c>
      <c r="E110">
        <v>387</v>
      </c>
      <c r="F110">
        <v>27</v>
      </c>
      <c r="G110">
        <v>78</v>
      </c>
      <c r="H110">
        <v>256</v>
      </c>
      <c r="I110">
        <v>3603</v>
      </c>
      <c r="J110">
        <v>302</v>
      </c>
      <c r="K110">
        <v>151</v>
      </c>
      <c r="L110">
        <v>32</v>
      </c>
      <c r="M110">
        <v>257</v>
      </c>
      <c r="N110">
        <v>23</v>
      </c>
      <c r="O110">
        <v>10</v>
      </c>
      <c r="P110">
        <v>37</v>
      </c>
      <c r="Q110">
        <v>1</v>
      </c>
      <c r="R110">
        <v>13</v>
      </c>
      <c r="S110">
        <v>5355</v>
      </c>
      <c r="T110" s="1">
        <f t="shared" si="5"/>
        <v>5424.4285714285716</v>
      </c>
      <c r="U110" s="1">
        <f t="shared" si="3"/>
        <v>1752</v>
      </c>
    </row>
    <row r="111" spans="1:21" x14ac:dyDescent="0.25">
      <c r="A111" s="1">
        <f t="shared" si="4"/>
        <v>110</v>
      </c>
      <c r="B111" s="2">
        <v>44002</v>
      </c>
      <c r="C111">
        <v>46</v>
      </c>
      <c r="D111">
        <v>115</v>
      </c>
      <c r="E111">
        <v>246</v>
      </c>
      <c r="F111">
        <v>33</v>
      </c>
      <c r="G111">
        <v>86</v>
      </c>
      <c r="H111">
        <v>284</v>
      </c>
      <c r="I111">
        <v>3789</v>
      </c>
      <c r="J111">
        <v>339</v>
      </c>
      <c r="K111">
        <v>252</v>
      </c>
      <c r="L111">
        <v>24</v>
      </c>
      <c r="M111">
        <v>253</v>
      </c>
      <c r="N111">
        <v>49</v>
      </c>
      <c r="O111">
        <v>21</v>
      </c>
      <c r="P111">
        <v>50</v>
      </c>
      <c r="Q111">
        <v>0</v>
      </c>
      <c r="R111">
        <v>20</v>
      </c>
      <c r="S111">
        <v>5607</v>
      </c>
      <c r="T111" s="1">
        <f t="shared" si="5"/>
        <v>5234.2857142857147</v>
      </c>
      <c r="U111" s="1">
        <f t="shared" si="3"/>
        <v>1818</v>
      </c>
    </row>
    <row r="112" spans="1:21" x14ac:dyDescent="0.25">
      <c r="A112" s="1">
        <f t="shared" si="4"/>
        <v>111</v>
      </c>
      <c r="B112" s="2">
        <v>44003</v>
      </c>
      <c r="C112">
        <v>49</v>
      </c>
      <c r="D112">
        <v>97</v>
      </c>
      <c r="E112">
        <v>247</v>
      </c>
      <c r="F112">
        <v>35</v>
      </c>
      <c r="G112">
        <v>69</v>
      </c>
      <c r="H112">
        <v>317</v>
      </c>
      <c r="I112">
        <v>3026</v>
      </c>
      <c r="J112">
        <v>234</v>
      </c>
      <c r="K112">
        <v>145</v>
      </c>
      <c r="L112">
        <v>22</v>
      </c>
      <c r="M112">
        <v>247</v>
      </c>
      <c r="N112">
        <v>40</v>
      </c>
      <c r="O112">
        <v>11</v>
      </c>
      <c r="P112">
        <v>52</v>
      </c>
      <c r="Q112">
        <v>0</v>
      </c>
      <c r="R112">
        <v>17</v>
      </c>
      <c r="S112">
        <v>4608</v>
      </c>
      <c r="T112" s="1">
        <f t="shared" si="5"/>
        <v>5157.8571428571431</v>
      </c>
      <c r="U112" s="1">
        <f t="shared" si="3"/>
        <v>1582</v>
      </c>
    </row>
    <row r="113" spans="1:21" x14ac:dyDescent="0.25">
      <c r="A113" s="1">
        <f t="shared" si="4"/>
        <v>112</v>
      </c>
      <c r="B113" s="2">
        <v>44004</v>
      </c>
      <c r="C113">
        <v>23</v>
      </c>
      <c r="D113">
        <v>87</v>
      </c>
      <c r="E113">
        <v>283</v>
      </c>
      <c r="F113">
        <v>29</v>
      </c>
      <c r="G113">
        <v>57</v>
      </c>
      <c r="H113">
        <v>286</v>
      </c>
      <c r="I113">
        <v>2469</v>
      </c>
      <c r="J113">
        <v>175</v>
      </c>
      <c r="K113">
        <v>149</v>
      </c>
      <c r="L113">
        <v>14</v>
      </c>
      <c r="M113">
        <v>170</v>
      </c>
      <c r="N113">
        <v>18</v>
      </c>
      <c r="O113">
        <v>4</v>
      </c>
      <c r="P113">
        <v>29</v>
      </c>
      <c r="Q113">
        <v>0</v>
      </c>
      <c r="R113">
        <v>11</v>
      </c>
      <c r="S113">
        <v>3804</v>
      </c>
      <c r="T113" s="1">
        <f t="shared" si="5"/>
        <v>4985.1428571428569</v>
      </c>
      <c r="U113" s="1">
        <f t="shared" si="3"/>
        <v>1335</v>
      </c>
    </row>
    <row r="114" spans="1:21" x14ac:dyDescent="0.25">
      <c r="A114" s="1">
        <f t="shared" si="4"/>
        <v>113</v>
      </c>
      <c r="B114" s="2">
        <v>44005</v>
      </c>
      <c r="C114">
        <v>30</v>
      </c>
      <c r="D114">
        <v>62</v>
      </c>
      <c r="E114">
        <v>236</v>
      </c>
      <c r="F114">
        <v>38</v>
      </c>
      <c r="G114">
        <v>54</v>
      </c>
      <c r="H114">
        <v>286</v>
      </c>
      <c r="I114">
        <v>2350</v>
      </c>
      <c r="J114">
        <v>249</v>
      </c>
      <c r="K114">
        <v>153</v>
      </c>
      <c r="L114">
        <v>24</v>
      </c>
      <c r="M114">
        <v>136</v>
      </c>
      <c r="N114">
        <v>10</v>
      </c>
      <c r="O114">
        <v>4</v>
      </c>
      <c r="P114">
        <v>17</v>
      </c>
      <c r="Q114">
        <v>0</v>
      </c>
      <c r="R114">
        <v>0</v>
      </c>
      <c r="S114">
        <v>3649</v>
      </c>
      <c r="T114" s="1">
        <f t="shared" si="5"/>
        <v>4826.8571428571431</v>
      </c>
      <c r="U114" s="1">
        <f t="shared" si="3"/>
        <v>1299</v>
      </c>
    </row>
    <row r="115" spans="1:21" x14ac:dyDescent="0.25">
      <c r="A115" s="1">
        <f t="shared" si="4"/>
        <v>114</v>
      </c>
      <c r="B115" s="2">
        <v>44006</v>
      </c>
      <c r="C115">
        <v>34</v>
      </c>
      <c r="D115">
        <v>73</v>
      </c>
      <c r="E115">
        <v>288</v>
      </c>
      <c r="F115">
        <v>52</v>
      </c>
      <c r="G115">
        <v>98</v>
      </c>
      <c r="H115">
        <v>295</v>
      </c>
      <c r="I115">
        <v>3035</v>
      </c>
      <c r="J115">
        <v>258</v>
      </c>
      <c r="K115">
        <v>175</v>
      </c>
      <c r="L115">
        <v>14</v>
      </c>
      <c r="M115">
        <v>238</v>
      </c>
      <c r="N115">
        <v>27</v>
      </c>
      <c r="O115">
        <v>12</v>
      </c>
      <c r="P115">
        <v>22</v>
      </c>
      <c r="Q115">
        <v>1</v>
      </c>
      <c r="R115">
        <v>22</v>
      </c>
      <c r="S115">
        <v>4648</v>
      </c>
      <c r="T115" s="1">
        <f t="shared" si="5"/>
        <v>4851.5714285714284</v>
      </c>
      <c r="U115" s="1">
        <f t="shared" si="3"/>
        <v>1613</v>
      </c>
    </row>
    <row r="116" spans="1:21" x14ac:dyDescent="0.25">
      <c r="A116" s="1">
        <f t="shared" si="4"/>
        <v>115</v>
      </c>
      <c r="B116" s="2">
        <v>44007</v>
      </c>
      <c r="C116">
        <v>38</v>
      </c>
      <c r="D116">
        <v>135</v>
      </c>
      <c r="E116">
        <v>227</v>
      </c>
      <c r="F116">
        <v>50</v>
      </c>
      <c r="G116">
        <v>68</v>
      </c>
      <c r="H116">
        <v>315</v>
      </c>
      <c r="I116">
        <v>2616</v>
      </c>
      <c r="J116">
        <v>268</v>
      </c>
      <c r="K116">
        <v>181</v>
      </c>
      <c r="L116">
        <v>41</v>
      </c>
      <c r="M116">
        <v>256</v>
      </c>
      <c r="N116">
        <v>41</v>
      </c>
      <c r="O116">
        <v>11</v>
      </c>
      <c r="P116">
        <v>36</v>
      </c>
      <c r="Q116">
        <v>1</v>
      </c>
      <c r="R116">
        <v>12</v>
      </c>
      <c r="S116">
        <v>4296</v>
      </c>
      <c r="T116" s="1">
        <f t="shared" si="5"/>
        <v>4566.7142857142853</v>
      </c>
      <c r="U116" s="1">
        <f t="shared" si="3"/>
        <v>1680</v>
      </c>
    </row>
    <row r="117" spans="1:21" x14ac:dyDescent="0.25">
      <c r="A117" s="1">
        <f t="shared" si="4"/>
        <v>116</v>
      </c>
      <c r="B117" s="2">
        <v>44008</v>
      </c>
      <c r="C117">
        <v>63</v>
      </c>
      <c r="D117">
        <v>59</v>
      </c>
      <c r="E117">
        <v>285</v>
      </c>
      <c r="F117">
        <v>38</v>
      </c>
      <c r="G117">
        <v>75</v>
      </c>
      <c r="H117">
        <v>257</v>
      </c>
      <c r="I117">
        <v>2957</v>
      </c>
      <c r="J117">
        <v>186</v>
      </c>
      <c r="K117">
        <v>169</v>
      </c>
      <c r="L117">
        <v>43</v>
      </c>
      <c r="M117">
        <v>181</v>
      </c>
      <c r="N117">
        <v>23</v>
      </c>
      <c r="O117">
        <v>7</v>
      </c>
      <c r="P117">
        <v>32</v>
      </c>
      <c r="Q117">
        <v>5</v>
      </c>
      <c r="R117">
        <v>26</v>
      </c>
      <c r="S117">
        <v>4406</v>
      </c>
      <c r="T117" s="1">
        <f t="shared" si="5"/>
        <v>4431.1428571428569</v>
      </c>
      <c r="U117" s="1">
        <f t="shared" si="3"/>
        <v>1449</v>
      </c>
    </row>
    <row r="118" spans="1:21" x14ac:dyDescent="0.25">
      <c r="A118" s="1">
        <f t="shared" si="4"/>
        <v>117</v>
      </c>
      <c r="B118" s="2">
        <v>44009</v>
      </c>
      <c r="C118">
        <v>38</v>
      </c>
      <c r="D118">
        <v>122</v>
      </c>
      <c r="E118">
        <v>281</v>
      </c>
      <c r="F118">
        <v>31</v>
      </c>
      <c r="G118">
        <v>76</v>
      </c>
      <c r="H118">
        <v>253</v>
      </c>
      <c r="I118">
        <v>2569</v>
      </c>
      <c r="J118">
        <v>284</v>
      </c>
      <c r="K118">
        <v>140</v>
      </c>
      <c r="L118">
        <v>46</v>
      </c>
      <c r="M118">
        <v>259</v>
      </c>
      <c r="N118">
        <v>44</v>
      </c>
      <c r="O118">
        <v>19</v>
      </c>
      <c r="P118">
        <v>36</v>
      </c>
      <c r="Q118">
        <v>6</v>
      </c>
      <c r="R118">
        <v>12</v>
      </c>
      <c r="S118">
        <v>4216</v>
      </c>
      <c r="T118" s="1">
        <f t="shared" si="5"/>
        <v>4232.4285714285716</v>
      </c>
      <c r="U118" s="1">
        <f t="shared" si="3"/>
        <v>1647</v>
      </c>
    </row>
    <row r="119" spans="1:21" x14ac:dyDescent="0.25">
      <c r="A119" s="1">
        <f t="shared" si="4"/>
        <v>118</v>
      </c>
      <c r="B119" s="2">
        <v>44010</v>
      </c>
      <c r="C119">
        <v>36</v>
      </c>
      <c r="D119">
        <v>81</v>
      </c>
      <c r="E119">
        <v>317</v>
      </c>
      <c r="F119">
        <v>50</v>
      </c>
      <c r="G119">
        <v>104</v>
      </c>
      <c r="H119">
        <v>234</v>
      </c>
      <c r="I119">
        <v>2508</v>
      </c>
      <c r="J119">
        <v>238</v>
      </c>
      <c r="K119">
        <v>141</v>
      </c>
      <c r="L119">
        <v>21</v>
      </c>
      <c r="M119">
        <v>197</v>
      </c>
      <c r="N119">
        <v>40</v>
      </c>
      <c r="O119">
        <v>11</v>
      </c>
      <c r="P119">
        <v>33</v>
      </c>
      <c r="Q119">
        <v>1</v>
      </c>
      <c r="R119">
        <v>5</v>
      </c>
      <c r="S119">
        <v>4017</v>
      </c>
      <c r="T119" s="1">
        <f t="shared" si="5"/>
        <v>4148</v>
      </c>
      <c r="U119" s="1">
        <f t="shared" si="3"/>
        <v>1509</v>
      </c>
    </row>
    <row r="120" spans="1:21" x14ac:dyDescent="0.25">
      <c r="A120" s="1">
        <f t="shared" si="4"/>
        <v>119</v>
      </c>
      <c r="B120" s="2">
        <v>44011</v>
      </c>
      <c r="C120">
        <v>28</v>
      </c>
      <c r="D120">
        <v>75</v>
      </c>
      <c r="E120">
        <v>204</v>
      </c>
      <c r="F120">
        <v>37</v>
      </c>
      <c r="G120">
        <v>89</v>
      </c>
      <c r="H120">
        <v>211</v>
      </c>
      <c r="I120">
        <v>2255</v>
      </c>
      <c r="J120">
        <v>237</v>
      </c>
      <c r="K120">
        <v>86</v>
      </c>
      <c r="L120">
        <v>13</v>
      </c>
      <c r="M120">
        <v>102</v>
      </c>
      <c r="N120">
        <v>19</v>
      </c>
      <c r="O120">
        <v>12</v>
      </c>
      <c r="P120">
        <v>14</v>
      </c>
      <c r="Q120">
        <v>0</v>
      </c>
      <c r="R120">
        <v>12</v>
      </c>
      <c r="S120">
        <v>3394</v>
      </c>
      <c r="T120" s="1">
        <f t="shared" si="5"/>
        <v>4089.4285714285716</v>
      </c>
      <c r="U120" s="1">
        <f t="shared" si="3"/>
        <v>1139</v>
      </c>
    </row>
    <row r="121" spans="1:21" x14ac:dyDescent="0.25">
      <c r="A121" s="1">
        <f t="shared" si="4"/>
        <v>120</v>
      </c>
      <c r="B121" s="2">
        <v>44012</v>
      </c>
      <c r="C121">
        <v>63</v>
      </c>
      <c r="D121">
        <v>67</v>
      </c>
      <c r="E121">
        <v>254</v>
      </c>
      <c r="F121">
        <v>71</v>
      </c>
      <c r="G121">
        <v>69</v>
      </c>
      <c r="H121">
        <v>256</v>
      </c>
      <c r="I121">
        <v>1316</v>
      </c>
      <c r="J121">
        <v>164</v>
      </c>
      <c r="K121">
        <v>168</v>
      </c>
      <c r="L121">
        <v>17</v>
      </c>
      <c r="M121">
        <v>148</v>
      </c>
      <c r="N121">
        <v>15</v>
      </c>
      <c r="O121">
        <v>5</v>
      </c>
      <c r="P121">
        <v>28</v>
      </c>
      <c r="Q121">
        <v>0</v>
      </c>
      <c r="R121">
        <v>9</v>
      </c>
      <c r="S121">
        <v>2650</v>
      </c>
      <c r="T121" s="1">
        <f t="shared" si="5"/>
        <v>3946.7142857142858</v>
      </c>
      <c r="U121" s="1">
        <f t="shared" si="3"/>
        <v>1334</v>
      </c>
    </row>
    <row r="122" spans="1:21" x14ac:dyDescent="0.25">
      <c r="A122" s="1">
        <f t="shared" si="4"/>
        <v>121</v>
      </c>
      <c r="B122" s="2">
        <v>44013</v>
      </c>
      <c r="C122">
        <v>56</v>
      </c>
      <c r="D122">
        <v>99</v>
      </c>
      <c r="E122">
        <v>202</v>
      </c>
      <c r="F122">
        <v>21</v>
      </c>
      <c r="G122">
        <v>51</v>
      </c>
      <c r="H122">
        <v>193</v>
      </c>
      <c r="I122">
        <v>1353</v>
      </c>
      <c r="J122">
        <v>200</v>
      </c>
      <c r="K122">
        <v>103</v>
      </c>
      <c r="L122">
        <v>33</v>
      </c>
      <c r="M122">
        <v>106</v>
      </c>
      <c r="N122">
        <v>21</v>
      </c>
      <c r="O122">
        <v>2</v>
      </c>
      <c r="P122">
        <v>50</v>
      </c>
      <c r="Q122">
        <v>4</v>
      </c>
      <c r="R122">
        <v>4</v>
      </c>
      <c r="S122">
        <v>2498</v>
      </c>
      <c r="T122" s="1">
        <f t="shared" si="5"/>
        <v>3639.5714285714284</v>
      </c>
      <c r="U122" s="1">
        <f t="shared" si="3"/>
        <v>1145</v>
      </c>
    </row>
    <row r="123" spans="1:21" x14ac:dyDescent="0.25">
      <c r="A123" s="1">
        <f t="shared" si="4"/>
        <v>122</v>
      </c>
      <c r="B123" s="2">
        <v>44014</v>
      </c>
      <c r="C123">
        <v>57</v>
      </c>
      <c r="D123">
        <v>83</v>
      </c>
      <c r="E123">
        <v>285</v>
      </c>
      <c r="F123">
        <v>31</v>
      </c>
      <c r="G123">
        <v>54</v>
      </c>
      <c r="H123">
        <v>264</v>
      </c>
      <c r="I123">
        <v>2072</v>
      </c>
      <c r="J123">
        <v>180</v>
      </c>
      <c r="K123">
        <v>154</v>
      </c>
      <c r="L123">
        <v>43</v>
      </c>
      <c r="M123">
        <v>180</v>
      </c>
      <c r="N123">
        <v>57</v>
      </c>
      <c r="O123">
        <v>6</v>
      </c>
      <c r="P123">
        <v>72</v>
      </c>
      <c r="Q123">
        <v>0</v>
      </c>
      <c r="R123">
        <v>11</v>
      </c>
      <c r="S123" s="1">
        <v>3548</v>
      </c>
      <c r="T123" s="1">
        <f t="shared" si="5"/>
        <v>3532.7142857142858</v>
      </c>
      <c r="U123" s="1">
        <f t="shared" si="3"/>
        <v>1476</v>
      </c>
    </row>
    <row r="124" spans="1:21" x14ac:dyDescent="0.25">
      <c r="A124" s="1">
        <f t="shared" si="4"/>
        <v>123</v>
      </c>
      <c r="B124" s="2">
        <v>44015</v>
      </c>
      <c r="C124">
        <v>60</v>
      </c>
      <c r="D124">
        <v>74</v>
      </c>
      <c r="E124">
        <v>253</v>
      </c>
      <c r="F124">
        <v>42</v>
      </c>
      <c r="G124">
        <v>109</v>
      </c>
      <c r="H124">
        <v>301</v>
      </c>
      <c r="I124">
        <v>2236</v>
      </c>
      <c r="J124">
        <v>234</v>
      </c>
      <c r="K124">
        <v>170</v>
      </c>
      <c r="L124">
        <v>43</v>
      </c>
      <c r="M124">
        <v>131</v>
      </c>
      <c r="N124">
        <v>45</v>
      </c>
      <c r="O124">
        <v>7</v>
      </c>
      <c r="P124">
        <v>50</v>
      </c>
      <c r="Q124">
        <v>0</v>
      </c>
      <c r="R124">
        <v>3</v>
      </c>
      <c r="S124">
        <v>3758</v>
      </c>
      <c r="T124" s="1">
        <f t="shared" si="5"/>
        <v>3440.1428571428573</v>
      </c>
      <c r="U124">
        <f t="shared" si="3"/>
        <v>1522</v>
      </c>
    </row>
    <row r="125" spans="1:21" x14ac:dyDescent="0.25">
      <c r="A125" s="1">
        <f t="shared" si="4"/>
        <v>124</v>
      </c>
      <c r="B125" s="2">
        <v>44016</v>
      </c>
      <c r="C125">
        <v>57</v>
      </c>
      <c r="D125">
        <v>136</v>
      </c>
      <c r="E125">
        <v>296</v>
      </c>
      <c r="F125">
        <v>45</v>
      </c>
      <c r="G125">
        <v>101</v>
      </c>
      <c r="H125">
        <v>285</v>
      </c>
      <c r="I125">
        <v>2080</v>
      </c>
      <c r="J125">
        <v>209</v>
      </c>
      <c r="K125">
        <v>121</v>
      </c>
      <c r="L125">
        <v>44</v>
      </c>
      <c r="M125">
        <v>194</v>
      </c>
      <c r="N125">
        <v>30</v>
      </c>
      <c r="O125">
        <v>4</v>
      </c>
      <c r="P125">
        <v>74</v>
      </c>
      <c r="Q125">
        <v>2</v>
      </c>
      <c r="R125">
        <v>7</v>
      </c>
      <c r="S125">
        <v>3685</v>
      </c>
      <c r="T125" s="1">
        <f t="shared" si="5"/>
        <v>3364.2857142857142</v>
      </c>
      <c r="U125">
        <f t="shared" si="3"/>
        <v>1605</v>
      </c>
    </row>
    <row r="126" spans="1:21" x14ac:dyDescent="0.25">
      <c r="A126" s="1">
        <f t="shared" si="4"/>
        <v>125</v>
      </c>
      <c r="B126" s="2">
        <v>44017</v>
      </c>
      <c r="C126">
        <v>81</v>
      </c>
      <c r="D126">
        <v>124</v>
      </c>
      <c r="E126">
        <v>236</v>
      </c>
      <c r="F126">
        <v>48</v>
      </c>
      <c r="G126">
        <v>111</v>
      </c>
      <c r="H126">
        <v>180</v>
      </c>
      <c r="I126">
        <v>1648</v>
      </c>
      <c r="J126">
        <v>187</v>
      </c>
      <c r="K126">
        <v>113</v>
      </c>
      <c r="L126">
        <v>40</v>
      </c>
      <c r="M126">
        <v>155</v>
      </c>
      <c r="N126">
        <v>54</v>
      </c>
      <c r="O126">
        <v>7</v>
      </c>
      <c r="P126">
        <v>26</v>
      </c>
      <c r="Q126">
        <v>0</v>
      </c>
      <c r="R126">
        <v>15</v>
      </c>
      <c r="S126">
        <v>3025</v>
      </c>
      <c r="T126" s="1">
        <f t="shared" si="5"/>
        <v>3222.5714285714284</v>
      </c>
      <c r="U126">
        <f t="shared" si="3"/>
        <v>1377</v>
      </c>
    </row>
    <row r="127" spans="1:21" x14ac:dyDescent="0.25">
      <c r="A127" s="1">
        <f t="shared" si="4"/>
        <v>126</v>
      </c>
      <c r="B127" s="2">
        <v>44018</v>
      </c>
      <c r="C127">
        <v>32</v>
      </c>
      <c r="D127">
        <v>73</v>
      </c>
      <c r="E127">
        <v>239</v>
      </c>
      <c r="F127">
        <v>22</v>
      </c>
      <c r="G127">
        <v>76</v>
      </c>
      <c r="H127">
        <v>202</v>
      </c>
      <c r="I127">
        <v>1315</v>
      </c>
      <c r="J127">
        <v>213</v>
      </c>
      <c r="K127">
        <v>117</v>
      </c>
      <c r="L127">
        <v>23</v>
      </c>
      <c r="M127">
        <v>102</v>
      </c>
      <c r="N127">
        <v>19</v>
      </c>
      <c r="O127">
        <v>4</v>
      </c>
      <c r="P127">
        <v>22</v>
      </c>
      <c r="Q127">
        <v>0</v>
      </c>
      <c r="R127">
        <v>3</v>
      </c>
      <c r="S127">
        <v>2462</v>
      </c>
      <c r="T127" s="1">
        <f t="shared" si="5"/>
        <v>3089.4285714285716</v>
      </c>
      <c r="U127">
        <f t="shared" si="3"/>
        <v>1147</v>
      </c>
    </row>
    <row r="128" spans="1:21" x14ac:dyDescent="0.25">
      <c r="A128" s="1">
        <f t="shared" si="4"/>
        <v>127</v>
      </c>
      <c r="B128" s="2">
        <v>44019</v>
      </c>
      <c r="C128">
        <v>60</v>
      </c>
      <c r="D128">
        <v>84</v>
      </c>
      <c r="E128">
        <v>231</v>
      </c>
      <c r="F128">
        <v>34</v>
      </c>
      <c r="G128">
        <v>67</v>
      </c>
      <c r="H128">
        <v>165</v>
      </c>
      <c r="I128">
        <v>987</v>
      </c>
      <c r="J128">
        <v>99</v>
      </c>
      <c r="K128">
        <v>86</v>
      </c>
      <c r="L128">
        <v>60</v>
      </c>
      <c r="M128">
        <v>103</v>
      </c>
      <c r="N128">
        <v>10</v>
      </c>
      <c r="O128">
        <v>5</v>
      </c>
      <c r="P128">
        <v>69</v>
      </c>
      <c r="Q128">
        <v>1</v>
      </c>
      <c r="R128">
        <v>3</v>
      </c>
      <c r="S128">
        <v>2064</v>
      </c>
      <c r="T128" s="1">
        <f t="shared" si="5"/>
        <v>3005.7142857142858</v>
      </c>
      <c r="U128">
        <f t="shared" si="3"/>
        <v>1077</v>
      </c>
    </row>
    <row r="129" spans="1:21" x14ac:dyDescent="0.25">
      <c r="A129" s="1">
        <f t="shared" si="4"/>
        <v>128</v>
      </c>
      <c r="B129" s="2">
        <v>44020</v>
      </c>
      <c r="C129">
        <v>94</v>
      </c>
      <c r="D129">
        <v>78</v>
      </c>
      <c r="E129">
        <v>252</v>
      </c>
      <c r="F129">
        <v>72</v>
      </c>
      <c r="G129">
        <v>91</v>
      </c>
      <c r="H129">
        <v>199</v>
      </c>
      <c r="I129">
        <v>1687</v>
      </c>
      <c r="J129">
        <v>194</v>
      </c>
      <c r="K129">
        <v>119</v>
      </c>
      <c r="L129">
        <v>82</v>
      </c>
      <c r="M129">
        <v>164</v>
      </c>
      <c r="N129">
        <v>23</v>
      </c>
      <c r="O129">
        <v>13</v>
      </c>
      <c r="P129">
        <v>52</v>
      </c>
      <c r="Q129">
        <v>0</v>
      </c>
      <c r="R129">
        <v>13</v>
      </c>
      <c r="S129">
        <v>3133</v>
      </c>
      <c r="T129" s="1">
        <f t="shared" si="5"/>
        <v>3096.4285714285716</v>
      </c>
      <c r="U129">
        <f t="shared" si="3"/>
        <v>1446</v>
      </c>
    </row>
    <row r="130" spans="1:21" x14ac:dyDescent="0.25">
      <c r="A130" s="1">
        <f t="shared" si="4"/>
        <v>129</v>
      </c>
      <c r="B130" s="2">
        <v>44021</v>
      </c>
      <c r="C130">
        <v>49</v>
      </c>
      <c r="D130">
        <v>94</v>
      </c>
      <c r="E130">
        <v>190</v>
      </c>
      <c r="F130">
        <v>38</v>
      </c>
      <c r="G130">
        <v>139</v>
      </c>
      <c r="H130">
        <v>256</v>
      </c>
      <c r="I130">
        <v>1525</v>
      </c>
      <c r="J130">
        <v>308</v>
      </c>
      <c r="K130">
        <v>133</v>
      </c>
      <c r="L130">
        <v>56</v>
      </c>
      <c r="M130">
        <v>171</v>
      </c>
      <c r="N130">
        <v>33</v>
      </c>
      <c r="O130">
        <v>5</v>
      </c>
      <c r="P130">
        <v>47</v>
      </c>
      <c r="Q130" s="1">
        <v>1</v>
      </c>
      <c r="R130">
        <v>13</v>
      </c>
      <c r="S130">
        <v>3058</v>
      </c>
      <c r="T130" s="1">
        <f t="shared" si="5"/>
        <v>3026.4285714285716</v>
      </c>
      <c r="U130">
        <f t="shared" si="3"/>
        <v>1533</v>
      </c>
    </row>
    <row r="131" spans="1:21" x14ac:dyDescent="0.25">
      <c r="A131" s="1">
        <f t="shared" si="4"/>
        <v>130</v>
      </c>
      <c r="B131" s="2">
        <v>44022</v>
      </c>
      <c r="C131">
        <v>73</v>
      </c>
      <c r="D131">
        <v>89</v>
      </c>
      <c r="E131">
        <v>313</v>
      </c>
      <c r="F131">
        <v>55</v>
      </c>
      <c r="G131">
        <v>108</v>
      </c>
      <c r="H131">
        <v>204</v>
      </c>
      <c r="I131">
        <v>1329</v>
      </c>
      <c r="J131">
        <v>141</v>
      </c>
      <c r="K131">
        <v>113</v>
      </c>
      <c r="L131">
        <v>71</v>
      </c>
      <c r="M131">
        <v>144</v>
      </c>
      <c r="N131">
        <v>19</v>
      </c>
      <c r="O131">
        <v>7</v>
      </c>
      <c r="P131">
        <v>76</v>
      </c>
      <c r="Q131">
        <v>1</v>
      </c>
      <c r="R131">
        <v>12</v>
      </c>
      <c r="S131">
        <v>2755</v>
      </c>
      <c r="T131" s="1">
        <f t="shared" si="5"/>
        <v>2883.1428571428573</v>
      </c>
      <c r="U131">
        <f t="shared" si="3"/>
        <v>1426</v>
      </c>
    </row>
    <row r="132" spans="1:21" x14ac:dyDescent="0.25">
      <c r="A132" s="1">
        <f t="shared" ref="A132:A195" si="6">A131+1</f>
        <v>131</v>
      </c>
      <c r="B132" s="2">
        <v>44023</v>
      </c>
      <c r="C132">
        <v>72</v>
      </c>
      <c r="D132">
        <v>97</v>
      </c>
      <c r="E132">
        <v>219</v>
      </c>
      <c r="F132">
        <v>54</v>
      </c>
      <c r="G132">
        <v>77</v>
      </c>
      <c r="H132">
        <v>259</v>
      </c>
      <c r="I132">
        <v>1661</v>
      </c>
      <c r="J132">
        <v>128</v>
      </c>
      <c r="K132">
        <v>107</v>
      </c>
      <c r="L132">
        <v>56</v>
      </c>
      <c r="M132">
        <v>164</v>
      </c>
      <c r="N132">
        <v>38</v>
      </c>
      <c r="O132">
        <v>1</v>
      </c>
      <c r="P132">
        <v>64</v>
      </c>
      <c r="Q132">
        <v>5</v>
      </c>
      <c r="R132">
        <v>10</v>
      </c>
      <c r="S132">
        <v>3012</v>
      </c>
      <c r="T132" s="1">
        <f t="shared" si="5"/>
        <v>2787</v>
      </c>
      <c r="U132">
        <f t="shared" si="3"/>
        <v>1351</v>
      </c>
    </row>
    <row r="133" spans="1:21" x14ac:dyDescent="0.25">
      <c r="A133" s="1">
        <f t="shared" si="6"/>
        <v>132</v>
      </c>
      <c r="B133" s="2">
        <v>44024</v>
      </c>
      <c r="C133">
        <v>95</v>
      </c>
      <c r="D133">
        <v>44</v>
      </c>
      <c r="E133">
        <v>235</v>
      </c>
      <c r="F133">
        <v>57</v>
      </c>
      <c r="G133">
        <v>63</v>
      </c>
      <c r="H133">
        <v>218</v>
      </c>
      <c r="I133">
        <v>1431</v>
      </c>
      <c r="J133">
        <v>149</v>
      </c>
      <c r="K133">
        <v>103</v>
      </c>
      <c r="L133">
        <v>24</v>
      </c>
      <c r="M133">
        <v>130</v>
      </c>
      <c r="N133">
        <v>9</v>
      </c>
      <c r="O133">
        <v>3</v>
      </c>
      <c r="P133">
        <v>45</v>
      </c>
      <c r="Q133">
        <v>2</v>
      </c>
      <c r="R133">
        <v>8</v>
      </c>
      <c r="S133">
        <v>2616</v>
      </c>
      <c r="T133" s="1">
        <f t="shared" si="5"/>
        <v>2728.5714285714284</v>
      </c>
      <c r="U133">
        <f t="shared" si="3"/>
        <v>1185</v>
      </c>
    </row>
    <row r="134" spans="1:21" x14ac:dyDescent="0.25">
      <c r="A134" s="1">
        <f t="shared" si="6"/>
        <v>133</v>
      </c>
      <c r="B134" s="2">
        <v>44025</v>
      </c>
      <c r="C134">
        <v>76</v>
      </c>
      <c r="D134">
        <v>26</v>
      </c>
      <c r="E134">
        <v>190</v>
      </c>
      <c r="F134">
        <v>41</v>
      </c>
      <c r="G134">
        <v>13</v>
      </c>
      <c r="H134">
        <v>169</v>
      </c>
      <c r="I134">
        <v>864</v>
      </c>
      <c r="J134">
        <v>152</v>
      </c>
      <c r="K134">
        <v>85</v>
      </c>
      <c r="L134">
        <v>24</v>
      </c>
      <c r="M134">
        <v>91</v>
      </c>
      <c r="N134">
        <v>11</v>
      </c>
      <c r="O134">
        <v>8</v>
      </c>
      <c r="P134">
        <v>71</v>
      </c>
      <c r="Q134">
        <v>0</v>
      </c>
      <c r="R134">
        <v>15</v>
      </c>
      <c r="S134">
        <v>1836</v>
      </c>
      <c r="T134" s="1">
        <f t="shared" si="5"/>
        <v>2639.1428571428573</v>
      </c>
      <c r="U134">
        <f t="shared" si="3"/>
        <v>972</v>
      </c>
    </row>
    <row r="135" spans="1:21" x14ac:dyDescent="0.25">
      <c r="A135" s="1">
        <f t="shared" si="6"/>
        <v>134</v>
      </c>
      <c r="B135" s="2">
        <v>44026</v>
      </c>
      <c r="C135">
        <v>97</v>
      </c>
      <c r="D135">
        <v>49</v>
      </c>
      <c r="E135">
        <v>165</v>
      </c>
      <c r="F135">
        <v>48</v>
      </c>
      <c r="G135">
        <v>98</v>
      </c>
      <c r="H135">
        <v>113</v>
      </c>
      <c r="I135">
        <v>690</v>
      </c>
      <c r="J135">
        <v>116</v>
      </c>
      <c r="K135">
        <v>100</v>
      </c>
      <c r="L135">
        <v>19</v>
      </c>
      <c r="M135">
        <v>112</v>
      </c>
      <c r="N135">
        <v>36</v>
      </c>
      <c r="O135">
        <v>4</v>
      </c>
      <c r="P135">
        <v>54</v>
      </c>
      <c r="Q135">
        <v>2</v>
      </c>
      <c r="R135">
        <v>9</v>
      </c>
      <c r="S135">
        <v>1712</v>
      </c>
      <c r="T135" s="1">
        <f t="shared" si="5"/>
        <v>2588.8571428571427</v>
      </c>
      <c r="U135">
        <f t="shared" si="3"/>
        <v>1022</v>
      </c>
    </row>
    <row r="136" spans="1:21" x14ac:dyDescent="0.25">
      <c r="A136" s="1">
        <f t="shared" si="6"/>
        <v>135</v>
      </c>
      <c r="B136" s="2">
        <v>44027</v>
      </c>
      <c r="C136">
        <v>104</v>
      </c>
      <c r="D136">
        <v>43</v>
      </c>
      <c r="E136">
        <v>195</v>
      </c>
      <c r="F136">
        <v>23</v>
      </c>
      <c r="G136">
        <v>74</v>
      </c>
      <c r="H136">
        <v>196</v>
      </c>
      <c r="I136">
        <v>1193</v>
      </c>
      <c r="J136">
        <v>149</v>
      </c>
      <c r="K136">
        <v>144</v>
      </c>
      <c r="L136">
        <v>58</v>
      </c>
      <c r="M136">
        <v>188</v>
      </c>
      <c r="N136">
        <v>25</v>
      </c>
      <c r="O136">
        <v>17</v>
      </c>
      <c r="P136">
        <v>65</v>
      </c>
      <c r="Q136">
        <v>1</v>
      </c>
      <c r="R136">
        <v>0</v>
      </c>
      <c r="S136">
        <v>2475</v>
      </c>
      <c r="T136" s="1">
        <f t="shared" si="5"/>
        <v>2494.8571428571427</v>
      </c>
      <c r="U136">
        <f t="shared" si="3"/>
        <v>1282</v>
      </c>
    </row>
    <row r="137" spans="1:21" x14ac:dyDescent="0.25">
      <c r="A137" s="1">
        <f t="shared" si="6"/>
        <v>136</v>
      </c>
      <c r="B137" s="2">
        <v>44028</v>
      </c>
      <c r="C137">
        <v>96</v>
      </c>
      <c r="D137">
        <v>98</v>
      </c>
      <c r="E137">
        <v>216</v>
      </c>
      <c r="F137">
        <v>2</v>
      </c>
      <c r="G137">
        <v>125</v>
      </c>
      <c r="H137">
        <v>193</v>
      </c>
      <c r="I137">
        <v>1501</v>
      </c>
      <c r="J137">
        <v>176</v>
      </c>
      <c r="K137">
        <v>141</v>
      </c>
      <c r="L137">
        <v>15</v>
      </c>
      <c r="M137">
        <v>156</v>
      </c>
      <c r="N137">
        <v>21</v>
      </c>
      <c r="O137">
        <v>24</v>
      </c>
      <c r="P137">
        <v>65</v>
      </c>
      <c r="Q137">
        <v>8</v>
      </c>
      <c r="R137">
        <v>3</v>
      </c>
      <c r="S137">
        <v>2840</v>
      </c>
      <c r="T137" s="1">
        <f t="shared" ref="T137:T161" si="7">AVERAGE(S131:S137)</f>
        <v>2463.7142857142858</v>
      </c>
      <c r="U137">
        <f t="shared" si="3"/>
        <v>1339</v>
      </c>
    </row>
    <row r="138" spans="1:21" x14ac:dyDescent="0.25">
      <c r="A138" s="1">
        <f t="shared" si="6"/>
        <v>137</v>
      </c>
      <c r="B138" s="2">
        <v>44029</v>
      </c>
      <c r="C138">
        <v>76</v>
      </c>
      <c r="D138">
        <v>105</v>
      </c>
      <c r="E138">
        <v>188</v>
      </c>
      <c r="F138">
        <v>43</v>
      </c>
      <c r="G138">
        <v>87</v>
      </c>
      <c r="H138">
        <v>142</v>
      </c>
      <c r="I138">
        <v>1086</v>
      </c>
      <c r="J138">
        <v>86</v>
      </c>
      <c r="K138">
        <v>79</v>
      </c>
      <c r="L138">
        <v>98</v>
      </c>
      <c r="M138">
        <v>150</v>
      </c>
      <c r="N138">
        <v>8</v>
      </c>
      <c r="O138">
        <v>5</v>
      </c>
      <c r="P138">
        <v>23</v>
      </c>
      <c r="Q138">
        <v>0</v>
      </c>
      <c r="R138">
        <v>8</v>
      </c>
      <c r="S138">
        <v>2185</v>
      </c>
      <c r="T138" s="1">
        <f t="shared" si="7"/>
        <v>2382.2857142857142</v>
      </c>
      <c r="U138">
        <f t="shared" si="3"/>
        <v>1099</v>
      </c>
    </row>
    <row r="139" spans="1:21" x14ac:dyDescent="0.25">
      <c r="A139" s="1">
        <f t="shared" si="6"/>
        <v>138</v>
      </c>
      <c r="B139" s="2">
        <v>44030</v>
      </c>
      <c r="C139">
        <v>44</v>
      </c>
      <c r="D139">
        <v>70</v>
      </c>
      <c r="E139">
        <v>199</v>
      </c>
      <c r="F139">
        <v>40</v>
      </c>
      <c r="G139">
        <v>158</v>
      </c>
      <c r="H139">
        <v>180</v>
      </c>
      <c r="I139">
        <v>828</v>
      </c>
      <c r="J139">
        <v>120</v>
      </c>
      <c r="K139">
        <v>134</v>
      </c>
      <c r="L139">
        <v>29</v>
      </c>
      <c r="M139">
        <v>141</v>
      </c>
      <c r="N139">
        <v>22</v>
      </c>
      <c r="O139">
        <v>8</v>
      </c>
      <c r="P139">
        <v>100</v>
      </c>
      <c r="Q139">
        <v>0</v>
      </c>
      <c r="R139">
        <v>6</v>
      </c>
      <c r="S139">
        <v>2082</v>
      </c>
      <c r="T139" s="1">
        <f t="shared" si="7"/>
        <v>2249.4285714285716</v>
      </c>
      <c r="U139">
        <f t="shared" si="3"/>
        <v>1254</v>
      </c>
    </row>
    <row r="140" spans="1:21" x14ac:dyDescent="0.25">
      <c r="A140" s="1">
        <f t="shared" si="6"/>
        <v>139</v>
      </c>
      <c r="B140" s="2">
        <v>44031</v>
      </c>
      <c r="C140">
        <v>132</v>
      </c>
      <c r="D140">
        <v>134</v>
      </c>
      <c r="E140">
        <v>116</v>
      </c>
      <c r="F140">
        <v>38</v>
      </c>
      <c r="G140">
        <v>126</v>
      </c>
      <c r="H140">
        <v>181</v>
      </c>
      <c r="I140">
        <v>965</v>
      </c>
      <c r="J140">
        <v>103</v>
      </c>
      <c r="K140">
        <v>67</v>
      </c>
      <c r="L140">
        <v>28</v>
      </c>
      <c r="M140">
        <v>148</v>
      </c>
      <c r="N140">
        <v>23</v>
      </c>
      <c r="O140">
        <v>10</v>
      </c>
      <c r="P140">
        <v>23</v>
      </c>
      <c r="Q140">
        <v>0</v>
      </c>
      <c r="R140">
        <v>3</v>
      </c>
      <c r="S140">
        <v>2099</v>
      </c>
      <c r="T140" s="1">
        <f t="shared" si="7"/>
        <v>2175.5714285714284</v>
      </c>
      <c r="U140">
        <f t="shared" si="3"/>
        <v>1134</v>
      </c>
    </row>
    <row r="141" spans="1:21" x14ac:dyDescent="0.25">
      <c r="A141" s="1">
        <f t="shared" si="6"/>
        <v>140</v>
      </c>
      <c r="B141" s="2">
        <v>44032</v>
      </c>
      <c r="C141">
        <v>103</v>
      </c>
      <c r="D141">
        <v>54</v>
      </c>
      <c r="E141">
        <v>80</v>
      </c>
      <c r="F141">
        <v>63</v>
      </c>
      <c r="G141">
        <v>41</v>
      </c>
      <c r="H141">
        <v>146</v>
      </c>
      <c r="I141">
        <v>685</v>
      </c>
      <c r="J141">
        <v>90</v>
      </c>
      <c r="K141">
        <v>125</v>
      </c>
      <c r="L141">
        <v>23</v>
      </c>
      <c r="M141">
        <v>105</v>
      </c>
      <c r="N141">
        <v>27</v>
      </c>
      <c r="O141">
        <v>4</v>
      </c>
      <c r="P141">
        <v>74</v>
      </c>
      <c r="Q141">
        <v>0</v>
      </c>
      <c r="R141">
        <v>3</v>
      </c>
      <c r="S141">
        <v>1656</v>
      </c>
      <c r="T141" s="1">
        <f t="shared" si="7"/>
        <v>2149.8571428571427</v>
      </c>
      <c r="U141">
        <f t="shared" si="3"/>
        <v>971</v>
      </c>
    </row>
    <row r="142" spans="1:21" x14ac:dyDescent="0.25">
      <c r="A142" s="1">
        <f t="shared" si="6"/>
        <v>141</v>
      </c>
      <c r="B142" s="2">
        <v>44033</v>
      </c>
      <c r="C142">
        <v>59</v>
      </c>
      <c r="D142">
        <v>50</v>
      </c>
      <c r="E142">
        <v>173</v>
      </c>
      <c r="F142">
        <v>31</v>
      </c>
      <c r="G142">
        <v>68</v>
      </c>
      <c r="H142">
        <v>207</v>
      </c>
      <c r="I142">
        <v>714</v>
      </c>
      <c r="J142">
        <v>125</v>
      </c>
      <c r="K142">
        <v>77</v>
      </c>
      <c r="L142">
        <v>13</v>
      </c>
      <c r="M142">
        <v>116</v>
      </c>
      <c r="N142">
        <v>22</v>
      </c>
      <c r="O142">
        <v>1</v>
      </c>
      <c r="P142">
        <v>73</v>
      </c>
      <c r="Q142">
        <v>0</v>
      </c>
      <c r="R142">
        <v>8</v>
      </c>
      <c r="S142">
        <v>1741</v>
      </c>
      <c r="T142" s="1">
        <f t="shared" si="7"/>
        <v>2154</v>
      </c>
      <c r="U142">
        <f t="shared" si="3"/>
        <v>1027</v>
      </c>
    </row>
    <row r="143" spans="1:21" x14ac:dyDescent="0.25">
      <c r="A143" s="1">
        <f t="shared" si="6"/>
        <v>142</v>
      </c>
      <c r="B143" s="2">
        <v>44034</v>
      </c>
      <c r="C143">
        <v>132</v>
      </c>
      <c r="D143">
        <v>84</v>
      </c>
      <c r="E143">
        <v>165</v>
      </c>
      <c r="F143">
        <v>61</v>
      </c>
      <c r="G143">
        <v>145</v>
      </c>
      <c r="H143">
        <v>197</v>
      </c>
      <c r="I143">
        <v>1013</v>
      </c>
      <c r="J143">
        <v>125</v>
      </c>
      <c r="K143">
        <v>118</v>
      </c>
      <c r="L143">
        <v>37</v>
      </c>
      <c r="M143">
        <v>170</v>
      </c>
      <c r="N143">
        <v>24</v>
      </c>
      <c r="O143">
        <v>7</v>
      </c>
      <c r="P143">
        <v>75</v>
      </c>
      <c r="Q143">
        <v>0</v>
      </c>
      <c r="R143">
        <v>7</v>
      </c>
      <c r="S143">
        <v>2371</v>
      </c>
      <c r="T143" s="1">
        <f t="shared" si="7"/>
        <v>2139.1428571428573</v>
      </c>
      <c r="U143">
        <f t="shared" si="3"/>
        <v>1358</v>
      </c>
    </row>
    <row r="144" spans="1:21" x14ac:dyDescent="0.25">
      <c r="A144" s="1">
        <f t="shared" si="6"/>
        <v>143</v>
      </c>
      <c r="B144" s="2">
        <v>44035</v>
      </c>
      <c r="C144">
        <v>144</v>
      </c>
      <c r="D144">
        <v>125</v>
      </c>
      <c r="E144">
        <v>155</v>
      </c>
      <c r="F144">
        <v>61</v>
      </c>
      <c r="G144">
        <v>152</v>
      </c>
      <c r="H144">
        <v>160</v>
      </c>
      <c r="I144">
        <v>1066</v>
      </c>
      <c r="J144">
        <v>162</v>
      </c>
      <c r="K144">
        <v>112</v>
      </c>
      <c r="L144">
        <v>27</v>
      </c>
      <c r="M144">
        <v>181</v>
      </c>
      <c r="N144">
        <v>46</v>
      </c>
      <c r="O144">
        <v>4</v>
      </c>
      <c r="P144">
        <v>115</v>
      </c>
      <c r="Q144">
        <v>1</v>
      </c>
      <c r="R144">
        <v>4</v>
      </c>
      <c r="S144">
        <v>2545</v>
      </c>
      <c r="T144" s="1">
        <f t="shared" si="7"/>
        <v>2097</v>
      </c>
      <c r="U144">
        <f t="shared" si="3"/>
        <v>1479</v>
      </c>
    </row>
    <row r="145" spans="1:21" x14ac:dyDescent="0.25">
      <c r="A145" s="1">
        <f t="shared" si="6"/>
        <v>144</v>
      </c>
      <c r="B145" s="2">
        <v>44036</v>
      </c>
      <c r="C145">
        <v>100</v>
      </c>
      <c r="D145">
        <v>70</v>
      </c>
      <c r="E145">
        <v>131</v>
      </c>
      <c r="F145">
        <v>74</v>
      </c>
      <c r="G145">
        <v>161</v>
      </c>
      <c r="H145">
        <v>247</v>
      </c>
      <c r="I145">
        <v>886</v>
      </c>
      <c r="J145">
        <v>104</v>
      </c>
      <c r="K145">
        <v>140</v>
      </c>
      <c r="L145">
        <v>21</v>
      </c>
      <c r="M145">
        <v>183</v>
      </c>
      <c r="N145">
        <v>26</v>
      </c>
      <c r="O145">
        <v>8</v>
      </c>
      <c r="P145">
        <v>131</v>
      </c>
      <c r="Q145">
        <v>2</v>
      </c>
      <c r="R145">
        <v>3</v>
      </c>
      <c r="S145">
        <v>2287</v>
      </c>
      <c r="T145" s="1">
        <f t="shared" si="7"/>
        <v>2111.5714285714284</v>
      </c>
      <c r="U145">
        <f t="shared" si="3"/>
        <v>1401</v>
      </c>
    </row>
    <row r="146" spans="1:21" x14ac:dyDescent="0.25">
      <c r="A146" s="1">
        <f t="shared" si="6"/>
        <v>145</v>
      </c>
      <c r="B146" s="2">
        <v>44037</v>
      </c>
      <c r="C146">
        <v>135</v>
      </c>
      <c r="D146">
        <v>41</v>
      </c>
      <c r="E146">
        <v>155</v>
      </c>
      <c r="F146">
        <v>156</v>
      </c>
      <c r="G146">
        <v>161</v>
      </c>
      <c r="H146">
        <v>148</v>
      </c>
      <c r="I146">
        <v>802</v>
      </c>
      <c r="J146">
        <v>111</v>
      </c>
      <c r="K146">
        <v>122</v>
      </c>
      <c r="L146">
        <v>7</v>
      </c>
      <c r="M146">
        <v>182</v>
      </c>
      <c r="N146">
        <v>23</v>
      </c>
      <c r="O146">
        <v>8</v>
      </c>
      <c r="P146">
        <v>142</v>
      </c>
      <c r="Q146">
        <v>0</v>
      </c>
      <c r="R146">
        <v>9</v>
      </c>
      <c r="S146">
        <v>2198</v>
      </c>
      <c r="T146" s="1">
        <f t="shared" si="7"/>
        <v>2128.1428571428573</v>
      </c>
      <c r="U146">
        <f t="shared" si="3"/>
        <v>1396</v>
      </c>
    </row>
    <row r="147" spans="1:21" x14ac:dyDescent="0.25">
      <c r="A147" s="1">
        <f t="shared" si="6"/>
        <v>146</v>
      </c>
      <c r="B147" s="2">
        <v>44038</v>
      </c>
      <c r="C147">
        <v>77</v>
      </c>
      <c r="D147">
        <v>120</v>
      </c>
      <c r="E147">
        <v>151</v>
      </c>
      <c r="F147">
        <v>14</v>
      </c>
      <c r="G147">
        <v>124</v>
      </c>
      <c r="H147">
        <v>147</v>
      </c>
      <c r="I147">
        <v>912</v>
      </c>
      <c r="J147">
        <v>94</v>
      </c>
      <c r="K147">
        <v>99</v>
      </c>
      <c r="L147">
        <v>59</v>
      </c>
      <c r="M147">
        <v>145</v>
      </c>
      <c r="N147">
        <v>45</v>
      </c>
      <c r="O147">
        <v>7</v>
      </c>
      <c r="P147">
        <v>122</v>
      </c>
      <c r="Q147">
        <v>3</v>
      </c>
      <c r="R147">
        <v>14</v>
      </c>
      <c r="S147">
        <v>2133</v>
      </c>
      <c r="T147" s="1">
        <f t="shared" si="7"/>
        <v>2133</v>
      </c>
      <c r="U147">
        <f t="shared" si="3"/>
        <v>1221</v>
      </c>
    </row>
    <row r="148" spans="1:21" x14ac:dyDescent="0.25">
      <c r="A148" s="1">
        <f t="shared" si="6"/>
        <v>147</v>
      </c>
      <c r="B148" s="2">
        <v>44039</v>
      </c>
      <c r="C148">
        <v>121</v>
      </c>
      <c r="D148">
        <v>276</v>
      </c>
      <c r="E148">
        <v>128</v>
      </c>
      <c r="F148">
        <v>48</v>
      </c>
      <c r="G148">
        <v>105</v>
      </c>
      <c r="H148">
        <v>131</v>
      </c>
      <c r="I148">
        <v>658</v>
      </c>
      <c r="J148">
        <v>39</v>
      </c>
      <c r="K148">
        <v>44</v>
      </c>
      <c r="L148">
        <v>13</v>
      </c>
      <c r="M148">
        <v>139</v>
      </c>
      <c r="N148">
        <v>31</v>
      </c>
      <c r="O148">
        <v>5</v>
      </c>
      <c r="P148">
        <v>111</v>
      </c>
      <c r="Q148">
        <v>0</v>
      </c>
      <c r="R148">
        <v>26</v>
      </c>
      <c r="S148">
        <v>1876</v>
      </c>
      <c r="T148" s="1">
        <f t="shared" si="7"/>
        <v>2164.4285714285716</v>
      </c>
      <c r="U148">
        <f t="shared" si="3"/>
        <v>1218</v>
      </c>
    </row>
    <row r="149" spans="1:21" x14ac:dyDescent="0.25">
      <c r="A149" s="1">
        <f t="shared" si="6"/>
        <v>148</v>
      </c>
      <c r="B149" s="2">
        <v>44040</v>
      </c>
      <c r="C149">
        <v>99</v>
      </c>
      <c r="D149">
        <v>63</v>
      </c>
      <c r="E149">
        <v>140</v>
      </c>
      <c r="F149">
        <v>62</v>
      </c>
      <c r="G149">
        <v>141</v>
      </c>
      <c r="H149">
        <v>111</v>
      </c>
      <c r="I149">
        <v>661</v>
      </c>
      <c r="J149">
        <v>89</v>
      </c>
      <c r="K149">
        <v>112</v>
      </c>
      <c r="L149">
        <v>30</v>
      </c>
      <c r="M149">
        <v>143</v>
      </c>
      <c r="N149">
        <v>45</v>
      </c>
      <c r="O149">
        <v>3</v>
      </c>
      <c r="P149">
        <v>67</v>
      </c>
      <c r="Q149">
        <v>2</v>
      </c>
      <c r="R149">
        <v>4</v>
      </c>
      <c r="S149">
        <v>1773</v>
      </c>
      <c r="T149" s="1">
        <f t="shared" si="7"/>
        <v>2169</v>
      </c>
      <c r="U149">
        <f t="shared" si="3"/>
        <v>1112</v>
      </c>
    </row>
    <row r="150" spans="1:21" x14ac:dyDescent="0.25">
      <c r="A150" s="1">
        <f t="shared" si="6"/>
        <v>149</v>
      </c>
      <c r="B150" s="2">
        <v>44041</v>
      </c>
      <c r="C150">
        <v>99</v>
      </c>
      <c r="D150">
        <v>116</v>
      </c>
      <c r="E150">
        <v>88</v>
      </c>
      <c r="F150">
        <v>114</v>
      </c>
      <c r="G150">
        <v>104</v>
      </c>
      <c r="H150">
        <v>176</v>
      </c>
      <c r="I150">
        <v>684</v>
      </c>
      <c r="J150">
        <v>104</v>
      </c>
      <c r="K150">
        <v>113</v>
      </c>
      <c r="L150">
        <v>25</v>
      </c>
      <c r="M150">
        <v>153</v>
      </c>
      <c r="N150">
        <v>26</v>
      </c>
      <c r="O150">
        <v>7</v>
      </c>
      <c r="P150">
        <v>83</v>
      </c>
      <c r="Q150">
        <v>0</v>
      </c>
      <c r="R150">
        <v>56</v>
      </c>
      <c r="S150">
        <v>1948</v>
      </c>
      <c r="T150" s="1">
        <f t="shared" si="7"/>
        <v>2108.5714285714284</v>
      </c>
      <c r="U150">
        <f t="shared" si="3"/>
        <v>1264</v>
      </c>
    </row>
    <row r="151" spans="1:21" x14ac:dyDescent="0.25">
      <c r="A151" s="1">
        <f t="shared" si="6"/>
        <v>150</v>
      </c>
      <c r="B151" s="2">
        <v>44042</v>
      </c>
      <c r="C151">
        <v>85</v>
      </c>
      <c r="D151">
        <v>35</v>
      </c>
      <c r="E151">
        <v>151</v>
      </c>
      <c r="F151">
        <v>117</v>
      </c>
      <c r="G151">
        <v>173</v>
      </c>
      <c r="H151">
        <v>149</v>
      </c>
      <c r="I151">
        <v>825</v>
      </c>
      <c r="J151">
        <v>91</v>
      </c>
      <c r="K151">
        <v>99</v>
      </c>
      <c r="L151">
        <v>25</v>
      </c>
      <c r="M151">
        <v>177</v>
      </c>
      <c r="N151">
        <v>46</v>
      </c>
      <c r="O151">
        <v>6</v>
      </c>
      <c r="P151">
        <v>122</v>
      </c>
      <c r="Q151">
        <v>3</v>
      </c>
      <c r="R151">
        <v>19</v>
      </c>
      <c r="S151">
        <v>2123</v>
      </c>
      <c r="T151" s="1">
        <f t="shared" si="7"/>
        <v>2048.2857142857142</v>
      </c>
      <c r="U151">
        <f t="shared" si="3"/>
        <v>1298</v>
      </c>
    </row>
    <row r="152" spans="1:21" x14ac:dyDescent="0.25">
      <c r="A152" s="1">
        <f t="shared" si="6"/>
        <v>151</v>
      </c>
      <c r="B152" s="2">
        <v>44043</v>
      </c>
      <c r="C152">
        <v>106</v>
      </c>
      <c r="D152">
        <v>104</v>
      </c>
      <c r="E152">
        <v>129</v>
      </c>
      <c r="F152">
        <v>95</v>
      </c>
      <c r="G152">
        <v>88</v>
      </c>
      <c r="H152">
        <v>185</v>
      </c>
      <c r="I152">
        <v>771</v>
      </c>
      <c r="J152">
        <v>89</v>
      </c>
      <c r="K152">
        <v>60</v>
      </c>
      <c r="L152">
        <v>27</v>
      </c>
      <c r="M152">
        <v>174</v>
      </c>
      <c r="N152">
        <v>28</v>
      </c>
      <c r="O152">
        <v>1</v>
      </c>
      <c r="P152">
        <v>142</v>
      </c>
      <c r="Q152">
        <v>0</v>
      </c>
      <c r="R152">
        <v>20</v>
      </c>
      <c r="S152">
        <v>1979</v>
      </c>
      <c r="T152" s="1">
        <f t="shared" si="7"/>
        <v>2004.2857142857142</v>
      </c>
      <c r="U152">
        <f t="shared" si="3"/>
        <v>1208</v>
      </c>
    </row>
    <row r="153" spans="1:21" x14ac:dyDescent="0.25">
      <c r="A153" s="1">
        <f t="shared" si="6"/>
        <v>152</v>
      </c>
      <c r="B153" s="2">
        <v>44044</v>
      </c>
      <c r="C153">
        <v>75</v>
      </c>
      <c r="D153">
        <v>61</v>
      </c>
      <c r="E153">
        <v>140</v>
      </c>
      <c r="F153">
        <v>99</v>
      </c>
      <c r="G153">
        <v>128</v>
      </c>
      <c r="H153">
        <v>193</v>
      </c>
      <c r="I153">
        <v>773</v>
      </c>
      <c r="J153">
        <v>94</v>
      </c>
      <c r="K153">
        <v>102</v>
      </c>
      <c r="L153">
        <v>27</v>
      </c>
      <c r="M153">
        <v>182</v>
      </c>
      <c r="N153">
        <v>42</v>
      </c>
      <c r="O153">
        <v>6</v>
      </c>
      <c r="P153">
        <v>132</v>
      </c>
      <c r="Q153">
        <v>3</v>
      </c>
      <c r="R153">
        <v>24</v>
      </c>
      <c r="S153">
        <v>2081</v>
      </c>
      <c r="T153" s="1">
        <f t="shared" si="7"/>
        <v>1987.5714285714287</v>
      </c>
      <c r="U153">
        <f t="shared" si="3"/>
        <v>1308</v>
      </c>
    </row>
    <row r="154" spans="1:21" x14ac:dyDescent="0.25">
      <c r="A154" s="1">
        <f t="shared" si="6"/>
        <v>153</v>
      </c>
      <c r="B154" s="2">
        <v>44045</v>
      </c>
      <c r="C154">
        <v>59</v>
      </c>
      <c r="D154">
        <v>63</v>
      </c>
      <c r="E154">
        <v>154</v>
      </c>
      <c r="F154">
        <v>133</v>
      </c>
      <c r="G154">
        <v>82</v>
      </c>
      <c r="H154">
        <v>123</v>
      </c>
      <c r="I154">
        <v>687</v>
      </c>
      <c r="J154">
        <v>86</v>
      </c>
      <c r="K154">
        <v>73</v>
      </c>
      <c r="L154">
        <v>20</v>
      </c>
      <c r="M154">
        <v>145</v>
      </c>
      <c r="N154">
        <v>44</v>
      </c>
      <c r="O154">
        <v>8</v>
      </c>
      <c r="P154">
        <v>62</v>
      </c>
      <c r="Q154">
        <v>0</v>
      </c>
      <c r="R154">
        <v>23</v>
      </c>
      <c r="S154">
        <v>1762</v>
      </c>
      <c r="T154" s="1">
        <f t="shared" si="7"/>
        <v>1934.5714285714287</v>
      </c>
      <c r="U154">
        <f t="shared" si="3"/>
        <v>1075</v>
      </c>
    </row>
    <row r="155" spans="1:21" x14ac:dyDescent="0.25">
      <c r="A155" s="1">
        <f t="shared" si="6"/>
        <v>154</v>
      </c>
      <c r="B155" s="2">
        <v>44046</v>
      </c>
      <c r="C155">
        <v>78</v>
      </c>
      <c r="D155">
        <v>60</v>
      </c>
      <c r="E155">
        <v>85</v>
      </c>
      <c r="F155">
        <v>34</v>
      </c>
      <c r="G155">
        <v>108</v>
      </c>
      <c r="H155">
        <v>137</v>
      </c>
      <c r="I155">
        <v>497</v>
      </c>
      <c r="J155">
        <v>50</v>
      </c>
      <c r="K155">
        <v>89</v>
      </c>
      <c r="L155">
        <v>13</v>
      </c>
      <c r="M155">
        <v>121</v>
      </c>
      <c r="N155">
        <v>27</v>
      </c>
      <c r="O155">
        <v>4</v>
      </c>
      <c r="P155">
        <v>123</v>
      </c>
      <c r="Q155">
        <v>0</v>
      </c>
      <c r="R155">
        <v>36</v>
      </c>
      <c r="S155">
        <v>1462</v>
      </c>
      <c r="T155" s="1">
        <f t="shared" si="7"/>
        <v>1875.4285714285713</v>
      </c>
      <c r="U155">
        <f t="shared" si="3"/>
        <v>965</v>
      </c>
    </row>
    <row r="156" spans="1:21" x14ac:dyDescent="0.25">
      <c r="A156" s="1">
        <f t="shared" si="6"/>
        <v>155</v>
      </c>
      <c r="B156" s="2">
        <v>44047</v>
      </c>
      <c r="C156">
        <v>64</v>
      </c>
      <c r="D156">
        <v>83</v>
      </c>
      <c r="E156">
        <v>162</v>
      </c>
      <c r="F156">
        <v>167</v>
      </c>
      <c r="G156">
        <v>81</v>
      </c>
      <c r="H156">
        <v>109</v>
      </c>
      <c r="I156">
        <v>664</v>
      </c>
      <c r="J156">
        <v>67</v>
      </c>
      <c r="K156">
        <v>61</v>
      </c>
      <c r="L156">
        <v>28</v>
      </c>
      <c r="M156">
        <v>152</v>
      </c>
      <c r="N156">
        <v>19</v>
      </c>
      <c r="O156">
        <v>5</v>
      </c>
      <c r="P156">
        <v>92</v>
      </c>
      <c r="Q156">
        <v>0</v>
      </c>
      <c r="R156">
        <v>27</v>
      </c>
      <c r="S156">
        <v>1781</v>
      </c>
      <c r="T156" s="1">
        <f t="shared" si="7"/>
        <v>1876.5714285714287</v>
      </c>
      <c r="U156">
        <f t="shared" si="3"/>
        <v>1117</v>
      </c>
    </row>
    <row r="157" spans="1:21" x14ac:dyDescent="0.25">
      <c r="A157" s="1">
        <f t="shared" si="6"/>
        <v>156</v>
      </c>
      <c r="B157" s="2">
        <v>44048</v>
      </c>
      <c r="C157">
        <v>98</v>
      </c>
      <c r="D157">
        <v>39</v>
      </c>
      <c r="E157">
        <v>132</v>
      </c>
      <c r="F157">
        <v>60</v>
      </c>
      <c r="G157">
        <v>129</v>
      </c>
      <c r="H157">
        <v>190</v>
      </c>
      <c r="I157">
        <v>702</v>
      </c>
      <c r="J157">
        <v>102</v>
      </c>
      <c r="K157">
        <v>96</v>
      </c>
      <c r="L157">
        <v>13</v>
      </c>
      <c r="M157">
        <v>179</v>
      </c>
      <c r="N157">
        <v>57</v>
      </c>
      <c r="O157">
        <v>5</v>
      </c>
      <c r="P157">
        <v>96</v>
      </c>
      <c r="Q157">
        <v>1</v>
      </c>
      <c r="R157">
        <v>43</v>
      </c>
      <c r="S157">
        <v>1947</v>
      </c>
      <c r="T157" s="1">
        <f t="shared" si="7"/>
        <v>1876.4285714285713</v>
      </c>
      <c r="U157">
        <f t="shared" si="3"/>
        <v>1245</v>
      </c>
    </row>
    <row r="158" spans="1:21" x14ac:dyDescent="0.25">
      <c r="A158" s="1">
        <f t="shared" si="6"/>
        <v>157</v>
      </c>
      <c r="B158" s="2">
        <v>44049</v>
      </c>
      <c r="C158">
        <v>86</v>
      </c>
      <c r="D158">
        <v>85</v>
      </c>
      <c r="E158">
        <v>128</v>
      </c>
      <c r="F158">
        <v>129</v>
      </c>
      <c r="G158">
        <v>114</v>
      </c>
      <c r="H158">
        <v>166</v>
      </c>
      <c r="I158">
        <v>728</v>
      </c>
      <c r="J158">
        <v>132</v>
      </c>
      <c r="K158">
        <v>122</v>
      </c>
      <c r="L158">
        <v>46</v>
      </c>
      <c r="M158">
        <v>227</v>
      </c>
      <c r="N158">
        <v>30</v>
      </c>
      <c r="O158">
        <v>4</v>
      </c>
      <c r="P158">
        <v>137</v>
      </c>
      <c r="Q158">
        <v>2</v>
      </c>
      <c r="R158">
        <v>8</v>
      </c>
      <c r="S158">
        <v>2149</v>
      </c>
      <c r="T158" s="1">
        <f t="shared" si="7"/>
        <v>1880.1428571428571</v>
      </c>
      <c r="U158">
        <f t="shared" si="3"/>
        <v>1421</v>
      </c>
    </row>
    <row r="159" spans="1:21" x14ac:dyDescent="0.25">
      <c r="A159" s="1">
        <f t="shared" si="6"/>
        <v>158</v>
      </c>
      <c r="B159" s="2">
        <v>44050</v>
      </c>
      <c r="C159">
        <v>77</v>
      </c>
      <c r="D159">
        <v>27</v>
      </c>
      <c r="E159">
        <v>161</v>
      </c>
      <c r="F159">
        <v>138</v>
      </c>
      <c r="G159">
        <v>95</v>
      </c>
      <c r="H159">
        <v>240</v>
      </c>
      <c r="I159">
        <v>700</v>
      </c>
      <c r="J159">
        <v>221</v>
      </c>
      <c r="K159">
        <v>119</v>
      </c>
      <c r="L159">
        <v>49</v>
      </c>
      <c r="M159">
        <v>175</v>
      </c>
      <c r="N159">
        <v>21</v>
      </c>
      <c r="O159">
        <v>14</v>
      </c>
      <c r="P159">
        <v>114</v>
      </c>
      <c r="Q159">
        <v>0</v>
      </c>
      <c r="R159">
        <v>49</v>
      </c>
      <c r="S159">
        <v>2201</v>
      </c>
      <c r="T159" s="1">
        <f t="shared" si="7"/>
        <v>1911.8571428571429</v>
      </c>
      <c r="U159">
        <f t="shared" si="3"/>
        <v>1501</v>
      </c>
    </row>
    <row r="160" spans="1:21" x14ac:dyDescent="0.25">
      <c r="A160" s="1">
        <f t="shared" si="6"/>
        <v>159</v>
      </c>
      <c r="B160" s="2">
        <v>44051</v>
      </c>
      <c r="C160">
        <v>150</v>
      </c>
      <c r="D160">
        <v>89</v>
      </c>
      <c r="E160">
        <v>134</v>
      </c>
      <c r="F160">
        <v>12</v>
      </c>
      <c r="G160">
        <v>146</v>
      </c>
      <c r="H160">
        <v>170</v>
      </c>
      <c r="I160">
        <v>695</v>
      </c>
      <c r="J160">
        <v>100</v>
      </c>
      <c r="K160">
        <v>97</v>
      </c>
      <c r="L160">
        <v>32</v>
      </c>
      <c r="M160">
        <v>211</v>
      </c>
      <c r="N160">
        <v>32</v>
      </c>
      <c r="O160">
        <v>4</v>
      </c>
      <c r="P160">
        <v>128</v>
      </c>
      <c r="Q160">
        <v>8</v>
      </c>
      <c r="R160">
        <v>27</v>
      </c>
      <c r="S160">
        <v>2036</v>
      </c>
      <c r="T160" s="1">
        <f t="shared" si="7"/>
        <v>1905.4285714285713</v>
      </c>
      <c r="U160">
        <f t="shared" si="3"/>
        <v>1341</v>
      </c>
    </row>
    <row r="161" spans="1:21" x14ac:dyDescent="0.25">
      <c r="A161" s="1">
        <f t="shared" si="6"/>
        <v>160</v>
      </c>
      <c r="B161" s="2">
        <v>44052</v>
      </c>
      <c r="C161">
        <v>103</v>
      </c>
      <c r="D161">
        <v>52</v>
      </c>
      <c r="E161">
        <v>150</v>
      </c>
      <c r="F161">
        <v>304</v>
      </c>
      <c r="G161">
        <v>134</v>
      </c>
      <c r="H161">
        <v>155</v>
      </c>
      <c r="I161">
        <v>591</v>
      </c>
      <c r="J161">
        <v>81</v>
      </c>
      <c r="K161">
        <v>67</v>
      </c>
      <c r="L161">
        <v>38</v>
      </c>
      <c r="M161">
        <v>130</v>
      </c>
      <c r="N161">
        <v>40</v>
      </c>
      <c r="O161">
        <v>13</v>
      </c>
      <c r="P161">
        <v>72</v>
      </c>
      <c r="Q161">
        <v>1</v>
      </c>
      <c r="R161">
        <v>55</v>
      </c>
      <c r="S161">
        <v>1988</v>
      </c>
      <c r="T161" s="1">
        <f t="shared" si="7"/>
        <v>1937.7142857142858</v>
      </c>
      <c r="U161">
        <f t="shared" si="3"/>
        <v>1397</v>
      </c>
    </row>
    <row r="162" spans="1:21" x14ac:dyDescent="0.25">
      <c r="A162" s="1">
        <f t="shared" si="6"/>
        <v>161</v>
      </c>
      <c r="B162" s="2">
        <v>44053</v>
      </c>
    </row>
    <row r="163" spans="1:21" x14ac:dyDescent="0.25">
      <c r="A163" s="1">
        <f t="shared" si="6"/>
        <v>162</v>
      </c>
      <c r="B163" s="2">
        <v>44054</v>
      </c>
    </row>
    <row r="164" spans="1:21" x14ac:dyDescent="0.25">
      <c r="A164" s="1">
        <f t="shared" si="6"/>
        <v>163</v>
      </c>
      <c r="B164" s="2">
        <v>44055</v>
      </c>
    </row>
    <row r="165" spans="1:21" x14ac:dyDescent="0.25">
      <c r="A165" s="1">
        <f t="shared" si="6"/>
        <v>164</v>
      </c>
      <c r="B165" s="2">
        <v>44056</v>
      </c>
    </row>
    <row r="166" spans="1:21" x14ac:dyDescent="0.25">
      <c r="A166" s="1">
        <f t="shared" si="6"/>
        <v>165</v>
      </c>
      <c r="B166" s="2">
        <v>44057</v>
      </c>
    </row>
    <row r="167" spans="1:21" x14ac:dyDescent="0.25">
      <c r="A167" s="1">
        <f t="shared" si="6"/>
        <v>166</v>
      </c>
      <c r="B167" s="2">
        <v>44058</v>
      </c>
    </row>
    <row r="168" spans="1:21" x14ac:dyDescent="0.25">
      <c r="A168" s="1">
        <f t="shared" si="6"/>
        <v>167</v>
      </c>
      <c r="B168" s="2">
        <v>44059</v>
      </c>
    </row>
    <row r="169" spans="1:21" x14ac:dyDescent="0.25">
      <c r="A169" s="1">
        <f t="shared" si="6"/>
        <v>168</v>
      </c>
      <c r="B169" s="2">
        <v>44060</v>
      </c>
    </row>
    <row r="170" spans="1:21" x14ac:dyDescent="0.25">
      <c r="A170" s="1">
        <f t="shared" si="6"/>
        <v>169</v>
      </c>
      <c r="B170" s="2">
        <v>44061</v>
      </c>
    </row>
    <row r="171" spans="1:21" x14ac:dyDescent="0.25">
      <c r="A171" s="1">
        <f t="shared" si="6"/>
        <v>170</v>
      </c>
      <c r="B171" s="2">
        <v>44062</v>
      </c>
    </row>
    <row r="172" spans="1:21" x14ac:dyDescent="0.25">
      <c r="A172" s="1">
        <f t="shared" si="6"/>
        <v>171</v>
      </c>
      <c r="B172" s="2">
        <v>44063</v>
      </c>
    </row>
    <row r="173" spans="1:21" x14ac:dyDescent="0.25">
      <c r="A173" s="1">
        <f t="shared" si="6"/>
        <v>172</v>
      </c>
      <c r="B173" s="2">
        <v>44064</v>
      </c>
    </row>
    <row r="174" spans="1:21" x14ac:dyDescent="0.25">
      <c r="A174" s="1">
        <f t="shared" si="6"/>
        <v>173</v>
      </c>
      <c r="B174" s="2">
        <v>44065</v>
      </c>
    </row>
    <row r="175" spans="1:21" x14ac:dyDescent="0.25">
      <c r="A175" s="1">
        <f t="shared" si="6"/>
        <v>174</v>
      </c>
      <c r="B175" s="2">
        <v>44066</v>
      </c>
    </row>
    <row r="176" spans="1:21" x14ac:dyDescent="0.25">
      <c r="A176" s="1">
        <f t="shared" si="6"/>
        <v>175</v>
      </c>
      <c r="B176" s="2">
        <v>44067</v>
      </c>
    </row>
    <row r="177" spans="1:2" x14ac:dyDescent="0.25">
      <c r="A177" s="1">
        <f t="shared" si="6"/>
        <v>176</v>
      </c>
      <c r="B177" s="2">
        <v>44068</v>
      </c>
    </row>
    <row r="178" spans="1:2" x14ac:dyDescent="0.25">
      <c r="A178" s="1">
        <f t="shared" si="6"/>
        <v>177</v>
      </c>
      <c r="B178" s="2">
        <v>44069</v>
      </c>
    </row>
    <row r="179" spans="1:2" x14ac:dyDescent="0.25">
      <c r="A179" s="1">
        <f t="shared" si="6"/>
        <v>178</v>
      </c>
      <c r="B179" s="2">
        <v>44070</v>
      </c>
    </row>
    <row r="180" spans="1:2" x14ac:dyDescent="0.25">
      <c r="A180" s="1">
        <f t="shared" si="6"/>
        <v>179</v>
      </c>
      <c r="B180" s="2">
        <v>44071</v>
      </c>
    </row>
    <row r="181" spans="1:2" x14ac:dyDescent="0.25">
      <c r="A181" s="1">
        <f t="shared" si="6"/>
        <v>180</v>
      </c>
      <c r="B181" s="2">
        <v>44072</v>
      </c>
    </row>
    <row r="182" spans="1:2" x14ac:dyDescent="0.25">
      <c r="A182" s="1">
        <f t="shared" si="6"/>
        <v>181</v>
      </c>
      <c r="B182" s="2">
        <v>44073</v>
      </c>
    </row>
    <row r="183" spans="1:2" x14ac:dyDescent="0.25">
      <c r="A183" s="1">
        <f t="shared" si="6"/>
        <v>182</v>
      </c>
      <c r="B183" s="2">
        <v>44074</v>
      </c>
    </row>
    <row r="184" spans="1:2" x14ac:dyDescent="0.25">
      <c r="A184" s="1">
        <f t="shared" si="6"/>
        <v>183</v>
      </c>
      <c r="B184" s="2">
        <v>44075</v>
      </c>
    </row>
    <row r="185" spans="1:2" x14ac:dyDescent="0.25">
      <c r="A185" s="1">
        <f t="shared" si="6"/>
        <v>184</v>
      </c>
      <c r="B185" s="2">
        <v>44076</v>
      </c>
    </row>
    <row r="186" spans="1:2" x14ac:dyDescent="0.25">
      <c r="A186" s="1">
        <f t="shared" si="6"/>
        <v>185</v>
      </c>
      <c r="B186" s="2">
        <v>44077</v>
      </c>
    </row>
    <row r="187" spans="1:2" x14ac:dyDescent="0.25">
      <c r="A187" s="1">
        <f t="shared" si="6"/>
        <v>186</v>
      </c>
      <c r="B187" s="2">
        <v>44078</v>
      </c>
    </row>
    <row r="188" spans="1:2" x14ac:dyDescent="0.25">
      <c r="A188" s="1">
        <f t="shared" si="6"/>
        <v>187</v>
      </c>
      <c r="B188" s="2">
        <v>44079</v>
      </c>
    </row>
    <row r="189" spans="1:2" x14ac:dyDescent="0.25">
      <c r="A189" s="1">
        <f t="shared" si="6"/>
        <v>188</v>
      </c>
      <c r="B189" s="2">
        <v>44080</v>
      </c>
    </row>
    <row r="190" spans="1:2" x14ac:dyDescent="0.25">
      <c r="A190" s="1">
        <f t="shared" si="6"/>
        <v>189</v>
      </c>
      <c r="B190" s="2">
        <v>44081</v>
      </c>
    </row>
    <row r="191" spans="1:2" x14ac:dyDescent="0.25">
      <c r="A191" s="1">
        <f t="shared" si="6"/>
        <v>190</v>
      </c>
      <c r="B191" s="2">
        <v>44082</v>
      </c>
    </row>
    <row r="192" spans="1:2" x14ac:dyDescent="0.25">
      <c r="A192" s="1">
        <f t="shared" si="6"/>
        <v>191</v>
      </c>
      <c r="B192" s="2">
        <v>44083</v>
      </c>
    </row>
    <row r="193" spans="1:2" x14ac:dyDescent="0.25">
      <c r="A193" s="1">
        <f t="shared" si="6"/>
        <v>192</v>
      </c>
      <c r="B193" s="2">
        <v>44084</v>
      </c>
    </row>
    <row r="194" spans="1:2" x14ac:dyDescent="0.25">
      <c r="A194" s="1">
        <f t="shared" si="6"/>
        <v>193</v>
      </c>
      <c r="B194" s="2">
        <v>44085</v>
      </c>
    </row>
    <row r="195" spans="1:2" x14ac:dyDescent="0.25">
      <c r="A195" s="1">
        <f t="shared" si="6"/>
        <v>194</v>
      </c>
      <c r="B195" s="2">
        <v>44086</v>
      </c>
    </row>
    <row r="196" spans="1:2" x14ac:dyDescent="0.25">
      <c r="A196" s="1">
        <f t="shared" ref="A196:A259" si="8">A195+1</f>
        <v>195</v>
      </c>
      <c r="B196" s="2">
        <v>44087</v>
      </c>
    </row>
    <row r="197" spans="1:2" x14ac:dyDescent="0.25">
      <c r="A197" s="1">
        <f t="shared" si="8"/>
        <v>196</v>
      </c>
      <c r="B197" s="2">
        <v>44088</v>
      </c>
    </row>
    <row r="198" spans="1:2" x14ac:dyDescent="0.25">
      <c r="A198" s="1">
        <f t="shared" si="8"/>
        <v>197</v>
      </c>
      <c r="B198" s="2">
        <v>44089</v>
      </c>
    </row>
    <row r="199" spans="1:2" x14ac:dyDescent="0.25">
      <c r="A199" s="1">
        <f t="shared" si="8"/>
        <v>198</v>
      </c>
      <c r="B199" s="2">
        <v>44090</v>
      </c>
    </row>
    <row r="200" spans="1:2" x14ac:dyDescent="0.25">
      <c r="A200" s="1">
        <f t="shared" si="8"/>
        <v>199</v>
      </c>
      <c r="B200" s="2">
        <v>44091</v>
      </c>
    </row>
    <row r="201" spans="1:2" x14ac:dyDescent="0.25">
      <c r="A201" s="1">
        <f t="shared" si="8"/>
        <v>200</v>
      </c>
      <c r="B201" s="2">
        <v>44092</v>
      </c>
    </row>
    <row r="202" spans="1:2" x14ac:dyDescent="0.25">
      <c r="A202" s="1">
        <f t="shared" si="8"/>
        <v>201</v>
      </c>
      <c r="B202" s="2">
        <v>44093</v>
      </c>
    </row>
    <row r="203" spans="1:2" x14ac:dyDescent="0.25">
      <c r="A203" s="1">
        <f t="shared" si="8"/>
        <v>202</v>
      </c>
      <c r="B203" s="2">
        <v>44094</v>
      </c>
    </row>
    <row r="204" spans="1:2" x14ac:dyDescent="0.25">
      <c r="A204" s="1">
        <f t="shared" si="8"/>
        <v>203</v>
      </c>
      <c r="B204" s="2">
        <v>44095</v>
      </c>
    </row>
    <row r="205" spans="1:2" x14ac:dyDescent="0.25">
      <c r="A205" s="1">
        <f t="shared" si="8"/>
        <v>204</v>
      </c>
      <c r="B205" s="2">
        <v>44096</v>
      </c>
    </row>
    <row r="206" spans="1:2" x14ac:dyDescent="0.25">
      <c r="A206" s="1">
        <f t="shared" si="8"/>
        <v>205</v>
      </c>
      <c r="B206" s="2">
        <v>44097</v>
      </c>
    </row>
    <row r="207" spans="1:2" x14ac:dyDescent="0.25">
      <c r="A207" s="1">
        <f t="shared" si="8"/>
        <v>206</v>
      </c>
      <c r="B207" s="2">
        <v>44098</v>
      </c>
    </row>
    <row r="208" spans="1:2" x14ac:dyDescent="0.25">
      <c r="A208" s="1">
        <f t="shared" si="8"/>
        <v>207</v>
      </c>
      <c r="B208" s="2">
        <v>44099</v>
      </c>
    </row>
    <row r="209" spans="1:2" x14ac:dyDescent="0.25">
      <c r="A209" s="1">
        <f t="shared" si="8"/>
        <v>208</v>
      </c>
      <c r="B209" s="2">
        <v>44100</v>
      </c>
    </row>
    <row r="210" spans="1:2" x14ac:dyDescent="0.25">
      <c r="A210" s="1">
        <f t="shared" si="8"/>
        <v>209</v>
      </c>
      <c r="B210" s="2">
        <v>44101</v>
      </c>
    </row>
    <row r="211" spans="1:2" x14ac:dyDescent="0.25">
      <c r="A211" s="1">
        <f t="shared" si="8"/>
        <v>210</v>
      </c>
      <c r="B211" s="2">
        <v>44102</v>
      </c>
    </row>
    <row r="212" spans="1:2" x14ac:dyDescent="0.25">
      <c r="A212" s="1">
        <f t="shared" si="8"/>
        <v>211</v>
      </c>
      <c r="B212" s="2">
        <v>44103</v>
      </c>
    </row>
    <row r="213" spans="1:2" x14ac:dyDescent="0.25">
      <c r="A213" s="1">
        <f t="shared" si="8"/>
        <v>212</v>
      </c>
      <c r="B213" s="2">
        <v>44104</v>
      </c>
    </row>
    <row r="214" spans="1:2" x14ac:dyDescent="0.25">
      <c r="A214" s="1">
        <f t="shared" si="8"/>
        <v>213</v>
      </c>
      <c r="B214" s="2">
        <v>44105</v>
      </c>
    </row>
    <row r="215" spans="1:2" x14ac:dyDescent="0.25">
      <c r="A215" s="1">
        <f t="shared" si="8"/>
        <v>214</v>
      </c>
      <c r="B215" s="2">
        <v>44106</v>
      </c>
    </row>
    <row r="216" spans="1:2" x14ac:dyDescent="0.25">
      <c r="A216" s="1">
        <f t="shared" si="8"/>
        <v>215</v>
      </c>
      <c r="B216" s="2">
        <v>44107</v>
      </c>
    </row>
    <row r="217" spans="1:2" x14ac:dyDescent="0.25">
      <c r="A217" s="1">
        <f t="shared" si="8"/>
        <v>216</v>
      </c>
      <c r="B217" s="2">
        <v>44108</v>
      </c>
    </row>
    <row r="218" spans="1:2" x14ac:dyDescent="0.25">
      <c r="A218" s="1">
        <f t="shared" si="8"/>
        <v>217</v>
      </c>
      <c r="B218" s="2">
        <v>44109</v>
      </c>
    </row>
    <row r="219" spans="1:2" x14ac:dyDescent="0.25">
      <c r="A219" s="1">
        <f t="shared" si="8"/>
        <v>218</v>
      </c>
      <c r="B219" s="2">
        <v>44110</v>
      </c>
    </row>
    <row r="220" spans="1:2" x14ac:dyDescent="0.25">
      <c r="A220" s="1">
        <f t="shared" si="8"/>
        <v>219</v>
      </c>
      <c r="B220" s="2">
        <v>44111</v>
      </c>
    </row>
    <row r="221" spans="1:2" x14ac:dyDescent="0.25">
      <c r="A221" s="1">
        <f t="shared" si="8"/>
        <v>220</v>
      </c>
      <c r="B221" s="2">
        <v>44112</v>
      </c>
    </row>
    <row r="222" spans="1:2" x14ac:dyDescent="0.25">
      <c r="A222" s="1">
        <f t="shared" si="8"/>
        <v>221</v>
      </c>
      <c r="B222" s="2">
        <v>44113</v>
      </c>
    </row>
    <row r="223" spans="1:2" x14ac:dyDescent="0.25">
      <c r="A223" s="1">
        <f t="shared" si="8"/>
        <v>222</v>
      </c>
      <c r="B223" s="2">
        <v>44114</v>
      </c>
    </row>
    <row r="224" spans="1:2" x14ac:dyDescent="0.25">
      <c r="A224" s="1">
        <f t="shared" si="8"/>
        <v>223</v>
      </c>
      <c r="B224" s="2">
        <v>44115</v>
      </c>
    </row>
    <row r="225" spans="1:2" x14ac:dyDescent="0.25">
      <c r="A225" s="1">
        <f t="shared" si="8"/>
        <v>224</v>
      </c>
      <c r="B225" s="2">
        <v>44116</v>
      </c>
    </row>
    <row r="226" spans="1:2" x14ac:dyDescent="0.25">
      <c r="A226" s="1">
        <f t="shared" si="8"/>
        <v>225</v>
      </c>
      <c r="B226" s="2">
        <v>44117</v>
      </c>
    </row>
    <row r="227" spans="1:2" x14ac:dyDescent="0.25">
      <c r="A227" s="1">
        <f t="shared" si="8"/>
        <v>226</v>
      </c>
      <c r="B227" s="2">
        <v>44118</v>
      </c>
    </row>
    <row r="228" spans="1:2" x14ac:dyDescent="0.25">
      <c r="A228" s="1">
        <f t="shared" si="8"/>
        <v>227</v>
      </c>
      <c r="B228" s="2">
        <v>44119</v>
      </c>
    </row>
    <row r="229" spans="1:2" x14ac:dyDescent="0.25">
      <c r="A229" s="1">
        <f t="shared" si="8"/>
        <v>228</v>
      </c>
      <c r="B229" s="2">
        <v>44120</v>
      </c>
    </row>
    <row r="230" spans="1:2" x14ac:dyDescent="0.25">
      <c r="A230" s="1">
        <f t="shared" si="8"/>
        <v>229</v>
      </c>
      <c r="B230" s="2">
        <v>44121</v>
      </c>
    </row>
    <row r="231" spans="1:2" x14ac:dyDescent="0.25">
      <c r="A231" s="1">
        <f t="shared" si="8"/>
        <v>230</v>
      </c>
      <c r="B231" s="2">
        <v>44122</v>
      </c>
    </row>
    <row r="232" spans="1:2" x14ac:dyDescent="0.25">
      <c r="A232" s="1">
        <f t="shared" si="8"/>
        <v>231</v>
      </c>
      <c r="B232" s="2">
        <v>44123</v>
      </c>
    </row>
    <row r="233" spans="1:2" x14ac:dyDescent="0.25">
      <c r="A233" s="1">
        <f t="shared" si="8"/>
        <v>232</v>
      </c>
      <c r="B233" s="2">
        <v>44124</v>
      </c>
    </row>
    <row r="234" spans="1:2" x14ac:dyDescent="0.25">
      <c r="A234" s="1">
        <f t="shared" si="8"/>
        <v>233</v>
      </c>
      <c r="B234" s="2">
        <v>44125</v>
      </c>
    </row>
    <row r="235" spans="1:2" x14ac:dyDescent="0.25">
      <c r="A235" s="1">
        <f t="shared" si="8"/>
        <v>234</v>
      </c>
      <c r="B235" s="2">
        <v>44126</v>
      </c>
    </row>
    <row r="236" spans="1:2" x14ac:dyDescent="0.25">
      <c r="A236" s="1">
        <f t="shared" si="8"/>
        <v>235</v>
      </c>
      <c r="B236" s="2">
        <v>44127</v>
      </c>
    </row>
    <row r="237" spans="1:2" x14ac:dyDescent="0.25">
      <c r="A237" s="1">
        <f t="shared" si="8"/>
        <v>236</v>
      </c>
      <c r="B237" s="2">
        <v>44128</v>
      </c>
    </row>
    <row r="238" spans="1:2" x14ac:dyDescent="0.25">
      <c r="A238" s="1">
        <f t="shared" si="8"/>
        <v>237</v>
      </c>
      <c r="B238" s="2">
        <v>44129</v>
      </c>
    </row>
    <row r="239" spans="1:2" x14ac:dyDescent="0.25">
      <c r="A239" s="1">
        <f t="shared" si="8"/>
        <v>238</v>
      </c>
      <c r="B239" s="2">
        <v>44130</v>
      </c>
    </row>
    <row r="240" spans="1:2" x14ac:dyDescent="0.25">
      <c r="A240" s="1">
        <f t="shared" si="8"/>
        <v>239</v>
      </c>
      <c r="B240" s="2">
        <v>44131</v>
      </c>
    </row>
    <row r="241" spans="1:2" x14ac:dyDescent="0.25">
      <c r="A241" s="1">
        <f t="shared" si="8"/>
        <v>240</v>
      </c>
      <c r="B241" s="2">
        <v>44132</v>
      </c>
    </row>
    <row r="242" spans="1:2" x14ac:dyDescent="0.25">
      <c r="A242" s="1">
        <f t="shared" si="8"/>
        <v>241</v>
      </c>
      <c r="B242" s="2">
        <v>44133</v>
      </c>
    </row>
    <row r="243" spans="1:2" x14ac:dyDescent="0.25">
      <c r="A243" s="1">
        <f t="shared" si="8"/>
        <v>242</v>
      </c>
      <c r="B243" s="2">
        <v>44134</v>
      </c>
    </row>
    <row r="244" spans="1:2" x14ac:dyDescent="0.25">
      <c r="A244" s="1">
        <f t="shared" si="8"/>
        <v>243</v>
      </c>
      <c r="B244" s="2">
        <v>44135</v>
      </c>
    </row>
    <row r="245" spans="1:2" x14ac:dyDescent="0.25">
      <c r="A245" s="1">
        <f t="shared" si="8"/>
        <v>244</v>
      </c>
      <c r="B245" s="2">
        <v>44136</v>
      </c>
    </row>
    <row r="246" spans="1:2" x14ac:dyDescent="0.25">
      <c r="A246" s="1">
        <f t="shared" si="8"/>
        <v>245</v>
      </c>
      <c r="B246" s="2">
        <v>44137</v>
      </c>
    </row>
    <row r="247" spans="1:2" x14ac:dyDescent="0.25">
      <c r="A247" s="1">
        <f t="shared" si="8"/>
        <v>246</v>
      </c>
      <c r="B247" s="2">
        <v>44138</v>
      </c>
    </row>
    <row r="248" spans="1:2" x14ac:dyDescent="0.25">
      <c r="A248" s="1">
        <f t="shared" si="8"/>
        <v>247</v>
      </c>
      <c r="B248" s="2">
        <v>44139</v>
      </c>
    </row>
    <row r="249" spans="1:2" x14ac:dyDescent="0.25">
      <c r="A249" s="1">
        <f t="shared" si="8"/>
        <v>248</v>
      </c>
      <c r="B249" s="2">
        <v>44140</v>
      </c>
    </row>
    <row r="250" spans="1:2" x14ac:dyDescent="0.25">
      <c r="A250" s="1">
        <f t="shared" si="8"/>
        <v>249</v>
      </c>
      <c r="B250" s="2">
        <v>44141</v>
      </c>
    </row>
    <row r="251" spans="1:2" x14ac:dyDescent="0.25">
      <c r="A251" s="1">
        <f t="shared" si="8"/>
        <v>250</v>
      </c>
      <c r="B251" s="2">
        <v>44142</v>
      </c>
    </row>
    <row r="252" spans="1:2" x14ac:dyDescent="0.25">
      <c r="A252" s="1">
        <f t="shared" si="8"/>
        <v>251</v>
      </c>
      <c r="B252" s="2">
        <v>44143</v>
      </c>
    </row>
    <row r="253" spans="1:2" x14ac:dyDescent="0.25">
      <c r="A253" s="1">
        <f t="shared" si="8"/>
        <v>252</v>
      </c>
      <c r="B253" s="2">
        <v>44144</v>
      </c>
    </row>
    <row r="254" spans="1:2" x14ac:dyDescent="0.25">
      <c r="A254" s="1">
        <f t="shared" si="8"/>
        <v>253</v>
      </c>
      <c r="B254" s="2">
        <v>44145</v>
      </c>
    </row>
    <row r="255" spans="1:2" x14ac:dyDescent="0.25">
      <c r="A255" s="1">
        <f t="shared" si="8"/>
        <v>254</v>
      </c>
      <c r="B255" s="2">
        <v>44146</v>
      </c>
    </row>
    <row r="256" spans="1:2" x14ac:dyDescent="0.25">
      <c r="A256" s="1">
        <f t="shared" si="8"/>
        <v>255</v>
      </c>
      <c r="B256" s="2">
        <v>44147</v>
      </c>
    </row>
    <row r="257" spans="1:2" x14ac:dyDescent="0.25">
      <c r="A257" s="1">
        <f t="shared" si="8"/>
        <v>256</v>
      </c>
      <c r="B257" s="2">
        <v>44148</v>
      </c>
    </row>
    <row r="258" spans="1:2" x14ac:dyDescent="0.25">
      <c r="A258" s="1">
        <f t="shared" si="8"/>
        <v>257</v>
      </c>
      <c r="B258" s="2">
        <v>44149</v>
      </c>
    </row>
    <row r="259" spans="1:2" x14ac:dyDescent="0.25">
      <c r="A259" s="1">
        <f t="shared" si="8"/>
        <v>258</v>
      </c>
      <c r="B259" s="2">
        <v>44150</v>
      </c>
    </row>
    <row r="260" spans="1:2" x14ac:dyDescent="0.25">
      <c r="A260" s="1">
        <f t="shared" ref="A260:A305" si="9">A259+1</f>
        <v>259</v>
      </c>
      <c r="B260" s="2">
        <v>44151</v>
      </c>
    </row>
    <row r="261" spans="1:2" x14ac:dyDescent="0.25">
      <c r="A261" s="1">
        <f t="shared" si="9"/>
        <v>260</v>
      </c>
      <c r="B261" s="2">
        <v>44152</v>
      </c>
    </row>
    <row r="262" spans="1:2" x14ac:dyDescent="0.25">
      <c r="A262" s="1">
        <f t="shared" si="9"/>
        <v>261</v>
      </c>
      <c r="B262" s="2">
        <v>44153</v>
      </c>
    </row>
    <row r="263" spans="1:2" x14ac:dyDescent="0.25">
      <c r="A263" s="1">
        <f t="shared" si="9"/>
        <v>262</v>
      </c>
      <c r="B263" s="2">
        <v>44154</v>
      </c>
    </row>
    <row r="264" spans="1:2" x14ac:dyDescent="0.25">
      <c r="A264" s="1">
        <f t="shared" si="9"/>
        <v>263</v>
      </c>
      <c r="B264" s="2">
        <v>44155</v>
      </c>
    </row>
    <row r="265" spans="1:2" x14ac:dyDescent="0.25">
      <c r="A265" s="1">
        <f t="shared" si="9"/>
        <v>264</v>
      </c>
      <c r="B265" s="2">
        <v>44156</v>
      </c>
    </row>
    <row r="266" spans="1:2" x14ac:dyDescent="0.25">
      <c r="A266" s="1">
        <f t="shared" si="9"/>
        <v>265</v>
      </c>
      <c r="B266" s="2">
        <v>44157</v>
      </c>
    </row>
    <row r="267" spans="1:2" x14ac:dyDescent="0.25">
      <c r="A267" s="1">
        <f t="shared" si="9"/>
        <v>266</v>
      </c>
      <c r="B267" s="2">
        <v>44158</v>
      </c>
    </row>
    <row r="268" spans="1:2" x14ac:dyDescent="0.25">
      <c r="A268" s="1">
        <f t="shared" si="9"/>
        <v>267</v>
      </c>
      <c r="B268" s="2">
        <v>44159</v>
      </c>
    </row>
    <row r="269" spans="1:2" x14ac:dyDescent="0.25">
      <c r="A269" s="1">
        <f t="shared" si="9"/>
        <v>268</v>
      </c>
      <c r="B269" s="2">
        <v>44160</v>
      </c>
    </row>
    <row r="270" spans="1:2" x14ac:dyDescent="0.25">
      <c r="A270" s="1">
        <f t="shared" si="9"/>
        <v>269</v>
      </c>
      <c r="B270" s="2">
        <v>44161</v>
      </c>
    </row>
    <row r="271" spans="1:2" x14ac:dyDescent="0.25">
      <c r="A271" s="1">
        <f t="shared" si="9"/>
        <v>270</v>
      </c>
      <c r="B271" s="2">
        <v>44162</v>
      </c>
    </row>
    <row r="272" spans="1:2" x14ac:dyDescent="0.25">
      <c r="A272" s="1">
        <f t="shared" si="9"/>
        <v>271</v>
      </c>
      <c r="B272" s="2">
        <v>44163</v>
      </c>
    </row>
    <row r="273" spans="1:2" x14ac:dyDescent="0.25">
      <c r="A273" s="1">
        <f t="shared" si="9"/>
        <v>272</v>
      </c>
      <c r="B273" s="2">
        <v>44164</v>
      </c>
    </row>
    <row r="274" spans="1:2" x14ac:dyDescent="0.25">
      <c r="A274" s="1">
        <f t="shared" si="9"/>
        <v>273</v>
      </c>
      <c r="B274" s="2">
        <v>44165</v>
      </c>
    </row>
    <row r="275" spans="1:2" x14ac:dyDescent="0.25">
      <c r="A275" s="1">
        <f t="shared" si="9"/>
        <v>274</v>
      </c>
      <c r="B275" s="2">
        <v>44166</v>
      </c>
    </row>
    <row r="276" spans="1:2" x14ac:dyDescent="0.25">
      <c r="A276" s="1">
        <f t="shared" si="9"/>
        <v>275</v>
      </c>
      <c r="B276" s="2">
        <v>44167</v>
      </c>
    </row>
    <row r="277" spans="1:2" x14ac:dyDescent="0.25">
      <c r="A277" s="1">
        <f t="shared" si="9"/>
        <v>276</v>
      </c>
      <c r="B277" s="2">
        <v>44168</v>
      </c>
    </row>
    <row r="278" spans="1:2" x14ac:dyDescent="0.25">
      <c r="A278" s="1">
        <f t="shared" si="9"/>
        <v>277</v>
      </c>
      <c r="B278" s="2">
        <v>44169</v>
      </c>
    </row>
    <row r="279" spans="1:2" x14ac:dyDescent="0.25">
      <c r="A279" s="1">
        <f t="shared" si="9"/>
        <v>278</v>
      </c>
      <c r="B279" s="2">
        <v>44170</v>
      </c>
    </row>
    <row r="280" spans="1:2" x14ac:dyDescent="0.25">
      <c r="A280" s="1">
        <f t="shared" si="9"/>
        <v>279</v>
      </c>
      <c r="B280" s="2">
        <v>44171</v>
      </c>
    </row>
    <row r="281" spans="1:2" x14ac:dyDescent="0.25">
      <c r="A281" s="1">
        <f t="shared" si="9"/>
        <v>280</v>
      </c>
      <c r="B281" s="2">
        <v>44172</v>
      </c>
    </row>
    <row r="282" spans="1:2" x14ac:dyDescent="0.25">
      <c r="A282" s="1">
        <f t="shared" si="9"/>
        <v>281</v>
      </c>
      <c r="B282" s="2">
        <v>44173</v>
      </c>
    </row>
    <row r="283" spans="1:2" x14ac:dyDescent="0.25">
      <c r="A283" s="1">
        <f t="shared" si="9"/>
        <v>282</v>
      </c>
      <c r="B283" s="2">
        <v>44174</v>
      </c>
    </row>
    <row r="284" spans="1:2" x14ac:dyDescent="0.25">
      <c r="A284" s="1">
        <f t="shared" si="9"/>
        <v>283</v>
      </c>
      <c r="B284" s="2">
        <v>44175</v>
      </c>
    </row>
    <row r="285" spans="1:2" x14ac:dyDescent="0.25">
      <c r="A285" s="1">
        <f t="shared" si="9"/>
        <v>284</v>
      </c>
      <c r="B285" s="2">
        <v>44176</v>
      </c>
    </row>
    <row r="286" spans="1:2" x14ac:dyDescent="0.25">
      <c r="A286" s="1">
        <f t="shared" si="9"/>
        <v>285</v>
      </c>
      <c r="B286" s="2">
        <v>44177</v>
      </c>
    </row>
    <row r="287" spans="1:2" x14ac:dyDescent="0.25">
      <c r="A287" s="1">
        <f t="shared" si="9"/>
        <v>286</v>
      </c>
      <c r="B287" s="2">
        <v>44178</v>
      </c>
    </row>
    <row r="288" spans="1:2" x14ac:dyDescent="0.25">
      <c r="A288" s="1">
        <f t="shared" si="9"/>
        <v>287</v>
      </c>
      <c r="B288" s="2">
        <v>44179</v>
      </c>
    </row>
    <row r="289" spans="1:2" x14ac:dyDescent="0.25">
      <c r="A289" s="1">
        <f t="shared" si="9"/>
        <v>288</v>
      </c>
      <c r="B289" s="2">
        <v>44180</v>
      </c>
    </row>
    <row r="290" spans="1:2" x14ac:dyDescent="0.25">
      <c r="A290" s="1">
        <f t="shared" si="9"/>
        <v>289</v>
      </c>
      <c r="B290" s="2">
        <v>44181</v>
      </c>
    </row>
    <row r="291" spans="1:2" x14ac:dyDescent="0.25">
      <c r="A291" s="1">
        <f t="shared" si="9"/>
        <v>290</v>
      </c>
      <c r="B291" s="2">
        <v>44182</v>
      </c>
    </row>
    <row r="292" spans="1:2" x14ac:dyDescent="0.25">
      <c r="A292" s="1">
        <f t="shared" si="9"/>
        <v>291</v>
      </c>
      <c r="B292" s="2">
        <v>44183</v>
      </c>
    </row>
    <row r="293" spans="1:2" x14ac:dyDescent="0.25">
      <c r="A293" s="1">
        <f t="shared" si="9"/>
        <v>292</v>
      </c>
      <c r="B293" s="2">
        <v>44184</v>
      </c>
    </row>
    <row r="294" spans="1:2" x14ac:dyDescent="0.25">
      <c r="A294" s="1">
        <f t="shared" si="9"/>
        <v>293</v>
      </c>
      <c r="B294" s="2">
        <v>44185</v>
      </c>
    </row>
    <row r="295" spans="1:2" x14ac:dyDescent="0.25">
      <c r="A295" s="1">
        <f t="shared" si="9"/>
        <v>294</v>
      </c>
      <c r="B295" s="2">
        <v>44186</v>
      </c>
    </row>
    <row r="296" spans="1:2" x14ac:dyDescent="0.25">
      <c r="A296" s="1">
        <f t="shared" si="9"/>
        <v>295</v>
      </c>
      <c r="B296" s="2">
        <v>44187</v>
      </c>
    </row>
    <row r="297" spans="1:2" x14ac:dyDescent="0.25">
      <c r="A297" s="1">
        <f t="shared" si="9"/>
        <v>296</v>
      </c>
      <c r="B297" s="2">
        <v>44188</v>
      </c>
    </row>
    <row r="298" spans="1:2" x14ac:dyDescent="0.25">
      <c r="A298" s="1">
        <f t="shared" si="9"/>
        <v>297</v>
      </c>
      <c r="B298" s="2">
        <v>44189</v>
      </c>
    </row>
    <row r="299" spans="1:2" x14ac:dyDescent="0.25">
      <c r="A299" s="1">
        <f t="shared" si="9"/>
        <v>298</v>
      </c>
      <c r="B299" s="2">
        <v>44190</v>
      </c>
    </row>
    <row r="300" spans="1:2" x14ac:dyDescent="0.25">
      <c r="A300" s="1">
        <f t="shared" si="9"/>
        <v>299</v>
      </c>
      <c r="B300" s="2">
        <v>44191</v>
      </c>
    </row>
    <row r="301" spans="1:2" x14ac:dyDescent="0.25">
      <c r="A301" s="1">
        <f t="shared" si="9"/>
        <v>300</v>
      </c>
      <c r="B301" s="2">
        <v>44192</v>
      </c>
    </row>
    <row r="302" spans="1:2" x14ac:dyDescent="0.25">
      <c r="A302" s="1">
        <f t="shared" si="9"/>
        <v>301</v>
      </c>
      <c r="B302" s="2">
        <v>44193</v>
      </c>
    </row>
    <row r="303" spans="1:2" x14ac:dyDescent="0.25">
      <c r="A303" s="1">
        <f t="shared" si="9"/>
        <v>302</v>
      </c>
      <c r="B303" s="2">
        <v>44194</v>
      </c>
    </row>
    <row r="304" spans="1:2" x14ac:dyDescent="0.25">
      <c r="A304" s="1">
        <f t="shared" si="9"/>
        <v>303</v>
      </c>
      <c r="B304" s="2">
        <v>44195</v>
      </c>
    </row>
    <row r="305" spans="1:2" x14ac:dyDescent="0.25">
      <c r="A305" s="1">
        <f t="shared" si="9"/>
        <v>304</v>
      </c>
      <c r="B305" s="2">
        <v>44196</v>
      </c>
    </row>
    <row r="306" spans="1:2" x14ac:dyDescent="0.25">
      <c r="B306" s="2">
        <v>44197</v>
      </c>
    </row>
    <row r="307" spans="1:2" x14ac:dyDescent="0.25">
      <c r="B307" s="2">
        <v>44198</v>
      </c>
    </row>
    <row r="308" spans="1:2" x14ac:dyDescent="0.25">
      <c r="B308" s="2">
        <v>44199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0"/>
  <sheetViews>
    <sheetView tabSelected="1" workbookViewId="0">
      <selection activeCell="AI2" sqref="AI2"/>
    </sheetView>
  </sheetViews>
  <sheetFormatPr baseColWidth="10" defaultRowHeight="15" x14ac:dyDescent="0.25"/>
  <cols>
    <col min="3" max="3" width="11.42578125" style="1"/>
    <col min="5" max="5" width="11.42578125" style="1"/>
    <col min="7" max="7" width="11.42578125" style="1"/>
    <col min="9" max="9" width="11.42578125" style="1"/>
    <col min="11" max="11" width="11.42578125" style="1"/>
    <col min="13" max="13" width="11.42578125" style="1"/>
    <col min="15" max="15" width="11.42578125" style="1"/>
    <col min="17" max="17" width="11.42578125" style="1"/>
    <col min="19" max="19" width="11.42578125" style="1"/>
    <col min="21" max="21" width="11.42578125" style="1"/>
    <col min="23" max="23" width="11.42578125" style="1"/>
    <col min="25" max="25" width="11.42578125" style="1"/>
    <col min="27" max="27" width="11.42578125" style="1"/>
    <col min="29" max="29" width="11.42578125" style="1"/>
    <col min="31" max="31" width="11.42578125" style="1"/>
    <col min="33" max="33" width="11.42578125" style="1"/>
  </cols>
  <sheetData>
    <row r="1" spans="1:35" x14ac:dyDescent="0.25">
      <c r="A1" t="s">
        <v>0</v>
      </c>
      <c r="B1" t="s">
        <v>1</v>
      </c>
      <c r="C1" s="1" t="s">
        <v>35</v>
      </c>
      <c r="D1" t="s">
        <v>2</v>
      </c>
      <c r="F1" t="s">
        <v>18</v>
      </c>
      <c r="H1" t="s">
        <v>19</v>
      </c>
      <c r="J1" t="s">
        <v>20</v>
      </c>
      <c r="L1" t="s">
        <v>21</v>
      </c>
      <c r="N1" t="s">
        <v>22</v>
      </c>
      <c r="P1" t="s">
        <v>23</v>
      </c>
      <c r="R1" t="s">
        <v>24</v>
      </c>
      <c r="T1" t="s">
        <v>25</v>
      </c>
      <c r="V1" t="s">
        <v>26</v>
      </c>
      <c r="X1" t="s">
        <v>32</v>
      </c>
      <c r="Z1" t="s">
        <v>28</v>
      </c>
      <c r="AB1" t="s">
        <v>27</v>
      </c>
      <c r="AD1" t="s">
        <v>29</v>
      </c>
      <c r="AF1" t="s">
        <v>30</v>
      </c>
      <c r="AH1" t="s">
        <v>31</v>
      </c>
    </row>
    <row r="2" spans="1:35" x14ac:dyDescent="0.25">
      <c r="A2" s="2">
        <v>43893</v>
      </c>
      <c r="B2">
        <v>0</v>
      </c>
      <c r="C2" s="1">
        <f>(B2/252110)*100000</f>
        <v>0</v>
      </c>
      <c r="D2">
        <v>0</v>
      </c>
      <c r="E2" s="1">
        <f>(D2/382773)*100000</f>
        <v>0</v>
      </c>
      <c r="F2">
        <v>0</v>
      </c>
      <c r="G2" s="1">
        <f>(F2/691854)*100000</f>
        <v>0</v>
      </c>
      <c r="H2">
        <v>0</v>
      </c>
      <c r="I2" s="1">
        <f>(H2/314709)*100000</f>
        <v>0</v>
      </c>
      <c r="J2">
        <v>0</v>
      </c>
      <c r="K2" s="1">
        <f>(J2/836096)*100000</f>
        <v>0</v>
      </c>
      <c r="L2">
        <v>0</v>
      </c>
      <c r="M2" s="1">
        <f>(L2/1960170)*100000</f>
        <v>0</v>
      </c>
      <c r="N2">
        <v>0</v>
      </c>
      <c r="O2" s="1">
        <f>(N2/8125072)*100000</f>
        <v>0</v>
      </c>
      <c r="P2">
        <v>0</v>
      </c>
      <c r="Q2" s="1">
        <f>(P2/991063)*100000</f>
        <v>0</v>
      </c>
      <c r="R2">
        <v>1</v>
      </c>
      <c r="S2" s="1">
        <f>(R2/1131939)*100000</f>
        <v>8.8343983200508153E-2</v>
      </c>
      <c r="T2">
        <v>0</v>
      </c>
      <c r="U2" s="1">
        <f>(T2/511551)*100000</f>
        <v>0</v>
      </c>
      <c r="V2">
        <v>0</v>
      </c>
      <c r="W2" s="1">
        <f>(V2/1663696)*100000</f>
        <v>0</v>
      </c>
      <c r="X2">
        <v>0</v>
      </c>
      <c r="Y2" s="1">
        <f>(X2/1014343)*100000</f>
        <v>0</v>
      </c>
      <c r="Z2">
        <v>0</v>
      </c>
      <c r="AA2" s="1">
        <f>(Z2/405835)*100000</f>
        <v>0</v>
      </c>
      <c r="AB2">
        <v>0</v>
      </c>
      <c r="AC2" s="1">
        <f>(AB2/891440)*100000</f>
        <v>0</v>
      </c>
      <c r="AD2">
        <v>0</v>
      </c>
      <c r="AE2" s="1">
        <f>(AD2/891440)*100000</f>
        <v>0</v>
      </c>
      <c r="AF2">
        <v>0</v>
      </c>
      <c r="AG2" s="1">
        <f>(AF2/178362)*100000</f>
        <v>0</v>
      </c>
      <c r="AH2">
        <v>1</v>
      </c>
      <c r="AI2">
        <f>(AH2/19098423)*100000</f>
        <v>5.2360344097520514E-3</v>
      </c>
    </row>
    <row r="3" spans="1:35" x14ac:dyDescent="0.25">
      <c r="A3" s="2">
        <v>43894</v>
      </c>
      <c r="B3">
        <v>0</v>
      </c>
      <c r="C3" s="1">
        <f t="shared" ref="C3:C66" si="0">(B3/252110)*100000</f>
        <v>0</v>
      </c>
      <c r="D3">
        <v>0</v>
      </c>
      <c r="E3" s="1">
        <f t="shared" ref="E3:E66" si="1">(D3/382773)*100000</f>
        <v>0</v>
      </c>
      <c r="F3">
        <v>0</v>
      </c>
      <c r="G3" s="1">
        <f t="shared" ref="G3:G66" si="2">(F3/691854)*100000</f>
        <v>0</v>
      </c>
      <c r="H3">
        <v>0</v>
      </c>
      <c r="I3" s="1">
        <f t="shared" ref="I3:I66" si="3">(H3/314709)*100000</f>
        <v>0</v>
      </c>
      <c r="J3">
        <v>0</v>
      </c>
      <c r="K3" s="1">
        <f t="shared" ref="K3:K66" si="4">(J3/836096)*100000</f>
        <v>0</v>
      </c>
      <c r="L3">
        <v>0</v>
      </c>
      <c r="M3" s="1">
        <f t="shared" ref="M3:M66" si="5">(L3/1960170)*100000</f>
        <v>0</v>
      </c>
      <c r="N3">
        <v>1</v>
      </c>
      <c r="O3" s="1">
        <f t="shared" ref="O3:O66" si="6">(N3/8125072)*100000</f>
        <v>1.2307583243570026E-2</v>
      </c>
      <c r="P3">
        <v>0</v>
      </c>
      <c r="Q3" s="1">
        <f t="shared" ref="Q3:Q66" si="7">(P3/991063)*100000</f>
        <v>0</v>
      </c>
      <c r="R3">
        <v>1</v>
      </c>
      <c r="S3" s="1">
        <f t="shared" ref="S3:S66" si="8">(R3/1131939)*100000</f>
        <v>8.8343983200508153E-2</v>
      </c>
      <c r="T3">
        <v>0</v>
      </c>
      <c r="U3" s="1">
        <f t="shared" ref="U3:U66" si="9">(T3/511551)*100000</f>
        <v>0</v>
      </c>
      <c r="V3">
        <v>0</v>
      </c>
      <c r="W3" s="1">
        <f t="shared" ref="W3:W66" si="10">(V3/1663696)*100000</f>
        <v>0</v>
      </c>
      <c r="X3">
        <v>0</v>
      </c>
      <c r="Y3" s="1">
        <f t="shared" ref="Y3:Y66" si="11">(X3/1014343)*100000</f>
        <v>0</v>
      </c>
      <c r="Z3">
        <v>0</v>
      </c>
      <c r="AA3" s="1">
        <f t="shared" ref="AA3:AA66" si="12">(Z3/405835)*100000</f>
        <v>0</v>
      </c>
      <c r="AB3">
        <v>0</v>
      </c>
      <c r="AC3" s="1">
        <f t="shared" ref="AC3:AC66" si="13">(AB3/891440)*100000</f>
        <v>0</v>
      </c>
      <c r="AD3">
        <v>0</v>
      </c>
      <c r="AE3" s="1">
        <f t="shared" ref="AE3:AE66" si="14">(AD3/107297)*100000</f>
        <v>0</v>
      </c>
      <c r="AF3">
        <v>0</v>
      </c>
      <c r="AG3" s="1">
        <f t="shared" ref="AG3:AG66" si="15">(AF3/178362)*100000</f>
        <v>0</v>
      </c>
      <c r="AH3">
        <v>2</v>
      </c>
      <c r="AI3" s="1">
        <f t="shared" ref="AI3:AI66" si="16">(AH3/19098423)*100000</f>
        <v>1.0472068819504103E-2</v>
      </c>
    </row>
    <row r="4" spans="1:35" x14ac:dyDescent="0.25">
      <c r="A4" s="2">
        <v>43895</v>
      </c>
      <c r="B4">
        <v>0</v>
      </c>
      <c r="C4" s="1">
        <f t="shared" si="0"/>
        <v>0</v>
      </c>
      <c r="D4">
        <v>0</v>
      </c>
      <c r="E4" s="1">
        <f t="shared" si="1"/>
        <v>0</v>
      </c>
      <c r="F4">
        <v>0</v>
      </c>
      <c r="G4" s="1">
        <f t="shared" si="2"/>
        <v>0</v>
      </c>
      <c r="H4">
        <v>0</v>
      </c>
      <c r="I4" s="1">
        <f t="shared" si="3"/>
        <v>0</v>
      </c>
      <c r="J4">
        <v>0</v>
      </c>
      <c r="K4" s="1">
        <f t="shared" si="4"/>
        <v>0</v>
      </c>
      <c r="L4">
        <v>0</v>
      </c>
      <c r="M4" s="1">
        <f t="shared" si="5"/>
        <v>0</v>
      </c>
      <c r="N4">
        <v>1</v>
      </c>
      <c r="O4" s="1">
        <f t="shared" si="6"/>
        <v>1.2307583243570026E-2</v>
      </c>
      <c r="P4">
        <v>0</v>
      </c>
      <c r="Q4" s="1">
        <f t="shared" si="7"/>
        <v>0</v>
      </c>
      <c r="R4">
        <v>0</v>
      </c>
      <c r="S4" s="1">
        <f t="shared" si="8"/>
        <v>0</v>
      </c>
      <c r="T4">
        <v>0</v>
      </c>
      <c r="U4" s="1">
        <f t="shared" si="9"/>
        <v>0</v>
      </c>
      <c r="V4">
        <v>0</v>
      </c>
      <c r="W4" s="1">
        <f t="shared" si="10"/>
        <v>0</v>
      </c>
      <c r="X4">
        <v>0</v>
      </c>
      <c r="Y4" s="1">
        <f t="shared" si="11"/>
        <v>0</v>
      </c>
      <c r="Z4">
        <v>0</v>
      </c>
      <c r="AA4" s="1">
        <f t="shared" si="12"/>
        <v>0</v>
      </c>
      <c r="AB4">
        <v>0</v>
      </c>
      <c r="AC4" s="1">
        <f t="shared" si="13"/>
        <v>0</v>
      </c>
      <c r="AD4">
        <v>0</v>
      </c>
      <c r="AE4" s="1">
        <f t="shared" si="14"/>
        <v>0</v>
      </c>
      <c r="AF4">
        <v>0</v>
      </c>
      <c r="AG4" s="1">
        <f t="shared" si="15"/>
        <v>0</v>
      </c>
      <c r="AH4">
        <v>1</v>
      </c>
      <c r="AI4" s="1">
        <f t="shared" si="16"/>
        <v>5.2360344097520514E-3</v>
      </c>
    </row>
    <row r="5" spans="1:35" x14ac:dyDescent="0.25">
      <c r="A5" s="2">
        <v>43896</v>
      </c>
      <c r="B5">
        <v>0</v>
      </c>
      <c r="C5" s="1">
        <f t="shared" si="0"/>
        <v>0</v>
      </c>
      <c r="D5">
        <v>0</v>
      </c>
      <c r="E5" s="1">
        <f t="shared" si="1"/>
        <v>0</v>
      </c>
      <c r="F5">
        <v>0</v>
      </c>
      <c r="G5" s="1">
        <f t="shared" si="2"/>
        <v>0</v>
      </c>
      <c r="H5">
        <v>0</v>
      </c>
      <c r="I5" s="1">
        <f t="shared" si="3"/>
        <v>0</v>
      </c>
      <c r="J5">
        <v>0</v>
      </c>
      <c r="K5" s="1">
        <f t="shared" si="4"/>
        <v>0</v>
      </c>
      <c r="L5">
        <v>0</v>
      </c>
      <c r="M5" s="1">
        <f t="shared" si="5"/>
        <v>0</v>
      </c>
      <c r="N5">
        <v>1</v>
      </c>
      <c r="O5" s="1">
        <f t="shared" si="6"/>
        <v>1.2307583243570026E-2</v>
      </c>
      <c r="P5">
        <v>0</v>
      </c>
      <c r="Q5" s="1">
        <f t="shared" si="7"/>
        <v>0</v>
      </c>
      <c r="R5">
        <v>0</v>
      </c>
      <c r="S5" s="1">
        <f t="shared" si="8"/>
        <v>0</v>
      </c>
      <c r="T5">
        <v>0</v>
      </c>
      <c r="U5" s="1">
        <f t="shared" si="9"/>
        <v>0</v>
      </c>
      <c r="V5">
        <v>0</v>
      </c>
      <c r="W5" s="1">
        <f t="shared" si="10"/>
        <v>0</v>
      </c>
      <c r="X5">
        <v>0</v>
      </c>
      <c r="Y5" s="1">
        <f t="shared" si="11"/>
        <v>0</v>
      </c>
      <c r="Z5">
        <v>0</v>
      </c>
      <c r="AA5" s="1">
        <f t="shared" si="12"/>
        <v>0</v>
      </c>
      <c r="AB5">
        <v>0</v>
      </c>
      <c r="AC5" s="1">
        <f t="shared" si="13"/>
        <v>0</v>
      </c>
      <c r="AD5">
        <v>0</v>
      </c>
      <c r="AE5" s="1">
        <f t="shared" si="14"/>
        <v>0</v>
      </c>
      <c r="AF5">
        <v>0</v>
      </c>
      <c r="AG5" s="1">
        <f t="shared" si="15"/>
        <v>0</v>
      </c>
      <c r="AH5">
        <v>1</v>
      </c>
      <c r="AI5" s="1">
        <f t="shared" si="16"/>
        <v>5.2360344097520514E-3</v>
      </c>
    </row>
    <row r="6" spans="1:35" x14ac:dyDescent="0.25">
      <c r="A6" s="2">
        <v>43897</v>
      </c>
      <c r="B6">
        <v>0</v>
      </c>
      <c r="C6" s="1">
        <f t="shared" si="0"/>
        <v>0</v>
      </c>
      <c r="D6">
        <v>0</v>
      </c>
      <c r="E6" s="1">
        <f t="shared" si="1"/>
        <v>0</v>
      </c>
      <c r="F6">
        <v>0</v>
      </c>
      <c r="G6" s="1">
        <f t="shared" si="2"/>
        <v>0</v>
      </c>
      <c r="H6">
        <v>0</v>
      </c>
      <c r="I6" s="1">
        <f t="shared" si="3"/>
        <v>0</v>
      </c>
      <c r="J6">
        <v>0</v>
      </c>
      <c r="K6" s="1">
        <f t="shared" si="4"/>
        <v>0</v>
      </c>
      <c r="L6">
        <v>0</v>
      </c>
      <c r="M6" s="1">
        <f t="shared" si="5"/>
        <v>0</v>
      </c>
      <c r="N6">
        <v>1</v>
      </c>
      <c r="O6" s="1">
        <f t="shared" si="6"/>
        <v>1.2307583243570026E-2</v>
      </c>
      <c r="P6">
        <v>0</v>
      </c>
      <c r="Q6" s="1">
        <f t="shared" si="7"/>
        <v>0</v>
      </c>
      <c r="R6">
        <v>0</v>
      </c>
      <c r="S6" s="1">
        <f t="shared" si="8"/>
        <v>0</v>
      </c>
      <c r="T6">
        <v>0</v>
      </c>
      <c r="U6" s="1">
        <f t="shared" si="9"/>
        <v>0</v>
      </c>
      <c r="V6">
        <v>0</v>
      </c>
      <c r="W6" s="1">
        <f t="shared" si="10"/>
        <v>0</v>
      </c>
      <c r="X6">
        <v>0</v>
      </c>
      <c r="Y6" s="1">
        <f t="shared" si="11"/>
        <v>0</v>
      </c>
      <c r="Z6">
        <v>0</v>
      </c>
      <c r="AA6" s="1">
        <f t="shared" si="12"/>
        <v>0</v>
      </c>
      <c r="AB6">
        <v>1</v>
      </c>
      <c r="AC6" s="1">
        <f t="shared" si="13"/>
        <v>0.1121780489993718</v>
      </c>
      <c r="AD6">
        <v>0</v>
      </c>
      <c r="AE6" s="1">
        <f t="shared" si="14"/>
        <v>0</v>
      </c>
      <c r="AF6">
        <v>0</v>
      </c>
      <c r="AG6" s="1">
        <f t="shared" si="15"/>
        <v>0</v>
      </c>
      <c r="AH6">
        <v>2</v>
      </c>
      <c r="AI6" s="1">
        <f t="shared" si="16"/>
        <v>1.0472068819504103E-2</v>
      </c>
    </row>
    <row r="7" spans="1:35" x14ac:dyDescent="0.25">
      <c r="A7" s="2">
        <v>43898</v>
      </c>
      <c r="B7">
        <v>0</v>
      </c>
      <c r="C7" s="1">
        <f t="shared" si="0"/>
        <v>0</v>
      </c>
      <c r="D7">
        <v>0</v>
      </c>
      <c r="E7" s="1">
        <f t="shared" si="1"/>
        <v>0</v>
      </c>
      <c r="F7">
        <v>0</v>
      </c>
      <c r="G7" s="1">
        <f t="shared" si="2"/>
        <v>0</v>
      </c>
      <c r="H7">
        <v>0</v>
      </c>
      <c r="I7" s="1">
        <f t="shared" si="3"/>
        <v>0</v>
      </c>
      <c r="J7">
        <v>0</v>
      </c>
      <c r="K7" s="1">
        <f t="shared" si="4"/>
        <v>0</v>
      </c>
      <c r="L7">
        <v>0</v>
      </c>
      <c r="M7" s="1">
        <f t="shared" si="5"/>
        <v>0</v>
      </c>
      <c r="N7">
        <v>2</v>
      </c>
      <c r="O7" s="1">
        <f t="shared" si="6"/>
        <v>2.4615166487140051E-2</v>
      </c>
      <c r="P7">
        <v>0</v>
      </c>
      <c r="Q7" s="1">
        <f t="shared" si="7"/>
        <v>0</v>
      </c>
      <c r="R7">
        <v>1</v>
      </c>
      <c r="S7" s="1">
        <f t="shared" si="8"/>
        <v>8.8343983200508153E-2</v>
      </c>
      <c r="T7">
        <v>0</v>
      </c>
      <c r="U7" s="1">
        <f t="shared" si="9"/>
        <v>0</v>
      </c>
      <c r="V7">
        <v>0</v>
      </c>
      <c r="W7" s="1">
        <f t="shared" si="10"/>
        <v>0</v>
      </c>
      <c r="X7">
        <v>0</v>
      </c>
      <c r="Y7" s="1">
        <f t="shared" si="11"/>
        <v>0</v>
      </c>
      <c r="Z7">
        <v>0</v>
      </c>
      <c r="AA7" s="1">
        <f t="shared" si="12"/>
        <v>0</v>
      </c>
      <c r="AB7">
        <v>0</v>
      </c>
      <c r="AC7" s="1">
        <f t="shared" si="13"/>
        <v>0</v>
      </c>
      <c r="AD7">
        <v>0</v>
      </c>
      <c r="AE7" s="1">
        <f t="shared" si="14"/>
        <v>0</v>
      </c>
      <c r="AF7">
        <v>0</v>
      </c>
      <c r="AG7" s="1">
        <f t="shared" si="15"/>
        <v>0</v>
      </c>
      <c r="AH7">
        <v>3</v>
      </c>
      <c r="AI7" s="1">
        <f t="shared" si="16"/>
        <v>1.5708103229256153E-2</v>
      </c>
    </row>
    <row r="8" spans="1:35" x14ac:dyDescent="0.25">
      <c r="A8" s="2">
        <v>43899</v>
      </c>
      <c r="B8">
        <v>0</v>
      </c>
      <c r="C8" s="1">
        <f t="shared" si="0"/>
        <v>0</v>
      </c>
      <c r="D8">
        <v>0</v>
      </c>
      <c r="E8" s="1">
        <f t="shared" si="1"/>
        <v>0</v>
      </c>
      <c r="F8">
        <v>0</v>
      </c>
      <c r="G8" s="1">
        <f t="shared" si="2"/>
        <v>0</v>
      </c>
      <c r="H8">
        <v>0</v>
      </c>
      <c r="I8" s="1">
        <f t="shared" si="3"/>
        <v>0</v>
      </c>
      <c r="J8">
        <v>0</v>
      </c>
      <c r="K8" s="1">
        <f t="shared" si="4"/>
        <v>0</v>
      </c>
      <c r="L8">
        <v>0</v>
      </c>
      <c r="M8" s="1">
        <f t="shared" si="5"/>
        <v>0</v>
      </c>
      <c r="N8">
        <v>3</v>
      </c>
      <c r="O8" s="1">
        <f t="shared" si="6"/>
        <v>3.692274973071008E-2</v>
      </c>
      <c r="P8">
        <v>0</v>
      </c>
      <c r="Q8" s="1">
        <f t="shared" si="7"/>
        <v>0</v>
      </c>
      <c r="R8">
        <v>1</v>
      </c>
      <c r="S8" s="1">
        <f t="shared" si="8"/>
        <v>8.8343983200508153E-2</v>
      </c>
      <c r="T8">
        <v>0</v>
      </c>
      <c r="U8" s="1">
        <f t="shared" si="9"/>
        <v>0</v>
      </c>
      <c r="V8">
        <v>1</v>
      </c>
      <c r="W8" s="1">
        <f t="shared" si="10"/>
        <v>6.0107134957347971E-2</v>
      </c>
      <c r="X8">
        <v>0</v>
      </c>
      <c r="Y8" s="1">
        <f t="shared" si="11"/>
        <v>0</v>
      </c>
      <c r="Z8">
        <v>0</v>
      </c>
      <c r="AA8" s="1">
        <f t="shared" si="12"/>
        <v>0</v>
      </c>
      <c r="AB8">
        <v>0</v>
      </c>
      <c r="AC8" s="1">
        <f t="shared" si="13"/>
        <v>0</v>
      </c>
      <c r="AD8">
        <v>0</v>
      </c>
      <c r="AE8" s="1">
        <f t="shared" si="14"/>
        <v>0</v>
      </c>
      <c r="AF8">
        <v>0</v>
      </c>
      <c r="AG8" s="1">
        <f t="shared" si="15"/>
        <v>0</v>
      </c>
      <c r="AH8">
        <v>5</v>
      </c>
      <c r="AI8" s="1">
        <f t="shared" si="16"/>
        <v>2.6180172048760258E-2</v>
      </c>
    </row>
    <row r="9" spans="1:35" x14ac:dyDescent="0.25">
      <c r="A9" s="2">
        <v>43900</v>
      </c>
      <c r="B9">
        <v>0</v>
      </c>
      <c r="C9" s="1">
        <f t="shared" si="0"/>
        <v>0</v>
      </c>
      <c r="D9">
        <v>0</v>
      </c>
      <c r="E9" s="1">
        <f t="shared" si="1"/>
        <v>0</v>
      </c>
      <c r="F9">
        <v>0</v>
      </c>
      <c r="G9" s="1">
        <f t="shared" si="2"/>
        <v>0</v>
      </c>
      <c r="H9">
        <v>0</v>
      </c>
      <c r="I9" s="1">
        <f t="shared" si="3"/>
        <v>0</v>
      </c>
      <c r="J9">
        <v>0</v>
      </c>
      <c r="K9" s="1">
        <f t="shared" si="4"/>
        <v>0</v>
      </c>
      <c r="L9">
        <v>0</v>
      </c>
      <c r="M9" s="1">
        <f t="shared" si="5"/>
        <v>0</v>
      </c>
      <c r="N9">
        <v>1</v>
      </c>
      <c r="O9" s="1">
        <f t="shared" si="6"/>
        <v>1.2307583243570026E-2</v>
      </c>
      <c r="P9">
        <v>0</v>
      </c>
      <c r="Q9" s="1">
        <f t="shared" si="7"/>
        <v>0</v>
      </c>
      <c r="R9">
        <v>1</v>
      </c>
      <c r="S9" s="1">
        <f t="shared" si="8"/>
        <v>8.8343983200508153E-2</v>
      </c>
      <c r="T9">
        <v>0</v>
      </c>
      <c r="U9" s="1">
        <f t="shared" si="9"/>
        <v>0</v>
      </c>
      <c r="V9">
        <v>0</v>
      </c>
      <c r="W9" s="1">
        <f t="shared" si="10"/>
        <v>0</v>
      </c>
      <c r="X9">
        <v>0</v>
      </c>
      <c r="Y9" s="1">
        <f t="shared" si="11"/>
        <v>0</v>
      </c>
      <c r="Z9">
        <v>0</v>
      </c>
      <c r="AA9" s="1">
        <f t="shared" si="12"/>
        <v>0</v>
      </c>
      <c r="AB9">
        <v>0</v>
      </c>
      <c r="AC9" s="1">
        <f t="shared" si="13"/>
        <v>0</v>
      </c>
      <c r="AD9">
        <v>0</v>
      </c>
      <c r="AE9" s="1">
        <f t="shared" si="14"/>
        <v>0</v>
      </c>
      <c r="AF9">
        <v>0</v>
      </c>
      <c r="AG9" s="1">
        <f t="shared" si="15"/>
        <v>0</v>
      </c>
      <c r="AH9">
        <v>2</v>
      </c>
      <c r="AI9" s="1">
        <f t="shared" si="16"/>
        <v>1.0472068819504103E-2</v>
      </c>
    </row>
    <row r="10" spans="1:35" x14ac:dyDescent="0.25">
      <c r="A10" s="2">
        <v>43901</v>
      </c>
      <c r="B10">
        <v>0</v>
      </c>
      <c r="C10" s="1">
        <f t="shared" si="0"/>
        <v>0</v>
      </c>
      <c r="D10">
        <v>0</v>
      </c>
      <c r="E10" s="1">
        <f t="shared" si="1"/>
        <v>0</v>
      </c>
      <c r="F10">
        <v>0</v>
      </c>
      <c r="G10" s="1">
        <f t="shared" si="2"/>
        <v>0</v>
      </c>
      <c r="H10">
        <v>0</v>
      </c>
      <c r="I10" s="1">
        <f t="shared" si="3"/>
        <v>0</v>
      </c>
      <c r="J10">
        <v>0</v>
      </c>
      <c r="K10" s="1">
        <f t="shared" si="4"/>
        <v>0</v>
      </c>
      <c r="L10">
        <v>0</v>
      </c>
      <c r="M10" s="1">
        <f t="shared" si="5"/>
        <v>0</v>
      </c>
      <c r="N10">
        <v>4</v>
      </c>
      <c r="O10" s="1">
        <f t="shared" si="6"/>
        <v>4.9230332974280103E-2</v>
      </c>
      <c r="P10">
        <v>0</v>
      </c>
      <c r="Q10" s="1">
        <f t="shared" si="7"/>
        <v>0</v>
      </c>
      <c r="R10">
        <v>2</v>
      </c>
      <c r="S10" s="1">
        <f t="shared" si="8"/>
        <v>0.17668796640101631</v>
      </c>
      <c r="T10">
        <v>0</v>
      </c>
      <c r="U10" s="1">
        <f t="shared" si="9"/>
        <v>0</v>
      </c>
      <c r="V10">
        <v>0</v>
      </c>
      <c r="W10" s="1">
        <f t="shared" si="10"/>
        <v>0</v>
      </c>
      <c r="X10">
        <v>0</v>
      </c>
      <c r="Y10" s="1">
        <f t="shared" si="11"/>
        <v>0</v>
      </c>
      <c r="Z10">
        <v>0</v>
      </c>
      <c r="AA10" s="1">
        <f t="shared" si="12"/>
        <v>0</v>
      </c>
      <c r="AB10">
        <v>0</v>
      </c>
      <c r="AC10" s="1">
        <f t="shared" si="13"/>
        <v>0</v>
      </c>
      <c r="AD10">
        <v>0</v>
      </c>
      <c r="AE10" s="1">
        <f t="shared" si="14"/>
        <v>0</v>
      </c>
      <c r="AF10">
        <v>0</v>
      </c>
      <c r="AG10" s="1">
        <f t="shared" si="15"/>
        <v>0</v>
      </c>
      <c r="AH10">
        <v>6</v>
      </c>
      <c r="AI10" s="1">
        <f t="shared" si="16"/>
        <v>3.1416206458512307E-2</v>
      </c>
    </row>
    <row r="11" spans="1:35" x14ac:dyDescent="0.25">
      <c r="A11" s="2">
        <v>43902</v>
      </c>
      <c r="B11">
        <v>0</v>
      </c>
      <c r="C11" s="1">
        <f t="shared" si="0"/>
        <v>0</v>
      </c>
      <c r="D11">
        <v>0</v>
      </c>
      <c r="E11" s="1">
        <f t="shared" si="1"/>
        <v>0</v>
      </c>
      <c r="F11">
        <v>0</v>
      </c>
      <c r="G11" s="1">
        <f t="shared" si="2"/>
        <v>0</v>
      </c>
      <c r="H11">
        <v>0</v>
      </c>
      <c r="I11" s="1">
        <f t="shared" si="3"/>
        <v>0</v>
      </c>
      <c r="J11">
        <v>0</v>
      </c>
      <c r="K11" s="1">
        <f t="shared" si="4"/>
        <v>0</v>
      </c>
      <c r="L11">
        <v>0</v>
      </c>
      <c r="M11" s="1">
        <f t="shared" si="5"/>
        <v>0</v>
      </c>
      <c r="N11">
        <v>9</v>
      </c>
      <c r="O11" s="1">
        <f t="shared" si="6"/>
        <v>0.11076824919213024</v>
      </c>
      <c r="P11">
        <v>0</v>
      </c>
      <c r="Q11" s="1">
        <f t="shared" si="7"/>
        <v>0</v>
      </c>
      <c r="R11">
        <v>0</v>
      </c>
      <c r="S11" s="1">
        <f t="shared" si="8"/>
        <v>0</v>
      </c>
      <c r="T11">
        <v>1</v>
      </c>
      <c r="U11" s="1">
        <f t="shared" si="9"/>
        <v>0.19548393024351432</v>
      </c>
      <c r="V11">
        <v>0</v>
      </c>
      <c r="W11" s="1">
        <f t="shared" si="10"/>
        <v>0</v>
      </c>
      <c r="X11">
        <v>0</v>
      </c>
      <c r="Y11" s="1">
        <f t="shared" si="11"/>
        <v>0</v>
      </c>
      <c r="Z11">
        <v>0</v>
      </c>
      <c r="AA11" s="1">
        <f t="shared" si="12"/>
        <v>0</v>
      </c>
      <c r="AB11">
        <v>0</v>
      </c>
      <c r="AC11" s="1">
        <f t="shared" si="13"/>
        <v>0</v>
      </c>
      <c r="AD11">
        <v>0</v>
      </c>
      <c r="AE11" s="1">
        <f t="shared" si="14"/>
        <v>0</v>
      </c>
      <c r="AF11">
        <v>0</v>
      </c>
      <c r="AG11" s="1">
        <f t="shared" si="15"/>
        <v>0</v>
      </c>
      <c r="AH11">
        <v>10</v>
      </c>
      <c r="AI11" s="1">
        <f t="shared" si="16"/>
        <v>5.2360344097520516E-2</v>
      </c>
    </row>
    <row r="12" spans="1:35" x14ac:dyDescent="0.25">
      <c r="A12" s="2">
        <v>43903</v>
      </c>
      <c r="B12">
        <v>0</v>
      </c>
      <c r="C12" s="1">
        <f t="shared" si="0"/>
        <v>0</v>
      </c>
      <c r="D12">
        <v>0</v>
      </c>
      <c r="E12" s="1">
        <f t="shared" si="1"/>
        <v>0</v>
      </c>
      <c r="F12">
        <v>0</v>
      </c>
      <c r="G12" s="1">
        <f t="shared" si="2"/>
        <v>0</v>
      </c>
      <c r="H12">
        <v>0</v>
      </c>
      <c r="I12" s="1">
        <f t="shared" si="3"/>
        <v>0</v>
      </c>
      <c r="J12">
        <v>0</v>
      </c>
      <c r="K12" s="1">
        <f t="shared" si="4"/>
        <v>0</v>
      </c>
      <c r="L12">
        <v>0</v>
      </c>
      <c r="M12" s="1">
        <f t="shared" si="5"/>
        <v>0</v>
      </c>
      <c r="N12">
        <v>6</v>
      </c>
      <c r="O12" s="1">
        <f t="shared" si="6"/>
        <v>7.3845499461420161E-2</v>
      </c>
      <c r="P12">
        <v>0</v>
      </c>
      <c r="Q12" s="1">
        <f t="shared" si="7"/>
        <v>0</v>
      </c>
      <c r="R12">
        <v>1</v>
      </c>
      <c r="S12" s="1">
        <f t="shared" si="8"/>
        <v>8.8343983200508153E-2</v>
      </c>
      <c r="T12">
        <v>1</v>
      </c>
      <c r="U12" s="1">
        <f t="shared" si="9"/>
        <v>0.19548393024351432</v>
      </c>
      <c r="V12">
        <v>2</v>
      </c>
      <c r="W12" s="1">
        <f t="shared" si="10"/>
        <v>0.12021426991469594</v>
      </c>
      <c r="X12">
        <v>0</v>
      </c>
      <c r="Y12" s="1">
        <f t="shared" si="11"/>
        <v>0</v>
      </c>
      <c r="Z12">
        <v>0</v>
      </c>
      <c r="AA12" s="1">
        <f t="shared" si="12"/>
        <v>0</v>
      </c>
      <c r="AB12">
        <v>0</v>
      </c>
      <c r="AC12" s="1">
        <f t="shared" si="13"/>
        <v>0</v>
      </c>
      <c r="AD12">
        <v>0</v>
      </c>
      <c r="AE12" s="1">
        <f t="shared" si="14"/>
        <v>0</v>
      </c>
      <c r="AF12">
        <v>0</v>
      </c>
      <c r="AG12" s="1">
        <f t="shared" si="15"/>
        <v>0</v>
      </c>
      <c r="AH12">
        <v>10</v>
      </c>
      <c r="AI12" s="1">
        <f t="shared" si="16"/>
        <v>5.2360344097520516E-2</v>
      </c>
    </row>
    <row r="13" spans="1:35" x14ac:dyDescent="0.25">
      <c r="A13" s="2">
        <v>43904</v>
      </c>
      <c r="B13">
        <v>0</v>
      </c>
      <c r="C13" s="1">
        <f t="shared" si="0"/>
        <v>0</v>
      </c>
      <c r="D13">
        <v>0</v>
      </c>
      <c r="E13" s="1">
        <f t="shared" si="1"/>
        <v>0</v>
      </c>
      <c r="F13">
        <v>2</v>
      </c>
      <c r="G13" s="1">
        <f t="shared" si="2"/>
        <v>0.28907833155550161</v>
      </c>
      <c r="H13">
        <v>1</v>
      </c>
      <c r="I13" s="1">
        <f t="shared" si="3"/>
        <v>0.31775386150380192</v>
      </c>
      <c r="J13">
        <v>0</v>
      </c>
      <c r="K13" s="1">
        <f t="shared" si="4"/>
        <v>0</v>
      </c>
      <c r="L13">
        <v>0</v>
      </c>
      <c r="M13" s="1">
        <f t="shared" si="5"/>
        <v>0</v>
      </c>
      <c r="N13">
        <v>11</v>
      </c>
      <c r="O13" s="1">
        <f t="shared" si="6"/>
        <v>0.13538341567927029</v>
      </c>
      <c r="P13">
        <v>0</v>
      </c>
      <c r="Q13" s="1">
        <f t="shared" si="7"/>
        <v>0</v>
      </c>
      <c r="R13">
        <v>1</v>
      </c>
      <c r="S13" s="1">
        <f t="shared" si="8"/>
        <v>8.8343983200508153E-2</v>
      </c>
      <c r="T13">
        <v>2</v>
      </c>
      <c r="U13" s="1">
        <f t="shared" si="9"/>
        <v>0.39096786048702864</v>
      </c>
      <c r="V13">
        <v>0</v>
      </c>
      <c r="W13" s="1">
        <f t="shared" si="10"/>
        <v>0</v>
      </c>
      <c r="X13">
        <v>0</v>
      </c>
      <c r="Y13" s="1">
        <f t="shared" si="11"/>
        <v>0</v>
      </c>
      <c r="Z13">
        <v>0</v>
      </c>
      <c r="AA13" s="1">
        <f t="shared" si="12"/>
        <v>0</v>
      </c>
      <c r="AB13">
        <v>0</v>
      </c>
      <c r="AC13" s="1">
        <f t="shared" si="13"/>
        <v>0</v>
      </c>
      <c r="AD13">
        <v>1</v>
      </c>
      <c r="AE13" s="1">
        <f t="shared" si="14"/>
        <v>0.93199250678024548</v>
      </c>
      <c r="AF13">
        <v>0</v>
      </c>
      <c r="AG13" s="1">
        <f t="shared" si="15"/>
        <v>0</v>
      </c>
      <c r="AH13">
        <v>18</v>
      </c>
      <c r="AI13" s="1">
        <f t="shared" si="16"/>
        <v>9.4248619375536927E-2</v>
      </c>
    </row>
    <row r="14" spans="1:35" x14ac:dyDescent="0.25">
      <c r="A14" s="2">
        <v>43905</v>
      </c>
      <c r="B14">
        <v>0</v>
      </c>
      <c r="C14" s="1">
        <f t="shared" si="0"/>
        <v>0</v>
      </c>
      <c r="D14">
        <v>0</v>
      </c>
      <c r="E14" s="1">
        <f t="shared" si="1"/>
        <v>0</v>
      </c>
      <c r="F14">
        <v>0</v>
      </c>
      <c r="G14" s="1">
        <f t="shared" si="2"/>
        <v>0</v>
      </c>
      <c r="H14">
        <v>0</v>
      </c>
      <c r="I14" s="1">
        <f t="shared" si="3"/>
        <v>0</v>
      </c>
      <c r="J14">
        <v>0</v>
      </c>
      <c r="K14" s="1">
        <f t="shared" si="4"/>
        <v>0</v>
      </c>
      <c r="L14">
        <v>0</v>
      </c>
      <c r="M14" s="1">
        <f t="shared" si="5"/>
        <v>0</v>
      </c>
      <c r="N14">
        <v>14</v>
      </c>
      <c r="O14" s="1">
        <f t="shared" si="6"/>
        <v>0.17230616540998037</v>
      </c>
      <c r="P14">
        <v>0</v>
      </c>
      <c r="Q14" s="1">
        <f t="shared" si="7"/>
        <v>0</v>
      </c>
      <c r="R14">
        <v>0</v>
      </c>
      <c r="S14" s="1">
        <f t="shared" si="8"/>
        <v>0</v>
      </c>
      <c r="T14">
        <v>0</v>
      </c>
      <c r="U14" s="1">
        <f t="shared" si="9"/>
        <v>0</v>
      </c>
      <c r="V14">
        <v>0</v>
      </c>
      <c r="W14" s="1">
        <f t="shared" si="10"/>
        <v>0</v>
      </c>
      <c r="X14">
        <v>0</v>
      </c>
      <c r="Y14" s="1">
        <f t="shared" si="11"/>
        <v>0</v>
      </c>
      <c r="Z14">
        <v>0</v>
      </c>
      <c r="AA14" s="1">
        <f t="shared" si="12"/>
        <v>0</v>
      </c>
      <c r="AB14">
        <v>0</v>
      </c>
      <c r="AC14" s="1">
        <f t="shared" si="13"/>
        <v>0</v>
      </c>
      <c r="AD14">
        <v>0</v>
      </c>
      <c r="AE14" s="1">
        <f t="shared" si="14"/>
        <v>0</v>
      </c>
      <c r="AF14">
        <v>0</v>
      </c>
      <c r="AG14" s="1">
        <f t="shared" si="15"/>
        <v>0</v>
      </c>
      <c r="AH14">
        <v>14</v>
      </c>
      <c r="AI14" s="1">
        <f t="shared" si="16"/>
        <v>7.3304481736528718E-2</v>
      </c>
    </row>
    <row r="15" spans="1:35" x14ac:dyDescent="0.25">
      <c r="A15" s="2">
        <v>43906</v>
      </c>
      <c r="B15">
        <v>0</v>
      </c>
      <c r="C15" s="1">
        <f t="shared" si="0"/>
        <v>0</v>
      </c>
      <c r="D15">
        <v>0</v>
      </c>
      <c r="E15" s="1">
        <f t="shared" si="1"/>
        <v>0</v>
      </c>
      <c r="F15">
        <v>0</v>
      </c>
      <c r="G15" s="1">
        <f t="shared" si="2"/>
        <v>0</v>
      </c>
      <c r="H15">
        <v>0</v>
      </c>
      <c r="I15" s="1">
        <f t="shared" si="3"/>
        <v>0</v>
      </c>
      <c r="J15">
        <v>0</v>
      </c>
      <c r="K15" s="1">
        <f t="shared" si="4"/>
        <v>0</v>
      </c>
      <c r="L15">
        <v>1</v>
      </c>
      <c r="M15" s="1">
        <f t="shared" si="5"/>
        <v>5.1015983307570262E-2</v>
      </c>
      <c r="N15">
        <v>69</v>
      </c>
      <c r="O15" s="1">
        <f t="shared" si="6"/>
        <v>0.84922324380633185</v>
      </c>
      <c r="P15">
        <v>0</v>
      </c>
      <c r="Q15" s="1">
        <f t="shared" si="7"/>
        <v>0</v>
      </c>
      <c r="R15">
        <v>0</v>
      </c>
      <c r="S15" s="1">
        <f t="shared" si="8"/>
        <v>0</v>
      </c>
      <c r="T15">
        <v>8</v>
      </c>
      <c r="U15" s="1">
        <f t="shared" si="9"/>
        <v>1.5638714419481146</v>
      </c>
      <c r="V15">
        <v>1</v>
      </c>
      <c r="W15" s="1">
        <f t="shared" si="10"/>
        <v>6.0107134957347971E-2</v>
      </c>
      <c r="X15">
        <v>1</v>
      </c>
      <c r="Y15" s="1">
        <f t="shared" si="11"/>
        <v>9.8585981270635267E-2</v>
      </c>
      <c r="Z15">
        <v>1</v>
      </c>
      <c r="AA15" s="1">
        <f t="shared" si="12"/>
        <v>0.24640555890940902</v>
      </c>
      <c r="AB15">
        <v>0</v>
      </c>
      <c r="AC15" s="1">
        <f t="shared" si="13"/>
        <v>0</v>
      </c>
      <c r="AD15">
        <v>0</v>
      </c>
      <c r="AE15" s="1">
        <f t="shared" si="14"/>
        <v>0</v>
      </c>
      <c r="AF15">
        <v>0</v>
      </c>
      <c r="AG15" s="1">
        <f t="shared" si="15"/>
        <v>0</v>
      </c>
      <c r="AH15">
        <v>81</v>
      </c>
      <c r="AI15" s="1">
        <f t="shared" si="16"/>
        <v>0.42411878718991619</v>
      </c>
    </row>
    <row r="16" spans="1:35" x14ac:dyDescent="0.25">
      <c r="A16" s="2">
        <v>43907</v>
      </c>
      <c r="B16">
        <v>0</v>
      </c>
      <c r="C16" s="1">
        <f t="shared" si="0"/>
        <v>0</v>
      </c>
      <c r="D16">
        <v>0</v>
      </c>
      <c r="E16" s="1">
        <f t="shared" si="1"/>
        <v>0</v>
      </c>
      <c r="F16">
        <v>0</v>
      </c>
      <c r="G16" s="1">
        <f t="shared" si="2"/>
        <v>0</v>
      </c>
      <c r="H16">
        <v>0</v>
      </c>
      <c r="I16" s="1">
        <f t="shared" si="3"/>
        <v>0</v>
      </c>
      <c r="J16">
        <v>0</v>
      </c>
      <c r="K16" s="1">
        <f t="shared" si="4"/>
        <v>0</v>
      </c>
      <c r="L16">
        <v>0</v>
      </c>
      <c r="M16" s="1">
        <f t="shared" si="5"/>
        <v>0</v>
      </c>
      <c r="N16">
        <v>29</v>
      </c>
      <c r="O16" s="1">
        <f t="shared" si="6"/>
        <v>0.35691991406353074</v>
      </c>
      <c r="P16">
        <v>0</v>
      </c>
      <c r="Q16" s="1">
        <f t="shared" si="7"/>
        <v>0</v>
      </c>
      <c r="R16">
        <v>0</v>
      </c>
      <c r="S16" s="1">
        <f t="shared" si="8"/>
        <v>0</v>
      </c>
      <c r="T16">
        <v>14</v>
      </c>
      <c r="U16" s="1">
        <f t="shared" si="9"/>
        <v>2.736775023409201</v>
      </c>
      <c r="V16">
        <v>0</v>
      </c>
      <c r="W16" s="1">
        <f t="shared" si="10"/>
        <v>0</v>
      </c>
      <c r="X16">
        <v>0</v>
      </c>
      <c r="Y16" s="1">
        <f t="shared" si="11"/>
        <v>0</v>
      </c>
      <c r="Z16">
        <v>0</v>
      </c>
      <c r="AA16" s="1">
        <f t="shared" si="12"/>
        <v>0</v>
      </c>
      <c r="AB16">
        <v>0</v>
      </c>
      <c r="AC16" s="1">
        <f t="shared" si="13"/>
        <v>0</v>
      </c>
      <c r="AD16">
        <v>0</v>
      </c>
      <c r="AE16" s="1">
        <f t="shared" si="14"/>
        <v>0</v>
      </c>
      <c r="AF16">
        <v>2</v>
      </c>
      <c r="AG16" s="1">
        <f t="shared" si="15"/>
        <v>1.1213150783238583</v>
      </c>
      <c r="AH16">
        <v>45</v>
      </c>
      <c r="AI16" s="1">
        <f t="shared" si="16"/>
        <v>0.23562154843884228</v>
      </c>
    </row>
    <row r="17" spans="1:35" x14ac:dyDescent="0.25">
      <c r="A17" s="2">
        <v>43908</v>
      </c>
      <c r="B17">
        <v>0</v>
      </c>
      <c r="C17" s="1">
        <f t="shared" si="0"/>
        <v>0</v>
      </c>
      <c r="D17">
        <v>0</v>
      </c>
      <c r="E17" s="1">
        <f t="shared" si="1"/>
        <v>0</v>
      </c>
      <c r="F17">
        <v>0</v>
      </c>
      <c r="G17" s="1">
        <f t="shared" si="2"/>
        <v>0</v>
      </c>
      <c r="H17">
        <v>0</v>
      </c>
      <c r="I17" s="1">
        <f t="shared" si="3"/>
        <v>0</v>
      </c>
      <c r="J17">
        <v>0</v>
      </c>
      <c r="K17" s="1">
        <f t="shared" si="4"/>
        <v>0</v>
      </c>
      <c r="L17">
        <v>0</v>
      </c>
      <c r="M17" s="1">
        <f t="shared" si="5"/>
        <v>0</v>
      </c>
      <c r="N17">
        <v>22</v>
      </c>
      <c r="O17" s="1">
        <f t="shared" si="6"/>
        <v>0.27076683135854057</v>
      </c>
      <c r="P17">
        <v>0</v>
      </c>
      <c r="Q17" s="1">
        <f t="shared" si="7"/>
        <v>0</v>
      </c>
      <c r="R17">
        <v>2</v>
      </c>
      <c r="S17" s="1">
        <f t="shared" si="8"/>
        <v>0.17668796640101631</v>
      </c>
      <c r="T17">
        <v>0</v>
      </c>
      <c r="U17" s="1">
        <f t="shared" si="9"/>
        <v>0</v>
      </c>
      <c r="V17">
        <v>3</v>
      </c>
      <c r="W17" s="1">
        <f t="shared" si="10"/>
        <v>0.18032140487204393</v>
      </c>
      <c r="X17">
        <v>3</v>
      </c>
      <c r="Y17" s="1">
        <f t="shared" si="11"/>
        <v>0.29575794381190584</v>
      </c>
      <c r="Z17">
        <v>0</v>
      </c>
      <c r="AA17" s="1">
        <f t="shared" si="12"/>
        <v>0</v>
      </c>
      <c r="AB17">
        <v>7</v>
      </c>
      <c r="AC17" s="1">
        <f t="shared" si="13"/>
        <v>0.7852463429956027</v>
      </c>
      <c r="AD17">
        <v>0</v>
      </c>
      <c r="AE17" s="1">
        <f t="shared" si="14"/>
        <v>0</v>
      </c>
      <c r="AF17">
        <v>0</v>
      </c>
      <c r="AG17" s="1">
        <f t="shared" si="15"/>
        <v>0</v>
      </c>
      <c r="AH17">
        <v>37</v>
      </c>
      <c r="AI17" s="1">
        <f t="shared" si="16"/>
        <v>0.19373327316082589</v>
      </c>
    </row>
    <row r="18" spans="1:35" x14ac:dyDescent="0.25">
      <c r="A18" s="2">
        <v>43909</v>
      </c>
      <c r="B18">
        <v>1</v>
      </c>
      <c r="C18" s="1">
        <f t="shared" si="0"/>
        <v>0.3966522549680695</v>
      </c>
      <c r="D18">
        <v>0</v>
      </c>
      <c r="E18" s="1">
        <f t="shared" si="1"/>
        <v>0</v>
      </c>
      <c r="F18">
        <v>0</v>
      </c>
      <c r="G18" s="1">
        <f t="shared" si="2"/>
        <v>0</v>
      </c>
      <c r="H18">
        <v>0</v>
      </c>
      <c r="I18" s="1">
        <f t="shared" si="3"/>
        <v>0</v>
      </c>
      <c r="J18">
        <v>2</v>
      </c>
      <c r="K18" s="1">
        <f t="shared" si="4"/>
        <v>0.23920698101653398</v>
      </c>
      <c r="L18">
        <v>3</v>
      </c>
      <c r="M18" s="1">
        <f t="shared" si="5"/>
        <v>0.15304794992271079</v>
      </c>
      <c r="N18">
        <v>73</v>
      </c>
      <c r="O18" s="1">
        <f t="shared" si="6"/>
        <v>0.898453576780612</v>
      </c>
      <c r="P18">
        <v>2</v>
      </c>
      <c r="Q18" s="1">
        <f t="shared" si="7"/>
        <v>0.20180351804073002</v>
      </c>
      <c r="R18">
        <v>3</v>
      </c>
      <c r="S18" s="1">
        <f t="shared" si="8"/>
        <v>0.26503194960152449</v>
      </c>
      <c r="T18">
        <v>2</v>
      </c>
      <c r="U18" s="1">
        <f t="shared" si="9"/>
        <v>0.39096786048702864</v>
      </c>
      <c r="V18">
        <v>7</v>
      </c>
      <c r="W18" s="1">
        <f t="shared" si="10"/>
        <v>0.42074994470143584</v>
      </c>
      <c r="X18">
        <v>3</v>
      </c>
      <c r="Y18" s="1">
        <f t="shared" si="11"/>
        <v>0.29575794381190584</v>
      </c>
      <c r="Z18">
        <v>0</v>
      </c>
      <c r="AA18" s="1">
        <f t="shared" si="12"/>
        <v>0</v>
      </c>
      <c r="AB18">
        <v>8</v>
      </c>
      <c r="AC18" s="1">
        <f t="shared" si="13"/>
        <v>0.89742439199497437</v>
      </c>
      <c r="AD18">
        <v>0</v>
      </c>
      <c r="AE18" s="1">
        <f t="shared" si="14"/>
        <v>0</v>
      </c>
      <c r="AF18">
        <v>0</v>
      </c>
      <c r="AG18" s="1">
        <f t="shared" si="15"/>
        <v>0</v>
      </c>
      <c r="AH18">
        <v>104</v>
      </c>
      <c r="AI18" s="1">
        <f t="shared" si="16"/>
        <v>0.54454757861421332</v>
      </c>
    </row>
    <row r="19" spans="1:35" x14ac:dyDescent="0.25">
      <c r="A19" s="2">
        <v>43910</v>
      </c>
      <c r="B19">
        <v>0</v>
      </c>
      <c r="C19" s="1">
        <f t="shared" si="0"/>
        <v>0</v>
      </c>
      <c r="D19">
        <v>0</v>
      </c>
      <c r="E19" s="1">
        <f t="shared" si="1"/>
        <v>0</v>
      </c>
      <c r="F19">
        <v>4</v>
      </c>
      <c r="G19" s="1">
        <f t="shared" si="2"/>
        <v>0.57815666311100322</v>
      </c>
      <c r="H19">
        <v>0</v>
      </c>
      <c r="I19" s="1">
        <f t="shared" si="3"/>
        <v>0</v>
      </c>
      <c r="J19">
        <v>1</v>
      </c>
      <c r="K19" s="1">
        <f t="shared" si="4"/>
        <v>0.11960349050826699</v>
      </c>
      <c r="L19">
        <v>1</v>
      </c>
      <c r="M19" s="1">
        <f t="shared" si="5"/>
        <v>5.1015983307570262E-2</v>
      </c>
      <c r="N19">
        <v>57</v>
      </c>
      <c r="O19" s="1">
        <f t="shared" si="6"/>
        <v>0.70153224488349153</v>
      </c>
      <c r="P19">
        <v>4</v>
      </c>
      <c r="Q19" s="1">
        <f t="shared" si="7"/>
        <v>0.40360703608146004</v>
      </c>
      <c r="R19">
        <v>0</v>
      </c>
      <c r="S19" s="1">
        <f t="shared" si="8"/>
        <v>0</v>
      </c>
      <c r="T19">
        <v>16</v>
      </c>
      <c r="U19" s="1">
        <f t="shared" si="9"/>
        <v>3.1277428838962291</v>
      </c>
      <c r="V19">
        <v>5</v>
      </c>
      <c r="W19" s="1">
        <f t="shared" si="10"/>
        <v>0.30053567478673987</v>
      </c>
      <c r="X19">
        <v>2</v>
      </c>
      <c r="Y19" s="1">
        <f t="shared" si="11"/>
        <v>0.19717196254127053</v>
      </c>
      <c r="Z19">
        <v>0</v>
      </c>
      <c r="AA19" s="1">
        <f t="shared" si="12"/>
        <v>0</v>
      </c>
      <c r="AB19">
        <v>2</v>
      </c>
      <c r="AC19" s="1">
        <f t="shared" si="13"/>
        <v>0.22435609799874359</v>
      </c>
      <c r="AD19">
        <v>0</v>
      </c>
      <c r="AE19" s="1">
        <f t="shared" si="14"/>
        <v>0</v>
      </c>
      <c r="AF19">
        <v>0</v>
      </c>
      <c r="AG19" s="1">
        <f t="shared" si="15"/>
        <v>0</v>
      </c>
      <c r="AH19">
        <v>92</v>
      </c>
      <c r="AI19" s="1">
        <f t="shared" si="16"/>
        <v>0.48171516569718875</v>
      </c>
    </row>
    <row r="20" spans="1:35" x14ac:dyDescent="0.25">
      <c r="A20" s="2">
        <v>43911</v>
      </c>
      <c r="B20">
        <v>0</v>
      </c>
      <c r="C20" s="1">
        <f t="shared" si="0"/>
        <v>0</v>
      </c>
      <c r="D20">
        <v>0</v>
      </c>
      <c r="E20" s="1">
        <f t="shared" si="1"/>
        <v>0</v>
      </c>
      <c r="F20">
        <v>4</v>
      </c>
      <c r="G20" s="1">
        <f t="shared" si="2"/>
        <v>0.57815666311100322</v>
      </c>
      <c r="H20">
        <v>0</v>
      </c>
      <c r="I20" s="1">
        <f t="shared" si="3"/>
        <v>0</v>
      </c>
      <c r="J20">
        <v>0</v>
      </c>
      <c r="K20" s="1">
        <f t="shared" si="4"/>
        <v>0</v>
      </c>
      <c r="L20">
        <v>8</v>
      </c>
      <c r="M20" s="1">
        <f t="shared" si="5"/>
        <v>0.40812786646056209</v>
      </c>
      <c r="N20">
        <v>55</v>
      </c>
      <c r="O20" s="1">
        <f t="shared" si="6"/>
        <v>0.6769170783963514</v>
      </c>
      <c r="P20">
        <v>1</v>
      </c>
      <c r="Q20" s="1">
        <f t="shared" si="7"/>
        <v>0.10090175902036501</v>
      </c>
      <c r="R20">
        <v>1</v>
      </c>
      <c r="S20" s="1">
        <f t="shared" si="8"/>
        <v>8.8343983200508153E-2</v>
      </c>
      <c r="T20">
        <v>14</v>
      </c>
      <c r="U20" s="1">
        <f t="shared" si="9"/>
        <v>2.736775023409201</v>
      </c>
      <c r="V20">
        <v>11</v>
      </c>
      <c r="W20" s="1">
        <f t="shared" si="10"/>
        <v>0.66117848453082773</v>
      </c>
      <c r="X20">
        <v>6</v>
      </c>
      <c r="Y20" s="1">
        <f t="shared" si="11"/>
        <v>0.59151588762381169</v>
      </c>
      <c r="Z20">
        <v>0</v>
      </c>
      <c r="AA20" s="1">
        <f t="shared" si="12"/>
        <v>0</v>
      </c>
      <c r="AB20">
        <v>2</v>
      </c>
      <c r="AC20" s="1">
        <f t="shared" si="13"/>
        <v>0.22435609799874359</v>
      </c>
      <c r="AD20">
        <v>0</v>
      </c>
      <c r="AE20" s="1">
        <f t="shared" si="14"/>
        <v>0</v>
      </c>
      <c r="AF20">
        <v>1</v>
      </c>
      <c r="AG20" s="1">
        <f t="shared" si="15"/>
        <v>0.56065753916192917</v>
      </c>
      <c r="AH20">
        <v>103</v>
      </c>
      <c r="AI20" s="1">
        <f t="shared" si="16"/>
        <v>0.53931154420446137</v>
      </c>
    </row>
    <row r="21" spans="1:35" x14ac:dyDescent="0.25">
      <c r="A21" s="2">
        <v>43912</v>
      </c>
      <c r="B21">
        <v>1</v>
      </c>
      <c r="C21" s="1">
        <f t="shared" si="0"/>
        <v>0.3966522549680695</v>
      </c>
      <c r="D21">
        <v>0</v>
      </c>
      <c r="E21" s="1">
        <f t="shared" si="1"/>
        <v>0</v>
      </c>
      <c r="F21">
        <v>1</v>
      </c>
      <c r="G21" s="1">
        <f t="shared" si="2"/>
        <v>0.14453916577775081</v>
      </c>
      <c r="H21">
        <v>0</v>
      </c>
      <c r="I21" s="1">
        <f t="shared" si="3"/>
        <v>0</v>
      </c>
      <c r="J21">
        <v>2</v>
      </c>
      <c r="K21" s="1">
        <f t="shared" si="4"/>
        <v>0.23920698101653398</v>
      </c>
      <c r="L21">
        <v>3</v>
      </c>
      <c r="M21" s="1">
        <f t="shared" si="5"/>
        <v>0.15304794992271079</v>
      </c>
      <c r="N21">
        <v>50</v>
      </c>
      <c r="O21" s="1">
        <f t="shared" si="6"/>
        <v>0.6153791621785013</v>
      </c>
      <c r="P21">
        <v>1</v>
      </c>
      <c r="Q21" s="1">
        <f t="shared" si="7"/>
        <v>0.10090175902036501</v>
      </c>
      <c r="R21">
        <v>10</v>
      </c>
      <c r="S21" s="1">
        <f t="shared" si="8"/>
        <v>0.88343983200508158</v>
      </c>
      <c r="T21">
        <v>6</v>
      </c>
      <c r="U21" s="1">
        <f t="shared" si="9"/>
        <v>1.172903581461086</v>
      </c>
      <c r="V21">
        <v>5</v>
      </c>
      <c r="W21" s="1">
        <f t="shared" si="10"/>
        <v>0.30053567478673987</v>
      </c>
      <c r="X21">
        <v>12</v>
      </c>
      <c r="Y21" s="1">
        <f t="shared" si="11"/>
        <v>1.1830317752476234</v>
      </c>
      <c r="Z21">
        <v>0</v>
      </c>
      <c r="AA21" s="1">
        <f t="shared" si="12"/>
        <v>0</v>
      </c>
      <c r="AB21">
        <v>3</v>
      </c>
      <c r="AC21" s="1">
        <f t="shared" si="13"/>
        <v>0.3365341469981154</v>
      </c>
      <c r="AD21">
        <v>0</v>
      </c>
      <c r="AE21" s="1">
        <f t="shared" si="14"/>
        <v>0</v>
      </c>
      <c r="AF21">
        <v>1</v>
      </c>
      <c r="AG21" s="1">
        <f t="shared" si="15"/>
        <v>0.56065753916192917</v>
      </c>
      <c r="AH21">
        <v>95</v>
      </c>
      <c r="AI21" s="1">
        <f t="shared" si="16"/>
        <v>0.49742326892644489</v>
      </c>
    </row>
    <row r="22" spans="1:35" x14ac:dyDescent="0.25">
      <c r="A22" s="2">
        <v>43913</v>
      </c>
      <c r="B22">
        <v>0</v>
      </c>
      <c r="C22" s="1">
        <f t="shared" si="0"/>
        <v>0</v>
      </c>
      <c r="D22">
        <v>1</v>
      </c>
      <c r="E22" s="1">
        <f t="shared" si="1"/>
        <v>0.26125144667988598</v>
      </c>
      <c r="F22">
        <v>0</v>
      </c>
      <c r="G22" s="1">
        <f t="shared" si="2"/>
        <v>0</v>
      </c>
      <c r="H22">
        <v>0</v>
      </c>
      <c r="I22" s="1">
        <f t="shared" si="3"/>
        <v>0</v>
      </c>
      <c r="J22">
        <v>1</v>
      </c>
      <c r="K22" s="1">
        <f t="shared" si="4"/>
        <v>0.11960349050826699</v>
      </c>
      <c r="L22">
        <v>3</v>
      </c>
      <c r="M22" s="1">
        <f t="shared" si="5"/>
        <v>0.15304794992271079</v>
      </c>
      <c r="N22">
        <v>50</v>
      </c>
      <c r="O22" s="1">
        <f t="shared" si="6"/>
        <v>0.6153791621785013</v>
      </c>
      <c r="P22">
        <v>0</v>
      </c>
      <c r="Q22" s="1">
        <f t="shared" si="7"/>
        <v>0</v>
      </c>
      <c r="R22">
        <v>3</v>
      </c>
      <c r="S22" s="1">
        <f t="shared" si="8"/>
        <v>0.26503194960152449</v>
      </c>
      <c r="T22">
        <v>17</v>
      </c>
      <c r="U22" s="1">
        <f t="shared" si="9"/>
        <v>3.3232268141397436</v>
      </c>
      <c r="V22">
        <v>11</v>
      </c>
      <c r="W22" s="1">
        <f t="shared" si="10"/>
        <v>0.66117848453082773</v>
      </c>
      <c r="X22">
        <v>13</v>
      </c>
      <c r="Y22" s="1">
        <f t="shared" si="11"/>
        <v>1.2816177565182587</v>
      </c>
      <c r="Z22">
        <v>3</v>
      </c>
      <c r="AA22" s="1">
        <f t="shared" si="12"/>
        <v>0.739216676728227</v>
      </c>
      <c r="AB22">
        <v>10</v>
      </c>
      <c r="AC22" s="1">
        <f t="shared" si="13"/>
        <v>1.121780489993718</v>
      </c>
      <c r="AD22">
        <v>0</v>
      </c>
      <c r="AE22" s="1">
        <f t="shared" si="14"/>
        <v>0</v>
      </c>
      <c r="AF22">
        <v>2</v>
      </c>
      <c r="AG22" s="1">
        <f t="shared" si="15"/>
        <v>1.1213150783238583</v>
      </c>
      <c r="AH22">
        <v>114</v>
      </c>
      <c r="AI22" s="1">
        <f t="shared" si="16"/>
        <v>0.59690792271173376</v>
      </c>
    </row>
    <row r="23" spans="1:35" x14ac:dyDescent="0.25">
      <c r="A23" s="2">
        <v>43914</v>
      </c>
      <c r="B23">
        <v>0</v>
      </c>
      <c r="C23" s="1">
        <f t="shared" si="0"/>
        <v>0</v>
      </c>
      <c r="D23">
        <v>3</v>
      </c>
      <c r="E23" s="1">
        <f t="shared" si="1"/>
        <v>0.78375434003965794</v>
      </c>
      <c r="F23">
        <v>2</v>
      </c>
      <c r="G23" s="1">
        <f t="shared" si="2"/>
        <v>0.28907833155550161</v>
      </c>
      <c r="H23">
        <v>0</v>
      </c>
      <c r="I23" s="1">
        <f t="shared" si="3"/>
        <v>0</v>
      </c>
      <c r="J23">
        <v>5</v>
      </c>
      <c r="K23" s="1">
        <f t="shared" si="4"/>
        <v>0.59801745254133498</v>
      </c>
      <c r="L23">
        <v>6</v>
      </c>
      <c r="M23" s="1">
        <f t="shared" si="5"/>
        <v>0.30609589984542157</v>
      </c>
      <c r="N23">
        <v>81</v>
      </c>
      <c r="O23" s="1">
        <f t="shared" si="6"/>
        <v>0.99691424272917206</v>
      </c>
      <c r="P23">
        <v>1</v>
      </c>
      <c r="Q23" s="1">
        <f t="shared" si="7"/>
        <v>0.10090175902036501</v>
      </c>
      <c r="R23">
        <v>1</v>
      </c>
      <c r="S23" s="1">
        <f t="shared" si="8"/>
        <v>8.8343983200508153E-2</v>
      </c>
      <c r="T23">
        <v>24</v>
      </c>
      <c r="U23" s="1">
        <f t="shared" si="9"/>
        <v>4.6916143258443439</v>
      </c>
      <c r="V23">
        <v>27</v>
      </c>
      <c r="W23" s="1">
        <f t="shared" si="10"/>
        <v>1.6228926438483953</v>
      </c>
      <c r="X23">
        <v>19</v>
      </c>
      <c r="Y23" s="1">
        <f t="shared" si="11"/>
        <v>1.8731336441420703</v>
      </c>
      <c r="Z23">
        <v>2</v>
      </c>
      <c r="AA23" s="1">
        <f t="shared" si="12"/>
        <v>0.49281111781881803</v>
      </c>
      <c r="AB23">
        <v>3</v>
      </c>
      <c r="AC23" s="1">
        <f t="shared" si="13"/>
        <v>0.3365341469981154</v>
      </c>
      <c r="AD23">
        <v>0</v>
      </c>
      <c r="AE23" s="1">
        <f t="shared" si="14"/>
        <v>0</v>
      </c>
      <c r="AF23">
        <v>2</v>
      </c>
      <c r="AG23" s="1">
        <f t="shared" si="15"/>
        <v>1.1213150783238583</v>
      </c>
      <c r="AH23">
        <v>176</v>
      </c>
      <c r="AI23" s="1">
        <f t="shared" si="16"/>
        <v>0.92154205611636097</v>
      </c>
    </row>
    <row r="24" spans="1:35" x14ac:dyDescent="0.25">
      <c r="A24" s="2">
        <v>43915</v>
      </c>
      <c r="B24">
        <v>0</v>
      </c>
      <c r="C24" s="1">
        <f t="shared" si="0"/>
        <v>0</v>
      </c>
      <c r="D24">
        <v>0</v>
      </c>
      <c r="E24" s="1">
        <f t="shared" si="1"/>
        <v>0</v>
      </c>
      <c r="F24">
        <v>6</v>
      </c>
      <c r="G24" s="1">
        <f t="shared" si="2"/>
        <v>0.86723499466650478</v>
      </c>
      <c r="H24">
        <v>0</v>
      </c>
      <c r="I24" s="1">
        <f t="shared" si="3"/>
        <v>0</v>
      </c>
      <c r="J24">
        <v>1</v>
      </c>
      <c r="K24" s="1">
        <f t="shared" si="4"/>
        <v>0.11960349050826699</v>
      </c>
      <c r="L24">
        <v>7</v>
      </c>
      <c r="M24" s="1">
        <f t="shared" si="5"/>
        <v>0.35711188315299186</v>
      </c>
      <c r="N24">
        <v>142</v>
      </c>
      <c r="O24" s="1">
        <f t="shared" si="6"/>
        <v>1.7476768205869437</v>
      </c>
      <c r="P24">
        <v>2</v>
      </c>
      <c r="Q24" s="1">
        <f t="shared" si="7"/>
        <v>0.20180351804073002</v>
      </c>
      <c r="R24">
        <v>1</v>
      </c>
      <c r="S24" s="1">
        <f t="shared" si="8"/>
        <v>8.8343983200508153E-2</v>
      </c>
      <c r="T24">
        <v>6</v>
      </c>
      <c r="U24" s="1">
        <f t="shared" si="9"/>
        <v>1.172903581461086</v>
      </c>
      <c r="V24">
        <v>22</v>
      </c>
      <c r="W24" s="1">
        <f t="shared" si="10"/>
        <v>1.3223569690616555</v>
      </c>
      <c r="X24">
        <v>15</v>
      </c>
      <c r="Y24" s="1">
        <f t="shared" si="11"/>
        <v>1.4787897190595292</v>
      </c>
      <c r="Z24">
        <v>5</v>
      </c>
      <c r="AA24" s="1">
        <f t="shared" si="12"/>
        <v>1.232027794547045</v>
      </c>
      <c r="AB24">
        <v>8</v>
      </c>
      <c r="AC24" s="1">
        <f t="shared" si="13"/>
        <v>0.89742439199497437</v>
      </c>
      <c r="AD24">
        <v>0</v>
      </c>
      <c r="AE24" s="1">
        <f t="shared" si="14"/>
        <v>0</v>
      </c>
      <c r="AF24">
        <v>5</v>
      </c>
      <c r="AG24" s="1">
        <f t="shared" si="15"/>
        <v>2.8032876958096455</v>
      </c>
      <c r="AH24">
        <v>220</v>
      </c>
      <c r="AI24" s="1">
        <f t="shared" si="16"/>
        <v>1.1519275701454512</v>
      </c>
    </row>
    <row r="25" spans="1:35" x14ac:dyDescent="0.25">
      <c r="A25" s="2">
        <v>43916</v>
      </c>
      <c r="B25">
        <v>1</v>
      </c>
      <c r="C25" s="1">
        <f t="shared" si="0"/>
        <v>0.3966522549680695</v>
      </c>
      <c r="D25">
        <v>1</v>
      </c>
      <c r="E25" s="1">
        <f t="shared" si="1"/>
        <v>0.26125144667988598</v>
      </c>
      <c r="F25">
        <v>1</v>
      </c>
      <c r="G25" s="1">
        <f t="shared" si="2"/>
        <v>0.14453916577775081</v>
      </c>
      <c r="H25">
        <v>0</v>
      </c>
      <c r="I25" s="1">
        <f t="shared" si="3"/>
        <v>0</v>
      </c>
      <c r="J25">
        <v>1</v>
      </c>
      <c r="K25" s="1">
        <f t="shared" si="4"/>
        <v>0.11960349050826699</v>
      </c>
      <c r="L25">
        <v>12</v>
      </c>
      <c r="M25" s="1">
        <f t="shared" si="5"/>
        <v>0.61219179969084314</v>
      </c>
      <c r="N25">
        <v>64</v>
      </c>
      <c r="O25" s="1">
        <f t="shared" si="6"/>
        <v>0.78768532758848164</v>
      </c>
      <c r="P25">
        <v>3</v>
      </c>
      <c r="Q25" s="1">
        <f t="shared" si="7"/>
        <v>0.30270527706109501</v>
      </c>
      <c r="R25">
        <v>1</v>
      </c>
      <c r="S25" s="1">
        <f t="shared" si="8"/>
        <v>8.8343983200508153E-2</v>
      </c>
      <c r="T25">
        <v>3</v>
      </c>
      <c r="U25" s="1">
        <f t="shared" si="9"/>
        <v>0.58645179073054299</v>
      </c>
      <c r="V25">
        <v>14</v>
      </c>
      <c r="W25" s="1">
        <f t="shared" si="10"/>
        <v>0.84149988940287168</v>
      </c>
      <c r="X25">
        <v>37</v>
      </c>
      <c r="Y25" s="1">
        <f t="shared" si="11"/>
        <v>3.6476813070135052</v>
      </c>
      <c r="Z25">
        <v>3</v>
      </c>
      <c r="AA25" s="1">
        <f t="shared" si="12"/>
        <v>0.739216676728227</v>
      </c>
      <c r="AB25">
        <v>16</v>
      </c>
      <c r="AC25" s="1">
        <f t="shared" si="13"/>
        <v>1.7948487839899487</v>
      </c>
      <c r="AD25">
        <v>1</v>
      </c>
      <c r="AE25" s="1">
        <f t="shared" si="14"/>
        <v>0.93199250678024548</v>
      </c>
      <c r="AF25">
        <v>6</v>
      </c>
      <c r="AG25" s="1">
        <f t="shared" si="15"/>
        <v>3.3639452349715744</v>
      </c>
      <c r="AH25">
        <v>164</v>
      </c>
      <c r="AI25" s="1">
        <f t="shared" si="16"/>
        <v>0.8587096431993364</v>
      </c>
    </row>
    <row r="26" spans="1:35" x14ac:dyDescent="0.25">
      <c r="A26" s="2">
        <v>43917</v>
      </c>
      <c r="B26">
        <v>0</v>
      </c>
      <c r="C26" s="1">
        <f t="shared" si="0"/>
        <v>0</v>
      </c>
      <c r="D26">
        <v>0</v>
      </c>
      <c r="E26" s="1">
        <f t="shared" si="1"/>
        <v>0</v>
      </c>
      <c r="F26">
        <v>1</v>
      </c>
      <c r="G26" s="1">
        <f t="shared" si="2"/>
        <v>0.14453916577775081</v>
      </c>
      <c r="H26">
        <v>0</v>
      </c>
      <c r="I26" s="1">
        <f t="shared" si="3"/>
        <v>0</v>
      </c>
      <c r="J26">
        <v>1</v>
      </c>
      <c r="K26" s="1">
        <f t="shared" si="4"/>
        <v>0.11960349050826699</v>
      </c>
      <c r="L26">
        <v>5</v>
      </c>
      <c r="M26" s="1">
        <f t="shared" si="5"/>
        <v>0.25507991653785134</v>
      </c>
      <c r="N26">
        <v>192</v>
      </c>
      <c r="O26" s="1">
        <f t="shared" si="6"/>
        <v>2.3630559827654452</v>
      </c>
      <c r="P26">
        <v>2</v>
      </c>
      <c r="Q26" s="1">
        <f t="shared" si="7"/>
        <v>0.20180351804073002</v>
      </c>
      <c r="R26">
        <v>1</v>
      </c>
      <c r="S26" s="1">
        <f t="shared" si="8"/>
        <v>8.8343983200508153E-2</v>
      </c>
      <c r="T26">
        <v>30</v>
      </c>
      <c r="U26" s="1">
        <f t="shared" si="9"/>
        <v>5.8645179073054301</v>
      </c>
      <c r="V26">
        <v>26</v>
      </c>
      <c r="W26" s="1">
        <f t="shared" si="10"/>
        <v>1.5627855088910474</v>
      </c>
      <c r="X26">
        <v>32</v>
      </c>
      <c r="Y26" s="1">
        <f t="shared" si="11"/>
        <v>3.1547514006603286</v>
      </c>
      <c r="Z26">
        <v>8</v>
      </c>
      <c r="AA26" s="1">
        <f t="shared" si="12"/>
        <v>1.9712444712752721</v>
      </c>
      <c r="AB26">
        <v>3</v>
      </c>
      <c r="AC26" s="1">
        <f t="shared" si="13"/>
        <v>0.3365341469981154</v>
      </c>
      <c r="AD26">
        <v>0</v>
      </c>
      <c r="AE26" s="1">
        <f t="shared" si="14"/>
        <v>0</v>
      </c>
      <c r="AF26">
        <v>3</v>
      </c>
      <c r="AG26" s="1">
        <f t="shared" si="15"/>
        <v>1.6819726174857872</v>
      </c>
      <c r="AH26">
        <v>304</v>
      </c>
      <c r="AI26" s="1">
        <f t="shared" si="16"/>
        <v>1.5917544605646234</v>
      </c>
    </row>
    <row r="27" spans="1:35" x14ac:dyDescent="0.25">
      <c r="A27" s="2">
        <v>43918</v>
      </c>
      <c r="B27">
        <v>0</v>
      </c>
      <c r="C27" s="1">
        <f t="shared" si="0"/>
        <v>0</v>
      </c>
      <c r="D27">
        <v>0</v>
      </c>
      <c r="E27" s="1">
        <f t="shared" si="1"/>
        <v>0</v>
      </c>
      <c r="F27">
        <v>4</v>
      </c>
      <c r="G27" s="1">
        <f t="shared" si="2"/>
        <v>0.57815666311100322</v>
      </c>
      <c r="H27">
        <v>0</v>
      </c>
      <c r="I27" s="1">
        <f t="shared" si="3"/>
        <v>0</v>
      </c>
      <c r="J27">
        <v>1</v>
      </c>
      <c r="K27" s="1">
        <f t="shared" si="4"/>
        <v>0.11960349050826699</v>
      </c>
      <c r="L27">
        <v>22</v>
      </c>
      <c r="M27" s="1">
        <f t="shared" si="5"/>
        <v>1.1223516327665457</v>
      </c>
      <c r="N27">
        <v>146</v>
      </c>
      <c r="O27" s="1">
        <f t="shared" si="6"/>
        <v>1.796907153561224</v>
      </c>
      <c r="P27">
        <v>4</v>
      </c>
      <c r="Q27" s="1">
        <f t="shared" si="7"/>
        <v>0.40360703608146004</v>
      </c>
      <c r="R27">
        <v>5</v>
      </c>
      <c r="S27" s="1">
        <f t="shared" si="8"/>
        <v>0.44171991600254079</v>
      </c>
      <c r="T27">
        <v>28</v>
      </c>
      <c r="U27" s="1">
        <f t="shared" si="9"/>
        <v>5.473550046818402</v>
      </c>
      <c r="V27">
        <v>16</v>
      </c>
      <c r="W27" s="1">
        <f t="shared" si="10"/>
        <v>0.96171415931756754</v>
      </c>
      <c r="X27">
        <v>34</v>
      </c>
      <c r="Y27" s="1">
        <f t="shared" si="11"/>
        <v>3.3519233632015997</v>
      </c>
      <c r="Z27">
        <v>5</v>
      </c>
      <c r="AA27" s="1">
        <f t="shared" si="12"/>
        <v>1.232027794547045</v>
      </c>
      <c r="AB27">
        <v>30</v>
      </c>
      <c r="AC27" s="1">
        <f t="shared" si="13"/>
        <v>3.3653414699811544</v>
      </c>
      <c r="AD27">
        <v>0</v>
      </c>
      <c r="AE27" s="1">
        <f t="shared" si="14"/>
        <v>0</v>
      </c>
      <c r="AF27">
        <v>4</v>
      </c>
      <c r="AG27" s="1">
        <f t="shared" si="15"/>
        <v>2.2426301566477167</v>
      </c>
      <c r="AH27">
        <v>299</v>
      </c>
      <c r="AI27" s="1">
        <f t="shared" si="16"/>
        <v>1.5655742885158634</v>
      </c>
    </row>
    <row r="28" spans="1:35" x14ac:dyDescent="0.25">
      <c r="A28" s="2">
        <v>43919</v>
      </c>
      <c r="B28">
        <v>1</v>
      </c>
      <c r="C28" s="1">
        <f t="shared" si="0"/>
        <v>0.3966522549680695</v>
      </c>
      <c r="D28">
        <v>1</v>
      </c>
      <c r="E28" s="1">
        <f t="shared" si="1"/>
        <v>0.26125144667988598</v>
      </c>
      <c r="F28">
        <v>2</v>
      </c>
      <c r="G28" s="1">
        <f t="shared" si="2"/>
        <v>0.28907833155550161</v>
      </c>
      <c r="H28">
        <v>1</v>
      </c>
      <c r="I28" s="1">
        <f t="shared" si="3"/>
        <v>0.31775386150380192</v>
      </c>
      <c r="J28">
        <v>3</v>
      </c>
      <c r="K28" s="1">
        <f t="shared" si="4"/>
        <v>0.358810471524801</v>
      </c>
      <c r="L28">
        <v>9</v>
      </c>
      <c r="M28" s="1">
        <f t="shared" si="5"/>
        <v>0.45914384976813238</v>
      </c>
      <c r="N28">
        <v>83</v>
      </c>
      <c r="O28" s="1">
        <f t="shared" si="6"/>
        <v>1.0215294092163121</v>
      </c>
      <c r="P28">
        <v>1</v>
      </c>
      <c r="Q28" s="1">
        <f t="shared" si="7"/>
        <v>0.10090175902036501</v>
      </c>
      <c r="R28">
        <v>5</v>
      </c>
      <c r="S28" s="1">
        <f t="shared" si="8"/>
        <v>0.44171991600254079</v>
      </c>
      <c r="T28">
        <v>25</v>
      </c>
      <c r="U28" s="1">
        <f t="shared" si="9"/>
        <v>4.8870982560878584</v>
      </c>
      <c r="V28">
        <v>34</v>
      </c>
      <c r="W28" s="1">
        <f t="shared" si="10"/>
        <v>2.0436425885498313</v>
      </c>
      <c r="X28">
        <v>28</v>
      </c>
      <c r="Y28" s="1">
        <f t="shared" si="11"/>
        <v>2.7604074755777877</v>
      </c>
      <c r="Z28">
        <v>13</v>
      </c>
      <c r="AA28" s="1">
        <f t="shared" si="12"/>
        <v>3.2032722658223167</v>
      </c>
      <c r="AB28">
        <v>11</v>
      </c>
      <c r="AC28" s="1">
        <f t="shared" si="13"/>
        <v>1.2339585389930898</v>
      </c>
      <c r="AD28">
        <v>0</v>
      </c>
      <c r="AE28" s="1">
        <f t="shared" si="14"/>
        <v>0</v>
      </c>
      <c r="AF28">
        <v>13</v>
      </c>
      <c r="AG28" s="1">
        <f t="shared" si="15"/>
        <v>7.2885480091050781</v>
      </c>
      <c r="AH28">
        <v>230</v>
      </c>
      <c r="AI28" s="1">
        <f t="shared" si="16"/>
        <v>1.2042879142429719</v>
      </c>
    </row>
    <row r="29" spans="1:35" x14ac:dyDescent="0.25">
      <c r="A29" s="2">
        <v>43920</v>
      </c>
      <c r="B29">
        <v>2</v>
      </c>
      <c r="C29" s="1">
        <f t="shared" si="0"/>
        <v>0.79330450993613899</v>
      </c>
      <c r="D29">
        <v>2</v>
      </c>
      <c r="E29" s="1">
        <f t="shared" si="1"/>
        <v>0.52250289335977196</v>
      </c>
      <c r="F29">
        <v>8</v>
      </c>
      <c r="G29" s="1">
        <f t="shared" si="2"/>
        <v>1.1563133262220064</v>
      </c>
      <c r="H29">
        <v>0</v>
      </c>
      <c r="I29" s="1">
        <f t="shared" si="3"/>
        <v>0</v>
      </c>
      <c r="J29">
        <v>9</v>
      </c>
      <c r="K29" s="1">
        <f t="shared" si="4"/>
        <v>1.0764314145744029</v>
      </c>
      <c r="L29">
        <v>28</v>
      </c>
      <c r="M29" s="1">
        <f t="shared" si="5"/>
        <v>1.4284475326119674</v>
      </c>
      <c r="N29">
        <v>128</v>
      </c>
      <c r="O29" s="1">
        <f t="shared" si="6"/>
        <v>1.5753706551769633</v>
      </c>
      <c r="P29">
        <v>0</v>
      </c>
      <c r="Q29" s="1">
        <f t="shared" si="7"/>
        <v>0</v>
      </c>
      <c r="R29">
        <v>12</v>
      </c>
      <c r="S29" s="1">
        <f t="shared" si="8"/>
        <v>1.0601277984060979</v>
      </c>
      <c r="T29">
        <v>32</v>
      </c>
      <c r="U29" s="1">
        <f t="shared" si="9"/>
        <v>6.2554857677924582</v>
      </c>
      <c r="V29">
        <v>16</v>
      </c>
      <c r="W29" s="1">
        <f t="shared" si="10"/>
        <v>0.96171415931756754</v>
      </c>
      <c r="X29">
        <v>42</v>
      </c>
      <c r="Y29" s="1">
        <f t="shared" si="11"/>
        <v>4.1406112133666815</v>
      </c>
      <c r="Z29">
        <v>7</v>
      </c>
      <c r="AA29" s="1">
        <f t="shared" si="12"/>
        <v>1.724838912365863</v>
      </c>
      <c r="AB29">
        <v>24</v>
      </c>
      <c r="AC29" s="1">
        <f t="shared" si="13"/>
        <v>2.6922731759849232</v>
      </c>
      <c r="AD29">
        <v>0</v>
      </c>
      <c r="AE29" s="1">
        <f t="shared" si="14"/>
        <v>0</v>
      </c>
      <c r="AF29">
        <v>0</v>
      </c>
      <c r="AG29" s="1">
        <f t="shared" si="15"/>
        <v>0</v>
      </c>
      <c r="AH29">
        <v>310</v>
      </c>
      <c r="AI29" s="1">
        <f t="shared" si="16"/>
        <v>1.6231706670231358</v>
      </c>
    </row>
    <row r="30" spans="1:35" x14ac:dyDescent="0.25">
      <c r="A30" s="2">
        <v>43921</v>
      </c>
      <c r="B30">
        <v>0</v>
      </c>
      <c r="C30" s="1">
        <f t="shared" si="0"/>
        <v>0</v>
      </c>
      <c r="D30">
        <v>2</v>
      </c>
      <c r="E30" s="1">
        <f t="shared" si="1"/>
        <v>0.52250289335977196</v>
      </c>
      <c r="F30">
        <v>0</v>
      </c>
      <c r="G30" s="1">
        <f t="shared" si="2"/>
        <v>0</v>
      </c>
      <c r="H30">
        <v>0</v>
      </c>
      <c r="I30" s="1">
        <f t="shared" si="3"/>
        <v>0</v>
      </c>
      <c r="J30">
        <v>1</v>
      </c>
      <c r="K30" s="1">
        <f t="shared" si="4"/>
        <v>0.11960349050826699</v>
      </c>
      <c r="L30">
        <v>7</v>
      </c>
      <c r="M30" s="1">
        <f t="shared" si="5"/>
        <v>0.35711188315299186</v>
      </c>
      <c r="N30">
        <v>125</v>
      </c>
      <c r="O30" s="1">
        <f t="shared" si="6"/>
        <v>1.5384479054462532</v>
      </c>
      <c r="P30">
        <v>2</v>
      </c>
      <c r="Q30" s="1">
        <f t="shared" si="7"/>
        <v>0.20180351804073002</v>
      </c>
      <c r="R30">
        <v>8</v>
      </c>
      <c r="S30" s="1">
        <f t="shared" si="8"/>
        <v>0.70675186560406522</v>
      </c>
      <c r="T30">
        <v>16</v>
      </c>
      <c r="U30" s="1">
        <f t="shared" si="9"/>
        <v>3.1277428838962291</v>
      </c>
      <c r="V30">
        <v>15</v>
      </c>
      <c r="W30" s="1">
        <f t="shared" si="10"/>
        <v>0.90160702436021956</v>
      </c>
      <c r="X30">
        <v>55</v>
      </c>
      <c r="Y30" s="1">
        <f t="shared" si="11"/>
        <v>5.4222289698849409</v>
      </c>
      <c r="Z30">
        <v>11</v>
      </c>
      <c r="AA30" s="1">
        <f t="shared" si="12"/>
        <v>2.7104611480034988</v>
      </c>
      <c r="AB30">
        <v>23</v>
      </c>
      <c r="AC30" s="1">
        <f t="shared" si="13"/>
        <v>2.5800951269855514</v>
      </c>
      <c r="AD30">
        <v>0</v>
      </c>
      <c r="AE30" s="1">
        <f t="shared" si="14"/>
        <v>0</v>
      </c>
      <c r="AF30">
        <v>24</v>
      </c>
      <c r="AG30" s="1">
        <f t="shared" si="15"/>
        <v>13.455780939886298</v>
      </c>
      <c r="AH30">
        <v>289</v>
      </c>
      <c r="AI30" s="1">
        <f t="shared" si="16"/>
        <v>1.5132139444183428</v>
      </c>
    </row>
    <row r="31" spans="1:35" x14ac:dyDescent="0.25">
      <c r="A31" s="2">
        <v>43922</v>
      </c>
      <c r="B31">
        <v>0</v>
      </c>
      <c r="C31" s="1">
        <f t="shared" si="0"/>
        <v>0</v>
      </c>
      <c r="D31">
        <v>0</v>
      </c>
      <c r="E31" s="1">
        <f t="shared" si="1"/>
        <v>0</v>
      </c>
      <c r="F31">
        <v>4</v>
      </c>
      <c r="G31" s="1">
        <f t="shared" si="2"/>
        <v>0.57815666311100322</v>
      </c>
      <c r="H31">
        <v>1</v>
      </c>
      <c r="I31" s="1">
        <f t="shared" si="3"/>
        <v>0.31775386150380192</v>
      </c>
      <c r="J31">
        <v>2</v>
      </c>
      <c r="K31" s="1">
        <f t="shared" si="4"/>
        <v>0.23920698101653398</v>
      </c>
      <c r="L31">
        <v>21</v>
      </c>
      <c r="M31" s="1">
        <f t="shared" si="5"/>
        <v>1.0713356494589756</v>
      </c>
      <c r="N31">
        <v>101</v>
      </c>
      <c r="O31" s="1">
        <f t="shared" si="6"/>
        <v>1.2430659076005728</v>
      </c>
      <c r="P31">
        <v>3</v>
      </c>
      <c r="Q31" s="1">
        <f t="shared" si="7"/>
        <v>0.30270527706109501</v>
      </c>
      <c r="R31">
        <v>9</v>
      </c>
      <c r="S31" s="1">
        <f t="shared" si="8"/>
        <v>0.79509584880457351</v>
      </c>
      <c r="T31">
        <v>14</v>
      </c>
      <c r="U31" s="1">
        <f t="shared" si="9"/>
        <v>2.736775023409201</v>
      </c>
      <c r="V31">
        <v>24</v>
      </c>
      <c r="W31" s="1">
        <f t="shared" si="10"/>
        <v>1.4425712389763514</v>
      </c>
      <c r="X31">
        <v>41</v>
      </c>
      <c r="Y31" s="1">
        <f t="shared" si="11"/>
        <v>4.042025232096047</v>
      </c>
      <c r="Z31">
        <v>6</v>
      </c>
      <c r="AA31" s="1">
        <f t="shared" si="12"/>
        <v>1.478433353456454</v>
      </c>
      <c r="AB31">
        <v>30</v>
      </c>
      <c r="AC31" s="1">
        <f t="shared" si="13"/>
        <v>3.3653414699811544</v>
      </c>
      <c r="AD31">
        <v>1</v>
      </c>
      <c r="AE31" s="1">
        <f t="shared" si="14"/>
        <v>0.93199250678024548</v>
      </c>
      <c r="AF31">
        <v>36</v>
      </c>
      <c r="AG31" s="1">
        <f t="shared" si="15"/>
        <v>20.183671409829451</v>
      </c>
      <c r="AH31">
        <v>293</v>
      </c>
      <c r="AI31" s="1">
        <f t="shared" si="16"/>
        <v>1.5341580820573508</v>
      </c>
    </row>
    <row r="32" spans="1:35" x14ac:dyDescent="0.25">
      <c r="A32" s="2">
        <v>43923</v>
      </c>
      <c r="B32">
        <v>1</v>
      </c>
      <c r="C32" s="1">
        <f t="shared" si="0"/>
        <v>0.3966522549680695</v>
      </c>
      <c r="D32">
        <v>2</v>
      </c>
      <c r="E32" s="1">
        <f t="shared" si="1"/>
        <v>0.52250289335977196</v>
      </c>
      <c r="F32">
        <v>8</v>
      </c>
      <c r="G32" s="1">
        <f t="shared" si="2"/>
        <v>1.1563133262220064</v>
      </c>
      <c r="H32">
        <v>0</v>
      </c>
      <c r="I32" s="1">
        <f t="shared" si="3"/>
        <v>0</v>
      </c>
      <c r="J32">
        <v>4</v>
      </c>
      <c r="K32" s="1">
        <f t="shared" si="4"/>
        <v>0.47841396203306796</v>
      </c>
      <c r="L32">
        <v>20</v>
      </c>
      <c r="M32" s="1">
        <f t="shared" si="5"/>
        <v>1.0203196661514053</v>
      </c>
      <c r="N32">
        <v>115</v>
      </c>
      <c r="O32" s="1">
        <f t="shared" si="6"/>
        <v>1.415372073010553</v>
      </c>
      <c r="P32">
        <v>6</v>
      </c>
      <c r="Q32" s="1">
        <f t="shared" si="7"/>
        <v>0.60541055412219003</v>
      </c>
      <c r="R32">
        <v>11</v>
      </c>
      <c r="S32" s="1">
        <f t="shared" si="8"/>
        <v>0.97178381520558965</v>
      </c>
      <c r="T32">
        <v>82</v>
      </c>
      <c r="U32" s="1">
        <f t="shared" si="9"/>
        <v>16.029682279968174</v>
      </c>
      <c r="V32">
        <v>35</v>
      </c>
      <c r="W32" s="1">
        <f t="shared" si="10"/>
        <v>2.1037497235071791</v>
      </c>
      <c r="X32">
        <v>46</v>
      </c>
      <c r="Y32" s="1">
        <f t="shared" si="11"/>
        <v>4.5349551384492228</v>
      </c>
      <c r="Z32">
        <v>4</v>
      </c>
      <c r="AA32" s="1">
        <f t="shared" si="12"/>
        <v>0.98562223563763607</v>
      </c>
      <c r="AB32">
        <v>22</v>
      </c>
      <c r="AC32" s="1">
        <f t="shared" si="13"/>
        <v>2.4679170779861797</v>
      </c>
      <c r="AD32">
        <v>2</v>
      </c>
      <c r="AE32" s="1">
        <f t="shared" si="14"/>
        <v>1.863985013560491</v>
      </c>
      <c r="AF32">
        <v>15</v>
      </c>
      <c r="AG32" s="1">
        <f t="shared" si="15"/>
        <v>8.4098630874289366</v>
      </c>
      <c r="AH32">
        <v>373</v>
      </c>
      <c r="AI32" s="1">
        <f t="shared" si="16"/>
        <v>1.9530408348375152</v>
      </c>
    </row>
    <row r="33" spans="1:35" x14ac:dyDescent="0.25">
      <c r="A33" s="2">
        <v>43924</v>
      </c>
      <c r="B33">
        <v>5</v>
      </c>
      <c r="C33" s="1">
        <f t="shared" si="0"/>
        <v>1.9832612748403475</v>
      </c>
      <c r="D33">
        <v>1</v>
      </c>
      <c r="E33" s="1">
        <f t="shared" si="1"/>
        <v>0.26125144667988598</v>
      </c>
      <c r="F33">
        <v>7</v>
      </c>
      <c r="G33" s="1">
        <f t="shared" si="2"/>
        <v>1.0117741604442556</v>
      </c>
      <c r="H33">
        <v>2</v>
      </c>
      <c r="I33" s="1">
        <f t="shared" si="3"/>
        <v>0.63550772300760383</v>
      </c>
      <c r="J33">
        <v>1</v>
      </c>
      <c r="K33" s="1">
        <f t="shared" si="4"/>
        <v>0.11960349050826699</v>
      </c>
      <c r="L33">
        <v>20</v>
      </c>
      <c r="M33" s="1">
        <f t="shared" si="5"/>
        <v>1.0203196661514053</v>
      </c>
      <c r="N33">
        <v>106</v>
      </c>
      <c r="O33" s="1">
        <f t="shared" si="6"/>
        <v>1.3046038238184228</v>
      </c>
      <c r="P33">
        <v>1</v>
      </c>
      <c r="Q33" s="1">
        <f t="shared" si="7"/>
        <v>0.10090175902036501</v>
      </c>
      <c r="R33">
        <v>7</v>
      </c>
      <c r="S33" s="1">
        <f t="shared" si="8"/>
        <v>0.61840788240355715</v>
      </c>
      <c r="T33">
        <v>29</v>
      </c>
      <c r="U33" s="1">
        <f t="shared" si="9"/>
        <v>5.6690339770619156</v>
      </c>
      <c r="V33">
        <v>27</v>
      </c>
      <c r="W33" s="1">
        <f t="shared" si="10"/>
        <v>1.6228926438483953</v>
      </c>
      <c r="X33">
        <v>43</v>
      </c>
      <c r="Y33" s="1">
        <f t="shared" si="11"/>
        <v>4.2391971946373168</v>
      </c>
      <c r="Z33">
        <v>10</v>
      </c>
      <c r="AA33" s="1">
        <f t="shared" si="12"/>
        <v>2.4640555890940901</v>
      </c>
      <c r="AB33">
        <v>31</v>
      </c>
      <c r="AC33" s="1">
        <f t="shared" si="13"/>
        <v>3.4775195189805261</v>
      </c>
      <c r="AD33">
        <v>1</v>
      </c>
      <c r="AE33" s="1">
        <f t="shared" si="14"/>
        <v>0.93199250678024548</v>
      </c>
      <c r="AF33">
        <v>42</v>
      </c>
      <c r="AG33" s="1">
        <f t="shared" si="15"/>
        <v>23.547616644801021</v>
      </c>
      <c r="AH33">
        <v>333</v>
      </c>
      <c r="AI33" s="1">
        <f t="shared" si="16"/>
        <v>1.743599458447433</v>
      </c>
    </row>
    <row r="34" spans="1:35" x14ac:dyDescent="0.25">
      <c r="A34" s="2">
        <v>43925</v>
      </c>
      <c r="B34">
        <v>0</v>
      </c>
      <c r="C34" s="1">
        <f t="shared" si="0"/>
        <v>0</v>
      </c>
      <c r="D34">
        <v>4</v>
      </c>
      <c r="E34" s="1">
        <f t="shared" si="1"/>
        <v>1.0450057867195439</v>
      </c>
      <c r="F34">
        <v>1</v>
      </c>
      <c r="G34" s="1">
        <f t="shared" si="2"/>
        <v>0.14453916577775081</v>
      </c>
      <c r="H34">
        <v>0</v>
      </c>
      <c r="I34" s="1">
        <f t="shared" si="3"/>
        <v>0</v>
      </c>
      <c r="J34">
        <v>9</v>
      </c>
      <c r="K34" s="1">
        <f t="shared" si="4"/>
        <v>1.0764314145744029</v>
      </c>
      <c r="L34">
        <v>9</v>
      </c>
      <c r="M34" s="1">
        <f t="shared" si="5"/>
        <v>0.45914384976813238</v>
      </c>
      <c r="N34">
        <v>215</v>
      </c>
      <c r="O34" s="1">
        <f t="shared" si="6"/>
        <v>2.6461303973675556</v>
      </c>
      <c r="P34">
        <v>5</v>
      </c>
      <c r="Q34" s="1">
        <f t="shared" si="7"/>
        <v>0.504508795101825</v>
      </c>
      <c r="R34">
        <v>8</v>
      </c>
      <c r="S34" s="1">
        <f t="shared" si="8"/>
        <v>0.70675186560406522</v>
      </c>
      <c r="T34">
        <v>31</v>
      </c>
      <c r="U34" s="1">
        <f t="shared" si="9"/>
        <v>6.0600018375489437</v>
      </c>
      <c r="V34">
        <v>45</v>
      </c>
      <c r="W34" s="1">
        <f t="shared" si="10"/>
        <v>2.7048210730806588</v>
      </c>
      <c r="X34">
        <v>45</v>
      </c>
      <c r="Y34" s="1">
        <f t="shared" si="11"/>
        <v>4.4363691571785875</v>
      </c>
      <c r="Z34">
        <v>11</v>
      </c>
      <c r="AA34" s="1">
        <f t="shared" si="12"/>
        <v>2.7104611480034988</v>
      </c>
      <c r="AB34">
        <v>25</v>
      </c>
      <c r="AC34" s="1">
        <f t="shared" si="13"/>
        <v>2.804451224984295</v>
      </c>
      <c r="AD34">
        <v>0</v>
      </c>
      <c r="AE34" s="1">
        <f t="shared" si="14"/>
        <v>0</v>
      </c>
      <c r="AF34">
        <v>16</v>
      </c>
      <c r="AG34" s="1">
        <f t="shared" si="15"/>
        <v>8.9705206265908668</v>
      </c>
      <c r="AH34">
        <v>424</v>
      </c>
      <c r="AI34" s="1">
        <f t="shared" si="16"/>
        <v>2.2200785897348698</v>
      </c>
    </row>
    <row r="35" spans="1:35" x14ac:dyDescent="0.25">
      <c r="A35" s="2">
        <v>43926</v>
      </c>
      <c r="B35">
        <v>16</v>
      </c>
      <c r="C35" s="1">
        <f t="shared" si="0"/>
        <v>6.3464360794891119</v>
      </c>
      <c r="D35">
        <v>3</v>
      </c>
      <c r="E35" s="1">
        <f t="shared" si="1"/>
        <v>0.78375434003965794</v>
      </c>
      <c r="F35">
        <v>5</v>
      </c>
      <c r="G35" s="1">
        <f t="shared" si="2"/>
        <v>0.72269582888875394</v>
      </c>
      <c r="H35">
        <v>0</v>
      </c>
      <c r="I35" s="1">
        <f t="shared" si="3"/>
        <v>0</v>
      </c>
      <c r="J35">
        <v>6</v>
      </c>
      <c r="K35" s="1">
        <f t="shared" si="4"/>
        <v>0.717620943049602</v>
      </c>
      <c r="L35">
        <v>6</v>
      </c>
      <c r="M35" s="1">
        <f t="shared" si="5"/>
        <v>0.30609589984542157</v>
      </c>
      <c r="N35">
        <v>145</v>
      </c>
      <c r="O35" s="1">
        <f t="shared" si="6"/>
        <v>1.7845995703176538</v>
      </c>
      <c r="P35">
        <v>3</v>
      </c>
      <c r="Q35" s="1">
        <f t="shared" si="7"/>
        <v>0.30270527706109501</v>
      </c>
      <c r="R35">
        <v>6</v>
      </c>
      <c r="S35" s="1">
        <f t="shared" si="8"/>
        <v>0.53006389920304897</v>
      </c>
      <c r="T35">
        <v>24</v>
      </c>
      <c r="U35" s="1">
        <f t="shared" si="9"/>
        <v>4.6916143258443439</v>
      </c>
      <c r="V35">
        <v>18</v>
      </c>
      <c r="W35" s="1">
        <f t="shared" si="10"/>
        <v>1.0819284292322637</v>
      </c>
      <c r="X35">
        <v>32</v>
      </c>
      <c r="Y35" s="1">
        <f t="shared" si="11"/>
        <v>3.1547514006603286</v>
      </c>
      <c r="Z35">
        <v>10</v>
      </c>
      <c r="AA35" s="1">
        <f t="shared" si="12"/>
        <v>2.4640555890940901</v>
      </c>
      <c r="AB35">
        <v>17</v>
      </c>
      <c r="AC35" s="1">
        <f t="shared" si="13"/>
        <v>1.9070268329893205</v>
      </c>
      <c r="AD35">
        <v>1</v>
      </c>
      <c r="AE35" s="1">
        <f t="shared" si="14"/>
        <v>0.93199250678024548</v>
      </c>
      <c r="AF35">
        <v>18</v>
      </c>
      <c r="AG35" s="1">
        <f t="shared" si="15"/>
        <v>10.091835704914725</v>
      </c>
      <c r="AH35">
        <v>310</v>
      </c>
      <c r="AI35" s="1">
        <f t="shared" si="16"/>
        <v>1.6231706670231358</v>
      </c>
    </row>
    <row r="36" spans="1:35" x14ac:dyDescent="0.25">
      <c r="A36" s="2">
        <v>43927</v>
      </c>
      <c r="B36">
        <v>13</v>
      </c>
      <c r="C36" s="1">
        <f t="shared" si="0"/>
        <v>5.1564793145849039</v>
      </c>
      <c r="D36">
        <v>1</v>
      </c>
      <c r="E36" s="1">
        <f t="shared" si="1"/>
        <v>0.26125144667988598</v>
      </c>
      <c r="F36">
        <v>8</v>
      </c>
      <c r="G36" s="1">
        <f t="shared" si="2"/>
        <v>1.1563133262220064</v>
      </c>
      <c r="H36">
        <v>0</v>
      </c>
      <c r="I36" s="1">
        <f t="shared" si="3"/>
        <v>0</v>
      </c>
      <c r="J36">
        <v>1</v>
      </c>
      <c r="K36" s="1">
        <f t="shared" si="4"/>
        <v>0.11960349050826699</v>
      </c>
      <c r="L36">
        <v>7</v>
      </c>
      <c r="M36" s="1">
        <f t="shared" si="5"/>
        <v>0.35711188315299186</v>
      </c>
      <c r="N36">
        <v>142</v>
      </c>
      <c r="O36" s="1">
        <f t="shared" si="6"/>
        <v>1.7476768205869437</v>
      </c>
      <c r="P36">
        <v>1</v>
      </c>
      <c r="Q36" s="1">
        <f t="shared" si="7"/>
        <v>0.10090175902036501</v>
      </c>
      <c r="R36">
        <v>5</v>
      </c>
      <c r="S36" s="1">
        <f t="shared" si="8"/>
        <v>0.44171991600254079</v>
      </c>
      <c r="T36">
        <v>49</v>
      </c>
      <c r="U36" s="1">
        <f t="shared" si="9"/>
        <v>9.5787125819322032</v>
      </c>
      <c r="V36">
        <v>18</v>
      </c>
      <c r="W36" s="1">
        <f t="shared" si="10"/>
        <v>1.0819284292322637</v>
      </c>
      <c r="X36">
        <v>53</v>
      </c>
      <c r="Y36" s="1">
        <f t="shared" si="11"/>
        <v>5.2250570073436693</v>
      </c>
      <c r="Z36">
        <v>5</v>
      </c>
      <c r="AA36" s="1">
        <f t="shared" si="12"/>
        <v>1.232027794547045</v>
      </c>
      <c r="AB36">
        <v>10</v>
      </c>
      <c r="AC36" s="1">
        <f t="shared" si="13"/>
        <v>1.121780489993718</v>
      </c>
      <c r="AD36">
        <v>0</v>
      </c>
      <c r="AE36" s="1">
        <f t="shared" si="14"/>
        <v>0</v>
      </c>
      <c r="AF36">
        <v>31</v>
      </c>
      <c r="AG36" s="1">
        <f t="shared" si="15"/>
        <v>17.380383714019803</v>
      </c>
      <c r="AH36">
        <v>344</v>
      </c>
      <c r="AI36" s="1">
        <f t="shared" si="16"/>
        <v>1.8011958369547056</v>
      </c>
    </row>
    <row r="37" spans="1:35" x14ac:dyDescent="0.25">
      <c r="A37" s="2">
        <v>43928</v>
      </c>
      <c r="B37">
        <v>12</v>
      </c>
      <c r="C37" s="1">
        <f t="shared" si="0"/>
        <v>4.7598270596168337</v>
      </c>
      <c r="D37">
        <v>2</v>
      </c>
      <c r="E37" s="1">
        <f t="shared" si="1"/>
        <v>0.52250289335977196</v>
      </c>
      <c r="F37">
        <v>1</v>
      </c>
      <c r="G37" s="1">
        <f t="shared" si="2"/>
        <v>0.14453916577775081</v>
      </c>
      <c r="H37">
        <v>1</v>
      </c>
      <c r="I37" s="1">
        <f t="shared" si="3"/>
        <v>0.31775386150380192</v>
      </c>
      <c r="J37">
        <v>1</v>
      </c>
      <c r="K37" s="1">
        <f t="shared" si="4"/>
        <v>0.11960349050826699</v>
      </c>
      <c r="L37">
        <v>16</v>
      </c>
      <c r="M37" s="1">
        <f t="shared" si="5"/>
        <v>0.81625573292112419</v>
      </c>
      <c r="N37">
        <v>106</v>
      </c>
      <c r="O37" s="1">
        <f t="shared" si="6"/>
        <v>1.3046038238184228</v>
      </c>
      <c r="P37">
        <v>0</v>
      </c>
      <c r="Q37" s="1">
        <f t="shared" si="7"/>
        <v>0</v>
      </c>
      <c r="R37">
        <v>0</v>
      </c>
      <c r="S37" s="1">
        <f t="shared" si="8"/>
        <v>0</v>
      </c>
      <c r="T37">
        <v>48</v>
      </c>
      <c r="U37" s="1">
        <f t="shared" si="9"/>
        <v>9.3832286516886878</v>
      </c>
      <c r="V37">
        <v>27</v>
      </c>
      <c r="W37" s="1">
        <f t="shared" si="10"/>
        <v>1.6228926438483953</v>
      </c>
      <c r="X37">
        <v>50</v>
      </c>
      <c r="Y37" s="1">
        <f t="shared" si="11"/>
        <v>4.9292990635317642</v>
      </c>
      <c r="Z37">
        <v>5</v>
      </c>
      <c r="AA37" s="1">
        <f t="shared" si="12"/>
        <v>1.232027794547045</v>
      </c>
      <c r="AB37">
        <v>13</v>
      </c>
      <c r="AC37" s="1">
        <f t="shared" si="13"/>
        <v>1.4583146369918334</v>
      </c>
      <c r="AD37">
        <v>0</v>
      </c>
      <c r="AE37" s="1">
        <f t="shared" si="14"/>
        <v>0</v>
      </c>
      <c r="AF37">
        <v>19</v>
      </c>
      <c r="AG37" s="1">
        <f t="shared" si="15"/>
        <v>10.652493244076652</v>
      </c>
      <c r="AH37">
        <v>301</v>
      </c>
      <c r="AI37" s="1">
        <f t="shared" si="16"/>
        <v>1.5760463573353674</v>
      </c>
    </row>
    <row r="38" spans="1:35" x14ac:dyDescent="0.25">
      <c r="A38" s="2">
        <v>43929</v>
      </c>
      <c r="B38">
        <v>10</v>
      </c>
      <c r="C38" s="1">
        <f t="shared" si="0"/>
        <v>3.9665225496806951</v>
      </c>
      <c r="D38">
        <v>3</v>
      </c>
      <c r="E38" s="1">
        <f t="shared" si="1"/>
        <v>0.78375434003965794</v>
      </c>
      <c r="F38">
        <v>8</v>
      </c>
      <c r="G38" s="1">
        <f t="shared" si="2"/>
        <v>1.1563133262220064</v>
      </c>
      <c r="H38">
        <v>2</v>
      </c>
      <c r="I38" s="1">
        <f t="shared" si="3"/>
        <v>0.63550772300760383</v>
      </c>
      <c r="J38">
        <v>4</v>
      </c>
      <c r="K38" s="1">
        <f t="shared" si="4"/>
        <v>0.47841396203306796</v>
      </c>
      <c r="L38">
        <v>11</v>
      </c>
      <c r="M38" s="1">
        <f t="shared" si="5"/>
        <v>0.56117581638327285</v>
      </c>
      <c r="N38">
        <v>198</v>
      </c>
      <c r="O38" s="1">
        <f t="shared" si="6"/>
        <v>2.4369014822268653</v>
      </c>
      <c r="P38">
        <v>1</v>
      </c>
      <c r="Q38" s="1">
        <f t="shared" si="7"/>
        <v>0.10090175902036501</v>
      </c>
      <c r="R38">
        <v>11</v>
      </c>
      <c r="S38" s="1">
        <f t="shared" si="8"/>
        <v>0.97178381520558965</v>
      </c>
      <c r="T38">
        <v>39</v>
      </c>
      <c r="U38" s="1">
        <f t="shared" si="9"/>
        <v>7.623873279497059</v>
      </c>
      <c r="V38">
        <v>29</v>
      </c>
      <c r="W38" s="1">
        <f t="shared" si="10"/>
        <v>1.7431069137630912</v>
      </c>
      <c r="X38">
        <v>57</v>
      </c>
      <c r="Y38" s="1">
        <f t="shared" si="11"/>
        <v>5.6194009324262106</v>
      </c>
      <c r="Z38">
        <v>5</v>
      </c>
      <c r="AA38" s="1">
        <f t="shared" si="12"/>
        <v>1.232027794547045</v>
      </c>
      <c r="AB38">
        <v>26</v>
      </c>
      <c r="AC38" s="1">
        <f t="shared" si="13"/>
        <v>2.9166292739836668</v>
      </c>
      <c r="AD38">
        <v>0</v>
      </c>
      <c r="AE38" s="1">
        <f t="shared" si="14"/>
        <v>0</v>
      </c>
      <c r="AF38">
        <v>26</v>
      </c>
      <c r="AG38" s="1">
        <f t="shared" si="15"/>
        <v>14.577096018210156</v>
      </c>
      <c r="AH38">
        <v>430</v>
      </c>
      <c r="AI38" s="1">
        <f t="shared" si="16"/>
        <v>2.251494796193382</v>
      </c>
    </row>
    <row r="39" spans="1:35" x14ac:dyDescent="0.25">
      <c r="A39" s="2">
        <v>43930</v>
      </c>
      <c r="B39">
        <v>12</v>
      </c>
      <c r="C39" s="1">
        <f t="shared" si="0"/>
        <v>4.7598270596168337</v>
      </c>
      <c r="D39">
        <v>3</v>
      </c>
      <c r="E39" s="1">
        <f t="shared" si="1"/>
        <v>0.78375434003965794</v>
      </c>
      <c r="F39">
        <v>15</v>
      </c>
      <c r="G39" s="1">
        <f t="shared" si="2"/>
        <v>2.1680874866662623</v>
      </c>
      <c r="H39">
        <v>2</v>
      </c>
      <c r="I39" s="1">
        <f t="shared" si="3"/>
        <v>0.63550772300760383</v>
      </c>
      <c r="J39">
        <v>5</v>
      </c>
      <c r="K39" s="1">
        <f t="shared" si="4"/>
        <v>0.59801745254133498</v>
      </c>
      <c r="L39">
        <v>5</v>
      </c>
      <c r="M39" s="1">
        <f t="shared" si="5"/>
        <v>0.25507991653785134</v>
      </c>
      <c r="N39">
        <v>284</v>
      </c>
      <c r="O39" s="1">
        <f t="shared" si="6"/>
        <v>3.4953536411738875</v>
      </c>
      <c r="P39">
        <v>1</v>
      </c>
      <c r="Q39" s="1">
        <f t="shared" si="7"/>
        <v>0.10090175902036501</v>
      </c>
      <c r="R39">
        <v>9</v>
      </c>
      <c r="S39" s="1">
        <f t="shared" si="8"/>
        <v>0.79509584880457351</v>
      </c>
      <c r="T39">
        <v>10</v>
      </c>
      <c r="U39" s="1">
        <f t="shared" si="9"/>
        <v>1.9548393024351434</v>
      </c>
      <c r="V39">
        <v>21</v>
      </c>
      <c r="W39" s="1">
        <f t="shared" si="10"/>
        <v>1.2622498341043076</v>
      </c>
      <c r="X39">
        <v>20</v>
      </c>
      <c r="Y39" s="1">
        <f t="shared" si="11"/>
        <v>1.9717196254127056</v>
      </c>
      <c r="Z39">
        <v>4</v>
      </c>
      <c r="AA39" s="1">
        <f t="shared" si="12"/>
        <v>0.98562223563763607</v>
      </c>
      <c r="AB39">
        <v>15</v>
      </c>
      <c r="AC39" s="1">
        <f t="shared" si="13"/>
        <v>1.6826707349905772</v>
      </c>
      <c r="AD39">
        <v>0</v>
      </c>
      <c r="AE39" s="1">
        <f t="shared" si="14"/>
        <v>0</v>
      </c>
      <c r="AF39">
        <v>20</v>
      </c>
      <c r="AG39" s="1">
        <f t="shared" si="15"/>
        <v>11.213150783238582</v>
      </c>
      <c r="AH39">
        <v>426</v>
      </c>
      <c r="AI39" s="1">
        <f t="shared" si="16"/>
        <v>2.2305506585543737</v>
      </c>
    </row>
    <row r="40" spans="1:35" x14ac:dyDescent="0.25">
      <c r="A40" s="2">
        <v>43931</v>
      </c>
      <c r="B40">
        <v>12</v>
      </c>
      <c r="C40" s="1">
        <f t="shared" si="0"/>
        <v>4.7598270596168337</v>
      </c>
      <c r="D40">
        <v>6</v>
      </c>
      <c r="E40" s="1">
        <f t="shared" si="1"/>
        <v>1.5675086800793159</v>
      </c>
      <c r="F40">
        <v>18</v>
      </c>
      <c r="G40" s="1">
        <f t="shared" si="2"/>
        <v>2.6017049839995141</v>
      </c>
      <c r="H40">
        <v>3</v>
      </c>
      <c r="I40" s="1">
        <f t="shared" si="3"/>
        <v>0.95326158451140575</v>
      </c>
      <c r="J40">
        <v>0</v>
      </c>
      <c r="K40" s="1">
        <f t="shared" si="4"/>
        <v>0</v>
      </c>
      <c r="L40">
        <v>11</v>
      </c>
      <c r="M40" s="1">
        <f t="shared" si="5"/>
        <v>0.56117581638327285</v>
      </c>
      <c r="N40">
        <v>361</v>
      </c>
      <c r="O40" s="1">
        <f t="shared" si="6"/>
        <v>4.4430375509287794</v>
      </c>
      <c r="P40">
        <v>0</v>
      </c>
      <c r="Q40" s="1">
        <f t="shared" si="7"/>
        <v>0</v>
      </c>
      <c r="R40">
        <v>3</v>
      </c>
      <c r="S40" s="1">
        <f t="shared" si="8"/>
        <v>0.26503194960152449</v>
      </c>
      <c r="T40">
        <v>18</v>
      </c>
      <c r="U40" s="1">
        <f t="shared" si="9"/>
        <v>3.5187107443832577</v>
      </c>
      <c r="V40">
        <v>14</v>
      </c>
      <c r="W40" s="1">
        <f t="shared" si="10"/>
        <v>0.84149988940287168</v>
      </c>
      <c r="X40">
        <v>23</v>
      </c>
      <c r="Y40" s="1">
        <f t="shared" si="11"/>
        <v>2.2674775692246114</v>
      </c>
      <c r="Z40">
        <v>6</v>
      </c>
      <c r="AA40" s="1">
        <f t="shared" si="12"/>
        <v>1.478433353456454</v>
      </c>
      <c r="AB40">
        <v>9</v>
      </c>
      <c r="AC40" s="1">
        <f t="shared" si="13"/>
        <v>1.0096024409943463</v>
      </c>
      <c r="AD40">
        <v>0</v>
      </c>
      <c r="AE40" s="1">
        <f t="shared" si="14"/>
        <v>0</v>
      </c>
      <c r="AF40">
        <v>45</v>
      </c>
      <c r="AG40" s="1">
        <f t="shared" si="15"/>
        <v>25.229589262286812</v>
      </c>
      <c r="AH40">
        <v>529</v>
      </c>
      <c r="AI40" s="1">
        <f t="shared" si="16"/>
        <v>2.7698622027588349</v>
      </c>
    </row>
    <row r="41" spans="1:35" x14ac:dyDescent="0.25">
      <c r="A41" s="2">
        <v>43932</v>
      </c>
      <c r="B41">
        <v>20</v>
      </c>
      <c r="C41" s="1">
        <f t="shared" si="0"/>
        <v>7.9330450993613901</v>
      </c>
      <c r="D41">
        <v>3</v>
      </c>
      <c r="E41" s="1">
        <f t="shared" si="1"/>
        <v>0.78375434003965794</v>
      </c>
      <c r="F41">
        <v>7</v>
      </c>
      <c r="G41" s="1">
        <f t="shared" si="2"/>
        <v>1.0117741604442556</v>
      </c>
      <c r="H41">
        <v>0</v>
      </c>
      <c r="I41" s="1">
        <f t="shared" si="3"/>
        <v>0</v>
      </c>
      <c r="J41">
        <v>3</v>
      </c>
      <c r="K41" s="1">
        <f t="shared" si="4"/>
        <v>0.358810471524801</v>
      </c>
      <c r="L41">
        <v>7</v>
      </c>
      <c r="M41" s="1">
        <f t="shared" si="5"/>
        <v>0.35711188315299186</v>
      </c>
      <c r="N41">
        <v>255</v>
      </c>
      <c r="O41" s="1">
        <f t="shared" si="6"/>
        <v>3.1384337271103564</v>
      </c>
      <c r="P41">
        <v>1</v>
      </c>
      <c r="Q41" s="1">
        <f t="shared" si="7"/>
        <v>0.10090175902036501</v>
      </c>
      <c r="R41">
        <v>3</v>
      </c>
      <c r="S41" s="1">
        <f t="shared" si="8"/>
        <v>0.26503194960152449</v>
      </c>
      <c r="T41">
        <v>17</v>
      </c>
      <c r="U41" s="1">
        <f t="shared" si="9"/>
        <v>3.3232268141397436</v>
      </c>
      <c r="V41">
        <v>16</v>
      </c>
      <c r="W41" s="1">
        <f t="shared" si="10"/>
        <v>0.96171415931756754</v>
      </c>
      <c r="X41">
        <v>27</v>
      </c>
      <c r="Y41" s="1">
        <f t="shared" si="11"/>
        <v>2.6618214943071523</v>
      </c>
      <c r="Z41">
        <v>6</v>
      </c>
      <c r="AA41" s="1">
        <f t="shared" si="12"/>
        <v>1.478433353456454</v>
      </c>
      <c r="AB41">
        <v>15</v>
      </c>
      <c r="AC41" s="1">
        <f t="shared" si="13"/>
        <v>1.6826707349905772</v>
      </c>
      <c r="AD41">
        <v>0</v>
      </c>
      <c r="AE41" s="1">
        <f t="shared" si="14"/>
        <v>0</v>
      </c>
      <c r="AF41">
        <v>46</v>
      </c>
      <c r="AG41" s="1">
        <f t="shared" si="15"/>
        <v>25.790246801448738</v>
      </c>
      <c r="AH41">
        <v>426</v>
      </c>
      <c r="AI41" s="1">
        <f t="shared" si="16"/>
        <v>2.2305506585543737</v>
      </c>
    </row>
    <row r="42" spans="1:35" x14ac:dyDescent="0.25">
      <c r="A42" s="2">
        <v>43933</v>
      </c>
      <c r="B42">
        <v>8</v>
      </c>
      <c r="C42" s="1">
        <f t="shared" si="0"/>
        <v>3.173218039744556</v>
      </c>
      <c r="D42">
        <v>8</v>
      </c>
      <c r="E42" s="1">
        <f t="shared" si="1"/>
        <v>2.0900115734390878</v>
      </c>
      <c r="F42">
        <v>21</v>
      </c>
      <c r="G42" s="1">
        <f t="shared" si="2"/>
        <v>3.0353224813327668</v>
      </c>
      <c r="H42">
        <v>0</v>
      </c>
      <c r="I42" s="1">
        <f t="shared" si="3"/>
        <v>0</v>
      </c>
      <c r="J42">
        <v>2</v>
      </c>
      <c r="K42" s="1">
        <f t="shared" si="4"/>
        <v>0.23920698101653398</v>
      </c>
      <c r="L42">
        <v>6</v>
      </c>
      <c r="M42" s="1">
        <f t="shared" si="5"/>
        <v>0.30609589984542157</v>
      </c>
      <c r="N42">
        <v>151</v>
      </c>
      <c r="O42" s="1">
        <f t="shared" si="6"/>
        <v>1.858445069779074</v>
      </c>
      <c r="P42">
        <v>1</v>
      </c>
      <c r="Q42" s="1">
        <f t="shared" si="7"/>
        <v>0.10090175902036501</v>
      </c>
      <c r="R42">
        <v>4</v>
      </c>
      <c r="S42" s="1">
        <f t="shared" si="8"/>
        <v>0.35337593280203261</v>
      </c>
      <c r="T42">
        <v>7</v>
      </c>
      <c r="U42" s="1">
        <f t="shared" si="9"/>
        <v>1.3683875117046005</v>
      </c>
      <c r="V42">
        <v>10</v>
      </c>
      <c r="W42" s="1">
        <f t="shared" si="10"/>
        <v>0.60107134957347974</v>
      </c>
      <c r="X42">
        <v>36</v>
      </c>
      <c r="Y42" s="1">
        <f t="shared" si="11"/>
        <v>3.5490953257428703</v>
      </c>
      <c r="Z42">
        <v>5</v>
      </c>
      <c r="AA42" s="1">
        <f t="shared" si="12"/>
        <v>1.232027794547045</v>
      </c>
      <c r="AB42">
        <v>8</v>
      </c>
      <c r="AC42" s="1">
        <f t="shared" si="13"/>
        <v>0.89742439199497437</v>
      </c>
      <c r="AD42">
        <v>0</v>
      </c>
      <c r="AE42" s="1">
        <f t="shared" si="14"/>
        <v>0</v>
      </c>
      <c r="AF42">
        <v>19</v>
      </c>
      <c r="AG42" s="1">
        <f t="shared" si="15"/>
        <v>10.652493244076652</v>
      </c>
      <c r="AH42">
        <v>286</v>
      </c>
      <c r="AI42" s="1">
        <f t="shared" si="16"/>
        <v>1.4975058411890867</v>
      </c>
    </row>
    <row r="43" spans="1:35" x14ac:dyDescent="0.25">
      <c r="A43" s="2">
        <v>43934</v>
      </c>
      <c r="B43">
        <v>0</v>
      </c>
      <c r="C43" s="1">
        <f t="shared" si="0"/>
        <v>0</v>
      </c>
      <c r="D43">
        <v>6</v>
      </c>
      <c r="E43" s="1">
        <f t="shared" si="1"/>
        <v>1.5675086800793159</v>
      </c>
      <c r="F43">
        <v>11</v>
      </c>
      <c r="G43" s="1">
        <f t="shared" si="2"/>
        <v>1.5899308235552589</v>
      </c>
      <c r="H43">
        <v>0</v>
      </c>
      <c r="I43" s="1">
        <f t="shared" si="3"/>
        <v>0</v>
      </c>
      <c r="J43">
        <v>0</v>
      </c>
      <c r="K43" s="1">
        <f t="shared" si="4"/>
        <v>0</v>
      </c>
      <c r="L43">
        <v>19</v>
      </c>
      <c r="M43" s="1">
        <f t="shared" si="5"/>
        <v>0.96930368284383506</v>
      </c>
      <c r="N43">
        <v>204</v>
      </c>
      <c r="O43" s="1">
        <f t="shared" si="6"/>
        <v>2.510746981688285</v>
      </c>
      <c r="P43">
        <v>2</v>
      </c>
      <c r="Q43" s="1">
        <f t="shared" si="7"/>
        <v>0.20180351804073002</v>
      </c>
      <c r="R43">
        <v>3</v>
      </c>
      <c r="S43" s="1">
        <f t="shared" si="8"/>
        <v>0.26503194960152449</v>
      </c>
      <c r="T43">
        <v>5</v>
      </c>
      <c r="U43" s="1">
        <f t="shared" si="9"/>
        <v>0.97741965121757168</v>
      </c>
      <c r="V43">
        <v>12</v>
      </c>
      <c r="W43" s="1">
        <f t="shared" si="10"/>
        <v>0.72128561948817571</v>
      </c>
      <c r="X43">
        <v>20</v>
      </c>
      <c r="Y43" s="1">
        <f t="shared" si="11"/>
        <v>1.9717196254127056</v>
      </c>
      <c r="Z43">
        <v>3</v>
      </c>
      <c r="AA43" s="1">
        <f t="shared" si="12"/>
        <v>0.739216676728227</v>
      </c>
      <c r="AB43">
        <v>8</v>
      </c>
      <c r="AC43" s="1">
        <f t="shared" si="13"/>
        <v>0.89742439199497437</v>
      </c>
      <c r="AD43">
        <v>0</v>
      </c>
      <c r="AE43" s="1">
        <f t="shared" si="14"/>
        <v>0</v>
      </c>
      <c r="AF43">
        <v>19</v>
      </c>
      <c r="AG43" s="1">
        <f t="shared" si="15"/>
        <v>10.652493244076652</v>
      </c>
      <c r="AH43">
        <v>312</v>
      </c>
      <c r="AI43" s="1">
        <f t="shared" si="16"/>
        <v>1.6336427358426397</v>
      </c>
    </row>
    <row r="44" spans="1:35" x14ac:dyDescent="0.25">
      <c r="A44" s="2">
        <v>43935</v>
      </c>
      <c r="B44">
        <v>5</v>
      </c>
      <c r="C44" s="1">
        <f t="shared" si="0"/>
        <v>1.9832612748403475</v>
      </c>
      <c r="D44">
        <v>10</v>
      </c>
      <c r="E44" s="1">
        <f t="shared" si="1"/>
        <v>2.61251446679886</v>
      </c>
      <c r="F44">
        <v>6</v>
      </c>
      <c r="G44" s="1">
        <f t="shared" si="2"/>
        <v>0.86723499466650478</v>
      </c>
      <c r="H44">
        <v>0</v>
      </c>
      <c r="I44" s="1">
        <f t="shared" si="3"/>
        <v>0</v>
      </c>
      <c r="J44">
        <v>0</v>
      </c>
      <c r="K44" s="1">
        <f t="shared" si="4"/>
        <v>0</v>
      </c>
      <c r="L44">
        <v>12</v>
      </c>
      <c r="M44" s="1">
        <f t="shared" si="5"/>
        <v>0.61219179969084314</v>
      </c>
      <c r="N44">
        <v>283</v>
      </c>
      <c r="O44" s="1">
        <f t="shared" si="6"/>
        <v>3.4830460579303173</v>
      </c>
      <c r="P44">
        <v>5</v>
      </c>
      <c r="Q44" s="1">
        <f t="shared" si="7"/>
        <v>0.504508795101825</v>
      </c>
      <c r="R44">
        <v>1</v>
      </c>
      <c r="S44" s="1">
        <f t="shared" si="8"/>
        <v>8.8343983200508153E-2</v>
      </c>
      <c r="T44">
        <v>4</v>
      </c>
      <c r="U44" s="1">
        <f t="shared" si="9"/>
        <v>0.78193572097405728</v>
      </c>
      <c r="V44">
        <v>16</v>
      </c>
      <c r="W44" s="1">
        <f t="shared" si="10"/>
        <v>0.96171415931756754</v>
      </c>
      <c r="X44">
        <v>21</v>
      </c>
      <c r="Y44" s="1">
        <f t="shared" si="11"/>
        <v>2.0703056066833407</v>
      </c>
      <c r="Z44">
        <v>10</v>
      </c>
      <c r="AA44" s="1">
        <f t="shared" si="12"/>
        <v>2.4640555890940901</v>
      </c>
      <c r="AB44">
        <v>5</v>
      </c>
      <c r="AC44" s="1">
        <f t="shared" si="13"/>
        <v>0.56089024499685902</v>
      </c>
      <c r="AD44">
        <v>0</v>
      </c>
      <c r="AE44" s="1">
        <f t="shared" si="14"/>
        <v>0</v>
      </c>
      <c r="AF44">
        <v>14</v>
      </c>
      <c r="AG44" s="1">
        <f t="shared" si="15"/>
        <v>7.8492055482670073</v>
      </c>
      <c r="AH44">
        <v>392</v>
      </c>
      <c r="AI44" s="1">
        <f t="shared" si="16"/>
        <v>2.0525254886228042</v>
      </c>
    </row>
    <row r="45" spans="1:35" x14ac:dyDescent="0.25">
      <c r="A45" s="2">
        <v>43936</v>
      </c>
      <c r="B45">
        <v>4</v>
      </c>
      <c r="C45" s="1">
        <f t="shared" si="0"/>
        <v>1.586609019872278</v>
      </c>
      <c r="D45">
        <v>0</v>
      </c>
      <c r="E45" s="1">
        <f t="shared" si="1"/>
        <v>0</v>
      </c>
      <c r="F45">
        <v>21</v>
      </c>
      <c r="G45" s="1">
        <f t="shared" si="2"/>
        <v>3.0353224813327668</v>
      </c>
      <c r="H45">
        <v>0</v>
      </c>
      <c r="I45" s="1">
        <f t="shared" si="3"/>
        <v>0</v>
      </c>
      <c r="J45">
        <v>0</v>
      </c>
      <c r="K45" s="1">
        <f t="shared" si="4"/>
        <v>0</v>
      </c>
      <c r="L45">
        <v>14</v>
      </c>
      <c r="M45" s="1">
        <f t="shared" si="5"/>
        <v>0.71422376630598372</v>
      </c>
      <c r="N45">
        <v>248</v>
      </c>
      <c r="O45" s="1">
        <f t="shared" si="6"/>
        <v>3.0522806444053665</v>
      </c>
      <c r="P45">
        <v>1</v>
      </c>
      <c r="Q45" s="1">
        <f t="shared" si="7"/>
        <v>0.10090175902036501</v>
      </c>
      <c r="R45">
        <v>10</v>
      </c>
      <c r="S45" s="1">
        <f t="shared" si="8"/>
        <v>0.88343983200508158</v>
      </c>
      <c r="T45">
        <v>12</v>
      </c>
      <c r="U45" s="1">
        <f t="shared" si="9"/>
        <v>2.345807162922172</v>
      </c>
      <c r="V45">
        <v>14</v>
      </c>
      <c r="W45" s="1">
        <f t="shared" si="10"/>
        <v>0.84149988940287168</v>
      </c>
      <c r="X45">
        <v>10</v>
      </c>
      <c r="Y45" s="1">
        <f t="shared" si="11"/>
        <v>0.98585981270635281</v>
      </c>
      <c r="Z45">
        <v>2</v>
      </c>
      <c r="AA45" s="1">
        <f t="shared" si="12"/>
        <v>0.49281111781881803</v>
      </c>
      <c r="AB45">
        <v>5</v>
      </c>
      <c r="AC45" s="1">
        <f t="shared" si="13"/>
        <v>0.56089024499685902</v>
      </c>
      <c r="AD45">
        <v>0</v>
      </c>
      <c r="AE45" s="1">
        <f t="shared" si="14"/>
        <v>0</v>
      </c>
      <c r="AF45">
        <v>15</v>
      </c>
      <c r="AG45" s="1">
        <f t="shared" si="15"/>
        <v>8.4098630874289366</v>
      </c>
      <c r="AH45">
        <v>356</v>
      </c>
      <c r="AI45" s="1">
        <f t="shared" si="16"/>
        <v>1.8640282498717302</v>
      </c>
    </row>
    <row r="46" spans="1:35" x14ac:dyDescent="0.25">
      <c r="A46" s="2">
        <v>43937</v>
      </c>
      <c r="B46">
        <v>5</v>
      </c>
      <c r="C46" s="1">
        <f t="shared" si="0"/>
        <v>1.9832612748403475</v>
      </c>
      <c r="D46">
        <v>4</v>
      </c>
      <c r="E46" s="1">
        <f t="shared" si="1"/>
        <v>1.0450057867195439</v>
      </c>
      <c r="F46">
        <v>16</v>
      </c>
      <c r="G46" s="1">
        <f t="shared" si="2"/>
        <v>2.3126266524440129</v>
      </c>
      <c r="H46">
        <v>0</v>
      </c>
      <c r="I46" s="1">
        <f t="shared" si="3"/>
        <v>0</v>
      </c>
      <c r="J46">
        <v>2</v>
      </c>
      <c r="K46" s="1">
        <f t="shared" si="4"/>
        <v>0.23920698101653398</v>
      </c>
      <c r="L46">
        <v>31</v>
      </c>
      <c r="M46" s="1">
        <f t="shared" si="5"/>
        <v>1.5814954825346781</v>
      </c>
      <c r="N46">
        <v>348</v>
      </c>
      <c r="O46" s="1">
        <f t="shared" si="6"/>
        <v>4.2830389687623693</v>
      </c>
      <c r="P46">
        <v>0</v>
      </c>
      <c r="Q46" s="1">
        <f t="shared" si="7"/>
        <v>0</v>
      </c>
      <c r="R46">
        <v>15</v>
      </c>
      <c r="S46" s="1">
        <f t="shared" si="8"/>
        <v>1.3251597480076223</v>
      </c>
      <c r="T46">
        <v>5</v>
      </c>
      <c r="U46" s="1">
        <f t="shared" si="9"/>
        <v>0.97741965121757168</v>
      </c>
      <c r="V46">
        <v>17</v>
      </c>
      <c r="W46" s="1">
        <f t="shared" si="10"/>
        <v>1.0218212942749156</v>
      </c>
      <c r="X46">
        <v>56</v>
      </c>
      <c r="Y46" s="1">
        <f t="shared" si="11"/>
        <v>5.5208149511555753</v>
      </c>
      <c r="Z46">
        <v>3</v>
      </c>
      <c r="AA46" s="1">
        <f t="shared" si="12"/>
        <v>0.739216676728227</v>
      </c>
      <c r="AB46">
        <v>9</v>
      </c>
      <c r="AC46" s="1">
        <f t="shared" si="13"/>
        <v>1.0096024409943463</v>
      </c>
      <c r="AD46">
        <v>0</v>
      </c>
      <c r="AE46" s="1">
        <f t="shared" si="14"/>
        <v>0</v>
      </c>
      <c r="AF46">
        <v>23</v>
      </c>
      <c r="AG46" s="1">
        <f t="shared" si="15"/>
        <v>12.895123400724369</v>
      </c>
      <c r="AH46">
        <v>534</v>
      </c>
      <c r="AI46" s="1">
        <f t="shared" si="16"/>
        <v>2.7960423748075955</v>
      </c>
    </row>
    <row r="47" spans="1:35" x14ac:dyDescent="0.25">
      <c r="A47" s="2">
        <v>43938</v>
      </c>
      <c r="B47">
        <v>5</v>
      </c>
      <c r="C47" s="1">
        <f t="shared" si="0"/>
        <v>1.9832612748403475</v>
      </c>
      <c r="D47">
        <v>7</v>
      </c>
      <c r="E47" s="1">
        <f t="shared" si="1"/>
        <v>1.828760126759202</v>
      </c>
      <c r="F47">
        <v>19</v>
      </c>
      <c r="G47" s="1">
        <f t="shared" si="2"/>
        <v>2.7462441497772652</v>
      </c>
      <c r="H47">
        <v>0</v>
      </c>
      <c r="I47" s="1">
        <f t="shared" si="3"/>
        <v>0</v>
      </c>
      <c r="J47">
        <v>0</v>
      </c>
      <c r="K47" s="1">
        <f t="shared" si="4"/>
        <v>0</v>
      </c>
      <c r="L47">
        <v>15</v>
      </c>
      <c r="M47" s="1">
        <f t="shared" si="5"/>
        <v>0.7652397496135539</v>
      </c>
      <c r="N47">
        <v>233</v>
      </c>
      <c r="O47" s="1">
        <f t="shared" si="6"/>
        <v>2.8676668957518161</v>
      </c>
      <c r="P47">
        <v>1</v>
      </c>
      <c r="Q47" s="1">
        <f t="shared" si="7"/>
        <v>0.10090175902036501</v>
      </c>
      <c r="R47">
        <v>56</v>
      </c>
      <c r="S47" s="1">
        <f t="shared" si="8"/>
        <v>4.9472630592284572</v>
      </c>
      <c r="T47">
        <v>17</v>
      </c>
      <c r="U47" s="1">
        <f t="shared" si="9"/>
        <v>3.3232268141397436</v>
      </c>
      <c r="V47">
        <v>19</v>
      </c>
      <c r="W47" s="1">
        <f t="shared" si="10"/>
        <v>1.1420355641896116</v>
      </c>
      <c r="X47">
        <v>25</v>
      </c>
      <c r="Y47" s="1">
        <f t="shared" si="11"/>
        <v>2.4646495317658821</v>
      </c>
      <c r="Z47">
        <v>1</v>
      </c>
      <c r="AA47" s="1">
        <f t="shared" si="12"/>
        <v>0.24640555890940902</v>
      </c>
      <c r="AB47">
        <v>13</v>
      </c>
      <c r="AC47" s="1">
        <f t="shared" si="13"/>
        <v>1.4583146369918334</v>
      </c>
      <c r="AD47">
        <v>0</v>
      </c>
      <c r="AE47" s="1">
        <f t="shared" si="14"/>
        <v>0</v>
      </c>
      <c r="AF47">
        <v>34</v>
      </c>
      <c r="AG47" s="1">
        <f t="shared" si="15"/>
        <v>19.06235633150559</v>
      </c>
      <c r="AH47">
        <v>445</v>
      </c>
      <c r="AI47" s="1">
        <f t="shared" si="16"/>
        <v>2.3300353123396627</v>
      </c>
    </row>
    <row r="48" spans="1:35" x14ac:dyDescent="0.25">
      <c r="A48" s="2">
        <v>43939</v>
      </c>
      <c r="B48">
        <v>8</v>
      </c>
      <c r="C48" s="1">
        <f t="shared" si="0"/>
        <v>3.173218039744556</v>
      </c>
      <c r="D48">
        <v>8</v>
      </c>
      <c r="E48" s="1">
        <f t="shared" si="1"/>
        <v>2.0900115734390878</v>
      </c>
      <c r="F48">
        <v>15</v>
      </c>
      <c r="G48" s="1">
        <f t="shared" si="2"/>
        <v>2.1680874866662623</v>
      </c>
      <c r="H48">
        <v>0</v>
      </c>
      <c r="I48" s="1">
        <f t="shared" si="3"/>
        <v>0</v>
      </c>
      <c r="J48">
        <v>0</v>
      </c>
      <c r="K48" s="1">
        <f t="shared" si="4"/>
        <v>0</v>
      </c>
      <c r="L48">
        <v>14</v>
      </c>
      <c r="M48" s="1">
        <f t="shared" si="5"/>
        <v>0.71422376630598372</v>
      </c>
      <c r="N48">
        <v>277</v>
      </c>
      <c r="O48" s="1">
        <f t="shared" si="6"/>
        <v>3.4092005584688971</v>
      </c>
      <c r="P48">
        <v>0</v>
      </c>
      <c r="Q48" s="1">
        <f t="shared" si="7"/>
        <v>0</v>
      </c>
      <c r="R48">
        <v>53</v>
      </c>
      <c r="S48" s="1">
        <f t="shared" si="8"/>
        <v>4.6822311096269322</v>
      </c>
      <c r="T48">
        <v>11</v>
      </c>
      <c r="U48" s="1">
        <f t="shared" si="9"/>
        <v>2.1503232326786579</v>
      </c>
      <c r="V48">
        <v>28</v>
      </c>
      <c r="W48" s="1">
        <f t="shared" si="10"/>
        <v>1.6829997788057434</v>
      </c>
      <c r="X48">
        <v>37</v>
      </c>
      <c r="Y48" s="1">
        <f t="shared" si="11"/>
        <v>3.6476813070135052</v>
      </c>
      <c r="Z48">
        <v>2</v>
      </c>
      <c r="AA48" s="1">
        <f t="shared" si="12"/>
        <v>0.49281111781881803</v>
      </c>
      <c r="AB48">
        <v>4</v>
      </c>
      <c r="AC48" s="1">
        <f t="shared" si="13"/>
        <v>0.44871219599748718</v>
      </c>
      <c r="AD48">
        <v>0</v>
      </c>
      <c r="AE48" s="1">
        <f t="shared" si="14"/>
        <v>0</v>
      </c>
      <c r="AF48">
        <v>21</v>
      </c>
      <c r="AG48" s="1">
        <f t="shared" si="15"/>
        <v>11.773808322400511</v>
      </c>
      <c r="AH48">
        <v>478</v>
      </c>
      <c r="AI48" s="1">
        <f t="shared" si="16"/>
        <v>2.5028244478614803</v>
      </c>
    </row>
    <row r="49" spans="1:35" x14ac:dyDescent="0.25">
      <c r="A49" s="2">
        <v>43940</v>
      </c>
      <c r="B49">
        <v>3</v>
      </c>
      <c r="C49" s="1">
        <f t="shared" si="0"/>
        <v>1.1899567649042084</v>
      </c>
      <c r="D49">
        <v>9</v>
      </c>
      <c r="E49" s="1">
        <f t="shared" si="1"/>
        <v>2.3512630201189739</v>
      </c>
      <c r="F49">
        <v>23</v>
      </c>
      <c r="G49" s="1">
        <f t="shared" si="2"/>
        <v>3.3244008128882681</v>
      </c>
      <c r="H49">
        <v>0</v>
      </c>
      <c r="I49" s="1">
        <f t="shared" si="3"/>
        <v>0</v>
      </c>
      <c r="J49">
        <v>0</v>
      </c>
      <c r="K49" s="1">
        <f t="shared" si="4"/>
        <v>0</v>
      </c>
      <c r="L49">
        <v>22</v>
      </c>
      <c r="M49" s="1">
        <f t="shared" si="5"/>
        <v>1.1223516327665457</v>
      </c>
      <c r="N49">
        <v>189</v>
      </c>
      <c r="O49" s="1">
        <f t="shared" si="6"/>
        <v>2.3261332330347351</v>
      </c>
      <c r="P49">
        <v>0</v>
      </c>
      <c r="Q49" s="1">
        <f t="shared" si="7"/>
        <v>0</v>
      </c>
      <c r="R49">
        <v>26</v>
      </c>
      <c r="S49" s="1">
        <f t="shared" si="8"/>
        <v>2.2969435632132118</v>
      </c>
      <c r="T49">
        <v>11</v>
      </c>
      <c r="U49" s="1">
        <f t="shared" si="9"/>
        <v>2.1503232326786579</v>
      </c>
      <c r="V49">
        <v>10</v>
      </c>
      <c r="W49" s="1">
        <f t="shared" si="10"/>
        <v>0.60107134957347974</v>
      </c>
      <c r="X49">
        <v>28</v>
      </c>
      <c r="Y49" s="1">
        <f t="shared" si="11"/>
        <v>2.7604074755777877</v>
      </c>
      <c r="Z49">
        <v>1</v>
      </c>
      <c r="AA49" s="1">
        <f t="shared" si="12"/>
        <v>0.24640555890940902</v>
      </c>
      <c r="AB49">
        <v>5</v>
      </c>
      <c r="AC49" s="1">
        <f t="shared" si="13"/>
        <v>0.56089024499685902</v>
      </c>
      <c r="AD49">
        <v>0</v>
      </c>
      <c r="AE49" s="1">
        <f t="shared" si="14"/>
        <v>0</v>
      </c>
      <c r="AF49">
        <v>31</v>
      </c>
      <c r="AG49" s="1">
        <f t="shared" si="15"/>
        <v>17.380383714019803</v>
      </c>
      <c r="AH49">
        <v>358</v>
      </c>
      <c r="AI49" s="1">
        <f t="shared" si="16"/>
        <v>1.8745003186912343</v>
      </c>
    </row>
    <row r="50" spans="1:35" x14ac:dyDescent="0.25">
      <c r="A50" s="2">
        <v>43941</v>
      </c>
      <c r="B50">
        <v>16</v>
      </c>
      <c r="C50" s="1">
        <f t="shared" si="0"/>
        <v>6.3464360794891119</v>
      </c>
      <c r="D50">
        <v>3</v>
      </c>
      <c r="E50" s="1">
        <f t="shared" si="1"/>
        <v>0.78375434003965794</v>
      </c>
      <c r="F50">
        <v>14</v>
      </c>
      <c r="G50" s="1">
        <f t="shared" si="2"/>
        <v>2.0235483208885112</v>
      </c>
      <c r="H50">
        <v>0</v>
      </c>
      <c r="I50" s="1">
        <f t="shared" si="3"/>
        <v>0</v>
      </c>
      <c r="J50">
        <v>1</v>
      </c>
      <c r="K50" s="1">
        <f t="shared" si="4"/>
        <v>0.11960349050826699</v>
      </c>
      <c r="L50">
        <v>7</v>
      </c>
      <c r="M50" s="1">
        <f t="shared" si="5"/>
        <v>0.35711188315299186</v>
      </c>
      <c r="N50">
        <v>262</v>
      </c>
      <c r="O50" s="1">
        <f t="shared" si="6"/>
        <v>3.2245868098153467</v>
      </c>
      <c r="P50">
        <v>1</v>
      </c>
      <c r="Q50" s="1">
        <f t="shared" si="7"/>
        <v>0.10090175902036501</v>
      </c>
      <c r="R50">
        <v>2</v>
      </c>
      <c r="S50" s="1">
        <f t="shared" si="8"/>
        <v>0.17668796640101631</v>
      </c>
      <c r="T50">
        <v>9</v>
      </c>
      <c r="U50" s="1">
        <f t="shared" si="9"/>
        <v>1.7593553721916289</v>
      </c>
      <c r="V50">
        <v>10</v>
      </c>
      <c r="W50" s="1">
        <f t="shared" si="10"/>
        <v>0.60107134957347974</v>
      </c>
      <c r="X50">
        <v>73</v>
      </c>
      <c r="Y50" s="1">
        <f t="shared" si="11"/>
        <v>7.1967766327563751</v>
      </c>
      <c r="Z50">
        <v>5</v>
      </c>
      <c r="AA50" s="1">
        <f t="shared" si="12"/>
        <v>1.232027794547045</v>
      </c>
      <c r="AB50">
        <v>3</v>
      </c>
      <c r="AC50" s="1">
        <f t="shared" si="13"/>
        <v>0.3365341469981154</v>
      </c>
      <c r="AD50">
        <v>0</v>
      </c>
      <c r="AE50" s="1">
        <f t="shared" si="14"/>
        <v>0</v>
      </c>
      <c r="AF50">
        <v>13</v>
      </c>
      <c r="AG50" s="1">
        <f t="shared" si="15"/>
        <v>7.2885480091050781</v>
      </c>
      <c r="AH50">
        <v>419</v>
      </c>
      <c r="AI50" s="1">
        <f t="shared" si="16"/>
        <v>2.1938984176861092</v>
      </c>
    </row>
    <row r="51" spans="1:35" x14ac:dyDescent="0.25">
      <c r="A51" s="2">
        <v>43942</v>
      </c>
      <c r="B51">
        <v>9</v>
      </c>
      <c r="C51" s="1">
        <f t="shared" si="0"/>
        <v>3.5698702947126257</v>
      </c>
      <c r="D51">
        <v>11</v>
      </c>
      <c r="E51" s="1">
        <f t="shared" si="1"/>
        <v>2.8737659134787457</v>
      </c>
      <c r="F51">
        <v>28</v>
      </c>
      <c r="G51" s="1">
        <f t="shared" si="2"/>
        <v>4.0470966417770224</v>
      </c>
      <c r="H51">
        <v>0</v>
      </c>
      <c r="I51" s="1">
        <f t="shared" si="3"/>
        <v>0</v>
      </c>
      <c r="J51">
        <v>0</v>
      </c>
      <c r="K51" s="1">
        <f t="shared" si="4"/>
        <v>0</v>
      </c>
      <c r="L51">
        <v>15</v>
      </c>
      <c r="M51" s="1">
        <f t="shared" si="5"/>
        <v>0.7652397496135539</v>
      </c>
      <c r="N51">
        <v>145</v>
      </c>
      <c r="O51" s="1">
        <f t="shared" si="6"/>
        <v>1.7845995703176538</v>
      </c>
      <c r="P51">
        <v>1</v>
      </c>
      <c r="Q51" s="1">
        <f t="shared" si="7"/>
        <v>0.10090175902036501</v>
      </c>
      <c r="R51">
        <v>12</v>
      </c>
      <c r="S51" s="1">
        <f t="shared" si="8"/>
        <v>1.0601277984060979</v>
      </c>
      <c r="T51">
        <v>7</v>
      </c>
      <c r="U51" s="1">
        <f t="shared" si="9"/>
        <v>1.3683875117046005</v>
      </c>
      <c r="V51">
        <v>10</v>
      </c>
      <c r="W51" s="1">
        <f t="shared" si="10"/>
        <v>0.60107134957347974</v>
      </c>
      <c r="X51">
        <v>47</v>
      </c>
      <c r="Y51" s="1">
        <f t="shared" si="11"/>
        <v>4.6335411197198582</v>
      </c>
      <c r="Z51">
        <v>5</v>
      </c>
      <c r="AA51" s="1">
        <f t="shared" si="12"/>
        <v>1.232027794547045</v>
      </c>
      <c r="AB51">
        <v>8</v>
      </c>
      <c r="AC51" s="1">
        <f t="shared" si="13"/>
        <v>0.89742439199497437</v>
      </c>
      <c r="AD51">
        <v>0</v>
      </c>
      <c r="AE51" s="1">
        <f t="shared" si="14"/>
        <v>0</v>
      </c>
      <c r="AF51">
        <v>27</v>
      </c>
      <c r="AG51" s="1">
        <f t="shared" si="15"/>
        <v>15.137753557372086</v>
      </c>
      <c r="AH51">
        <v>325</v>
      </c>
      <c r="AI51" s="1">
        <f t="shared" si="16"/>
        <v>1.7017111831694167</v>
      </c>
    </row>
    <row r="52" spans="1:35" x14ac:dyDescent="0.25">
      <c r="A52" s="2">
        <v>43943</v>
      </c>
      <c r="B52">
        <v>10</v>
      </c>
      <c r="C52" s="1">
        <f t="shared" si="0"/>
        <v>3.9665225496806951</v>
      </c>
      <c r="D52">
        <v>10</v>
      </c>
      <c r="E52" s="1">
        <f t="shared" si="1"/>
        <v>2.61251446679886</v>
      </c>
      <c r="F52">
        <v>35</v>
      </c>
      <c r="G52" s="1">
        <f t="shared" si="2"/>
        <v>5.0588708022212776</v>
      </c>
      <c r="H52">
        <v>0</v>
      </c>
      <c r="I52" s="1">
        <f t="shared" si="3"/>
        <v>0</v>
      </c>
      <c r="J52">
        <v>1</v>
      </c>
      <c r="K52" s="1">
        <f t="shared" si="4"/>
        <v>0.11960349050826699</v>
      </c>
      <c r="L52">
        <v>18</v>
      </c>
      <c r="M52" s="1">
        <f t="shared" si="5"/>
        <v>0.91828769953626477</v>
      </c>
      <c r="N52">
        <v>295</v>
      </c>
      <c r="O52" s="1">
        <f t="shared" si="6"/>
        <v>3.6307370568531581</v>
      </c>
      <c r="P52">
        <v>2</v>
      </c>
      <c r="Q52" s="1">
        <f t="shared" si="7"/>
        <v>0.20180351804073002</v>
      </c>
      <c r="R52">
        <v>12</v>
      </c>
      <c r="S52" s="1">
        <f t="shared" si="8"/>
        <v>1.0601277984060979</v>
      </c>
      <c r="T52">
        <v>9</v>
      </c>
      <c r="U52" s="1">
        <f t="shared" si="9"/>
        <v>1.7593553721916289</v>
      </c>
      <c r="V52">
        <v>22</v>
      </c>
      <c r="W52" s="1">
        <f t="shared" si="10"/>
        <v>1.3223569690616555</v>
      </c>
      <c r="X52">
        <v>21</v>
      </c>
      <c r="Y52" s="1">
        <f t="shared" si="11"/>
        <v>2.0703056066833407</v>
      </c>
      <c r="Z52">
        <v>4</v>
      </c>
      <c r="AA52" s="1">
        <f t="shared" si="12"/>
        <v>0.98562223563763607</v>
      </c>
      <c r="AB52">
        <v>13</v>
      </c>
      <c r="AC52" s="1">
        <f t="shared" si="13"/>
        <v>1.4583146369918334</v>
      </c>
      <c r="AD52">
        <v>0</v>
      </c>
      <c r="AE52" s="1">
        <f t="shared" si="14"/>
        <v>0</v>
      </c>
      <c r="AF52">
        <v>12</v>
      </c>
      <c r="AG52" s="1">
        <f t="shared" si="15"/>
        <v>6.7278904699431488</v>
      </c>
      <c r="AH52">
        <v>464</v>
      </c>
      <c r="AI52" s="1">
        <f t="shared" si="16"/>
        <v>2.429519966124952</v>
      </c>
    </row>
    <row r="53" spans="1:35" x14ac:dyDescent="0.25">
      <c r="A53" s="2">
        <v>43944</v>
      </c>
      <c r="B53">
        <v>30</v>
      </c>
      <c r="C53" s="1">
        <f t="shared" si="0"/>
        <v>11.899567649042085</v>
      </c>
      <c r="D53">
        <v>14</v>
      </c>
      <c r="E53" s="1">
        <f t="shared" si="1"/>
        <v>3.6575202535184039</v>
      </c>
      <c r="F53">
        <v>14</v>
      </c>
      <c r="G53" s="1">
        <f t="shared" si="2"/>
        <v>2.0235483208885112</v>
      </c>
      <c r="H53">
        <v>5</v>
      </c>
      <c r="I53" s="1">
        <f t="shared" si="3"/>
        <v>1.5887693075190097</v>
      </c>
      <c r="J53">
        <v>0</v>
      </c>
      <c r="K53" s="1">
        <f t="shared" si="4"/>
        <v>0</v>
      </c>
      <c r="L53">
        <v>8</v>
      </c>
      <c r="M53" s="1">
        <f t="shared" si="5"/>
        <v>0.40812786646056209</v>
      </c>
      <c r="N53">
        <v>351</v>
      </c>
      <c r="O53" s="1">
        <f t="shared" si="6"/>
        <v>4.3199617184930794</v>
      </c>
      <c r="P53">
        <v>17</v>
      </c>
      <c r="Q53" s="1">
        <f t="shared" si="7"/>
        <v>1.7153299033462051</v>
      </c>
      <c r="R53">
        <v>5</v>
      </c>
      <c r="S53" s="1">
        <f t="shared" si="8"/>
        <v>0.44171991600254079</v>
      </c>
      <c r="T53">
        <v>5</v>
      </c>
      <c r="U53" s="1">
        <f t="shared" si="9"/>
        <v>0.97741965121757168</v>
      </c>
      <c r="V53">
        <v>17</v>
      </c>
      <c r="W53" s="1">
        <f t="shared" si="10"/>
        <v>1.0218212942749156</v>
      </c>
      <c r="X53">
        <v>29</v>
      </c>
      <c r="Y53" s="1">
        <f t="shared" si="11"/>
        <v>2.858993456848423</v>
      </c>
      <c r="Z53">
        <v>2</v>
      </c>
      <c r="AA53" s="1">
        <f t="shared" si="12"/>
        <v>0.49281111781881803</v>
      </c>
      <c r="AB53">
        <v>9</v>
      </c>
      <c r="AC53" s="1">
        <f t="shared" si="13"/>
        <v>1.0096024409943463</v>
      </c>
      <c r="AD53">
        <v>0</v>
      </c>
      <c r="AE53" s="1">
        <f t="shared" si="14"/>
        <v>0</v>
      </c>
      <c r="AF53">
        <v>10</v>
      </c>
      <c r="AG53" s="1">
        <f t="shared" si="15"/>
        <v>5.6065753916192911</v>
      </c>
      <c r="AH53">
        <v>516</v>
      </c>
      <c r="AI53" s="1">
        <f t="shared" si="16"/>
        <v>2.7017937554320586</v>
      </c>
    </row>
    <row r="54" spans="1:35" x14ac:dyDescent="0.25">
      <c r="A54" s="2">
        <v>43945</v>
      </c>
      <c r="B54">
        <v>29</v>
      </c>
      <c r="C54" s="1">
        <f t="shared" si="0"/>
        <v>11.502915394074016</v>
      </c>
      <c r="D54">
        <v>6</v>
      </c>
      <c r="E54" s="1">
        <f t="shared" si="1"/>
        <v>1.5675086800793159</v>
      </c>
      <c r="F54">
        <v>26</v>
      </c>
      <c r="G54" s="1">
        <f t="shared" si="2"/>
        <v>3.7580183102215208</v>
      </c>
      <c r="H54">
        <v>3</v>
      </c>
      <c r="I54" s="1">
        <f t="shared" si="3"/>
        <v>0.95326158451140575</v>
      </c>
      <c r="J54">
        <v>2</v>
      </c>
      <c r="K54" s="1">
        <f t="shared" si="4"/>
        <v>0.23920698101653398</v>
      </c>
      <c r="L54">
        <v>7</v>
      </c>
      <c r="M54" s="1">
        <f t="shared" si="5"/>
        <v>0.35711188315299186</v>
      </c>
      <c r="N54">
        <v>327</v>
      </c>
      <c r="O54" s="1">
        <f t="shared" si="6"/>
        <v>4.0245797206473979</v>
      </c>
      <c r="P54">
        <v>5</v>
      </c>
      <c r="Q54" s="1">
        <f t="shared" si="7"/>
        <v>0.504508795101825</v>
      </c>
      <c r="R54">
        <v>16</v>
      </c>
      <c r="S54" s="1">
        <f t="shared" si="8"/>
        <v>1.4135037312081304</v>
      </c>
      <c r="T54">
        <v>7</v>
      </c>
      <c r="U54" s="1">
        <f t="shared" si="9"/>
        <v>1.3683875117046005</v>
      </c>
      <c r="V54">
        <v>8</v>
      </c>
      <c r="W54" s="1">
        <f t="shared" si="10"/>
        <v>0.48085707965878377</v>
      </c>
      <c r="X54">
        <v>42</v>
      </c>
      <c r="Y54" s="1">
        <f t="shared" si="11"/>
        <v>4.1406112133666815</v>
      </c>
      <c r="Z54">
        <v>1</v>
      </c>
      <c r="AA54" s="1">
        <f t="shared" si="12"/>
        <v>0.24640555890940902</v>
      </c>
      <c r="AB54">
        <v>6</v>
      </c>
      <c r="AC54" s="1">
        <f t="shared" si="13"/>
        <v>0.6730682939962308</v>
      </c>
      <c r="AD54">
        <v>0</v>
      </c>
      <c r="AE54" s="1">
        <f t="shared" si="14"/>
        <v>0</v>
      </c>
      <c r="AF54">
        <v>9</v>
      </c>
      <c r="AG54" s="1">
        <f t="shared" si="15"/>
        <v>5.0459178524573627</v>
      </c>
      <c r="AH54">
        <v>494</v>
      </c>
      <c r="AI54" s="1">
        <f t="shared" si="16"/>
        <v>2.5866009984175133</v>
      </c>
    </row>
    <row r="55" spans="1:35" x14ac:dyDescent="0.25">
      <c r="A55" s="2">
        <v>43946</v>
      </c>
      <c r="B55">
        <v>6</v>
      </c>
      <c r="C55" s="1">
        <f t="shared" si="0"/>
        <v>2.3799135298084169</v>
      </c>
      <c r="D55">
        <v>9</v>
      </c>
      <c r="E55" s="1">
        <f t="shared" si="1"/>
        <v>2.3512630201189739</v>
      </c>
      <c r="F55">
        <v>25</v>
      </c>
      <c r="G55" s="1">
        <f t="shared" si="2"/>
        <v>3.6134791444437702</v>
      </c>
      <c r="H55">
        <v>3</v>
      </c>
      <c r="I55" s="1">
        <f t="shared" si="3"/>
        <v>0.95326158451140575</v>
      </c>
      <c r="J55">
        <v>1</v>
      </c>
      <c r="K55" s="1">
        <f t="shared" si="4"/>
        <v>0.11960349050826699</v>
      </c>
      <c r="L55">
        <v>18</v>
      </c>
      <c r="M55" s="1">
        <f t="shared" si="5"/>
        <v>0.91828769953626477</v>
      </c>
      <c r="N55">
        <v>404</v>
      </c>
      <c r="O55" s="1">
        <f t="shared" si="6"/>
        <v>4.9722636304022911</v>
      </c>
      <c r="P55">
        <v>4</v>
      </c>
      <c r="Q55" s="1">
        <f t="shared" si="7"/>
        <v>0.40360703608146004</v>
      </c>
      <c r="R55">
        <v>1</v>
      </c>
      <c r="S55" s="1">
        <f t="shared" si="8"/>
        <v>8.8343983200508153E-2</v>
      </c>
      <c r="T55">
        <v>10</v>
      </c>
      <c r="U55" s="1">
        <f t="shared" si="9"/>
        <v>1.9548393024351434</v>
      </c>
      <c r="V55">
        <v>13</v>
      </c>
      <c r="W55" s="1">
        <f t="shared" si="10"/>
        <v>0.7813927544455237</v>
      </c>
      <c r="X55">
        <v>19</v>
      </c>
      <c r="Y55" s="1">
        <f t="shared" si="11"/>
        <v>1.8731336441420703</v>
      </c>
      <c r="Z55">
        <v>3</v>
      </c>
      <c r="AA55" s="1">
        <f t="shared" si="12"/>
        <v>0.739216676728227</v>
      </c>
      <c r="AB55">
        <v>5</v>
      </c>
      <c r="AC55" s="1">
        <f t="shared" si="13"/>
        <v>0.56089024499685902</v>
      </c>
      <c r="AD55">
        <v>0</v>
      </c>
      <c r="AE55" s="1">
        <f t="shared" si="14"/>
        <v>0</v>
      </c>
      <c r="AF55">
        <v>31</v>
      </c>
      <c r="AG55" s="1">
        <f t="shared" si="15"/>
        <v>17.380383714019803</v>
      </c>
      <c r="AH55">
        <v>552</v>
      </c>
      <c r="AI55" s="1">
        <f t="shared" si="16"/>
        <v>2.8902909941831321</v>
      </c>
    </row>
    <row r="56" spans="1:35" x14ac:dyDescent="0.25">
      <c r="A56" s="2">
        <v>43947</v>
      </c>
      <c r="B56">
        <v>7</v>
      </c>
      <c r="C56" s="1">
        <f t="shared" si="0"/>
        <v>2.7765657847764866</v>
      </c>
      <c r="D56">
        <v>13</v>
      </c>
      <c r="E56" s="1">
        <f t="shared" si="1"/>
        <v>3.3962688068385178</v>
      </c>
      <c r="F56">
        <v>52</v>
      </c>
      <c r="G56" s="1">
        <f t="shared" si="2"/>
        <v>7.5160366204430415</v>
      </c>
      <c r="H56">
        <v>5</v>
      </c>
      <c r="I56" s="1">
        <f t="shared" si="3"/>
        <v>1.5887693075190097</v>
      </c>
      <c r="J56">
        <v>0</v>
      </c>
      <c r="K56" s="1">
        <f t="shared" si="4"/>
        <v>0</v>
      </c>
      <c r="L56">
        <v>6</v>
      </c>
      <c r="M56" s="1">
        <f t="shared" si="5"/>
        <v>0.30609589984542157</v>
      </c>
      <c r="N56">
        <v>331</v>
      </c>
      <c r="O56" s="1">
        <f t="shared" si="6"/>
        <v>4.0738100536216786</v>
      </c>
      <c r="P56">
        <v>7</v>
      </c>
      <c r="Q56" s="1">
        <f t="shared" si="7"/>
        <v>0.70631231314255505</v>
      </c>
      <c r="R56">
        <v>4</v>
      </c>
      <c r="S56" s="1">
        <f t="shared" si="8"/>
        <v>0.35337593280203261</v>
      </c>
      <c r="T56">
        <v>6</v>
      </c>
      <c r="U56" s="1">
        <f t="shared" si="9"/>
        <v>1.172903581461086</v>
      </c>
      <c r="V56">
        <v>7</v>
      </c>
      <c r="W56" s="1">
        <f t="shared" si="10"/>
        <v>0.42074994470143584</v>
      </c>
      <c r="X56">
        <v>13</v>
      </c>
      <c r="Y56" s="1">
        <f t="shared" si="11"/>
        <v>1.2816177565182587</v>
      </c>
      <c r="Z56">
        <v>1</v>
      </c>
      <c r="AA56" s="1">
        <f t="shared" si="12"/>
        <v>0.24640555890940902</v>
      </c>
      <c r="AB56">
        <v>8</v>
      </c>
      <c r="AC56" s="1">
        <f t="shared" si="13"/>
        <v>0.89742439199497437</v>
      </c>
      <c r="AD56">
        <v>0</v>
      </c>
      <c r="AE56" s="1">
        <f t="shared" si="14"/>
        <v>0</v>
      </c>
      <c r="AF56">
        <v>13</v>
      </c>
      <c r="AG56" s="1">
        <f t="shared" si="15"/>
        <v>7.2885480091050781</v>
      </c>
      <c r="AH56">
        <v>473</v>
      </c>
      <c r="AI56" s="1">
        <f t="shared" si="16"/>
        <v>2.4766442758127201</v>
      </c>
    </row>
    <row r="57" spans="1:35" x14ac:dyDescent="0.25">
      <c r="A57" s="2">
        <v>43948</v>
      </c>
      <c r="B57">
        <v>13</v>
      </c>
      <c r="C57" s="1">
        <f t="shared" si="0"/>
        <v>5.1564793145849039</v>
      </c>
      <c r="D57">
        <v>8</v>
      </c>
      <c r="E57" s="1">
        <f t="shared" si="1"/>
        <v>2.0900115734390878</v>
      </c>
      <c r="F57">
        <v>14</v>
      </c>
      <c r="G57" s="1">
        <f t="shared" si="2"/>
        <v>2.0235483208885112</v>
      </c>
      <c r="H57">
        <v>6</v>
      </c>
      <c r="I57" s="1">
        <f t="shared" si="3"/>
        <v>1.9065231690228115</v>
      </c>
      <c r="J57">
        <v>1</v>
      </c>
      <c r="K57" s="1">
        <f t="shared" si="4"/>
        <v>0.11960349050826699</v>
      </c>
      <c r="L57">
        <v>25</v>
      </c>
      <c r="M57" s="1">
        <f t="shared" si="5"/>
        <v>1.2753995826892566</v>
      </c>
      <c r="N57">
        <v>362</v>
      </c>
      <c r="O57" s="1">
        <f t="shared" si="6"/>
        <v>4.4553451341723491</v>
      </c>
      <c r="P57">
        <v>2</v>
      </c>
      <c r="Q57" s="1">
        <f t="shared" si="7"/>
        <v>0.20180351804073002</v>
      </c>
      <c r="R57">
        <v>9</v>
      </c>
      <c r="S57" s="1">
        <f t="shared" si="8"/>
        <v>0.79509584880457351</v>
      </c>
      <c r="T57">
        <v>10</v>
      </c>
      <c r="U57" s="1">
        <f t="shared" si="9"/>
        <v>1.9548393024351434</v>
      </c>
      <c r="V57">
        <v>3</v>
      </c>
      <c r="W57" s="1">
        <f t="shared" si="10"/>
        <v>0.18032140487204393</v>
      </c>
      <c r="X57">
        <v>20</v>
      </c>
      <c r="Y57" s="1">
        <f t="shared" si="11"/>
        <v>1.9717196254127056</v>
      </c>
      <c r="Z57">
        <v>2</v>
      </c>
      <c r="AA57" s="1">
        <f t="shared" si="12"/>
        <v>0.49281111781881803</v>
      </c>
      <c r="AB57">
        <v>4</v>
      </c>
      <c r="AC57" s="1">
        <f t="shared" si="13"/>
        <v>0.44871219599748718</v>
      </c>
      <c r="AD57">
        <v>0</v>
      </c>
      <c r="AE57" s="1">
        <f t="shared" si="14"/>
        <v>0</v>
      </c>
      <c r="AF57">
        <v>3</v>
      </c>
      <c r="AG57" s="1">
        <f t="shared" si="15"/>
        <v>1.6819726174857872</v>
      </c>
      <c r="AH57">
        <v>482</v>
      </c>
      <c r="AI57" s="1">
        <f t="shared" si="16"/>
        <v>2.5237685855004885</v>
      </c>
    </row>
    <row r="58" spans="1:35" x14ac:dyDescent="0.25">
      <c r="A58" s="2">
        <v>43949</v>
      </c>
      <c r="B58">
        <v>3</v>
      </c>
      <c r="C58" s="1">
        <f t="shared" si="0"/>
        <v>1.1899567649042084</v>
      </c>
      <c r="D58">
        <v>5</v>
      </c>
      <c r="E58" s="1">
        <f t="shared" si="1"/>
        <v>1.30625723339943</v>
      </c>
      <c r="F58">
        <v>24</v>
      </c>
      <c r="G58" s="1">
        <f t="shared" si="2"/>
        <v>3.4689399786660191</v>
      </c>
      <c r="H58">
        <v>0</v>
      </c>
      <c r="I58" s="1">
        <f t="shared" si="3"/>
        <v>0</v>
      </c>
      <c r="J58">
        <v>0</v>
      </c>
      <c r="K58" s="1">
        <f t="shared" si="4"/>
        <v>0</v>
      </c>
      <c r="L58">
        <v>8</v>
      </c>
      <c r="M58" s="1">
        <f t="shared" si="5"/>
        <v>0.40812786646056209</v>
      </c>
      <c r="N58">
        <v>442</v>
      </c>
      <c r="O58" s="1">
        <f t="shared" si="6"/>
        <v>5.4399517936579516</v>
      </c>
      <c r="P58">
        <v>3</v>
      </c>
      <c r="Q58" s="1">
        <f t="shared" si="7"/>
        <v>0.30270527706109501</v>
      </c>
      <c r="R58">
        <v>21</v>
      </c>
      <c r="S58" s="1">
        <f t="shared" si="8"/>
        <v>1.8552236472106711</v>
      </c>
      <c r="T58">
        <v>6</v>
      </c>
      <c r="U58" s="1">
        <f t="shared" si="9"/>
        <v>1.172903581461086</v>
      </c>
      <c r="V58">
        <v>3</v>
      </c>
      <c r="W58" s="1">
        <f t="shared" si="10"/>
        <v>0.18032140487204393</v>
      </c>
      <c r="X58">
        <v>15</v>
      </c>
      <c r="Y58" s="1">
        <f t="shared" si="11"/>
        <v>1.4787897190595292</v>
      </c>
      <c r="Z58">
        <v>0</v>
      </c>
      <c r="AA58" s="1">
        <f t="shared" si="12"/>
        <v>0</v>
      </c>
      <c r="AB58">
        <v>0</v>
      </c>
      <c r="AC58" s="1">
        <f t="shared" si="13"/>
        <v>0</v>
      </c>
      <c r="AD58">
        <v>0</v>
      </c>
      <c r="AE58" s="1">
        <f t="shared" si="14"/>
        <v>0</v>
      </c>
      <c r="AF58">
        <v>22</v>
      </c>
      <c r="AG58" s="1">
        <f t="shared" si="15"/>
        <v>12.334465861562443</v>
      </c>
      <c r="AH58">
        <v>552</v>
      </c>
      <c r="AI58" s="1">
        <f t="shared" si="16"/>
        <v>2.8902909941831321</v>
      </c>
    </row>
    <row r="59" spans="1:35" x14ac:dyDescent="0.25">
      <c r="A59" s="2">
        <v>43950</v>
      </c>
      <c r="B59">
        <v>4</v>
      </c>
      <c r="C59" s="1">
        <f t="shared" si="0"/>
        <v>1.586609019872278</v>
      </c>
      <c r="D59">
        <v>14</v>
      </c>
      <c r="E59" s="1">
        <f t="shared" si="1"/>
        <v>3.6575202535184039</v>
      </c>
      <c r="F59">
        <v>33</v>
      </c>
      <c r="G59" s="1">
        <f t="shared" si="2"/>
        <v>4.7697924706657764</v>
      </c>
      <c r="H59">
        <v>7</v>
      </c>
      <c r="I59" s="1">
        <f t="shared" si="3"/>
        <v>2.2242770305266135</v>
      </c>
      <c r="J59">
        <v>2</v>
      </c>
      <c r="K59" s="1">
        <f t="shared" si="4"/>
        <v>0.23920698101653398</v>
      </c>
      <c r="L59">
        <v>33</v>
      </c>
      <c r="M59" s="1">
        <f t="shared" si="5"/>
        <v>1.6835274491498187</v>
      </c>
      <c r="N59">
        <v>589</v>
      </c>
      <c r="O59" s="1">
        <f t="shared" si="6"/>
        <v>7.2491665304627455</v>
      </c>
      <c r="P59">
        <v>7</v>
      </c>
      <c r="Q59" s="1">
        <f t="shared" si="7"/>
        <v>0.70631231314255505</v>
      </c>
      <c r="R59">
        <v>8</v>
      </c>
      <c r="S59" s="1">
        <f t="shared" si="8"/>
        <v>0.70675186560406522</v>
      </c>
      <c r="T59">
        <v>14</v>
      </c>
      <c r="U59" s="1">
        <f t="shared" si="9"/>
        <v>2.736775023409201</v>
      </c>
      <c r="V59">
        <v>10</v>
      </c>
      <c r="W59" s="1">
        <f t="shared" si="10"/>
        <v>0.60107134957347974</v>
      </c>
      <c r="X59">
        <v>22</v>
      </c>
      <c r="Y59" s="1">
        <f t="shared" si="11"/>
        <v>2.1688915879539761</v>
      </c>
      <c r="Z59">
        <v>2</v>
      </c>
      <c r="AA59" s="1">
        <f t="shared" si="12"/>
        <v>0.49281111781881803</v>
      </c>
      <c r="AB59">
        <v>4</v>
      </c>
      <c r="AC59" s="1">
        <f t="shared" si="13"/>
        <v>0.44871219599748718</v>
      </c>
      <c r="AD59">
        <v>0</v>
      </c>
      <c r="AE59" s="1">
        <f t="shared" si="14"/>
        <v>0</v>
      </c>
      <c r="AF59">
        <v>21</v>
      </c>
      <c r="AG59" s="1">
        <f t="shared" si="15"/>
        <v>11.773808322400511</v>
      </c>
      <c r="AH59">
        <v>770</v>
      </c>
      <c r="AI59" s="1">
        <f t="shared" si="16"/>
        <v>4.0317464955090792</v>
      </c>
    </row>
    <row r="60" spans="1:35" x14ac:dyDescent="0.25">
      <c r="A60" s="2">
        <v>43951</v>
      </c>
      <c r="B60">
        <v>7</v>
      </c>
      <c r="C60" s="1">
        <f t="shared" si="0"/>
        <v>2.7765657847764866</v>
      </c>
      <c r="D60">
        <v>15</v>
      </c>
      <c r="E60" s="1">
        <f t="shared" si="1"/>
        <v>3.91877170019829</v>
      </c>
      <c r="F60">
        <v>32</v>
      </c>
      <c r="G60" s="1">
        <f t="shared" si="2"/>
        <v>4.6252533048880258</v>
      </c>
      <c r="H60">
        <v>1</v>
      </c>
      <c r="I60" s="1">
        <f t="shared" si="3"/>
        <v>0.31775386150380192</v>
      </c>
      <c r="J60">
        <v>0</v>
      </c>
      <c r="K60" s="1">
        <f t="shared" si="4"/>
        <v>0</v>
      </c>
      <c r="L60">
        <v>33</v>
      </c>
      <c r="M60" s="1">
        <f t="shared" si="5"/>
        <v>1.6835274491498187</v>
      </c>
      <c r="N60">
        <v>736</v>
      </c>
      <c r="O60" s="1">
        <f t="shared" si="6"/>
        <v>9.0583812672675386</v>
      </c>
      <c r="P60">
        <v>4</v>
      </c>
      <c r="Q60" s="1">
        <f t="shared" si="7"/>
        <v>0.40360703608146004</v>
      </c>
      <c r="R60">
        <v>1</v>
      </c>
      <c r="S60" s="1">
        <f t="shared" si="8"/>
        <v>8.8343983200508153E-2</v>
      </c>
      <c r="T60">
        <v>7</v>
      </c>
      <c r="U60" s="1">
        <f t="shared" si="9"/>
        <v>1.3683875117046005</v>
      </c>
      <c r="V60">
        <v>8</v>
      </c>
      <c r="W60" s="1">
        <f t="shared" si="10"/>
        <v>0.48085707965878377</v>
      </c>
      <c r="X60">
        <v>20</v>
      </c>
      <c r="Y60" s="1">
        <f t="shared" si="11"/>
        <v>1.9717196254127056</v>
      </c>
      <c r="Z60">
        <v>7</v>
      </c>
      <c r="AA60" s="1">
        <f t="shared" si="12"/>
        <v>1.724838912365863</v>
      </c>
      <c r="AB60">
        <v>6</v>
      </c>
      <c r="AC60" s="1">
        <f t="shared" si="13"/>
        <v>0.6730682939962308</v>
      </c>
      <c r="AD60">
        <v>0</v>
      </c>
      <c r="AE60" s="1">
        <f t="shared" si="14"/>
        <v>0</v>
      </c>
      <c r="AF60">
        <v>11</v>
      </c>
      <c r="AG60" s="1">
        <f t="shared" si="15"/>
        <v>6.1672329307812213</v>
      </c>
      <c r="AH60">
        <v>888</v>
      </c>
      <c r="AI60" s="1">
        <f t="shared" si="16"/>
        <v>4.6495985558598214</v>
      </c>
    </row>
    <row r="61" spans="1:35" x14ac:dyDescent="0.25">
      <c r="A61" s="2">
        <v>43952</v>
      </c>
      <c r="B61">
        <v>18</v>
      </c>
      <c r="C61" s="1">
        <f t="shared" si="0"/>
        <v>7.1397405894252515</v>
      </c>
      <c r="D61">
        <v>2</v>
      </c>
      <c r="E61" s="1">
        <f t="shared" si="1"/>
        <v>0.52250289335977196</v>
      </c>
      <c r="F61">
        <v>43</v>
      </c>
      <c r="G61" s="1">
        <f t="shared" si="2"/>
        <v>6.2151841284432843</v>
      </c>
      <c r="H61">
        <v>0</v>
      </c>
      <c r="I61" s="1">
        <f t="shared" si="3"/>
        <v>0</v>
      </c>
      <c r="J61">
        <v>1</v>
      </c>
      <c r="K61" s="1">
        <f t="shared" si="4"/>
        <v>0.11960349050826699</v>
      </c>
      <c r="L61">
        <v>9</v>
      </c>
      <c r="M61" s="1">
        <f t="shared" si="5"/>
        <v>0.45914384976813238</v>
      </c>
      <c r="N61">
        <v>891</v>
      </c>
      <c r="O61" s="1">
        <f t="shared" si="6"/>
        <v>10.966056670020894</v>
      </c>
      <c r="P61">
        <v>1</v>
      </c>
      <c r="Q61" s="1">
        <f t="shared" si="7"/>
        <v>0.10090175902036501</v>
      </c>
      <c r="R61">
        <v>1</v>
      </c>
      <c r="S61" s="1">
        <f t="shared" si="8"/>
        <v>8.8343983200508153E-2</v>
      </c>
      <c r="T61">
        <v>0</v>
      </c>
      <c r="U61" s="1">
        <f t="shared" si="9"/>
        <v>0</v>
      </c>
      <c r="V61">
        <v>2</v>
      </c>
      <c r="W61" s="1">
        <f t="shared" si="10"/>
        <v>0.12021426991469594</v>
      </c>
      <c r="X61">
        <v>2</v>
      </c>
      <c r="Y61" s="1">
        <f t="shared" si="11"/>
        <v>0.19717196254127053</v>
      </c>
      <c r="Z61">
        <v>0</v>
      </c>
      <c r="AA61" s="1">
        <f t="shared" si="12"/>
        <v>0</v>
      </c>
      <c r="AB61">
        <v>14</v>
      </c>
      <c r="AC61" s="1">
        <f t="shared" si="13"/>
        <v>1.5704926859912054</v>
      </c>
      <c r="AD61">
        <v>0</v>
      </c>
      <c r="AE61" s="1">
        <f t="shared" si="14"/>
        <v>0</v>
      </c>
      <c r="AF61">
        <v>1</v>
      </c>
      <c r="AG61" s="1">
        <f t="shared" si="15"/>
        <v>0.56065753916192917</v>
      </c>
      <c r="AH61">
        <v>985</v>
      </c>
      <c r="AI61" s="1">
        <f t="shared" si="16"/>
        <v>5.1574938936057704</v>
      </c>
    </row>
    <row r="62" spans="1:35" x14ac:dyDescent="0.25">
      <c r="A62" s="2">
        <v>43953</v>
      </c>
      <c r="B62">
        <v>10</v>
      </c>
      <c r="C62" s="1">
        <f t="shared" si="0"/>
        <v>3.9665225496806951</v>
      </c>
      <c r="D62">
        <v>12</v>
      </c>
      <c r="E62" s="1">
        <f t="shared" si="1"/>
        <v>3.1350173601586317</v>
      </c>
      <c r="F62">
        <v>90</v>
      </c>
      <c r="G62" s="1">
        <f t="shared" si="2"/>
        <v>13.008524919997573</v>
      </c>
      <c r="H62">
        <v>16</v>
      </c>
      <c r="I62" s="1">
        <f t="shared" si="3"/>
        <v>5.0840617840608306</v>
      </c>
      <c r="J62">
        <v>1</v>
      </c>
      <c r="K62" s="1">
        <f t="shared" si="4"/>
        <v>0.11960349050826699</v>
      </c>
      <c r="L62">
        <v>46</v>
      </c>
      <c r="M62" s="1">
        <f t="shared" si="5"/>
        <v>2.346735232148232</v>
      </c>
      <c r="N62">
        <v>1145</v>
      </c>
      <c r="O62" s="1">
        <f t="shared" si="6"/>
        <v>14.09218281388768</v>
      </c>
      <c r="P62">
        <v>11</v>
      </c>
      <c r="Q62" s="1">
        <f t="shared" si="7"/>
        <v>1.1099193492240151</v>
      </c>
      <c r="R62">
        <v>2</v>
      </c>
      <c r="S62" s="1">
        <f t="shared" si="8"/>
        <v>0.17668796640101631</v>
      </c>
      <c r="T62">
        <v>8</v>
      </c>
      <c r="U62" s="1">
        <f t="shared" si="9"/>
        <v>1.5638714419481146</v>
      </c>
      <c r="V62">
        <v>22</v>
      </c>
      <c r="W62" s="1">
        <f t="shared" si="10"/>
        <v>1.3223569690616555</v>
      </c>
      <c r="X62">
        <v>19</v>
      </c>
      <c r="Y62" s="1">
        <f t="shared" si="11"/>
        <v>1.8731336441420703</v>
      </c>
      <c r="Z62">
        <v>7</v>
      </c>
      <c r="AA62" s="1">
        <f t="shared" si="12"/>
        <v>1.724838912365863</v>
      </c>
      <c r="AB62">
        <v>12</v>
      </c>
      <c r="AC62" s="1">
        <f t="shared" si="13"/>
        <v>1.3461365879924616</v>
      </c>
      <c r="AD62">
        <v>0</v>
      </c>
      <c r="AE62" s="1">
        <f t="shared" si="14"/>
        <v>0</v>
      </c>
      <c r="AF62">
        <v>26</v>
      </c>
      <c r="AG62" s="1">
        <f t="shared" si="15"/>
        <v>14.577096018210156</v>
      </c>
      <c r="AH62">
        <v>1427</v>
      </c>
      <c r="AI62" s="1">
        <f t="shared" si="16"/>
        <v>7.4718211027161772</v>
      </c>
    </row>
    <row r="63" spans="1:35" x14ac:dyDescent="0.25">
      <c r="A63" s="2">
        <v>43954</v>
      </c>
      <c r="B63">
        <v>1</v>
      </c>
      <c r="C63" s="1">
        <f t="shared" si="0"/>
        <v>0.3966522549680695</v>
      </c>
      <c r="D63">
        <v>60</v>
      </c>
      <c r="E63" s="1">
        <f t="shared" si="1"/>
        <v>15.67508680079316</v>
      </c>
      <c r="F63">
        <v>61</v>
      </c>
      <c r="G63" s="1">
        <f t="shared" si="2"/>
        <v>8.8168891124427997</v>
      </c>
      <c r="H63">
        <v>8</v>
      </c>
      <c r="I63" s="1">
        <f t="shared" si="3"/>
        <v>2.5420308920304153</v>
      </c>
      <c r="J63">
        <v>10</v>
      </c>
      <c r="K63" s="1">
        <f t="shared" si="4"/>
        <v>1.19603490508267</v>
      </c>
      <c r="L63">
        <v>24</v>
      </c>
      <c r="M63" s="1">
        <f t="shared" si="5"/>
        <v>1.2243835993816863</v>
      </c>
      <c r="N63">
        <v>995</v>
      </c>
      <c r="O63" s="1">
        <f t="shared" si="6"/>
        <v>12.246045327352176</v>
      </c>
      <c r="P63">
        <v>5</v>
      </c>
      <c r="Q63" s="1">
        <f t="shared" si="7"/>
        <v>0.504508795101825</v>
      </c>
      <c r="R63">
        <v>1</v>
      </c>
      <c r="S63" s="1">
        <f t="shared" si="8"/>
        <v>8.8343983200508153E-2</v>
      </c>
      <c r="T63">
        <v>10</v>
      </c>
      <c r="U63" s="1">
        <f t="shared" si="9"/>
        <v>1.9548393024351434</v>
      </c>
      <c r="V63">
        <v>8</v>
      </c>
      <c r="W63" s="1">
        <f t="shared" si="10"/>
        <v>0.48085707965878377</v>
      </c>
      <c r="X63">
        <v>14</v>
      </c>
      <c r="Y63" s="1">
        <f t="shared" si="11"/>
        <v>1.3802037377888938</v>
      </c>
      <c r="Z63">
        <v>2</v>
      </c>
      <c r="AA63" s="1">
        <f t="shared" si="12"/>
        <v>0.49281111781881803</v>
      </c>
      <c r="AB63">
        <v>4</v>
      </c>
      <c r="AC63" s="1">
        <f t="shared" si="13"/>
        <v>0.44871219599748718</v>
      </c>
      <c r="AD63">
        <v>0</v>
      </c>
      <c r="AE63" s="1">
        <f t="shared" si="14"/>
        <v>0</v>
      </c>
      <c r="AF63">
        <v>25</v>
      </c>
      <c r="AG63" s="1">
        <f t="shared" si="15"/>
        <v>14.016438479048228</v>
      </c>
      <c r="AH63">
        <v>1228</v>
      </c>
      <c r="AI63" s="1">
        <f t="shared" si="16"/>
        <v>6.429850255175519</v>
      </c>
    </row>
    <row r="64" spans="1:35" x14ac:dyDescent="0.25">
      <c r="A64" s="2">
        <v>43955</v>
      </c>
      <c r="B64">
        <v>0</v>
      </c>
      <c r="C64" s="1">
        <f t="shared" si="0"/>
        <v>0</v>
      </c>
      <c r="D64">
        <v>23</v>
      </c>
      <c r="E64" s="1">
        <f t="shared" si="1"/>
        <v>6.0087832736373779</v>
      </c>
      <c r="F64">
        <v>20</v>
      </c>
      <c r="G64" s="1">
        <f t="shared" si="2"/>
        <v>2.8907833155550158</v>
      </c>
      <c r="H64">
        <v>3</v>
      </c>
      <c r="I64" s="1">
        <f t="shared" si="3"/>
        <v>0.95326158451140575</v>
      </c>
      <c r="J64">
        <v>3</v>
      </c>
      <c r="K64" s="1">
        <f t="shared" si="4"/>
        <v>0.358810471524801</v>
      </c>
      <c r="L64">
        <v>18</v>
      </c>
      <c r="M64" s="1">
        <f t="shared" si="5"/>
        <v>0.91828769953626477</v>
      </c>
      <c r="N64">
        <v>872</v>
      </c>
      <c r="O64" s="1">
        <f t="shared" si="6"/>
        <v>10.732212588393063</v>
      </c>
      <c r="P64">
        <v>6</v>
      </c>
      <c r="Q64" s="1">
        <f t="shared" si="7"/>
        <v>0.60541055412219003</v>
      </c>
      <c r="R64">
        <v>2</v>
      </c>
      <c r="S64" s="1">
        <f t="shared" si="8"/>
        <v>0.17668796640101631</v>
      </c>
      <c r="T64">
        <v>1</v>
      </c>
      <c r="U64" s="1">
        <f t="shared" si="9"/>
        <v>0.19548393024351432</v>
      </c>
      <c r="V64">
        <v>3</v>
      </c>
      <c r="W64" s="1">
        <f t="shared" si="10"/>
        <v>0.18032140487204393</v>
      </c>
      <c r="X64">
        <v>3</v>
      </c>
      <c r="Y64" s="1">
        <f t="shared" si="11"/>
        <v>0.29575794381190584</v>
      </c>
      <c r="Z64">
        <v>1</v>
      </c>
      <c r="AA64" s="1">
        <f t="shared" si="12"/>
        <v>0.24640555890940902</v>
      </c>
      <c r="AB64">
        <v>7</v>
      </c>
      <c r="AC64" s="1">
        <f t="shared" si="13"/>
        <v>0.7852463429956027</v>
      </c>
      <c r="AD64">
        <v>0</v>
      </c>
      <c r="AE64" s="1">
        <f t="shared" si="14"/>
        <v>0</v>
      </c>
      <c r="AF64">
        <v>18</v>
      </c>
      <c r="AG64" s="1">
        <f t="shared" si="15"/>
        <v>10.091835704914725</v>
      </c>
      <c r="AH64">
        <v>980</v>
      </c>
      <c r="AI64" s="1">
        <f t="shared" si="16"/>
        <v>5.1313137215570102</v>
      </c>
    </row>
    <row r="65" spans="1:35" x14ac:dyDescent="0.25">
      <c r="A65" s="2">
        <v>43956</v>
      </c>
      <c r="B65">
        <v>7</v>
      </c>
      <c r="C65" s="1">
        <f t="shared" si="0"/>
        <v>2.7765657847764866</v>
      </c>
      <c r="D65">
        <v>27</v>
      </c>
      <c r="E65" s="1">
        <f t="shared" si="1"/>
        <v>7.0537890603569222</v>
      </c>
      <c r="F65">
        <v>51</v>
      </c>
      <c r="G65" s="1">
        <f t="shared" si="2"/>
        <v>7.3714974546652909</v>
      </c>
      <c r="H65">
        <v>8</v>
      </c>
      <c r="I65" s="1">
        <f t="shared" si="3"/>
        <v>2.5420308920304153</v>
      </c>
      <c r="J65">
        <v>6</v>
      </c>
      <c r="K65" s="1">
        <f t="shared" si="4"/>
        <v>0.717620943049602</v>
      </c>
      <c r="L65">
        <v>31</v>
      </c>
      <c r="M65" s="1">
        <f t="shared" si="5"/>
        <v>1.5814954825346781</v>
      </c>
      <c r="N65">
        <v>1179</v>
      </c>
      <c r="O65" s="1">
        <f t="shared" si="6"/>
        <v>14.51064064416906</v>
      </c>
      <c r="P65">
        <v>5</v>
      </c>
      <c r="Q65" s="1">
        <f t="shared" si="7"/>
        <v>0.504508795101825</v>
      </c>
      <c r="R65">
        <v>9</v>
      </c>
      <c r="S65" s="1">
        <f t="shared" si="8"/>
        <v>0.79509584880457351</v>
      </c>
      <c r="T65">
        <v>2</v>
      </c>
      <c r="U65" s="1">
        <f t="shared" si="9"/>
        <v>0.39096786048702864</v>
      </c>
      <c r="V65">
        <v>12</v>
      </c>
      <c r="W65" s="1">
        <f t="shared" si="10"/>
        <v>0.72128561948817571</v>
      </c>
      <c r="X65">
        <v>21</v>
      </c>
      <c r="Y65" s="1">
        <f t="shared" si="11"/>
        <v>2.0703056066833407</v>
      </c>
      <c r="Z65">
        <v>0</v>
      </c>
      <c r="AA65" s="1">
        <f t="shared" si="12"/>
        <v>0</v>
      </c>
      <c r="AB65">
        <v>1</v>
      </c>
      <c r="AC65" s="1">
        <f t="shared" si="13"/>
        <v>0.1121780489993718</v>
      </c>
      <c r="AD65">
        <v>0</v>
      </c>
      <c r="AE65" s="1">
        <f t="shared" si="14"/>
        <v>0</v>
      </c>
      <c r="AF65">
        <v>14</v>
      </c>
      <c r="AG65" s="1">
        <f t="shared" si="15"/>
        <v>7.8492055482670073</v>
      </c>
      <c r="AH65">
        <v>1373</v>
      </c>
      <c r="AI65" s="1">
        <f t="shared" si="16"/>
        <v>7.1890752445895663</v>
      </c>
    </row>
    <row r="66" spans="1:35" x14ac:dyDescent="0.25">
      <c r="A66" s="2">
        <v>43957</v>
      </c>
      <c r="B66">
        <v>3</v>
      </c>
      <c r="C66" s="1">
        <f t="shared" si="0"/>
        <v>1.1899567649042084</v>
      </c>
      <c r="D66">
        <v>17</v>
      </c>
      <c r="E66" s="1">
        <f t="shared" si="1"/>
        <v>4.4412745935580622</v>
      </c>
      <c r="F66">
        <v>44</v>
      </c>
      <c r="G66" s="1">
        <f t="shared" si="2"/>
        <v>6.3597232942210358</v>
      </c>
      <c r="H66">
        <v>2</v>
      </c>
      <c r="I66" s="1">
        <f t="shared" si="3"/>
        <v>0.63550772300760383</v>
      </c>
      <c r="J66">
        <v>0</v>
      </c>
      <c r="K66" s="1">
        <f t="shared" si="4"/>
        <v>0</v>
      </c>
      <c r="L66">
        <v>29</v>
      </c>
      <c r="M66" s="1">
        <f t="shared" si="5"/>
        <v>1.4794635159195377</v>
      </c>
      <c r="N66">
        <v>875</v>
      </c>
      <c r="O66" s="1">
        <f t="shared" si="6"/>
        <v>10.769135338123773</v>
      </c>
      <c r="P66">
        <v>9</v>
      </c>
      <c r="Q66" s="1">
        <f t="shared" si="7"/>
        <v>0.90811583118328509</v>
      </c>
      <c r="R66">
        <v>0</v>
      </c>
      <c r="S66" s="1">
        <f t="shared" si="8"/>
        <v>0</v>
      </c>
      <c r="T66">
        <v>2</v>
      </c>
      <c r="U66" s="1">
        <f t="shared" si="9"/>
        <v>0.39096786048702864</v>
      </c>
      <c r="V66">
        <v>15</v>
      </c>
      <c r="W66" s="1">
        <f t="shared" si="10"/>
        <v>0.90160702436021956</v>
      </c>
      <c r="X66">
        <v>10</v>
      </c>
      <c r="Y66" s="1">
        <f t="shared" si="11"/>
        <v>0.98585981270635281</v>
      </c>
      <c r="Z66">
        <v>1</v>
      </c>
      <c r="AA66" s="1">
        <f t="shared" si="12"/>
        <v>0.24640555890940902</v>
      </c>
      <c r="AB66">
        <v>16</v>
      </c>
      <c r="AC66" s="1">
        <f t="shared" si="13"/>
        <v>1.7948487839899487</v>
      </c>
      <c r="AD66">
        <v>0</v>
      </c>
      <c r="AE66" s="1">
        <f t="shared" si="14"/>
        <v>0</v>
      </c>
      <c r="AF66">
        <v>9</v>
      </c>
      <c r="AG66" s="1">
        <f t="shared" si="15"/>
        <v>5.0459178524573627</v>
      </c>
      <c r="AH66">
        <v>1032</v>
      </c>
      <c r="AI66" s="1">
        <f t="shared" si="16"/>
        <v>5.4035875108641171</v>
      </c>
    </row>
    <row r="67" spans="1:35" x14ac:dyDescent="0.25">
      <c r="A67" s="2">
        <v>43958</v>
      </c>
      <c r="B67">
        <v>7</v>
      </c>
      <c r="C67" s="1">
        <f t="shared" ref="C67:C130" si="17">(B67/252110)*100000</f>
        <v>2.7765657847764866</v>
      </c>
      <c r="D67">
        <v>78</v>
      </c>
      <c r="E67" s="1">
        <f t="shared" ref="E67:E130" si="18">(D67/382773)*100000</f>
        <v>20.377612841031109</v>
      </c>
      <c r="F67">
        <v>40</v>
      </c>
      <c r="G67" s="1">
        <f t="shared" ref="G67:G130" si="19">(F67/691854)*100000</f>
        <v>5.7815666311100316</v>
      </c>
      <c r="H67">
        <v>7</v>
      </c>
      <c r="I67" s="1">
        <f t="shared" ref="I67:I130" si="20">(H67/314709)*100000</f>
        <v>2.2242770305266135</v>
      </c>
      <c r="J67">
        <v>3</v>
      </c>
      <c r="K67" s="1">
        <f t="shared" ref="K67:K130" si="21">(J67/836096)*100000</f>
        <v>0.358810471524801</v>
      </c>
      <c r="L67">
        <v>65</v>
      </c>
      <c r="M67" s="1">
        <f t="shared" ref="M67:M130" si="22">(L67/1960170)*100000</f>
        <v>3.3160389149920668</v>
      </c>
      <c r="N67">
        <v>1246</v>
      </c>
      <c r="O67" s="1">
        <f t="shared" ref="O67:O130" si="23">(N67/8125072)*100000</f>
        <v>15.335248721488252</v>
      </c>
      <c r="P67">
        <v>6</v>
      </c>
      <c r="Q67" s="1">
        <f t="shared" ref="Q67:Q130" si="24">(P67/991063)*100000</f>
        <v>0.60541055412219003</v>
      </c>
      <c r="R67">
        <v>6</v>
      </c>
      <c r="S67" s="1">
        <f t="shared" ref="S67:S130" si="25">(R67/1131939)*100000</f>
        <v>0.53006389920304897</v>
      </c>
      <c r="T67">
        <v>2</v>
      </c>
      <c r="U67" s="1">
        <f t="shared" ref="U67:U130" si="26">(T67/511551)*100000</f>
        <v>0.39096786048702864</v>
      </c>
      <c r="V67">
        <v>25</v>
      </c>
      <c r="W67" s="1">
        <f t="shared" ref="W67:W130" si="27">(V67/1663696)*100000</f>
        <v>1.5026783739336993</v>
      </c>
      <c r="X67">
        <v>23</v>
      </c>
      <c r="Y67" s="1">
        <f t="shared" ref="Y67:Y130" si="28">(X67/1014343)*100000</f>
        <v>2.2674775692246114</v>
      </c>
      <c r="Z67">
        <v>2</v>
      </c>
      <c r="AA67" s="1">
        <f t="shared" ref="AA67:AA130" si="29">(Z67/405835)*100000</f>
        <v>0.49281111781881803</v>
      </c>
      <c r="AB67">
        <v>4</v>
      </c>
      <c r="AC67" s="1">
        <f t="shared" ref="AC67:AC130" si="30">(AB67/891440)*100000</f>
        <v>0.44871219599748718</v>
      </c>
      <c r="AD67">
        <v>1</v>
      </c>
      <c r="AE67" s="1">
        <f t="shared" ref="AE67:AE130" si="31">(AD67/107297)*100000</f>
        <v>0.93199250678024548</v>
      </c>
      <c r="AF67">
        <v>18</v>
      </c>
      <c r="AG67" s="1">
        <f t="shared" ref="AG67:AG130" si="32">(AF67/178362)*100000</f>
        <v>10.091835704914725</v>
      </c>
      <c r="AH67">
        <v>1533</v>
      </c>
      <c r="AI67" s="1">
        <f t="shared" ref="AI67:AI130" si="33">(AH67/19098423)*100000</f>
        <v>8.0268407501498942</v>
      </c>
    </row>
    <row r="68" spans="1:35" x14ac:dyDescent="0.25">
      <c r="A68" s="2">
        <v>43959</v>
      </c>
      <c r="B68">
        <v>2</v>
      </c>
      <c r="C68" s="1">
        <f t="shared" si="17"/>
        <v>0.79330450993613899</v>
      </c>
      <c r="D68">
        <v>42</v>
      </c>
      <c r="E68" s="1">
        <f t="shared" si="18"/>
        <v>10.972560760555211</v>
      </c>
      <c r="F68">
        <v>28</v>
      </c>
      <c r="G68" s="1">
        <f t="shared" si="19"/>
        <v>4.0470966417770224</v>
      </c>
      <c r="H68">
        <v>1</v>
      </c>
      <c r="I68" s="1">
        <f t="shared" si="20"/>
        <v>0.31775386150380192</v>
      </c>
      <c r="J68">
        <v>11</v>
      </c>
      <c r="K68" s="1">
        <f t="shared" si="21"/>
        <v>1.315638395590937</v>
      </c>
      <c r="L68">
        <v>47</v>
      </c>
      <c r="M68" s="1">
        <f t="shared" si="22"/>
        <v>2.3977512154558021</v>
      </c>
      <c r="N68">
        <v>1151</v>
      </c>
      <c r="O68" s="1">
        <f t="shared" si="23"/>
        <v>14.166028313349102</v>
      </c>
      <c r="P68">
        <v>16</v>
      </c>
      <c r="Q68" s="1">
        <f t="shared" si="24"/>
        <v>1.6144281443258401</v>
      </c>
      <c r="R68">
        <v>11</v>
      </c>
      <c r="S68" s="1">
        <f t="shared" si="25"/>
        <v>0.97178381520558965</v>
      </c>
      <c r="T68">
        <v>1</v>
      </c>
      <c r="U68" s="1">
        <f t="shared" si="26"/>
        <v>0.19548393024351432</v>
      </c>
      <c r="V68">
        <v>28</v>
      </c>
      <c r="W68" s="1">
        <f t="shared" si="27"/>
        <v>1.6829997788057434</v>
      </c>
      <c r="X68">
        <v>18</v>
      </c>
      <c r="Y68" s="1">
        <f t="shared" si="28"/>
        <v>1.7745476628714352</v>
      </c>
      <c r="Z68">
        <v>1</v>
      </c>
      <c r="AA68" s="1">
        <f t="shared" si="29"/>
        <v>0.24640555890940902</v>
      </c>
      <c r="AB68">
        <v>3</v>
      </c>
      <c r="AC68" s="1">
        <f t="shared" si="30"/>
        <v>0.3365341469981154</v>
      </c>
      <c r="AD68">
        <v>0</v>
      </c>
      <c r="AE68" s="1">
        <f t="shared" si="31"/>
        <v>0</v>
      </c>
      <c r="AF68">
        <v>31</v>
      </c>
      <c r="AG68" s="1">
        <f t="shared" si="32"/>
        <v>17.380383714019803</v>
      </c>
      <c r="AH68">
        <v>1391</v>
      </c>
      <c r="AI68" s="1">
        <f t="shared" si="33"/>
        <v>7.2833238639651032</v>
      </c>
    </row>
    <row r="69" spans="1:35" x14ac:dyDescent="0.25">
      <c r="A69" s="2">
        <v>43960</v>
      </c>
      <c r="B69">
        <v>10</v>
      </c>
      <c r="C69" s="1">
        <f t="shared" si="17"/>
        <v>3.9665225496806951</v>
      </c>
      <c r="D69">
        <v>26</v>
      </c>
      <c r="E69" s="1">
        <f t="shared" si="18"/>
        <v>6.7925376136770357</v>
      </c>
      <c r="F69">
        <v>24</v>
      </c>
      <c r="G69" s="1">
        <f t="shared" si="19"/>
        <v>3.4689399786660191</v>
      </c>
      <c r="H69">
        <v>29</v>
      </c>
      <c r="I69" s="1">
        <f t="shared" si="20"/>
        <v>9.2148619836102554</v>
      </c>
      <c r="J69">
        <v>18</v>
      </c>
      <c r="K69" s="1">
        <f t="shared" si="21"/>
        <v>2.1528628291488059</v>
      </c>
      <c r="L69">
        <v>50</v>
      </c>
      <c r="M69" s="1">
        <f t="shared" si="22"/>
        <v>2.5507991653785131</v>
      </c>
      <c r="N69">
        <v>978</v>
      </c>
      <c r="O69" s="1">
        <f t="shared" si="23"/>
        <v>12.036816412211486</v>
      </c>
      <c r="P69">
        <v>15</v>
      </c>
      <c r="Q69" s="1">
        <f t="shared" si="24"/>
        <v>1.513526385305475</v>
      </c>
      <c r="R69">
        <v>7</v>
      </c>
      <c r="S69" s="1">
        <f t="shared" si="25"/>
        <v>0.61840788240355715</v>
      </c>
      <c r="T69">
        <v>7</v>
      </c>
      <c r="U69" s="1">
        <f t="shared" si="26"/>
        <v>1.3683875117046005</v>
      </c>
      <c r="V69">
        <v>40</v>
      </c>
      <c r="W69" s="1">
        <f t="shared" si="27"/>
        <v>2.404285398293919</v>
      </c>
      <c r="X69">
        <v>15</v>
      </c>
      <c r="Y69" s="1">
        <f t="shared" si="28"/>
        <v>1.4787897190595292</v>
      </c>
      <c r="Z69">
        <v>3</v>
      </c>
      <c r="AA69" s="1">
        <f t="shared" si="29"/>
        <v>0.739216676728227</v>
      </c>
      <c r="AB69">
        <v>11</v>
      </c>
      <c r="AC69" s="1">
        <f t="shared" si="30"/>
        <v>1.2339585389930898</v>
      </c>
      <c r="AD69">
        <v>0</v>
      </c>
      <c r="AE69" s="1">
        <f t="shared" si="31"/>
        <v>0</v>
      </c>
      <c r="AF69">
        <v>14</v>
      </c>
      <c r="AG69" s="1">
        <f t="shared" si="32"/>
        <v>7.8492055482670073</v>
      </c>
      <c r="AH69">
        <v>1247</v>
      </c>
      <c r="AI69" s="1">
        <f t="shared" si="33"/>
        <v>6.5293349089608075</v>
      </c>
    </row>
    <row r="70" spans="1:35" x14ac:dyDescent="0.25">
      <c r="A70" s="2">
        <v>43961</v>
      </c>
      <c r="B70">
        <v>3</v>
      </c>
      <c r="C70" s="1">
        <f t="shared" si="17"/>
        <v>1.1899567649042084</v>
      </c>
      <c r="D70">
        <v>35</v>
      </c>
      <c r="E70" s="1">
        <f t="shared" si="18"/>
        <v>9.14380063379601</v>
      </c>
      <c r="F70">
        <v>31</v>
      </c>
      <c r="G70" s="1">
        <f t="shared" si="19"/>
        <v>4.4807141391102743</v>
      </c>
      <c r="H70">
        <v>7</v>
      </c>
      <c r="I70" s="1">
        <f t="shared" si="20"/>
        <v>2.2242770305266135</v>
      </c>
      <c r="J70">
        <v>6</v>
      </c>
      <c r="K70" s="1">
        <f t="shared" si="21"/>
        <v>0.717620943049602</v>
      </c>
      <c r="L70">
        <v>55</v>
      </c>
      <c r="M70" s="1">
        <f t="shared" si="22"/>
        <v>2.8058790819163644</v>
      </c>
      <c r="N70">
        <v>1396</v>
      </c>
      <c r="O70" s="1">
        <f t="shared" si="23"/>
        <v>17.181386208023756</v>
      </c>
      <c r="P70">
        <v>13</v>
      </c>
      <c r="Q70" s="1">
        <f t="shared" si="24"/>
        <v>1.3117228672647452</v>
      </c>
      <c r="R70">
        <v>9</v>
      </c>
      <c r="S70" s="1">
        <f t="shared" si="25"/>
        <v>0.79509584880457351</v>
      </c>
      <c r="T70">
        <v>11</v>
      </c>
      <c r="U70" s="1">
        <f t="shared" si="26"/>
        <v>2.1503232326786579</v>
      </c>
      <c r="V70">
        <v>17</v>
      </c>
      <c r="W70" s="1">
        <f t="shared" si="27"/>
        <v>1.0218212942749156</v>
      </c>
      <c r="X70">
        <v>36</v>
      </c>
      <c r="Y70" s="1">
        <f t="shared" si="28"/>
        <v>3.5490953257428703</v>
      </c>
      <c r="Z70">
        <v>0</v>
      </c>
      <c r="AA70" s="1">
        <f t="shared" si="29"/>
        <v>0</v>
      </c>
      <c r="AB70">
        <v>16</v>
      </c>
      <c r="AC70" s="1">
        <f t="shared" si="30"/>
        <v>1.7948487839899487</v>
      </c>
      <c r="AD70">
        <v>0</v>
      </c>
      <c r="AE70" s="1">
        <f t="shared" si="31"/>
        <v>0</v>
      </c>
      <c r="AF70">
        <v>12</v>
      </c>
      <c r="AG70" s="1">
        <f t="shared" si="32"/>
        <v>6.7278904699431488</v>
      </c>
      <c r="AH70">
        <v>1647</v>
      </c>
      <c r="AI70" s="1">
        <f t="shared" si="33"/>
        <v>8.6237486728616286</v>
      </c>
    </row>
    <row r="71" spans="1:35" x14ac:dyDescent="0.25">
      <c r="A71" s="2">
        <v>43962</v>
      </c>
      <c r="B71">
        <v>11</v>
      </c>
      <c r="C71" s="1">
        <f t="shared" si="17"/>
        <v>4.3631748046487644</v>
      </c>
      <c r="D71">
        <v>27</v>
      </c>
      <c r="E71" s="1">
        <f t="shared" si="18"/>
        <v>7.0537890603569222</v>
      </c>
      <c r="F71">
        <v>36</v>
      </c>
      <c r="G71" s="1">
        <f t="shared" si="19"/>
        <v>5.2034099679990282</v>
      </c>
      <c r="H71">
        <v>9</v>
      </c>
      <c r="I71" s="1">
        <f t="shared" si="20"/>
        <v>2.8597847535342176</v>
      </c>
      <c r="J71">
        <v>5</v>
      </c>
      <c r="K71" s="1">
        <f t="shared" si="21"/>
        <v>0.59801745254133498</v>
      </c>
      <c r="L71">
        <v>37</v>
      </c>
      <c r="M71" s="1">
        <f t="shared" si="22"/>
        <v>1.8875913823800998</v>
      </c>
      <c r="N71">
        <v>964</v>
      </c>
      <c r="O71" s="1">
        <f t="shared" si="23"/>
        <v>11.864510246801506</v>
      </c>
      <c r="P71">
        <v>21</v>
      </c>
      <c r="Q71" s="1">
        <f t="shared" si="24"/>
        <v>2.1189369394276651</v>
      </c>
      <c r="R71">
        <v>13</v>
      </c>
      <c r="S71" s="1">
        <f t="shared" si="25"/>
        <v>1.1484717816066059</v>
      </c>
      <c r="T71">
        <v>2</v>
      </c>
      <c r="U71" s="1">
        <f t="shared" si="26"/>
        <v>0.39096786048702864</v>
      </c>
      <c r="V71">
        <v>33</v>
      </c>
      <c r="W71" s="1">
        <f t="shared" si="27"/>
        <v>1.9835354535924832</v>
      </c>
      <c r="X71">
        <v>12</v>
      </c>
      <c r="Y71" s="1">
        <f t="shared" si="28"/>
        <v>1.1830317752476234</v>
      </c>
      <c r="Z71">
        <v>2</v>
      </c>
      <c r="AA71" s="1">
        <f t="shared" si="29"/>
        <v>0.49281111781881803</v>
      </c>
      <c r="AB71">
        <v>17</v>
      </c>
      <c r="AC71" s="1">
        <f t="shared" si="30"/>
        <v>1.9070268329893205</v>
      </c>
      <c r="AD71">
        <v>0</v>
      </c>
      <c r="AE71" s="1">
        <f t="shared" si="31"/>
        <v>0</v>
      </c>
      <c r="AF71">
        <v>8</v>
      </c>
      <c r="AG71" s="1">
        <f t="shared" si="32"/>
        <v>4.4852603132954334</v>
      </c>
      <c r="AH71">
        <v>1197</v>
      </c>
      <c r="AI71" s="1">
        <f t="shared" si="33"/>
        <v>6.2675331884732053</v>
      </c>
    </row>
    <row r="72" spans="1:35" x14ac:dyDescent="0.25">
      <c r="A72" s="2">
        <v>43963</v>
      </c>
      <c r="B72">
        <v>0</v>
      </c>
      <c r="C72" s="1">
        <f t="shared" si="17"/>
        <v>0</v>
      </c>
      <c r="D72">
        <v>31</v>
      </c>
      <c r="E72" s="1">
        <f t="shared" si="18"/>
        <v>8.0987948470764657</v>
      </c>
      <c r="F72">
        <v>95</v>
      </c>
      <c r="G72" s="1">
        <f t="shared" si="19"/>
        <v>13.731220748886326</v>
      </c>
      <c r="H72">
        <v>1</v>
      </c>
      <c r="I72" s="1">
        <f t="shared" si="20"/>
        <v>0.31775386150380192</v>
      </c>
      <c r="J72">
        <v>8</v>
      </c>
      <c r="K72" s="1">
        <f t="shared" si="21"/>
        <v>0.95682792406613593</v>
      </c>
      <c r="L72">
        <v>59</v>
      </c>
      <c r="M72" s="1">
        <f t="shared" si="22"/>
        <v>3.0099430151466455</v>
      </c>
      <c r="N72">
        <v>1392</v>
      </c>
      <c r="O72" s="1">
        <f t="shared" si="23"/>
        <v>17.132155875049477</v>
      </c>
      <c r="P72">
        <v>8</v>
      </c>
      <c r="Q72" s="1">
        <f t="shared" si="24"/>
        <v>0.80721407216292007</v>
      </c>
      <c r="R72">
        <v>12</v>
      </c>
      <c r="S72" s="1">
        <f t="shared" si="25"/>
        <v>1.0601277984060979</v>
      </c>
      <c r="T72">
        <v>12</v>
      </c>
      <c r="U72" s="1">
        <f t="shared" si="26"/>
        <v>2.345807162922172</v>
      </c>
      <c r="V72">
        <v>10</v>
      </c>
      <c r="W72" s="1">
        <f t="shared" si="27"/>
        <v>0.60107134957347974</v>
      </c>
      <c r="X72">
        <v>16</v>
      </c>
      <c r="Y72" s="1">
        <f t="shared" si="28"/>
        <v>1.5773757003301643</v>
      </c>
      <c r="Z72">
        <v>3</v>
      </c>
      <c r="AA72" s="1">
        <f t="shared" si="29"/>
        <v>0.739216676728227</v>
      </c>
      <c r="AB72">
        <v>2</v>
      </c>
      <c r="AC72" s="1">
        <f t="shared" si="30"/>
        <v>0.22435609799874359</v>
      </c>
      <c r="AD72">
        <v>0</v>
      </c>
      <c r="AE72" s="1">
        <f t="shared" si="31"/>
        <v>0</v>
      </c>
      <c r="AF72">
        <v>9</v>
      </c>
      <c r="AG72" s="1">
        <f t="shared" si="32"/>
        <v>5.0459178524573627</v>
      </c>
      <c r="AH72">
        <v>1658</v>
      </c>
      <c r="AI72" s="1">
        <f t="shared" si="33"/>
        <v>8.6813450513689006</v>
      </c>
    </row>
    <row r="73" spans="1:35" x14ac:dyDescent="0.25">
      <c r="A73" s="2">
        <v>43964</v>
      </c>
      <c r="B73">
        <v>8</v>
      </c>
      <c r="C73" s="1">
        <f t="shared" si="17"/>
        <v>3.173218039744556</v>
      </c>
      <c r="D73">
        <v>37</v>
      </c>
      <c r="E73" s="1">
        <f t="shared" si="18"/>
        <v>9.6663035271557813</v>
      </c>
      <c r="F73">
        <v>107</v>
      </c>
      <c r="G73" s="1">
        <f t="shared" si="19"/>
        <v>15.465690738219333</v>
      </c>
      <c r="H73">
        <v>5</v>
      </c>
      <c r="I73" s="1">
        <f t="shared" si="20"/>
        <v>1.5887693075190097</v>
      </c>
      <c r="J73">
        <v>5</v>
      </c>
      <c r="K73" s="1">
        <f t="shared" si="21"/>
        <v>0.59801745254133498</v>
      </c>
      <c r="L73">
        <v>94</v>
      </c>
      <c r="M73" s="1">
        <f t="shared" si="22"/>
        <v>4.7955024309116041</v>
      </c>
      <c r="N73">
        <v>2256</v>
      </c>
      <c r="O73" s="1">
        <f t="shared" si="23"/>
        <v>27.765907797493981</v>
      </c>
      <c r="P73">
        <v>24</v>
      </c>
      <c r="Q73" s="1">
        <f t="shared" si="24"/>
        <v>2.4216422164887601</v>
      </c>
      <c r="R73">
        <v>19</v>
      </c>
      <c r="S73" s="1">
        <f t="shared" si="25"/>
        <v>1.678535680809655</v>
      </c>
      <c r="T73">
        <v>13</v>
      </c>
      <c r="U73" s="1">
        <f t="shared" si="26"/>
        <v>2.5412910931656865</v>
      </c>
      <c r="V73">
        <v>33</v>
      </c>
      <c r="W73" s="1">
        <f t="shared" si="27"/>
        <v>1.9835354535924832</v>
      </c>
      <c r="X73">
        <v>13</v>
      </c>
      <c r="Y73" s="1">
        <f t="shared" si="28"/>
        <v>1.2816177565182587</v>
      </c>
      <c r="Z73">
        <v>1</v>
      </c>
      <c r="AA73" s="1">
        <f t="shared" si="29"/>
        <v>0.24640555890940902</v>
      </c>
      <c r="AB73">
        <v>34</v>
      </c>
      <c r="AC73" s="1">
        <f t="shared" si="30"/>
        <v>3.814053665978641</v>
      </c>
      <c r="AD73">
        <v>0</v>
      </c>
      <c r="AE73" s="1">
        <f t="shared" si="31"/>
        <v>0</v>
      </c>
      <c r="AF73">
        <v>11</v>
      </c>
      <c r="AG73" s="1">
        <f t="shared" si="32"/>
        <v>6.1672329307812213</v>
      </c>
      <c r="AH73">
        <v>2660</v>
      </c>
      <c r="AI73" s="1">
        <f t="shared" si="33"/>
        <v>13.927851529940455</v>
      </c>
    </row>
    <row r="74" spans="1:35" x14ac:dyDescent="0.25">
      <c r="A74" s="2">
        <v>43965</v>
      </c>
      <c r="B74">
        <v>4</v>
      </c>
      <c r="C74" s="1">
        <f t="shared" si="17"/>
        <v>1.586609019872278</v>
      </c>
      <c r="D74">
        <v>67</v>
      </c>
      <c r="E74" s="1">
        <f t="shared" si="18"/>
        <v>17.50384692755236</v>
      </c>
      <c r="F74">
        <v>61</v>
      </c>
      <c r="G74" s="1">
        <f t="shared" si="19"/>
        <v>8.8168891124427997</v>
      </c>
      <c r="H74">
        <v>1</v>
      </c>
      <c r="I74" s="1">
        <f t="shared" si="20"/>
        <v>0.31775386150380192</v>
      </c>
      <c r="J74">
        <v>12</v>
      </c>
      <c r="K74" s="1">
        <f t="shared" si="21"/>
        <v>1.435241886099204</v>
      </c>
      <c r="L74">
        <v>90</v>
      </c>
      <c r="M74" s="1">
        <f t="shared" si="22"/>
        <v>4.5914384976813229</v>
      </c>
      <c r="N74">
        <v>2251</v>
      </c>
      <c r="O74" s="1">
        <f t="shared" si="23"/>
        <v>27.704369881276129</v>
      </c>
      <c r="P74">
        <v>47</v>
      </c>
      <c r="Q74" s="1">
        <f t="shared" si="24"/>
        <v>4.7423826739571551</v>
      </c>
      <c r="R74">
        <v>34</v>
      </c>
      <c r="S74" s="1">
        <f t="shared" si="25"/>
        <v>3.0036954288172772</v>
      </c>
      <c r="T74">
        <v>10</v>
      </c>
      <c r="U74" s="1">
        <f t="shared" si="26"/>
        <v>1.9548393024351434</v>
      </c>
      <c r="V74">
        <v>20</v>
      </c>
      <c r="W74" s="1">
        <f t="shared" si="27"/>
        <v>1.2021426991469595</v>
      </c>
      <c r="X74">
        <v>41</v>
      </c>
      <c r="Y74" s="1">
        <f t="shared" si="28"/>
        <v>4.042025232096047</v>
      </c>
      <c r="Z74">
        <v>2</v>
      </c>
      <c r="AA74" s="1">
        <f t="shared" si="29"/>
        <v>0.49281111781881803</v>
      </c>
      <c r="AB74">
        <v>5</v>
      </c>
      <c r="AC74" s="1">
        <f t="shared" si="30"/>
        <v>0.56089024499685902</v>
      </c>
      <c r="AD74">
        <v>0</v>
      </c>
      <c r="AE74" s="1">
        <f t="shared" si="31"/>
        <v>0</v>
      </c>
      <c r="AF74">
        <v>14</v>
      </c>
      <c r="AG74" s="1">
        <f t="shared" si="32"/>
        <v>7.8492055482670073</v>
      </c>
      <c r="AH74">
        <v>2659</v>
      </c>
      <c r="AI74" s="1">
        <f t="shared" si="33"/>
        <v>13.922615495530705</v>
      </c>
    </row>
    <row r="75" spans="1:35" x14ac:dyDescent="0.25">
      <c r="A75" s="2">
        <v>43966</v>
      </c>
      <c r="B75">
        <v>5</v>
      </c>
      <c r="C75" s="1">
        <f t="shared" si="17"/>
        <v>1.9832612748403475</v>
      </c>
      <c r="D75">
        <v>97</v>
      </c>
      <c r="E75" s="1">
        <f t="shared" si="18"/>
        <v>25.341390327948943</v>
      </c>
      <c r="F75">
        <v>54</v>
      </c>
      <c r="G75" s="1">
        <f t="shared" si="19"/>
        <v>7.8051149519985428</v>
      </c>
      <c r="H75">
        <v>3</v>
      </c>
      <c r="I75" s="1">
        <f t="shared" si="20"/>
        <v>0.95326158451140575</v>
      </c>
      <c r="J75">
        <v>15</v>
      </c>
      <c r="K75" s="1">
        <f t="shared" si="21"/>
        <v>1.7940523576240051</v>
      </c>
      <c r="L75">
        <v>99</v>
      </c>
      <c r="M75" s="1">
        <f t="shared" si="22"/>
        <v>5.0505823474494562</v>
      </c>
      <c r="N75">
        <v>2060</v>
      </c>
      <c r="O75" s="1">
        <f t="shared" si="23"/>
        <v>25.353621481754256</v>
      </c>
      <c r="P75">
        <v>28</v>
      </c>
      <c r="Q75" s="1">
        <f t="shared" si="24"/>
        <v>2.8252492525702202</v>
      </c>
      <c r="R75">
        <v>21</v>
      </c>
      <c r="S75" s="1">
        <f t="shared" si="25"/>
        <v>1.8552236472106711</v>
      </c>
      <c r="T75">
        <v>36</v>
      </c>
      <c r="U75" s="1">
        <f t="shared" si="26"/>
        <v>7.0374214887665154</v>
      </c>
      <c r="V75">
        <v>41</v>
      </c>
      <c r="W75" s="1">
        <f t="shared" si="27"/>
        <v>2.4643925332512673</v>
      </c>
      <c r="X75">
        <v>28</v>
      </c>
      <c r="Y75" s="1">
        <f t="shared" si="28"/>
        <v>2.7604074755777877</v>
      </c>
      <c r="Z75">
        <v>5</v>
      </c>
      <c r="AA75" s="1">
        <f t="shared" si="29"/>
        <v>1.232027794547045</v>
      </c>
      <c r="AB75">
        <v>8</v>
      </c>
      <c r="AC75" s="1">
        <f t="shared" si="30"/>
        <v>0.89742439199497437</v>
      </c>
      <c r="AD75">
        <v>0</v>
      </c>
      <c r="AE75" s="1">
        <f t="shared" si="31"/>
        <v>0</v>
      </c>
      <c r="AF75">
        <v>2</v>
      </c>
      <c r="AG75" s="1">
        <f t="shared" si="32"/>
        <v>1.1213150783238583</v>
      </c>
      <c r="AH75">
        <v>2502</v>
      </c>
      <c r="AI75" s="1">
        <f t="shared" si="33"/>
        <v>13.100558093199631</v>
      </c>
    </row>
    <row r="76" spans="1:35" x14ac:dyDescent="0.25">
      <c r="A76" s="2">
        <v>43967</v>
      </c>
      <c r="B76">
        <v>9</v>
      </c>
      <c r="C76" s="1">
        <f t="shared" si="17"/>
        <v>3.5698702947126257</v>
      </c>
      <c r="D76">
        <v>66</v>
      </c>
      <c r="E76" s="1">
        <f t="shared" si="18"/>
        <v>17.242595480872478</v>
      </c>
      <c r="F76">
        <v>98</v>
      </c>
      <c r="G76" s="1">
        <f t="shared" si="19"/>
        <v>14.164838246219578</v>
      </c>
      <c r="H76">
        <v>3</v>
      </c>
      <c r="I76" s="1">
        <f t="shared" si="20"/>
        <v>0.95326158451140575</v>
      </c>
      <c r="J76">
        <v>7</v>
      </c>
      <c r="K76" s="1">
        <f t="shared" si="21"/>
        <v>0.83722443355786902</v>
      </c>
      <c r="L76">
        <v>53</v>
      </c>
      <c r="M76" s="1">
        <f t="shared" si="22"/>
        <v>2.7038471153012238</v>
      </c>
      <c r="N76">
        <v>1518</v>
      </c>
      <c r="O76" s="1">
        <f t="shared" si="23"/>
        <v>18.682911363739301</v>
      </c>
      <c r="P76">
        <v>6</v>
      </c>
      <c r="Q76" s="1">
        <f t="shared" si="24"/>
        <v>0.60541055412219003</v>
      </c>
      <c r="R76">
        <v>11</v>
      </c>
      <c r="S76" s="1">
        <f t="shared" si="25"/>
        <v>0.97178381520558965</v>
      </c>
      <c r="T76">
        <v>36</v>
      </c>
      <c r="U76" s="1">
        <f t="shared" si="26"/>
        <v>7.0374214887665154</v>
      </c>
      <c r="V76">
        <v>38</v>
      </c>
      <c r="W76" s="1">
        <f t="shared" si="27"/>
        <v>2.2840711283792232</v>
      </c>
      <c r="X76">
        <v>23</v>
      </c>
      <c r="Y76" s="1">
        <f t="shared" si="28"/>
        <v>2.2674775692246114</v>
      </c>
      <c r="Z76">
        <v>0</v>
      </c>
      <c r="AA76" s="1">
        <f t="shared" si="29"/>
        <v>0</v>
      </c>
      <c r="AB76">
        <v>3</v>
      </c>
      <c r="AC76" s="1">
        <f t="shared" si="30"/>
        <v>0.3365341469981154</v>
      </c>
      <c r="AD76">
        <v>0</v>
      </c>
      <c r="AE76" s="1">
        <f t="shared" si="31"/>
        <v>0</v>
      </c>
      <c r="AF76">
        <v>15</v>
      </c>
      <c r="AG76" s="1">
        <f t="shared" si="32"/>
        <v>8.4098630874289366</v>
      </c>
      <c r="AH76">
        <v>1886</v>
      </c>
      <c r="AI76" s="1">
        <f t="shared" si="33"/>
        <v>9.8751608967923676</v>
      </c>
    </row>
    <row r="77" spans="1:35" x14ac:dyDescent="0.25">
      <c r="A77" s="2">
        <v>43968</v>
      </c>
      <c r="B77">
        <v>1</v>
      </c>
      <c r="C77" s="1">
        <f t="shared" si="17"/>
        <v>0.3966522549680695</v>
      </c>
      <c r="D77">
        <v>130</v>
      </c>
      <c r="E77" s="1">
        <f t="shared" si="18"/>
        <v>33.962688068385177</v>
      </c>
      <c r="F77">
        <v>76</v>
      </c>
      <c r="G77" s="1">
        <f t="shared" si="19"/>
        <v>10.984976599109061</v>
      </c>
      <c r="H77">
        <v>3</v>
      </c>
      <c r="I77" s="1">
        <f t="shared" si="20"/>
        <v>0.95326158451140575</v>
      </c>
      <c r="J77">
        <v>7</v>
      </c>
      <c r="K77" s="1">
        <f t="shared" si="21"/>
        <v>0.83722443355786902</v>
      </c>
      <c r="L77">
        <v>109</v>
      </c>
      <c r="M77" s="1">
        <f t="shared" si="22"/>
        <v>5.5607421805251587</v>
      </c>
      <c r="N77">
        <v>1890</v>
      </c>
      <c r="O77" s="1">
        <f t="shared" si="23"/>
        <v>23.261332330347347</v>
      </c>
      <c r="P77">
        <v>37</v>
      </c>
      <c r="Q77" s="1">
        <f t="shared" si="24"/>
        <v>3.7333650837535055</v>
      </c>
      <c r="R77">
        <v>22</v>
      </c>
      <c r="S77" s="1">
        <f t="shared" si="25"/>
        <v>1.9435676304111793</v>
      </c>
      <c r="T77">
        <v>21</v>
      </c>
      <c r="U77" s="1">
        <f t="shared" si="26"/>
        <v>4.1051625351138012</v>
      </c>
      <c r="V77">
        <v>25</v>
      </c>
      <c r="W77" s="1">
        <f t="shared" si="27"/>
        <v>1.5026783739336993</v>
      </c>
      <c r="X77">
        <v>19</v>
      </c>
      <c r="Y77" s="1">
        <f t="shared" si="28"/>
        <v>1.8731336441420703</v>
      </c>
      <c r="Z77">
        <v>1</v>
      </c>
      <c r="AA77" s="1">
        <f t="shared" si="29"/>
        <v>0.24640555890940902</v>
      </c>
      <c r="AB77">
        <v>3</v>
      </c>
      <c r="AC77" s="1">
        <f t="shared" si="30"/>
        <v>0.3365341469981154</v>
      </c>
      <c r="AD77">
        <v>0</v>
      </c>
      <c r="AE77" s="1">
        <f t="shared" si="31"/>
        <v>0</v>
      </c>
      <c r="AF77">
        <v>9</v>
      </c>
      <c r="AG77" s="1">
        <f t="shared" si="32"/>
        <v>5.0459178524573627</v>
      </c>
      <c r="AH77">
        <v>2353</v>
      </c>
      <c r="AI77" s="1">
        <f t="shared" si="33"/>
        <v>12.320388966146576</v>
      </c>
    </row>
    <row r="78" spans="1:35" x14ac:dyDescent="0.25">
      <c r="A78" s="2">
        <v>43969</v>
      </c>
      <c r="B78">
        <v>20</v>
      </c>
      <c r="C78" s="1">
        <f t="shared" si="17"/>
        <v>7.9330450993613901</v>
      </c>
      <c r="D78">
        <v>81</v>
      </c>
      <c r="E78" s="1">
        <f t="shared" si="18"/>
        <v>21.161367181070766</v>
      </c>
      <c r="F78">
        <v>84</v>
      </c>
      <c r="G78" s="1">
        <f t="shared" si="19"/>
        <v>12.141289925331067</v>
      </c>
      <c r="H78">
        <v>8</v>
      </c>
      <c r="I78" s="1">
        <f t="shared" si="20"/>
        <v>2.5420308920304153</v>
      </c>
      <c r="J78">
        <v>18</v>
      </c>
      <c r="K78" s="1">
        <f t="shared" si="21"/>
        <v>2.1528628291488059</v>
      </c>
      <c r="L78">
        <v>79</v>
      </c>
      <c r="M78" s="1">
        <f t="shared" si="22"/>
        <v>4.0302626812980513</v>
      </c>
      <c r="N78">
        <v>1767</v>
      </c>
      <c r="O78" s="1">
        <f t="shared" si="23"/>
        <v>21.747499591388237</v>
      </c>
      <c r="P78">
        <v>52</v>
      </c>
      <c r="Q78" s="1">
        <f t="shared" si="24"/>
        <v>5.2468914690589807</v>
      </c>
      <c r="R78">
        <v>29</v>
      </c>
      <c r="S78" s="1">
        <f t="shared" si="25"/>
        <v>2.5619755128147368</v>
      </c>
      <c r="T78">
        <v>43</v>
      </c>
      <c r="U78" s="1">
        <f t="shared" si="26"/>
        <v>8.4058090004711161</v>
      </c>
      <c r="V78">
        <v>45</v>
      </c>
      <c r="W78" s="1">
        <f t="shared" si="27"/>
        <v>2.7048210730806588</v>
      </c>
      <c r="X78">
        <v>33</v>
      </c>
      <c r="Y78" s="1">
        <f t="shared" si="28"/>
        <v>3.2533373819309643</v>
      </c>
      <c r="Z78">
        <v>4</v>
      </c>
      <c r="AA78" s="1">
        <f t="shared" si="29"/>
        <v>0.98562223563763607</v>
      </c>
      <c r="AB78">
        <v>5</v>
      </c>
      <c r="AC78" s="1">
        <f t="shared" si="30"/>
        <v>0.56089024499685902</v>
      </c>
      <c r="AD78">
        <v>0</v>
      </c>
      <c r="AE78" s="1">
        <f t="shared" si="31"/>
        <v>0</v>
      </c>
      <c r="AF78">
        <v>10</v>
      </c>
      <c r="AG78" s="1">
        <f t="shared" si="32"/>
        <v>5.6065753916192911</v>
      </c>
      <c r="AH78">
        <v>2278</v>
      </c>
      <c r="AI78" s="1">
        <f t="shared" si="33"/>
        <v>11.927686385415173</v>
      </c>
    </row>
    <row r="79" spans="1:35" x14ac:dyDescent="0.25">
      <c r="A79" s="2">
        <v>43970</v>
      </c>
      <c r="B79">
        <v>24</v>
      </c>
      <c r="C79" s="1">
        <f t="shared" si="17"/>
        <v>9.5196541192336674</v>
      </c>
      <c r="D79">
        <v>53</v>
      </c>
      <c r="E79" s="1">
        <f t="shared" si="18"/>
        <v>13.846326674033959</v>
      </c>
      <c r="F79">
        <v>59</v>
      </c>
      <c r="G79" s="1">
        <f t="shared" si="19"/>
        <v>8.5278107808872967</v>
      </c>
      <c r="H79">
        <v>1</v>
      </c>
      <c r="I79" s="1">
        <f t="shared" si="20"/>
        <v>0.31775386150380192</v>
      </c>
      <c r="J79">
        <v>27</v>
      </c>
      <c r="K79" s="1">
        <f t="shared" si="21"/>
        <v>3.2292942437232091</v>
      </c>
      <c r="L79">
        <v>86</v>
      </c>
      <c r="M79" s="1">
        <f t="shared" si="22"/>
        <v>4.3873745644510418</v>
      </c>
      <c r="N79">
        <v>3140</v>
      </c>
      <c r="O79" s="1">
        <f t="shared" si="23"/>
        <v>38.645811384809882</v>
      </c>
      <c r="P79">
        <v>24</v>
      </c>
      <c r="Q79" s="1">
        <f t="shared" si="24"/>
        <v>2.4216422164887601</v>
      </c>
      <c r="R79">
        <v>38</v>
      </c>
      <c r="S79" s="1">
        <f t="shared" si="25"/>
        <v>3.35707136161931</v>
      </c>
      <c r="T79">
        <v>3</v>
      </c>
      <c r="U79" s="1">
        <f t="shared" si="26"/>
        <v>0.58645179073054299</v>
      </c>
      <c r="V79">
        <v>28</v>
      </c>
      <c r="W79" s="1">
        <f t="shared" si="27"/>
        <v>1.6829997788057434</v>
      </c>
      <c r="X79">
        <v>27</v>
      </c>
      <c r="Y79" s="1">
        <f t="shared" si="28"/>
        <v>2.6618214943071523</v>
      </c>
      <c r="Z79">
        <v>5</v>
      </c>
      <c r="AA79" s="1">
        <f t="shared" si="29"/>
        <v>1.232027794547045</v>
      </c>
      <c r="AB79">
        <v>4</v>
      </c>
      <c r="AC79" s="1">
        <f t="shared" si="30"/>
        <v>0.44871219599748718</v>
      </c>
      <c r="AD79">
        <v>0</v>
      </c>
      <c r="AE79" s="1">
        <f t="shared" si="31"/>
        <v>0</v>
      </c>
      <c r="AF79">
        <v>1</v>
      </c>
      <c r="AG79" s="1">
        <f t="shared" si="32"/>
        <v>0.56065753916192917</v>
      </c>
      <c r="AH79">
        <v>3520</v>
      </c>
      <c r="AI79" s="1">
        <f t="shared" si="33"/>
        <v>18.430841122327219</v>
      </c>
    </row>
    <row r="80" spans="1:35" x14ac:dyDescent="0.25">
      <c r="A80" s="2">
        <v>43971</v>
      </c>
      <c r="B80">
        <v>2</v>
      </c>
      <c r="C80" s="1">
        <f t="shared" si="17"/>
        <v>0.79330450993613899</v>
      </c>
      <c r="D80">
        <v>30</v>
      </c>
      <c r="E80" s="1">
        <f t="shared" si="18"/>
        <v>7.83754340039658</v>
      </c>
      <c r="F80">
        <v>83</v>
      </c>
      <c r="G80" s="1">
        <f t="shared" si="19"/>
        <v>11.996750759553317</v>
      </c>
      <c r="H80">
        <v>5</v>
      </c>
      <c r="I80" s="1">
        <f t="shared" si="20"/>
        <v>1.5887693075190097</v>
      </c>
      <c r="J80">
        <v>24</v>
      </c>
      <c r="K80" s="1">
        <f t="shared" si="21"/>
        <v>2.870483772198408</v>
      </c>
      <c r="L80">
        <v>131</v>
      </c>
      <c r="M80" s="1">
        <f t="shared" si="22"/>
        <v>6.6830938132917046</v>
      </c>
      <c r="N80">
        <v>3588</v>
      </c>
      <c r="O80" s="1">
        <f t="shared" si="23"/>
        <v>44.159608677929256</v>
      </c>
      <c r="P80">
        <v>13</v>
      </c>
      <c r="Q80" s="1">
        <f t="shared" si="24"/>
        <v>1.3117228672647452</v>
      </c>
      <c r="R80">
        <v>40</v>
      </c>
      <c r="S80" s="1">
        <f t="shared" si="25"/>
        <v>3.5337593280203263</v>
      </c>
      <c r="T80">
        <v>23</v>
      </c>
      <c r="U80" s="1">
        <f t="shared" si="26"/>
        <v>4.4961303956008294</v>
      </c>
      <c r="V80">
        <v>52</v>
      </c>
      <c r="W80" s="1">
        <f t="shared" si="27"/>
        <v>3.1255710177820948</v>
      </c>
      <c r="X80">
        <v>14</v>
      </c>
      <c r="Y80" s="1">
        <f t="shared" si="28"/>
        <v>1.3802037377888938</v>
      </c>
      <c r="Z80">
        <v>18</v>
      </c>
      <c r="AA80" s="1">
        <f t="shared" si="29"/>
        <v>4.4353000603693626</v>
      </c>
      <c r="AB80">
        <v>10</v>
      </c>
      <c r="AC80" s="1">
        <f t="shared" si="30"/>
        <v>1.121780489993718</v>
      </c>
      <c r="AD80">
        <v>0</v>
      </c>
      <c r="AE80" s="1">
        <f t="shared" si="31"/>
        <v>0</v>
      </c>
      <c r="AF80">
        <v>5</v>
      </c>
      <c r="AG80" s="1">
        <f t="shared" si="32"/>
        <v>2.8032876958096455</v>
      </c>
      <c r="AH80">
        <v>4038</v>
      </c>
      <c r="AI80" s="1">
        <f t="shared" si="33"/>
        <v>21.143106946578783</v>
      </c>
    </row>
    <row r="81" spans="1:35" x14ac:dyDescent="0.25">
      <c r="A81" s="2">
        <v>43972</v>
      </c>
      <c r="B81">
        <v>29</v>
      </c>
      <c r="C81" s="1">
        <f t="shared" si="17"/>
        <v>11.502915394074016</v>
      </c>
      <c r="D81">
        <v>107</v>
      </c>
      <c r="E81" s="1">
        <f t="shared" si="18"/>
        <v>27.9539047947478</v>
      </c>
      <c r="F81">
        <v>47</v>
      </c>
      <c r="G81" s="1">
        <f t="shared" si="19"/>
        <v>6.7933407915542867</v>
      </c>
      <c r="H81">
        <v>5</v>
      </c>
      <c r="I81" s="1">
        <f t="shared" si="20"/>
        <v>1.5887693075190097</v>
      </c>
      <c r="J81">
        <v>5</v>
      </c>
      <c r="K81" s="1">
        <f t="shared" si="21"/>
        <v>0.59801745254133498</v>
      </c>
      <c r="L81">
        <v>117</v>
      </c>
      <c r="M81" s="1">
        <f t="shared" si="22"/>
        <v>5.968870046985721</v>
      </c>
      <c r="N81">
        <v>3462</v>
      </c>
      <c r="O81" s="1">
        <f t="shared" si="23"/>
        <v>42.608853189239433</v>
      </c>
      <c r="P81">
        <v>10</v>
      </c>
      <c r="Q81" s="1">
        <f t="shared" si="24"/>
        <v>1.00901759020365</v>
      </c>
      <c r="R81">
        <v>51</v>
      </c>
      <c r="S81" s="1">
        <f t="shared" si="25"/>
        <v>4.5055431432259159</v>
      </c>
      <c r="T81">
        <v>9</v>
      </c>
      <c r="U81" s="1">
        <f t="shared" si="26"/>
        <v>1.7593553721916289</v>
      </c>
      <c r="V81">
        <v>39</v>
      </c>
      <c r="W81" s="1">
        <f t="shared" si="27"/>
        <v>2.3441782633365711</v>
      </c>
      <c r="X81">
        <v>35</v>
      </c>
      <c r="Y81" s="1">
        <f t="shared" si="28"/>
        <v>3.4505093444722346</v>
      </c>
      <c r="Z81">
        <v>11</v>
      </c>
      <c r="AA81" s="1">
        <f t="shared" si="29"/>
        <v>2.7104611480034988</v>
      </c>
      <c r="AB81">
        <v>27</v>
      </c>
      <c r="AC81" s="1">
        <f t="shared" si="30"/>
        <v>3.0288073229830386</v>
      </c>
      <c r="AD81">
        <v>0</v>
      </c>
      <c r="AE81" s="1">
        <f t="shared" si="31"/>
        <v>0</v>
      </c>
      <c r="AF81">
        <v>10</v>
      </c>
      <c r="AG81" s="1">
        <f t="shared" si="32"/>
        <v>5.6065753916192911</v>
      </c>
      <c r="AH81">
        <v>3964</v>
      </c>
      <c r="AI81" s="1">
        <f t="shared" si="33"/>
        <v>20.755640400257132</v>
      </c>
    </row>
    <row r="82" spans="1:35" x14ac:dyDescent="0.25">
      <c r="A82" s="2">
        <v>43973</v>
      </c>
      <c r="B82">
        <v>18</v>
      </c>
      <c r="C82" s="1">
        <f t="shared" si="17"/>
        <v>7.1397405894252515</v>
      </c>
      <c r="D82">
        <v>147</v>
      </c>
      <c r="E82" s="1">
        <f t="shared" si="18"/>
        <v>38.40396266194324</v>
      </c>
      <c r="F82">
        <v>63</v>
      </c>
      <c r="G82" s="1">
        <f t="shared" si="19"/>
        <v>9.1059674439982992</v>
      </c>
      <c r="H82">
        <v>7</v>
      </c>
      <c r="I82" s="1">
        <f t="shared" si="20"/>
        <v>2.2242770305266135</v>
      </c>
      <c r="J82">
        <v>13</v>
      </c>
      <c r="K82" s="1">
        <f t="shared" si="21"/>
        <v>1.554845376607471</v>
      </c>
      <c r="L82">
        <v>133</v>
      </c>
      <c r="M82" s="1">
        <f t="shared" si="22"/>
        <v>6.7851257799068456</v>
      </c>
      <c r="N82">
        <v>3709</v>
      </c>
      <c r="O82" s="1">
        <f t="shared" si="23"/>
        <v>45.648826250401228</v>
      </c>
      <c r="P82">
        <v>27</v>
      </c>
      <c r="Q82" s="1">
        <f t="shared" si="24"/>
        <v>2.7243474935498551</v>
      </c>
      <c r="R82">
        <v>51</v>
      </c>
      <c r="S82" s="1">
        <f t="shared" si="25"/>
        <v>4.5055431432259159</v>
      </c>
      <c r="T82">
        <v>5</v>
      </c>
      <c r="U82" s="1">
        <f t="shared" si="26"/>
        <v>0.97741965121757168</v>
      </c>
      <c r="V82">
        <v>48</v>
      </c>
      <c r="W82" s="1">
        <f t="shared" si="27"/>
        <v>2.8851424779527028</v>
      </c>
      <c r="X82">
        <v>22</v>
      </c>
      <c r="Y82" s="1">
        <f t="shared" si="28"/>
        <v>2.1688915879539761</v>
      </c>
      <c r="Z82">
        <v>4</v>
      </c>
      <c r="AA82" s="1">
        <f t="shared" si="29"/>
        <v>0.98562223563763607</v>
      </c>
      <c r="AB82">
        <v>24</v>
      </c>
      <c r="AC82" s="1">
        <f t="shared" si="30"/>
        <v>2.6922731759849232</v>
      </c>
      <c r="AD82">
        <v>0</v>
      </c>
      <c r="AE82" s="1">
        <f t="shared" si="31"/>
        <v>0</v>
      </c>
      <c r="AF82">
        <v>5</v>
      </c>
      <c r="AG82" s="1">
        <f t="shared" si="32"/>
        <v>2.8032876958096455</v>
      </c>
      <c r="AH82">
        <v>4276</v>
      </c>
      <c r="AI82" s="1">
        <f t="shared" si="33"/>
        <v>22.38928313609977</v>
      </c>
    </row>
    <row r="83" spans="1:35" x14ac:dyDescent="0.25">
      <c r="A83" s="2">
        <v>43974</v>
      </c>
      <c r="B83">
        <v>11</v>
      </c>
      <c r="C83" s="1">
        <f t="shared" si="17"/>
        <v>4.3631748046487644</v>
      </c>
      <c r="D83">
        <v>78</v>
      </c>
      <c r="E83" s="1">
        <f t="shared" si="18"/>
        <v>20.377612841031109</v>
      </c>
      <c r="F83">
        <v>56</v>
      </c>
      <c r="G83" s="1">
        <f t="shared" si="19"/>
        <v>8.0941932835540449</v>
      </c>
      <c r="H83">
        <v>7</v>
      </c>
      <c r="I83" s="1">
        <f t="shared" si="20"/>
        <v>2.2242770305266135</v>
      </c>
      <c r="J83">
        <v>13</v>
      </c>
      <c r="K83" s="1">
        <f t="shared" si="21"/>
        <v>1.554845376607471</v>
      </c>
      <c r="L83">
        <v>96</v>
      </c>
      <c r="M83" s="1">
        <f t="shared" si="22"/>
        <v>4.8975343975267451</v>
      </c>
      <c r="N83">
        <v>3049</v>
      </c>
      <c r="O83" s="1">
        <f t="shared" si="23"/>
        <v>37.525821309645011</v>
      </c>
      <c r="P83">
        <v>26</v>
      </c>
      <c r="Q83" s="1">
        <f t="shared" si="24"/>
        <v>2.6234457345294904</v>
      </c>
      <c r="R83">
        <v>41</v>
      </c>
      <c r="S83" s="1">
        <f t="shared" si="25"/>
        <v>3.6221033112208345</v>
      </c>
      <c r="T83">
        <v>52</v>
      </c>
      <c r="U83" s="1">
        <f t="shared" si="26"/>
        <v>10.165164372662746</v>
      </c>
      <c r="V83">
        <v>43</v>
      </c>
      <c r="W83" s="1">
        <f t="shared" si="27"/>
        <v>2.584606803165963</v>
      </c>
      <c r="X83">
        <v>37</v>
      </c>
      <c r="Y83" s="1">
        <f t="shared" si="28"/>
        <v>3.6476813070135052</v>
      </c>
      <c r="Z83">
        <v>12</v>
      </c>
      <c r="AA83" s="1">
        <f t="shared" si="29"/>
        <v>2.956866706912908</v>
      </c>
      <c r="AB83">
        <v>10</v>
      </c>
      <c r="AC83" s="1">
        <f t="shared" si="30"/>
        <v>1.121780489993718</v>
      </c>
      <c r="AD83">
        <v>0</v>
      </c>
      <c r="AE83" s="1">
        <f t="shared" si="31"/>
        <v>0</v>
      </c>
      <c r="AF83">
        <v>5</v>
      </c>
      <c r="AG83" s="1">
        <f t="shared" si="32"/>
        <v>2.8032876958096455</v>
      </c>
      <c r="AH83">
        <v>3536</v>
      </c>
      <c r="AI83" s="1">
        <f t="shared" si="33"/>
        <v>18.514617672883254</v>
      </c>
    </row>
    <row r="84" spans="1:35" x14ac:dyDescent="0.25">
      <c r="A84" s="2">
        <v>43975</v>
      </c>
      <c r="B84">
        <v>16</v>
      </c>
      <c r="C84" s="1">
        <f t="shared" si="17"/>
        <v>6.3464360794891119</v>
      </c>
      <c r="D84">
        <v>93</v>
      </c>
      <c r="E84" s="1">
        <f t="shared" si="18"/>
        <v>24.296384541229397</v>
      </c>
      <c r="F84">
        <v>50</v>
      </c>
      <c r="G84" s="1">
        <f t="shared" si="19"/>
        <v>7.2269582888875403</v>
      </c>
      <c r="H84">
        <v>0</v>
      </c>
      <c r="I84" s="1">
        <f t="shared" si="20"/>
        <v>0</v>
      </c>
      <c r="J84">
        <v>29</v>
      </c>
      <c r="K84" s="1">
        <f t="shared" si="21"/>
        <v>3.4685012247397431</v>
      </c>
      <c r="L84">
        <v>114</v>
      </c>
      <c r="M84" s="1">
        <f t="shared" si="22"/>
        <v>5.8158220970630099</v>
      </c>
      <c r="N84">
        <v>3145</v>
      </c>
      <c r="O84" s="1">
        <f t="shared" si="23"/>
        <v>38.707349301027733</v>
      </c>
      <c r="P84">
        <v>36</v>
      </c>
      <c r="Q84" s="1">
        <f t="shared" si="24"/>
        <v>3.6324633247331404</v>
      </c>
      <c r="R84">
        <v>69</v>
      </c>
      <c r="S84" s="1">
        <f t="shared" si="25"/>
        <v>6.0957348408350622</v>
      </c>
      <c r="T84">
        <v>25</v>
      </c>
      <c r="U84" s="1">
        <f t="shared" si="26"/>
        <v>4.8870982560878584</v>
      </c>
      <c r="V84">
        <v>60</v>
      </c>
      <c r="W84" s="1">
        <f t="shared" si="27"/>
        <v>3.6064280974408782</v>
      </c>
      <c r="X84">
        <v>34</v>
      </c>
      <c r="Y84" s="1">
        <f t="shared" si="28"/>
        <v>3.3519233632015997</v>
      </c>
      <c r="Z84">
        <v>16</v>
      </c>
      <c r="AA84" s="1">
        <f t="shared" si="29"/>
        <v>3.9424889425505443</v>
      </c>
      <c r="AB84">
        <v>9</v>
      </c>
      <c r="AC84" s="1">
        <f t="shared" si="30"/>
        <v>1.0096024409943463</v>
      </c>
      <c r="AD84">
        <v>0</v>
      </c>
      <c r="AE84" s="1">
        <f t="shared" si="31"/>
        <v>0</v>
      </c>
      <c r="AF84">
        <v>13</v>
      </c>
      <c r="AG84" s="1">
        <f t="shared" si="32"/>
        <v>7.2885480091050781</v>
      </c>
      <c r="AH84">
        <v>3709</v>
      </c>
      <c r="AI84" s="1">
        <f t="shared" si="33"/>
        <v>19.420451625770358</v>
      </c>
    </row>
    <row r="85" spans="1:35" x14ac:dyDescent="0.25">
      <c r="A85" s="2">
        <v>43976</v>
      </c>
      <c r="B85">
        <v>15</v>
      </c>
      <c r="C85" s="1">
        <f t="shared" si="17"/>
        <v>5.9497838245210426</v>
      </c>
      <c r="D85">
        <v>66</v>
      </c>
      <c r="E85" s="1">
        <f t="shared" si="18"/>
        <v>17.242595480872478</v>
      </c>
      <c r="F85">
        <v>68</v>
      </c>
      <c r="G85" s="1">
        <f t="shared" si="19"/>
        <v>9.828663272887054</v>
      </c>
      <c r="H85">
        <v>3</v>
      </c>
      <c r="I85" s="1">
        <f t="shared" si="20"/>
        <v>0.95326158451140575</v>
      </c>
      <c r="J85">
        <v>15</v>
      </c>
      <c r="K85" s="1">
        <f t="shared" si="21"/>
        <v>1.7940523576240051</v>
      </c>
      <c r="L85">
        <v>75</v>
      </c>
      <c r="M85" s="1">
        <f t="shared" si="22"/>
        <v>3.8261987480677697</v>
      </c>
      <c r="N85">
        <v>4386</v>
      </c>
      <c r="O85" s="1">
        <f t="shared" si="23"/>
        <v>53.981060106298131</v>
      </c>
      <c r="P85">
        <v>34</v>
      </c>
      <c r="Q85" s="1">
        <f t="shared" si="24"/>
        <v>3.4306598066924101</v>
      </c>
      <c r="R85">
        <v>61</v>
      </c>
      <c r="S85" s="1">
        <f t="shared" si="25"/>
        <v>5.3889829752309977</v>
      </c>
      <c r="T85">
        <v>37</v>
      </c>
      <c r="U85" s="1">
        <f t="shared" si="26"/>
        <v>7.2329054190100299</v>
      </c>
      <c r="V85">
        <v>44</v>
      </c>
      <c r="W85" s="1">
        <f t="shared" si="27"/>
        <v>2.6447139381233109</v>
      </c>
      <c r="X85">
        <v>49</v>
      </c>
      <c r="Y85" s="1">
        <f t="shared" si="28"/>
        <v>4.8307130822611288</v>
      </c>
      <c r="Z85">
        <v>7</v>
      </c>
      <c r="AA85" s="1">
        <f t="shared" si="29"/>
        <v>1.724838912365863</v>
      </c>
      <c r="AB85">
        <v>27</v>
      </c>
      <c r="AC85" s="1">
        <f t="shared" si="30"/>
        <v>3.0288073229830386</v>
      </c>
      <c r="AD85">
        <v>2</v>
      </c>
      <c r="AE85" s="1">
        <f t="shared" si="31"/>
        <v>1.863985013560491</v>
      </c>
      <c r="AF85">
        <v>6</v>
      </c>
      <c r="AG85" s="1">
        <f t="shared" si="32"/>
        <v>3.3639452349715744</v>
      </c>
      <c r="AH85">
        <v>4895</v>
      </c>
      <c r="AI85" s="1">
        <f t="shared" si="33"/>
        <v>25.63038843573629</v>
      </c>
    </row>
    <row r="86" spans="1:35" x14ac:dyDescent="0.25">
      <c r="A86" s="2">
        <v>43977</v>
      </c>
      <c r="B86">
        <v>9</v>
      </c>
      <c r="C86" s="1">
        <f t="shared" si="17"/>
        <v>3.5698702947126257</v>
      </c>
      <c r="D86">
        <v>107</v>
      </c>
      <c r="E86" s="1">
        <f t="shared" si="18"/>
        <v>27.9539047947478</v>
      </c>
      <c r="F86">
        <v>48</v>
      </c>
      <c r="G86" s="1">
        <f t="shared" si="19"/>
        <v>6.9378799573320382</v>
      </c>
      <c r="H86">
        <v>3</v>
      </c>
      <c r="I86" s="1">
        <f t="shared" si="20"/>
        <v>0.95326158451140575</v>
      </c>
      <c r="J86">
        <v>46</v>
      </c>
      <c r="K86" s="1">
        <f t="shared" si="21"/>
        <v>5.501760563380282</v>
      </c>
      <c r="L86">
        <v>150</v>
      </c>
      <c r="M86" s="1">
        <f t="shared" si="22"/>
        <v>7.6523974961355394</v>
      </c>
      <c r="N86">
        <v>3355</v>
      </c>
      <c r="O86" s="1">
        <f t="shared" si="23"/>
        <v>41.291941782177439</v>
      </c>
      <c r="P86">
        <v>66</v>
      </c>
      <c r="Q86" s="1">
        <f t="shared" si="24"/>
        <v>6.6595160953440908</v>
      </c>
      <c r="R86">
        <v>60</v>
      </c>
      <c r="S86" s="1">
        <f t="shared" si="25"/>
        <v>5.300638992030489</v>
      </c>
      <c r="T86">
        <v>8</v>
      </c>
      <c r="U86" s="1">
        <f t="shared" si="26"/>
        <v>1.5638714419481146</v>
      </c>
      <c r="V86">
        <v>44</v>
      </c>
      <c r="W86" s="1">
        <f t="shared" si="27"/>
        <v>2.6447139381233109</v>
      </c>
      <c r="X86">
        <v>26</v>
      </c>
      <c r="Y86" s="1">
        <f t="shared" si="28"/>
        <v>2.5632355130365174</v>
      </c>
      <c r="Z86">
        <v>7</v>
      </c>
      <c r="AA86" s="1">
        <f t="shared" si="29"/>
        <v>1.724838912365863</v>
      </c>
      <c r="AB86">
        <v>18</v>
      </c>
      <c r="AC86" s="1">
        <f t="shared" si="30"/>
        <v>2.0192048819886925</v>
      </c>
      <c r="AD86">
        <v>2</v>
      </c>
      <c r="AE86" s="1">
        <f t="shared" si="31"/>
        <v>1.863985013560491</v>
      </c>
      <c r="AF86">
        <v>15</v>
      </c>
      <c r="AG86" s="1">
        <f t="shared" si="32"/>
        <v>8.4098630874289366</v>
      </c>
      <c r="AH86">
        <v>3964</v>
      </c>
      <c r="AI86" s="1">
        <f t="shared" si="33"/>
        <v>20.755640400257132</v>
      </c>
    </row>
    <row r="87" spans="1:35" x14ac:dyDescent="0.25">
      <c r="A87" s="2">
        <v>43978</v>
      </c>
      <c r="B87">
        <v>19</v>
      </c>
      <c r="C87" s="1">
        <f t="shared" si="17"/>
        <v>7.5363928443933199</v>
      </c>
      <c r="D87">
        <v>74</v>
      </c>
      <c r="E87" s="1">
        <f t="shared" si="18"/>
        <v>19.332607054311563</v>
      </c>
      <c r="F87">
        <v>74</v>
      </c>
      <c r="G87" s="1">
        <f t="shared" si="19"/>
        <v>10.695898267553559</v>
      </c>
      <c r="H87">
        <v>9</v>
      </c>
      <c r="I87" s="1">
        <f t="shared" si="20"/>
        <v>2.8597847535342176</v>
      </c>
      <c r="J87">
        <v>71</v>
      </c>
      <c r="K87" s="1">
        <f t="shared" si="21"/>
        <v>8.491847826086957</v>
      </c>
      <c r="L87">
        <v>121</v>
      </c>
      <c r="M87" s="1">
        <f t="shared" si="22"/>
        <v>6.1729339802160021</v>
      </c>
      <c r="N87">
        <v>3726</v>
      </c>
      <c r="O87" s="1">
        <f t="shared" si="23"/>
        <v>45.85805516554192</v>
      </c>
      <c r="P87">
        <v>37</v>
      </c>
      <c r="Q87" s="1">
        <f t="shared" si="24"/>
        <v>3.7333650837535055</v>
      </c>
      <c r="R87">
        <v>53</v>
      </c>
      <c r="S87" s="1">
        <f t="shared" si="25"/>
        <v>4.6822311096269322</v>
      </c>
      <c r="T87">
        <v>27</v>
      </c>
      <c r="U87" s="1">
        <f t="shared" si="26"/>
        <v>5.2780661165748874</v>
      </c>
      <c r="V87">
        <v>63</v>
      </c>
      <c r="W87" s="1">
        <f t="shared" si="27"/>
        <v>3.7867495023129227</v>
      </c>
      <c r="X87">
        <v>33</v>
      </c>
      <c r="Y87" s="1">
        <f t="shared" si="28"/>
        <v>3.2533373819309643</v>
      </c>
      <c r="Z87">
        <v>5</v>
      </c>
      <c r="AA87" s="1">
        <f t="shared" si="29"/>
        <v>1.232027794547045</v>
      </c>
      <c r="AB87">
        <v>10</v>
      </c>
      <c r="AC87" s="1">
        <f t="shared" si="30"/>
        <v>1.121780489993718</v>
      </c>
      <c r="AD87">
        <v>0</v>
      </c>
      <c r="AE87" s="1">
        <f t="shared" si="31"/>
        <v>0</v>
      </c>
      <c r="AF87">
        <v>6</v>
      </c>
      <c r="AG87" s="1">
        <f t="shared" si="32"/>
        <v>3.3639452349715744</v>
      </c>
      <c r="AH87">
        <v>4328</v>
      </c>
      <c r="AI87" s="1">
        <f t="shared" si="33"/>
        <v>22.661556925406877</v>
      </c>
    </row>
    <row r="88" spans="1:35" x14ac:dyDescent="0.25">
      <c r="A88" s="2">
        <v>43979</v>
      </c>
      <c r="B88">
        <v>21</v>
      </c>
      <c r="C88" s="1">
        <f t="shared" si="17"/>
        <v>8.3296973543294595</v>
      </c>
      <c r="D88">
        <v>146</v>
      </c>
      <c r="E88" s="1">
        <f t="shared" si="18"/>
        <v>38.142711215263354</v>
      </c>
      <c r="F88">
        <v>111</v>
      </c>
      <c r="G88" s="1">
        <f t="shared" si="19"/>
        <v>16.043847401330339</v>
      </c>
      <c r="H88">
        <v>5</v>
      </c>
      <c r="I88" s="1">
        <f t="shared" si="20"/>
        <v>1.5887693075190097</v>
      </c>
      <c r="J88">
        <v>27</v>
      </c>
      <c r="K88" s="1">
        <f t="shared" si="21"/>
        <v>3.2292942437232091</v>
      </c>
      <c r="L88">
        <v>154</v>
      </c>
      <c r="M88" s="1">
        <f t="shared" si="22"/>
        <v>7.8564614293658206</v>
      </c>
      <c r="N88">
        <v>3904</v>
      </c>
      <c r="O88" s="1">
        <f t="shared" si="23"/>
        <v>48.048804982897387</v>
      </c>
      <c r="P88">
        <v>14</v>
      </c>
      <c r="Q88" s="1">
        <f t="shared" si="24"/>
        <v>1.4126246262851101</v>
      </c>
      <c r="R88">
        <v>54</v>
      </c>
      <c r="S88" s="1">
        <f t="shared" si="25"/>
        <v>4.77057509282744</v>
      </c>
      <c r="T88">
        <v>31</v>
      </c>
      <c r="U88" s="1">
        <f t="shared" si="26"/>
        <v>6.0600018375489437</v>
      </c>
      <c r="V88">
        <v>112</v>
      </c>
      <c r="W88" s="1">
        <f t="shared" si="27"/>
        <v>6.7319991152229735</v>
      </c>
      <c r="X88">
        <v>38</v>
      </c>
      <c r="Y88" s="1">
        <f t="shared" si="28"/>
        <v>3.7462672882841406</v>
      </c>
      <c r="Z88">
        <v>9</v>
      </c>
      <c r="AA88" s="1">
        <f t="shared" si="29"/>
        <v>2.2176500301846813</v>
      </c>
      <c r="AB88">
        <v>23</v>
      </c>
      <c r="AC88" s="1">
        <f t="shared" si="30"/>
        <v>2.5800951269855514</v>
      </c>
      <c r="AD88">
        <v>2</v>
      </c>
      <c r="AE88" s="1">
        <f t="shared" si="31"/>
        <v>1.863985013560491</v>
      </c>
      <c r="AF88">
        <v>3</v>
      </c>
      <c r="AG88" s="1">
        <f t="shared" si="32"/>
        <v>1.6819726174857872</v>
      </c>
      <c r="AH88">
        <v>4654</v>
      </c>
      <c r="AI88" s="1">
        <f t="shared" si="33"/>
        <v>24.368504142986048</v>
      </c>
    </row>
    <row r="89" spans="1:35" x14ac:dyDescent="0.25">
      <c r="A89" s="2">
        <v>43980</v>
      </c>
      <c r="B89">
        <v>20</v>
      </c>
      <c r="C89" s="1">
        <f t="shared" si="17"/>
        <v>7.9330450993613901</v>
      </c>
      <c r="D89">
        <v>136</v>
      </c>
      <c r="E89" s="1">
        <f t="shared" si="18"/>
        <v>35.530196748464498</v>
      </c>
      <c r="F89">
        <v>70</v>
      </c>
      <c r="G89" s="1">
        <f t="shared" si="19"/>
        <v>10.117741604442555</v>
      </c>
      <c r="H89">
        <v>5</v>
      </c>
      <c r="I89" s="1">
        <f t="shared" si="20"/>
        <v>1.5887693075190097</v>
      </c>
      <c r="J89">
        <v>55</v>
      </c>
      <c r="K89" s="1">
        <f t="shared" si="21"/>
        <v>6.5781919779546847</v>
      </c>
      <c r="L89">
        <v>112</v>
      </c>
      <c r="M89" s="1">
        <f t="shared" si="22"/>
        <v>5.7137901304478698</v>
      </c>
      <c r="N89">
        <v>2995</v>
      </c>
      <c r="O89" s="1">
        <f t="shared" si="23"/>
        <v>36.861211814492229</v>
      </c>
      <c r="P89">
        <v>40</v>
      </c>
      <c r="Q89" s="1">
        <f t="shared" si="24"/>
        <v>4.0360703608146</v>
      </c>
      <c r="R89">
        <v>60</v>
      </c>
      <c r="S89" s="1">
        <f t="shared" si="25"/>
        <v>5.300638992030489</v>
      </c>
      <c r="T89">
        <v>37</v>
      </c>
      <c r="U89" s="1">
        <f t="shared" si="26"/>
        <v>7.2329054190100299</v>
      </c>
      <c r="V89">
        <v>101</v>
      </c>
      <c r="W89" s="1">
        <f t="shared" si="27"/>
        <v>6.0708206306921459</v>
      </c>
      <c r="X89">
        <v>35</v>
      </c>
      <c r="Y89" s="1">
        <f t="shared" si="28"/>
        <v>3.4505093444722346</v>
      </c>
      <c r="Z89">
        <v>12</v>
      </c>
      <c r="AA89" s="1">
        <f t="shared" si="29"/>
        <v>2.956866706912908</v>
      </c>
      <c r="AB89">
        <v>8</v>
      </c>
      <c r="AC89" s="1">
        <f t="shared" si="30"/>
        <v>0.89742439199497437</v>
      </c>
      <c r="AD89">
        <v>2</v>
      </c>
      <c r="AE89" s="1">
        <f t="shared" si="31"/>
        <v>1.863985013560491</v>
      </c>
      <c r="AF89">
        <v>7</v>
      </c>
      <c r="AG89" s="1">
        <f t="shared" si="32"/>
        <v>3.9246027741335037</v>
      </c>
      <c r="AH89">
        <v>3695</v>
      </c>
      <c r="AI89" s="1">
        <f t="shared" si="33"/>
        <v>19.34714714403383</v>
      </c>
    </row>
    <row r="90" spans="1:35" x14ac:dyDescent="0.25">
      <c r="A90" s="2">
        <v>43981</v>
      </c>
      <c r="B90">
        <v>6</v>
      </c>
      <c r="C90" s="1">
        <f t="shared" si="17"/>
        <v>2.3799135298084169</v>
      </c>
      <c r="D90">
        <v>157</v>
      </c>
      <c r="E90" s="1">
        <f t="shared" si="18"/>
        <v>41.016477128742103</v>
      </c>
      <c r="F90">
        <v>111</v>
      </c>
      <c r="G90" s="1">
        <f t="shared" si="19"/>
        <v>16.043847401330339</v>
      </c>
      <c r="H90">
        <v>8</v>
      </c>
      <c r="I90" s="1">
        <f t="shared" si="20"/>
        <v>2.5420308920304153</v>
      </c>
      <c r="J90">
        <v>60</v>
      </c>
      <c r="K90" s="1">
        <f t="shared" si="21"/>
        <v>7.1762094304960202</v>
      </c>
      <c r="L90">
        <v>195</v>
      </c>
      <c r="M90" s="1">
        <f t="shared" si="22"/>
        <v>9.9481167449762022</v>
      </c>
      <c r="N90">
        <v>3341</v>
      </c>
      <c r="O90" s="1">
        <f t="shared" si="23"/>
        <v>41.119635616767461</v>
      </c>
      <c r="P90">
        <v>11</v>
      </c>
      <c r="Q90" s="1">
        <f t="shared" si="24"/>
        <v>1.1099193492240151</v>
      </c>
      <c r="R90">
        <v>76</v>
      </c>
      <c r="S90" s="1">
        <f t="shared" si="25"/>
        <v>6.7141427232386199</v>
      </c>
      <c r="T90">
        <v>14</v>
      </c>
      <c r="U90" s="1">
        <f t="shared" si="26"/>
        <v>2.736775023409201</v>
      </c>
      <c r="V90">
        <v>110</v>
      </c>
      <c r="W90" s="1">
        <f t="shared" si="27"/>
        <v>6.6117848453082777</v>
      </c>
      <c r="X90">
        <v>71</v>
      </c>
      <c r="Y90" s="1">
        <f t="shared" si="28"/>
        <v>6.9996046702151045</v>
      </c>
      <c r="Z90">
        <v>15</v>
      </c>
      <c r="AA90" s="1">
        <f t="shared" si="29"/>
        <v>3.6960833836411346</v>
      </c>
      <c r="AB90">
        <v>38</v>
      </c>
      <c r="AC90" s="1">
        <f t="shared" si="30"/>
        <v>4.2627658619761286</v>
      </c>
      <c r="AD90">
        <v>0</v>
      </c>
      <c r="AE90" s="1">
        <f t="shared" si="31"/>
        <v>0</v>
      </c>
      <c r="AF90">
        <v>7</v>
      </c>
      <c r="AG90" s="1">
        <f t="shared" si="32"/>
        <v>3.9246027741335037</v>
      </c>
      <c r="AH90">
        <v>4220</v>
      </c>
      <c r="AI90" s="1">
        <f t="shared" si="33"/>
        <v>22.096065209153654</v>
      </c>
    </row>
    <row r="91" spans="1:35" x14ac:dyDescent="0.25">
      <c r="A91" s="2">
        <v>43982</v>
      </c>
      <c r="B91">
        <v>31</v>
      </c>
      <c r="C91" s="1">
        <f t="shared" si="17"/>
        <v>12.296219904010155</v>
      </c>
      <c r="D91">
        <v>111</v>
      </c>
      <c r="E91" s="1">
        <f t="shared" si="18"/>
        <v>28.998910581467346</v>
      </c>
      <c r="F91">
        <v>81</v>
      </c>
      <c r="G91" s="1">
        <f t="shared" si="19"/>
        <v>11.707672427997814</v>
      </c>
      <c r="H91">
        <v>3</v>
      </c>
      <c r="I91" s="1">
        <f t="shared" si="20"/>
        <v>0.95326158451140575</v>
      </c>
      <c r="J91">
        <v>31</v>
      </c>
      <c r="K91" s="1">
        <f t="shared" si="21"/>
        <v>3.7077082057562767</v>
      </c>
      <c r="L91">
        <v>130</v>
      </c>
      <c r="M91" s="1">
        <f t="shared" si="22"/>
        <v>6.6320778299841336</v>
      </c>
      <c r="N91">
        <v>4253</v>
      </c>
      <c r="O91" s="1">
        <f t="shared" si="23"/>
        <v>52.344151534903325</v>
      </c>
      <c r="P91">
        <v>29</v>
      </c>
      <c r="Q91" s="1">
        <f t="shared" si="24"/>
        <v>2.9261510115905853</v>
      </c>
      <c r="R91">
        <v>41</v>
      </c>
      <c r="S91" s="1">
        <f t="shared" si="25"/>
        <v>3.6221033112208345</v>
      </c>
      <c r="T91">
        <v>1</v>
      </c>
      <c r="U91" s="1">
        <f t="shared" si="26"/>
        <v>0.19548393024351432</v>
      </c>
      <c r="V91">
        <v>91</v>
      </c>
      <c r="W91" s="1">
        <f t="shared" si="27"/>
        <v>5.4697492811186654</v>
      </c>
      <c r="X91">
        <v>11</v>
      </c>
      <c r="Y91" s="1">
        <f t="shared" si="28"/>
        <v>1.084445793976988</v>
      </c>
      <c r="Z91">
        <v>11</v>
      </c>
      <c r="AA91" s="1">
        <f t="shared" si="29"/>
        <v>2.7104611480034988</v>
      </c>
      <c r="AB91">
        <v>3</v>
      </c>
      <c r="AC91" s="1">
        <f t="shared" si="30"/>
        <v>0.3365341469981154</v>
      </c>
      <c r="AD91">
        <v>1</v>
      </c>
      <c r="AE91" s="1">
        <f t="shared" si="31"/>
        <v>0.93199250678024548</v>
      </c>
      <c r="AF91">
        <v>2</v>
      </c>
      <c r="AG91" s="1">
        <f t="shared" si="32"/>
        <v>1.1213150783238583</v>
      </c>
      <c r="AH91">
        <v>4830</v>
      </c>
      <c r="AI91" s="1">
        <f t="shared" si="33"/>
        <v>25.290046199102406</v>
      </c>
    </row>
    <row r="92" spans="1:35" x14ac:dyDescent="0.25">
      <c r="A92" s="2">
        <v>43983</v>
      </c>
      <c r="B92">
        <v>17</v>
      </c>
      <c r="C92" s="1">
        <f t="shared" si="17"/>
        <v>6.7430883344571813</v>
      </c>
      <c r="D92">
        <v>165</v>
      </c>
      <c r="E92" s="1">
        <f t="shared" si="18"/>
        <v>43.106488702181188</v>
      </c>
      <c r="F92">
        <v>75</v>
      </c>
      <c r="G92" s="1">
        <f t="shared" si="19"/>
        <v>10.84043743333131</v>
      </c>
      <c r="H92">
        <v>14</v>
      </c>
      <c r="I92" s="1">
        <f t="shared" si="20"/>
        <v>4.448554061053227</v>
      </c>
      <c r="J92">
        <v>40</v>
      </c>
      <c r="K92" s="1">
        <f t="shared" si="21"/>
        <v>4.7841396203306799</v>
      </c>
      <c r="L92">
        <v>181</v>
      </c>
      <c r="M92" s="1">
        <f t="shared" si="22"/>
        <v>9.2338929786702177</v>
      </c>
      <c r="N92">
        <v>4735</v>
      </c>
      <c r="O92" s="1">
        <f t="shared" si="23"/>
        <v>58.276406658304076</v>
      </c>
      <c r="P92">
        <v>28</v>
      </c>
      <c r="Q92" s="1">
        <f t="shared" si="24"/>
        <v>2.8252492525702202</v>
      </c>
      <c r="R92">
        <v>44</v>
      </c>
      <c r="S92" s="1">
        <f t="shared" si="25"/>
        <v>3.8871352608223586</v>
      </c>
      <c r="T92">
        <v>33</v>
      </c>
      <c r="U92" s="1">
        <f t="shared" si="26"/>
        <v>6.4509696980359728</v>
      </c>
      <c r="V92">
        <v>91</v>
      </c>
      <c r="W92" s="1">
        <f t="shared" si="27"/>
        <v>5.4697492811186654</v>
      </c>
      <c r="X92">
        <v>40</v>
      </c>
      <c r="Y92" s="1">
        <f t="shared" si="28"/>
        <v>3.9434392508254112</v>
      </c>
      <c r="Z92">
        <v>7</v>
      </c>
      <c r="AA92" s="1">
        <f t="shared" si="29"/>
        <v>1.724838912365863</v>
      </c>
      <c r="AB92">
        <v>0</v>
      </c>
      <c r="AC92" s="1">
        <f t="shared" si="30"/>
        <v>0</v>
      </c>
      <c r="AD92">
        <v>0</v>
      </c>
      <c r="AE92" s="1">
        <f t="shared" si="31"/>
        <v>0</v>
      </c>
      <c r="AF92">
        <v>1</v>
      </c>
      <c r="AG92" s="1">
        <f t="shared" si="32"/>
        <v>0.56065753916192917</v>
      </c>
      <c r="AH92">
        <v>5471</v>
      </c>
      <c r="AI92" s="1">
        <f t="shared" si="33"/>
        <v>28.646344255753473</v>
      </c>
    </row>
    <row r="93" spans="1:35" x14ac:dyDescent="0.25">
      <c r="A93" s="2">
        <v>43984</v>
      </c>
      <c r="B93">
        <v>18</v>
      </c>
      <c r="C93" s="1">
        <f t="shared" si="17"/>
        <v>7.1397405894252515</v>
      </c>
      <c r="D93">
        <v>68</v>
      </c>
      <c r="E93" s="1">
        <f t="shared" si="18"/>
        <v>17.765098374232249</v>
      </c>
      <c r="F93">
        <v>64</v>
      </c>
      <c r="G93" s="1">
        <f t="shared" si="19"/>
        <v>9.2505066097760515</v>
      </c>
      <c r="H93">
        <v>4</v>
      </c>
      <c r="I93" s="1">
        <f t="shared" si="20"/>
        <v>1.2710154460152077</v>
      </c>
      <c r="J93">
        <v>19</v>
      </c>
      <c r="K93" s="1">
        <f t="shared" si="21"/>
        <v>2.2724663196570729</v>
      </c>
      <c r="L93">
        <v>247</v>
      </c>
      <c r="M93" s="1">
        <f t="shared" si="22"/>
        <v>12.600947876969853</v>
      </c>
      <c r="N93">
        <v>2698</v>
      </c>
      <c r="O93" s="1">
        <f t="shared" si="23"/>
        <v>33.205859591151935</v>
      </c>
      <c r="P93">
        <v>30</v>
      </c>
      <c r="Q93" s="1">
        <f t="shared" si="24"/>
        <v>3.02705277061095</v>
      </c>
      <c r="R93">
        <v>40</v>
      </c>
      <c r="S93" s="1">
        <f t="shared" si="25"/>
        <v>3.5337593280203263</v>
      </c>
      <c r="T93">
        <v>0</v>
      </c>
      <c r="U93" s="1">
        <f t="shared" si="26"/>
        <v>0</v>
      </c>
      <c r="V93">
        <v>12</v>
      </c>
      <c r="W93" s="1">
        <f t="shared" si="27"/>
        <v>0.72128561948817571</v>
      </c>
      <c r="X93">
        <v>30</v>
      </c>
      <c r="Y93" s="1">
        <f t="shared" si="28"/>
        <v>2.9575794381190583</v>
      </c>
      <c r="Z93">
        <v>5</v>
      </c>
      <c r="AA93" s="1">
        <f t="shared" si="29"/>
        <v>1.232027794547045</v>
      </c>
      <c r="AB93">
        <v>31</v>
      </c>
      <c r="AC93" s="1">
        <f t="shared" si="30"/>
        <v>3.4775195189805261</v>
      </c>
      <c r="AD93">
        <v>1</v>
      </c>
      <c r="AE93" s="1">
        <f t="shared" si="31"/>
        <v>0.93199250678024548</v>
      </c>
      <c r="AF93">
        <v>3</v>
      </c>
      <c r="AG93" s="1">
        <f t="shared" si="32"/>
        <v>1.6819726174857872</v>
      </c>
      <c r="AH93">
        <v>3527</v>
      </c>
      <c r="AI93" s="1">
        <f t="shared" si="33"/>
        <v>18.467493363195487</v>
      </c>
    </row>
    <row r="94" spans="1:35" x14ac:dyDescent="0.25">
      <c r="A94" s="2">
        <v>43985</v>
      </c>
      <c r="B94">
        <v>47</v>
      </c>
      <c r="C94" s="1">
        <f t="shared" si="17"/>
        <v>18.642655983499267</v>
      </c>
      <c r="D94">
        <v>88</v>
      </c>
      <c r="E94" s="1">
        <f t="shared" si="18"/>
        <v>22.990127307829965</v>
      </c>
      <c r="F94">
        <v>67</v>
      </c>
      <c r="G94" s="1">
        <f t="shared" si="19"/>
        <v>9.6841241071093034</v>
      </c>
      <c r="H94">
        <v>6</v>
      </c>
      <c r="I94" s="1">
        <f t="shared" si="20"/>
        <v>1.9065231690228115</v>
      </c>
      <c r="J94">
        <v>31</v>
      </c>
      <c r="K94" s="1">
        <f t="shared" si="21"/>
        <v>3.7077082057562767</v>
      </c>
      <c r="L94">
        <v>174</v>
      </c>
      <c r="M94" s="1">
        <f t="shared" si="22"/>
        <v>8.8767810955172255</v>
      </c>
      <c r="N94">
        <v>3997</v>
      </c>
      <c r="O94" s="1">
        <f t="shared" si="23"/>
        <v>49.193410224549396</v>
      </c>
      <c r="P94">
        <v>88</v>
      </c>
      <c r="Q94" s="1">
        <f t="shared" si="24"/>
        <v>8.8793547937921211</v>
      </c>
      <c r="R94">
        <v>214</v>
      </c>
      <c r="S94" s="1">
        <f t="shared" si="25"/>
        <v>18.905612404908748</v>
      </c>
      <c r="T94">
        <v>39</v>
      </c>
      <c r="U94" s="1">
        <f t="shared" si="26"/>
        <v>7.623873279497059</v>
      </c>
      <c r="V94">
        <v>133</v>
      </c>
      <c r="W94" s="1">
        <f t="shared" si="27"/>
        <v>7.9942489493272806</v>
      </c>
      <c r="X94">
        <v>32</v>
      </c>
      <c r="Y94" s="1">
        <f t="shared" si="28"/>
        <v>3.1547514006603286</v>
      </c>
      <c r="Z94">
        <v>4</v>
      </c>
      <c r="AA94" s="1">
        <f t="shared" si="29"/>
        <v>0.98562223563763607</v>
      </c>
      <c r="AB94">
        <v>19</v>
      </c>
      <c r="AC94" s="1">
        <f t="shared" si="30"/>
        <v>2.1313829309880643</v>
      </c>
      <c r="AD94">
        <v>0</v>
      </c>
      <c r="AE94" s="1">
        <f t="shared" si="31"/>
        <v>0</v>
      </c>
      <c r="AF94">
        <v>3</v>
      </c>
      <c r="AG94" s="1">
        <f t="shared" si="32"/>
        <v>1.6819726174857872</v>
      </c>
      <c r="AH94">
        <v>4942</v>
      </c>
      <c r="AI94" s="1">
        <f t="shared" si="33"/>
        <v>25.876482052994639</v>
      </c>
    </row>
    <row r="95" spans="1:35" x14ac:dyDescent="0.25">
      <c r="A95" s="2">
        <v>43986</v>
      </c>
      <c r="B95">
        <v>35</v>
      </c>
      <c r="C95" s="1">
        <f t="shared" si="17"/>
        <v>13.882828923882432</v>
      </c>
      <c r="D95">
        <v>128</v>
      </c>
      <c r="E95" s="1">
        <f t="shared" si="18"/>
        <v>33.440185175025405</v>
      </c>
      <c r="F95">
        <v>146</v>
      </c>
      <c r="G95" s="1">
        <f t="shared" si="19"/>
        <v>21.102718203551618</v>
      </c>
      <c r="H95">
        <v>16</v>
      </c>
      <c r="I95" s="1">
        <f t="shared" si="20"/>
        <v>5.0840617840608306</v>
      </c>
      <c r="J95">
        <v>54</v>
      </c>
      <c r="K95" s="1">
        <f t="shared" si="21"/>
        <v>6.4585884874464181</v>
      </c>
      <c r="L95">
        <v>248</v>
      </c>
      <c r="M95" s="1">
        <f t="shared" si="22"/>
        <v>12.651963860277425</v>
      </c>
      <c r="N95">
        <v>3699</v>
      </c>
      <c r="O95" s="1">
        <f t="shared" si="23"/>
        <v>45.525750417965526</v>
      </c>
      <c r="P95">
        <v>36</v>
      </c>
      <c r="Q95" s="1">
        <f t="shared" si="24"/>
        <v>3.6324633247331404</v>
      </c>
      <c r="R95">
        <v>137</v>
      </c>
      <c r="S95" s="1">
        <f t="shared" si="25"/>
        <v>12.103125698469618</v>
      </c>
      <c r="T95">
        <v>43</v>
      </c>
      <c r="U95" s="1">
        <f t="shared" si="26"/>
        <v>8.4058090004711161</v>
      </c>
      <c r="V95">
        <v>86</v>
      </c>
      <c r="W95" s="1">
        <f t="shared" si="27"/>
        <v>5.1692136063319261</v>
      </c>
      <c r="X95">
        <v>9</v>
      </c>
      <c r="Y95" s="1">
        <f t="shared" si="28"/>
        <v>0.88727383143571759</v>
      </c>
      <c r="Z95">
        <v>7</v>
      </c>
      <c r="AA95" s="1">
        <f t="shared" si="29"/>
        <v>1.724838912365863</v>
      </c>
      <c r="AB95">
        <v>13</v>
      </c>
      <c r="AC95" s="1">
        <f t="shared" si="30"/>
        <v>1.4583146369918334</v>
      </c>
      <c r="AD95">
        <v>1</v>
      </c>
      <c r="AE95" s="1">
        <f t="shared" si="31"/>
        <v>0.93199250678024548</v>
      </c>
      <c r="AF95">
        <v>6</v>
      </c>
      <c r="AG95" s="1">
        <f t="shared" si="32"/>
        <v>3.3639452349715744</v>
      </c>
      <c r="AH95">
        <v>4664</v>
      </c>
      <c r="AI95" s="1">
        <f t="shared" si="33"/>
        <v>24.420864487083566</v>
      </c>
    </row>
    <row r="96" spans="1:35" x14ac:dyDescent="0.25">
      <c r="A96" s="2">
        <v>43987</v>
      </c>
      <c r="B96">
        <v>46</v>
      </c>
      <c r="C96" s="1">
        <f t="shared" si="17"/>
        <v>18.246003728531196</v>
      </c>
      <c r="D96">
        <v>155</v>
      </c>
      <c r="E96" s="1">
        <f t="shared" si="18"/>
        <v>40.493974235382325</v>
      </c>
      <c r="F96">
        <v>62</v>
      </c>
      <c r="G96" s="1">
        <f t="shared" si="19"/>
        <v>8.9614282782205485</v>
      </c>
      <c r="H96">
        <v>11</v>
      </c>
      <c r="I96" s="1">
        <f t="shared" si="20"/>
        <v>3.4952924765418212</v>
      </c>
      <c r="J96">
        <v>60</v>
      </c>
      <c r="K96" s="1">
        <f t="shared" si="21"/>
        <v>7.1762094304960202</v>
      </c>
      <c r="L96">
        <v>249</v>
      </c>
      <c r="M96" s="1">
        <f t="shared" si="22"/>
        <v>12.702979843584995</v>
      </c>
      <c r="N96">
        <v>3176</v>
      </c>
      <c r="O96" s="1">
        <f t="shared" si="23"/>
        <v>39.088884381578403</v>
      </c>
      <c r="P96">
        <v>49</v>
      </c>
      <c r="Q96" s="1">
        <f t="shared" si="24"/>
        <v>4.9441861919978853</v>
      </c>
      <c r="R96">
        <v>102</v>
      </c>
      <c r="S96" s="1">
        <f t="shared" si="25"/>
        <v>9.0110862864518317</v>
      </c>
      <c r="T96">
        <v>57</v>
      </c>
      <c r="U96" s="1">
        <f t="shared" si="26"/>
        <v>11.142584023880318</v>
      </c>
      <c r="V96">
        <v>78</v>
      </c>
      <c r="W96" s="1">
        <f t="shared" si="27"/>
        <v>4.6883565266731422</v>
      </c>
      <c r="X96">
        <v>106</v>
      </c>
      <c r="Y96" s="1">
        <f t="shared" si="28"/>
        <v>10.450114014687339</v>
      </c>
      <c r="Z96">
        <v>11</v>
      </c>
      <c r="AA96" s="1">
        <f t="shared" si="29"/>
        <v>2.7104611480034988</v>
      </c>
      <c r="AB96">
        <v>42</v>
      </c>
      <c r="AC96" s="1">
        <f t="shared" si="30"/>
        <v>4.7114780579736157</v>
      </c>
      <c r="AD96">
        <v>0</v>
      </c>
      <c r="AE96" s="1">
        <f t="shared" si="31"/>
        <v>0</v>
      </c>
      <c r="AF96">
        <v>3</v>
      </c>
      <c r="AG96" s="1">
        <f t="shared" si="32"/>
        <v>1.6819726174857872</v>
      </c>
      <c r="AH96">
        <v>4207</v>
      </c>
      <c r="AI96" s="1">
        <f t="shared" si="33"/>
        <v>22.027996761826881</v>
      </c>
    </row>
    <row r="97" spans="1:35" x14ac:dyDescent="0.25">
      <c r="A97" s="2">
        <v>43988</v>
      </c>
      <c r="B97">
        <v>37</v>
      </c>
      <c r="C97" s="1">
        <f t="shared" si="17"/>
        <v>14.676133433818572</v>
      </c>
      <c r="D97">
        <v>129</v>
      </c>
      <c r="E97" s="1">
        <f t="shared" si="18"/>
        <v>33.701436621705298</v>
      </c>
      <c r="F97">
        <v>109</v>
      </c>
      <c r="G97" s="1">
        <f t="shared" si="19"/>
        <v>15.754769069774836</v>
      </c>
      <c r="H97">
        <v>12</v>
      </c>
      <c r="I97" s="1">
        <f t="shared" si="20"/>
        <v>3.813046338045623</v>
      </c>
      <c r="J97">
        <v>66</v>
      </c>
      <c r="K97" s="1">
        <f t="shared" si="21"/>
        <v>7.8938303735456214</v>
      </c>
      <c r="L97">
        <v>314</v>
      </c>
      <c r="M97" s="1">
        <f t="shared" si="22"/>
        <v>16.019018758577062</v>
      </c>
      <c r="N97">
        <v>4128</v>
      </c>
      <c r="O97" s="1">
        <f t="shared" si="23"/>
        <v>50.805703629457064</v>
      </c>
      <c r="P97">
        <v>95</v>
      </c>
      <c r="Q97" s="1">
        <f t="shared" si="24"/>
        <v>9.5856671069346753</v>
      </c>
      <c r="R97">
        <v>135</v>
      </c>
      <c r="S97" s="1">
        <f t="shared" si="25"/>
        <v>11.926437732068601</v>
      </c>
      <c r="T97">
        <v>41</v>
      </c>
      <c r="U97" s="1">
        <f t="shared" si="26"/>
        <v>8.0148411399840871</v>
      </c>
      <c r="V97">
        <v>111</v>
      </c>
      <c r="W97" s="1">
        <f t="shared" si="27"/>
        <v>6.6718919802656247</v>
      </c>
      <c r="X97">
        <v>33</v>
      </c>
      <c r="Y97" s="1">
        <f t="shared" si="28"/>
        <v>3.2533373819309643</v>
      </c>
      <c r="Z97">
        <v>10</v>
      </c>
      <c r="AA97" s="1">
        <f t="shared" si="29"/>
        <v>2.4640555890940901</v>
      </c>
      <c r="AB97">
        <v>17</v>
      </c>
      <c r="AC97" s="1">
        <f t="shared" si="30"/>
        <v>1.9070268329893205</v>
      </c>
      <c r="AD97">
        <v>0</v>
      </c>
      <c r="AE97" s="1">
        <f t="shared" si="31"/>
        <v>0</v>
      </c>
      <c r="AF97">
        <v>9</v>
      </c>
      <c r="AG97" s="1">
        <f t="shared" si="32"/>
        <v>5.0459178524573627</v>
      </c>
      <c r="AH97">
        <v>5246</v>
      </c>
      <c r="AI97" s="1">
        <f t="shared" si="33"/>
        <v>27.468236513559262</v>
      </c>
    </row>
    <row r="98" spans="1:35" x14ac:dyDescent="0.25">
      <c r="A98" s="2">
        <v>43989</v>
      </c>
      <c r="B98">
        <v>31</v>
      </c>
      <c r="C98" s="1">
        <f t="shared" si="17"/>
        <v>12.296219904010155</v>
      </c>
      <c r="D98">
        <v>156</v>
      </c>
      <c r="E98" s="1">
        <f t="shared" si="18"/>
        <v>40.755225682062218</v>
      </c>
      <c r="F98">
        <v>121</v>
      </c>
      <c r="G98" s="1">
        <f t="shared" si="19"/>
        <v>17.489239059107849</v>
      </c>
      <c r="H98">
        <v>25</v>
      </c>
      <c r="I98" s="1">
        <f t="shared" si="20"/>
        <v>7.9438465375950482</v>
      </c>
      <c r="J98">
        <v>92</v>
      </c>
      <c r="K98" s="1">
        <f t="shared" si="21"/>
        <v>11.003521126760564</v>
      </c>
      <c r="L98">
        <v>282</v>
      </c>
      <c r="M98" s="1">
        <f t="shared" si="22"/>
        <v>14.386507292734812</v>
      </c>
      <c r="N98">
        <v>5268</v>
      </c>
      <c r="O98" s="1">
        <f t="shared" si="23"/>
        <v>64.836348527126901</v>
      </c>
      <c r="P98">
        <v>72</v>
      </c>
      <c r="Q98" s="1">
        <f t="shared" si="24"/>
        <v>7.2649266494662808</v>
      </c>
      <c r="R98">
        <v>140</v>
      </c>
      <c r="S98" s="1">
        <f t="shared" si="25"/>
        <v>12.368157648071142</v>
      </c>
      <c r="T98">
        <v>20</v>
      </c>
      <c r="U98" s="1">
        <f t="shared" si="26"/>
        <v>3.9096786048702867</v>
      </c>
      <c r="V98">
        <v>105</v>
      </c>
      <c r="W98" s="1">
        <f t="shared" si="27"/>
        <v>6.3112491705215374</v>
      </c>
      <c r="X98">
        <v>56</v>
      </c>
      <c r="Y98" s="1">
        <f t="shared" si="28"/>
        <v>5.5208149511555753</v>
      </c>
      <c r="Z98">
        <v>17</v>
      </c>
      <c r="AA98" s="1">
        <f t="shared" si="29"/>
        <v>4.188894501459953</v>
      </c>
      <c r="AB98">
        <v>18</v>
      </c>
      <c r="AC98" s="1">
        <f t="shared" si="30"/>
        <v>2.0192048819886925</v>
      </c>
      <c r="AD98">
        <v>1</v>
      </c>
      <c r="AE98" s="1">
        <f t="shared" si="31"/>
        <v>0.93199250678024548</v>
      </c>
      <c r="AF98">
        <v>1</v>
      </c>
      <c r="AG98" s="1">
        <f t="shared" si="32"/>
        <v>0.56065753916192917</v>
      </c>
      <c r="AH98">
        <v>6405</v>
      </c>
      <c r="AI98" s="1">
        <f t="shared" si="33"/>
        <v>33.536800394461892</v>
      </c>
    </row>
    <row r="99" spans="1:35" x14ac:dyDescent="0.25">
      <c r="A99" s="2">
        <v>43990</v>
      </c>
      <c r="B99">
        <v>40</v>
      </c>
      <c r="C99" s="1">
        <f t="shared" si="17"/>
        <v>15.86609019872278</v>
      </c>
      <c r="D99">
        <v>99</v>
      </c>
      <c r="E99" s="1">
        <f t="shared" si="18"/>
        <v>25.863893221308711</v>
      </c>
      <c r="F99">
        <v>157</v>
      </c>
      <c r="G99" s="1">
        <f t="shared" si="19"/>
        <v>22.692649027106874</v>
      </c>
      <c r="H99">
        <v>9</v>
      </c>
      <c r="I99" s="1">
        <f t="shared" si="20"/>
        <v>2.8597847535342176</v>
      </c>
      <c r="J99">
        <v>52</v>
      </c>
      <c r="K99" s="1">
        <f t="shared" si="21"/>
        <v>6.2193815064298841</v>
      </c>
      <c r="L99">
        <v>242</v>
      </c>
      <c r="M99" s="1">
        <f t="shared" si="22"/>
        <v>12.345867960432004</v>
      </c>
      <c r="N99">
        <v>2990</v>
      </c>
      <c r="O99" s="1">
        <f t="shared" si="23"/>
        <v>36.799673898274378</v>
      </c>
      <c r="P99">
        <v>62</v>
      </c>
      <c r="Q99" s="1">
        <f t="shared" si="24"/>
        <v>6.2559090592626303</v>
      </c>
      <c r="R99">
        <v>113</v>
      </c>
      <c r="S99" s="1">
        <f t="shared" si="25"/>
        <v>9.9828701016574204</v>
      </c>
      <c r="T99">
        <v>32</v>
      </c>
      <c r="U99" s="1">
        <f t="shared" si="26"/>
        <v>6.2554857677924582</v>
      </c>
      <c r="V99">
        <v>43</v>
      </c>
      <c r="W99" s="1">
        <f t="shared" si="27"/>
        <v>2.584606803165963</v>
      </c>
      <c r="X99">
        <v>35</v>
      </c>
      <c r="Y99" s="1">
        <f t="shared" si="28"/>
        <v>3.4505093444722346</v>
      </c>
      <c r="Z99">
        <v>21</v>
      </c>
      <c r="AA99" s="1">
        <f t="shared" si="29"/>
        <v>5.1745167370975889</v>
      </c>
      <c r="AB99">
        <v>18</v>
      </c>
      <c r="AC99" s="1">
        <f t="shared" si="30"/>
        <v>2.0192048819886925</v>
      </c>
      <c r="AD99">
        <v>0</v>
      </c>
      <c r="AE99" s="1">
        <f t="shared" si="31"/>
        <v>0</v>
      </c>
      <c r="AF99">
        <v>0</v>
      </c>
      <c r="AG99" s="1">
        <f t="shared" si="32"/>
        <v>0</v>
      </c>
      <c r="AH99">
        <v>3913</v>
      </c>
      <c r="AI99" s="1">
        <f t="shared" si="33"/>
        <v>20.488602645359776</v>
      </c>
    </row>
    <row r="100" spans="1:35" x14ac:dyDescent="0.25">
      <c r="A100" s="2">
        <v>43991</v>
      </c>
      <c r="B100">
        <v>16</v>
      </c>
      <c r="C100" s="1">
        <f t="shared" si="17"/>
        <v>6.3464360794891119</v>
      </c>
      <c r="D100">
        <v>100</v>
      </c>
      <c r="E100" s="1">
        <f t="shared" si="18"/>
        <v>26.1251446679886</v>
      </c>
      <c r="F100">
        <v>157</v>
      </c>
      <c r="G100" s="1">
        <f t="shared" si="19"/>
        <v>22.692649027106874</v>
      </c>
      <c r="H100">
        <v>17</v>
      </c>
      <c r="I100" s="1">
        <f t="shared" si="20"/>
        <v>5.4018156455646329</v>
      </c>
      <c r="J100">
        <v>81</v>
      </c>
      <c r="K100" s="1">
        <f t="shared" si="21"/>
        <v>9.6878827311696263</v>
      </c>
      <c r="L100">
        <v>223</v>
      </c>
      <c r="M100" s="1">
        <f t="shared" si="22"/>
        <v>11.376564277588168</v>
      </c>
      <c r="N100">
        <v>4620</v>
      </c>
      <c r="O100" s="1">
        <f t="shared" si="23"/>
        <v>56.861034585293524</v>
      </c>
      <c r="P100">
        <v>125</v>
      </c>
      <c r="Q100" s="1">
        <f t="shared" si="24"/>
        <v>12.612719877545624</v>
      </c>
      <c r="R100">
        <v>151</v>
      </c>
      <c r="S100" s="1">
        <f t="shared" si="25"/>
        <v>13.33994146327673</v>
      </c>
      <c r="T100">
        <v>32</v>
      </c>
      <c r="U100" s="1">
        <f t="shared" si="26"/>
        <v>6.2554857677924582</v>
      </c>
      <c r="V100">
        <v>152</v>
      </c>
      <c r="W100" s="1">
        <f t="shared" si="27"/>
        <v>9.1362845135168929</v>
      </c>
      <c r="X100">
        <v>43</v>
      </c>
      <c r="Y100" s="1">
        <f t="shared" si="28"/>
        <v>4.2391971946373168</v>
      </c>
      <c r="Z100">
        <v>6</v>
      </c>
      <c r="AA100" s="1">
        <f t="shared" si="29"/>
        <v>1.478433353456454</v>
      </c>
      <c r="AB100">
        <v>13</v>
      </c>
      <c r="AC100" s="1">
        <f t="shared" si="30"/>
        <v>1.4583146369918334</v>
      </c>
      <c r="AD100">
        <v>0</v>
      </c>
      <c r="AE100" s="1">
        <f t="shared" si="31"/>
        <v>0</v>
      </c>
      <c r="AF100">
        <v>1</v>
      </c>
      <c r="AG100" s="1">
        <f t="shared" si="32"/>
        <v>0.56065753916192917</v>
      </c>
      <c r="AH100">
        <v>5737</v>
      </c>
      <c r="AI100" s="1">
        <f t="shared" si="33"/>
        <v>30.03912940874752</v>
      </c>
    </row>
    <row r="101" spans="1:35" x14ac:dyDescent="0.25">
      <c r="A101" s="2">
        <v>43992</v>
      </c>
      <c r="B101">
        <v>37</v>
      </c>
      <c r="C101" s="1">
        <f t="shared" si="17"/>
        <v>14.676133433818572</v>
      </c>
      <c r="D101">
        <v>105</v>
      </c>
      <c r="E101" s="1">
        <f t="shared" si="18"/>
        <v>27.431401901388025</v>
      </c>
      <c r="F101">
        <v>194</v>
      </c>
      <c r="G101" s="1">
        <f t="shared" si="19"/>
        <v>28.040598160883654</v>
      </c>
      <c r="H101">
        <v>24</v>
      </c>
      <c r="I101" s="1">
        <f t="shared" si="20"/>
        <v>7.626092676091246</v>
      </c>
      <c r="J101">
        <v>89</v>
      </c>
      <c r="K101" s="1">
        <f t="shared" si="21"/>
        <v>10.644710655235762</v>
      </c>
      <c r="L101">
        <v>251</v>
      </c>
      <c r="M101" s="1">
        <f t="shared" si="22"/>
        <v>12.805011810200135</v>
      </c>
      <c r="N101">
        <v>4389</v>
      </c>
      <c r="O101" s="1">
        <f t="shared" si="23"/>
        <v>54.017982856028844</v>
      </c>
      <c r="P101">
        <v>110</v>
      </c>
      <c r="Q101" s="1">
        <f t="shared" si="24"/>
        <v>11.099193492240151</v>
      </c>
      <c r="R101">
        <v>120</v>
      </c>
      <c r="S101" s="1">
        <f t="shared" si="25"/>
        <v>10.601277984060978</v>
      </c>
      <c r="T101">
        <v>57</v>
      </c>
      <c r="U101" s="1">
        <f t="shared" si="26"/>
        <v>11.142584023880318</v>
      </c>
      <c r="V101">
        <v>128</v>
      </c>
      <c r="W101" s="1">
        <f t="shared" si="27"/>
        <v>7.6937132745405403</v>
      </c>
      <c r="X101">
        <v>47</v>
      </c>
      <c r="Y101" s="1">
        <f t="shared" si="28"/>
        <v>4.6335411197198582</v>
      </c>
      <c r="Z101">
        <v>10</v>
      </c>
      <c r="AA101" s="1">
        <f t="shared" si="29"/>
        <v>2.4640555890940901</v>
      </c>
      <c r="AB101">
        <v>21</v>
      </c>
      <c r="AC101" s="1">
        <f t="shared" si="30"/>
        <v>2.3557390289868079</v>
      </c>
      <c r="AD101">
        <v>1</v>
      </c>
      <c r="AE101" s="1">
        <f t="shared" si="31"/>
        <v>0.93199250678024548</v>
      </c>
      <c r="AF101">
        <v>13</v>
      </c>
      <c r="AG101" s="1">
        <f t="shared" si="32"/>
        <v>7.2885480091050781</v>
      </c>
      <c r="AH101">
        <v>5596</v>
      </c>
      <c r="AI101" s="1">
        <f t="shared" si="33"/>
        <v>29.300848556972475</v>
      </c>
    </row>
    <row r="102" spans="1:35" x14ac:dyDescent="0.25">
      <c r="A102" s="2">
        <v>43993</v>
      </c>
      <c r="B102">
        <v>44</v>
      </c>
      <c r="C102" s="1">
        <f t="shared" si="17"/>
        <v>17.452699218595058</v>
      </c>
      <c r="D102">
        <v>127</v>
      </c>
      <c r="E102" s="1">
        <f t="shared" si="18"/>
        <v>33.17893372834552</v>
      </c>
      <c r="F102">
        <v>132</v>
      </c>
      <c r="G102" s="1">
        <f t="shared" si="19"/>
        <v>19.079169882663106</v>
      </c>
      <c r="H102">
        <v>24</v>
      </c>
      <c r="I102" s="1">
        <f t="shared" si="20"/>
        <v>7.626092676091246</v>
      </c>
      <c r="J102">
        <v>93</v>
      </c>
      <c r="K102" s="1">
        <f t="shared" si="21"/>
        <v>11.123124617268831</v>
      </c>
      <c r="L102">
        <v>306</v>
      </c>
      <c r="M102" s="1">
        <f t="shared" si="22"/>
        <v>15.610890892116499</v>
      </c>
      <c r="N102">
        <v>5559</v>
      </c>
      <c r="O102" s="1">
        <f t="shared" si="23"/>
        <v>68.417855251005776</v>
      </c>
      <c r="P102">
        <v>77</v>
      </c>
      <c r="Q102" s="1">
        <f t="shared" si="24"/>
        <v>7.7694354445681046</v>
      </c>
      <c r="R102">
        <v>131</v>
      </c>
      <c r="S102" s="1">
        <f t="shared" si="25"/>
        <v>11.573061799266569</v>
      </c>
      <c r="T102">
        <v>45</v>
      </c>
      <c r="U102" s="1">
        <f t="shared" si="26"/>
        <v>8.7967768609581451</v>
      </c>
      <c r="V102">
        <v>129</v>
      </c>
      <c r="W102" s="1">
        <f t="shared" si="27"/>
        <v>7.7538204094978891</v>
      </c>
      <c r="X102">
        <v>44</v>
      </c>
      <c r="Y102" s="1">
        <f t="shared" si="28"/>
        <v>4.3377831759079521</v>
      </c>
      <c r="Z102">
        <v>17</v>
      </c>
      <c r="AA102" s="1">
        <f t="shared" si="29"/>
        <v>4.188894501459953</v>
      </c>
      <c r="AB102">
        <v>21</v>
      </c>
      <c r="AC102" s="1">
        <f t="shared" si="30"/>
        <v>2.3557390289868079</v>
      </c>
      <c r="AD102">
        <v>0</v>
      </c>
      <c r="AE102" s="1">
        <f t="shared" si="31"/>
        <v>0</v>
      </c>
      <c r="AF102">
        <v>5</v>
      </c>
      <c r="AG102" s="1">
        <f t="shared" si="32"/>
        <v>2.8032876958096455</v>
      </c>
      <c r="AH102">
        <v>6754</v>
      </c>
      <c r="AI102" s="1">
        <f t="shared" si="33"/>
        <v>35.364176403465358</v>
      </c>
    </row>
    <row r="103" spans="1:35" x14ac:dyDescent="0.25">
      <c r="A103" s="2">
        <v>43994</v>
      </c>
      <c r="B103">
        <v>51</v>
      </c>
      <c r="C103" s="1">
        <f t="shared" si="17"/>
        <v>20.229265003371545</v>
      </c>
      <c r="D103">
        <v>181</v>
      </c>
      <c r="E103" s="1">
        <f t="shared" si="18"/>
        <v>47.286511849059366</v>
      </c>
      <c r="F103">
        <v>153</v>
      </c>
      <c r="G103" s="1">
        <f t="shared" si="19"/>
        <v>22.114492363995872</v>
      </c>
      <c r="H103">
        <v>23</v>
      </c>
      <c r="I103" s="1">
        <f t="shared" si="20"/>
        <v>7.3083388145874437</v>
      </c>
      <c r="J103">
        <v>74</v>
      </c>
      <c r="K103" s="1">
        <f t="shared" si="21"/>
        <v>8.8506582976117567</v>
      </c>
      <c r="L103">
        <v>356</v>
      </c>
      <c r="M103" s="1">
        <f t="shared" si="22"/>
        <v>18.161690057495012</v>
      </c>
      <c r="N103">
        <v>5057</v>
      </c>
      <c r="O103" s="1">
        <f t="shared" si="23"/>
        <v>62.239448462733627</v>
      </c>
      <c r="P103">
        <v>159</v>
      </c>
      <c r="Q103" s="1">
        <f t="shared" si="24"/>
        <v>16.043379684238037</v>
      </c>
      <c r="R103">
        <v>153</v>
      </c>
      <c r="S103" s="1">
        <f t="shared" si="25"/>
        <v>13.516629429677748</v>
      </c>
      <c r="T103">
        <v>19</v>
      </c>
      <c r="U103" s="1">
        <f t="shared" si="26"/>
        <v>3.7141946746267722</v>
      </c>
      <c r="V103">
        <v>166</v>
      </c>
      <c r="W103" s="1">
        <f t="shared" si="27"/>
        <v>9.9777844029197631</v>
      </c>
      <c r="X103">
        <v>66</v>
      </c>
      <c r="Y103" s="1">
        <f t="shared" si="28"/>
        <v>6.5066747638619287</v>
      </c>
      <c r="Z103">
        <v>8</v>
      </c>
      <c r="AA103" s="1">
        <f t="shared" si="29"/>
        <v>1.9712444712752721</v>
      </c>
      <c r="AB103">
        <v>25</v>
      </c>
      <c r="AC103" s="1">
        <f t="shared" si="30"/>
        <v>2.804451224984295</v>
      </c>
      <c r="AD103">
        <v>2</v>
      </c>
      <c r="AE103" s="1">
        <f t="shared" si="31"/>
        <v>1.863985013560491</v>
      </c>
      <c r="AF103">
        <v>16</v>
      </c>
      <c r="AG103" s="1">
        <f t="shared" si="32"/>
        <v>8.9705206265908668</v>
      </c>
      <c r="AH103">
        <v>6509</v>
      </c>
      <c r="AI103" s="1">
        <f t="shared" si="33"/>
        <v>34.081347973076099</v>
      </c>
    </row>
    <row r="104" spans="1:35" x14ac:dyDescent="0.25">
      <c r="A104" s="2">
        <v>43995</v>
      </c>
      <c r="B104">
        <v>47</v>
      </c>
      <c r="C104" s="1">
        <f t="shared" si="17"/>
        <v>18.642655983499267</v>
      </c>
      <c r="D104">
        <v>141</v>
      </c>
      <c r="E104" s="1">
        <f t="shared" si="18"/>
        <v>36.836453981863926</v>
      </c>
      <c r="F104">
        <v>248</v>
      </c>
      <c r="G104" s="1">
        <f t="shared" si="19"/>
        <v>35.845713112882194</v>
      </c>
      <c r="H104">
        <v>12</v>
      </c>
      <c r="I104" s="1">
        <f t="shared" si="20"/>
        <v>3.813046338045623</v>
      </c>
      <c r="J104">
        <v>44</v>
      </c>
      <c r="K104" s="1">
        <f t="shared" si="21"/>
        <v>5.2625535823637479</v>
      </c>
      <c r="L104">
        <v>231</v>
      </c>
      <c r="M104" s="1">
        <f t="shared" si="22"/>
        <v>11.78469214404873</v>
      </c>
      <c r="N104">
        <v>5647</v>
      </c>
      <c r="O104" s="1">
        <f t="shared" si="23"/>
        <v>69.500922576439933</v>
      </c>
      <c r="P104">
        <v>139</v>
      </c>
      <c r="Q104" s="1">
        <f t="shared" si="24"/>
        <v>14.025344503830736</v>
      </c>
      <c r="R104">
        <v>153</v>
      </c>
      <c r="S104" s="1">
        <f t="shared" si="25"/>
        <v>13.516629429677748</v>
      </c>
      <c r="T104">
        <v>41</v>
      </c>
      <c r="U104" s="1">
        <f t="shared" si="26"/>
        <v>8.0148411399840871</v>
      </c>
      <c r="V104">
        <v>132</v>
      </c>
      <c r="W104" s="1">
        <f t="shared" si="27"/>
        <v>7.9341418143699327</v>
      </c>
      <c r="X104">
        <v>30</v>
      </c>
      <c r="Y104" s="1">
        <f t="shared" si="28"/>
        <v>2.9575794381190583</v>
      </c>
      <c r="Z104">
        <v>10</v>
      </c>
      <c r="AA104" s="1">
        <f t="shared" si="29"/>
        <v>2.4640555890940901</v>
      </c>
      <c r="AB104">
        <v>33</v>
      </c>
      <c r="AC104" s="1">
        <f t="shared" si="30"/>
        <v>3.7018756169792693</v>
      </c>
      <c r="AD104">
        <v>0</v>
      </c>
      <c r="AE104" s="1">
        <f t="shared" si="31"/>
        <v>0</v>
      </c>
      <c r="AF104">
        <v>30</v>
      </c>
      <c r="AG104" s="1">
        <f t="shared" si="32"/>
        <v>16.819726174857873</v>
      </c>
      <c r="AH104">
        <v>6938</v>
      </c>
      <c r="AI104" s="1">
        <f t="shared" si="33"/>
        <v>36.327606734859728</v>
      </c>
    </row>
    <row r="105" spans="1:35" x14ac:dyDescent="0.25">
      <c r="A105" s="2">
        <v>43996</v>
      </c>
      <c r="B105">
        <v>30</v>
      </c>
      <c r="C105" s="1">
        <f t="shared" si="17"/>
        <v>11.899567649042085</v>
      </c>
      <c r="D105">
        <v>113</v>
      </c>
      <c r="E105" s="1">
        <f t="shared" si="18"/>
        <v>29.521413474827117</v>
      </c>
      <c r="F105">
        <v>270</v>
      </c>
      <c r="G105" s="1">
        <f t="shared" si="19"/>
        <v>39.025574759992715</v>
      </c>
      <c r="H105">
        <v>36</v>
      </c>
      <c r="I105" s="1">
        <f t="shared" si="20"/>
        <v>11.43913901413687</v>
      </c>
      <c r="J105">
        <v>120</v>
      </c>
      <c r="K105" s="1">
        <f t="shared" si="21"/>
        <v>14.35241886099204</v>
      </c>
      <c r="L105">
        <v>254</v>
      </c>
      <c r="M105" s="1">
        <f t="shared" si="22"/>
        <v>12.958059760122847</v>
      </c>
      <c r="N105">
        <v>3882</v>
      </c>
      <c r="O105" s="1">
        <f t="shared" si="23"/>
        <v>47.778038151538844</v>
      </c>
      <c r="P105">
        <v>85</v>
      </c>
      <c r="Q105" s="1">
        <f t="shared" si="24"/>
        <v>8.5766495167310257</v>
      </c>
      <c r="R105">
        <v>94</v>
      </c>
      <c r="S105" s="1">
        <f t="shared" si="25"/>
        <v>8.3043344208477663</v>
      </c>
      <c r="T105">
        <v>54</v>
      </c>
      <c r="U105" s="1">
        <f t="shared" si="26"/>
        <v>10.556132233149775</v>
      </c>
      <c r="V105">
        <v>59</v>
      </c>
      <c r="W105" s="1">
        <f t="shared" si="27"/>
        <v>3.5463209624835308</v>
      </c>
      <c r="X105">
        <v>53</v>
      </c>
      <c r="Y105" s="1">
        <f t="shared" si="28"/>
        <v>5.2250570073436693</v>
      </c>
      <c r="Z105">
        <v>32</v>
      </c>
      <c r="AA105" s="1">
        <f t="shared" si="29"/>
        <v>7.8849778851010885</v>
      </c>
      <c r="AB105">
        <v>27</v>
      </c>
      <c r="AC105" s="1">
        <f t="shared" si="30"/>
        <v>3.0288073229830386</v>
      </c>
      <c r="AD105">
        <v>2</v>
      </c>
      <c r="AE105" s="1">
        <f t="shared" si="31"/>
        <v>1.863985013560491</v>
      </c>
      <c r="AF105">
        <v>32</v>
      </c>
      <c r="AG105" s="1">
        <f t="shared" si="32"/>
        <v>17.941041253181734</v>
      </c>
      <c r="AH105">
        <v>5143</v>
      </c>
      <c r="AI105" s="1">
        <f t="shared" si="33"/>
        <v>26.928924969354799</v>
      </c>
    </row>
    <row r="106" spans="1:35" x14ac:dyDescent="0.25">
      <c r="A106" s="2">
        <v>43997</v>
      </c>
      <c r="B106">
        <v>17</v>
      </c>
      <c r="C106" s="1">
        <f t="shared" si="17"/>
        <v>6.7430883344571813</v>
      </c>
      <c r="D106">
        <v>107</v>
      </c>
      <c r="E106" s="1">
        <f t="shared" si="18"/>
        <v>27.9539047947478</v>
      </c>
      <c r="F106">
        <v>87</v>
      </c>
      <c r="G106" s="1">
        <f t="shared" si="19"/>
        <v>12.574907422664321</v>
      </c>
      <c r="H106">
        <v>18</v>
      </c>
      <c r="I106" s="1">
        <f t="shared" si="20"/>
        <v>5.7195695070684351</v>
      </c>
      <c r="J106">
        <v>44</v>
      </c>
      <c r="K106" s="1">
        <f t="shared" si="21"/>
        <v>5.2625535823637479</v>
      </c>
      <c r="L106">
        <v>250</v>
      </c>
      <c r="M106" s="1">
        <f t="shared" si="22"/>
        <v>12.753995826892567</v>
      </c>
      <c r="N106">
        <v>4022</v>
      </c>
      <c r="O106" s="1">
        <f t="shared" si="23"/>
        <v>49.501099805638653</v>
      </c>
      <c r="P106">
        <v>209</v>
      </c>
      <c r="Q106" s="1">
        <f t="shared" si="24"/>
        <v>21.088467635256286</v>
      </c>
      <c r="R106">
        <v>98</v>
      </c>
      <c r="S106" s="1">
        <f t="shared" si="25"/>
        <v>8.657710353649799</v>
      </c>
      <c r="T106">
        <v>20</v>
      </c>
      <c r="U106" s="1">
        <f t="shared" si="26"/>
        <v>3.9096786048702867</v>
      </c>
      <c r="V106">
        <v>55</v>
      </c>
      <c r="W106" s="1">
        <f t="shared" si="27"/>
        <v>3.3058924226541389</v>
      </c>
      <c r="X106">
        <v>47</v>
      </c>
      <c r="Y106" s="1">
        <f t="shared" si="28"/>
        <v>4.6335411197198582</v>
      </c>
      <c r="Z106">
        <v>4</v>
      </c>
      <c r="AA106" s="1">
        <f t="shared" si="29"/>
        <v>0.98562223563763607</v>
      </c>
      <c r="AB106">
        <v>10</v>
      </c>
      <c r="AC106" s="1">
        <f t="shared" si="30"/>
        <v>1.121780489993718</v>
      </c>
      <c r="AD106">
        <v>0</v>
      </c>
      <c r="AE106" s="1">
        <f t="shared" si="31"/>
        <v>0</v>
      </c>
      <c r="AF106">
        <v>25</v>
      </c>
      <c r="AG106" s="1">
        <f t="shared" si="32"/>
        <v>14.016438479048228</v>
      </c>
      <c r="AH106">
        <v>5013</v>
      </c>
      <c r="AI106" s="1">
        <f t="shared" si="33"/>
        <v>26.248240496087032</v>
      </c>
    </row>
    <row r="107" spans="1:35" x14ac:dyDescent="0.25">
      <c r="A107" s="2">
        <v>43998</v>
      </c>
      <c r="B107">
        <v>56</v>
      </c>
      <c r="C107" s="1">
        <f t="shared" si="17"/>
        <v>22.212526278211893</v>
      </c>
      <c r="D107">
        <v>114</v>
      </c>
      <c r="E107" s="1">
        <f t="shared" si="18"/>
        <v>29.782664921507006</v>
      </c>
      <c r="F107">
        <v>126</v>
      </c>
      <c r="G107" s="1">
        <f t="shared" si="19"/>
        <v>18.211934887996598</v>
      </c>
      <c r="H107">
        <v>49</v>
      </c>
      <c r="I107" s="1">
        <f t="shared" si="20"/>
        <v>15.569939213686293</v>
      </c>
      <c r="J107">
        <v>87</v>
      </c>
      <c r="K107" s="1">
        <f t="shared" si="21"/>
        <v>10.405503674219229</v>
      </c>
      <c r="L107">
        <v>206</v>
      </c>
      <c r="M107" s="1">
        <f t="shared" si="22"/>
        <v>10.509292561359475</v>
      </c>
      <c r="N107">
        <v>3539</v>
      </c>
      <c r="O107" s="1">
        <f t="shared" si="23"/>
        <v>43.556537098994319</v>
      </c>
      <c r="P107">
        <v>197</v>
      </c>
      <c r="Q107" s="1">
        <f t="shared" si="24"/>
        <v>19.877646527011905</v>
      </c>
      <c r="R107">
        <v>93</v>
      </c>
      <c r="S107" s="1">
        <f t="shared" si="25"/>
        <v>8.2159904376472586</v>
      </c>
      <c r="T107">
        <v>53</v>
      </c>
      <c r="U107" s="1">
        <f t="shared" si="26"/>
        <v>10.360648302906259</v>
      </c>
      <c r="V107">
        <v>171</v>
      </c>
      <c r="W107" s="1">
        <f t="shared" si="27"/>
        <v>10.278320077706503</v>
      </c>
      <c r="X107">
        <v>19</v>
      </c>
      <c r="Y107" s="1">
        <f t="shared" si="28"/>
        <v>1.8731336441420703</v>
      </c>
      <c r="Z107">
        <v>8</v>
      </c>
      <c r="AA107" s="1">
        <f t="shared" si="29"/>
        <v>1.9712444712752721</v>
      </c>
      <c r="AB107">
        <v>39</v>
      </c>
      <c r="AC107" s="1">
        <f t="shared" si="30"/>
        <v>4.3749439109755004</v>
      </c>
      <c r="AD107">
        <v>0</v>
      </c>
      <c r="AE107" s="1">
        <f t="shared" si="31"/>
        <v>0</v>
      </c>
      <c r="AF107">
        <v>0</v>
      </c>
      <c r="AG107" s="1">
        <f t="shared" si="32"/>
        <v>0</v>
      </c>
      <c r="AH107">
        <v>4757</v>
      </c>
      <c r="AI107" s="1">
        <f t="shared" si="33"/>
        <v>24.907815687190507</v>
      </c>
    </row>
    <row r="108" spans="1:35" x14ac:dyDescent="0.25">
      <c r="A108" s="2">
        <v>43999</v>
      </c>
      <c r="B108">
        <v>21</v>
      </c>
      <c r="C108" s="1">
        <f t="shared" si="17"/>
        <v>8.3296973543294595</v>
      </c>
      <c r="D108">
        <v>82</v>
      </c>
      <c r="E108" s="1">
        <f t="shared" si="18"/>
        <v>21.422618627750651</v>
      </c>
      <c r="F108">
        <v>287</v>
      </c>
      <c r="G108" s="1">
        <f t="shared" si="19"/>
        <v>41.482740578214482</v>
      </c>
      <c r="H108">
        <v>25</v>
      </c>
      <c r="I108" s="1">
        <f t="shared" si="20"/>
        <v>7.9438465375950482</v>
      </c>
      <c r="J108">
        <v>96</v>
      </c>
      <c r="K108" s="1">
        <f t="shared" si="21"/>
        <v>11.481935088793632</v>
      </c>
      <c r="L108">
        <v>220</v>
      </c>
      <c r="M108" s="1">
        <f t="shared" si="22"/>
        <v>11.223516327665457</v>
      </c>
      <c r="N108">
        <v>3021</v>
      </c>
      <c r="O108" s="1">
        <f t="shared" si="23"/>
        <v>37.181208978825047</v>
      </c>
      <c r="P108">
        <v>220</v>
      </c>
      <c r="Q108" s="1">
        <f t="shared" si="24"/>
        <v>22.198386984480301</v>
      </c>
      <c r="R108">
        <v>206</v>
      </c>
      <c r="S108" s="1">
        <f t="shared" si="25"/>
        <v>18.198860539304679</v>
      </c>
      <c r="T108">
        <v>45</v>
      </c>
      <c r="U108" s="1">
        <f t="shared" si="26"/>
        <v>8.7967768609581451</v>
      </c>
      <c r="V108">
        <v>168</v>
      </c>
      <c r="W108" s="1">
        <f t="shared" si="27"/>
        <v>10.097998672834461</v>
      </c>
      <c r="X108">
        <v>49</v>
      </c>
      <c r="Y108" s="1">
        <f t="shared" si="28"/>
        <v>4.8307130822611288</v>
      </c>
      <c r="Z108">
        <v>12</v>
      </c>
      <c r="AA108" s="1">
        <f t="shared" si="29"/>
        <v>2.956866706912908</v>
      </c>
      <c r="AB108">
        <v>14</v>
      </c>
      <c r="AC108" s="1">
        <f t="shared" si="30"/>
        <v>1.5704926859912054</v>
      </c>
      <c r="AD108">
        <v>0</v>
      </c>
      <c r="AE108" s="1">
        <f t="shared" si="31"/>
        <v>0</v>
      </c>
      <c r="AF108">
        <v>9</v>
      </c>
      <c r="AG108" s="1">
        <f t="shared" si="32"/>
        <v>5.0459178524573627</v>
      </c>
      <c r="AH108">
        <v>4475</v>
      </c>
      <c r="AI108" s="1">
        <f t="shared" si="33"/>
        <v>23.431253983640428</v>
      </c>
    </row>
    <row r="109" spans="1:35" x14ac:dyDescent="0.25">
      <c r="A109" s="2">
        <v>44000</v>
      </c>
      <c r="B109">
        <v>56</v>
      </c>
      <c r="C109" s="1">
        <f t="shared" si="17"/>
        <v>22.212526278211893</v>
      </c>
      <c r="D109">
        <v>126</v>
      </c>
      <c r="E109" s="1">
        <f t="shared" si="18"/>
        <v>32.917682281665634</v>
      </c>
      <c r="F109">
        <v>300</v>
      </c>
      <c r="G109" s="1">
        <f t="shared" si="19"/>
        <v>43.36174973332524</v>
      </c>
      <c r="H109">
        <v>37</v>
      </c>
      <c r="I109" s="1">
        <f t="shared" si="20"/>
        <v>11.756892875640672</v>
      </c>
      <c r="J109">
        <v>119</v>
      </c>
      <c r="K109" s="1">
        <f t="shared" si="21"/>
        <v>14.232815370483772</v>
      </c>
      <c r="L109">
        <v>285</v>
      </c>
      <c r="M109" s="1">
        <f t="shared" si="22"/>
        <v>14.539555242657526</v>
      </c>
      <c r="N109">
        <v>4421</v>
      </c>
      <c r="O109" s="1">
        <f t="shared" si="23"/>
        <v>54.411825519823083</v>
      </c>
      <c r="P109">
        <v>294</v>
      </c>
      <c r="Q109" s="1">
        <f t="shared" si="24"/>
        <v>29.66511715198731</v>
      </c>
      <c r="R109">
        <v>215</v>
      </c>
      <c r="S109" s="1">
        <f t="shared" si="25"/>
        <v>18.993956388109254</v>
      </c>
      <c r="T109">
        <v>129</v>
      </c>
      <c r="U109" s="1">
        <f t="shared" si="26"/>
        <v>25.217427001413348</v>
      </c>
      <c r="V109">
        <v>218</v>
      </c>
      <c r="W109" s="1">
        <f t="shared" si="27"/>
        <v>13.10335542070186</v>
      </c>
      <c r="X109">
        <v>33</v>
      </c>
      <c r="Y109" s="1">
        <f t="shared" si="28"/>
        <v>3.2533373819309643</v>
      </c>
      <c r="Z109">
        <v>12</v>
      </c>
      <c r="AA109" s="1">
        <f t="shared" si="29"/>
        <v>2.956866706912908</v>
      </c>
      <c r="AB109">
        <v>35</v>
      </c>
      <c r="AC109" s="1">
        <f t="shared" si="30"/>
        <v>3.9262317149780128</v>
      </c>
      <c r="AD109">
        <v>1</v>
      </c>
      <c r="AE109" s="1">
        <f t="shared" si="31"/>
        <v>0.93199250678024548</v>
      </c>
      <c r="AF109">
        <v>9</v>
      </c>
      <c r="AG109" s="1">
        <f t="shared" si="32"/>
        <v>5.0459178524573627</v>
      </c>
      <c r="AH109">
        <v>6290</v>
      </c>
      <c r="AI109" s="1">
        <f t="shared" si="33"/>
        <v>32.934656437340401</v>
      </c>
    </row>
    <row r="110" spans="1:35" x14ac:dyDescent="0.25">
      <c r="A110" s="2">
        <v>44001</v>
      </c>
      <c r="B110">
        <v>30</v>
      </c>
      <c r="C110" s="1">
        <f t="shared" si="17"/>
        <v>11.899567649042085</v>
      </c>
      <c r="D110">
        <v>148</v>
      </c>
      <c r="E110" s="1">
        <f t="shared" si="18"/>
        <v>38.665214108623125</v>
      </c>
      <c r="F110">
        <v>387</v>
      </c>
      <c r="G110" s="1">
        <f t="shared" si="19"/>
        <v>55.936657155989558</v>
      </c>
      <c r="H110">
        <v>27</v>
      </c>
      <c r="I110" s="1">
        <f t="shared" si="20"/>
        <v>8.5793542606026509</v>
      </c>
      <c r="J110">
        <v>78</v>
      </c>
      <c r="K110" s="1">
        <f t="shared" si="21"/>
        <v>9.3290722596448248</v>
      </c>
      <c r="L110">
        <v>256</v>
      </c>
      <c r="M110" s="1">
        <f t="shared" si="22"/>
        <v>13.060091726737987</v>
      </c>
      <c r="N110">
        <v>3603</v>
      </c>
      <c r="O110" s="1">
        <f t="shared" si="23"/>
        <v>44.344222426582803</v>
      </c>
      <c r="P110">
        <v>302</v>
      </c>
      <c r="Q110" s="1">
        <f t="shared" si="24"/>
        <v>30.472331224150231</v>
      </c>
      <c r="R110">
        <v>151</v>
      </c>
      <c r="S110" s="1">
        <f t="shared" si="25"/>
        <v>13.33994146327673</v>
      </c>
      <c r="T110">
        <v>32</v>
      </c>
      <c r="U110" s="1">
        <f t="shared" si="26"/>
        <v>6.2554857677924582</v>
      </c>
      <c r="V110">
        <v>257</v>
      </c>
      <c r="W110" s="1">
        <f t="shared" si="27"/>
        <v>15.447533684038431</v>
      </c>
      <c r="X110">
        <v>23</v>
      </c>
      <c r="Y110" s="1">
        <f t="shared" si="28"/>
        <v>2.2674775692246114</v>
      </c>
      <c r="Z110">
        <v>10</v>
      </c>
      <c r="AA110" s="1">
        <f t="shared" si="29"/>
        <v>2.4640555890940901</v>
      </c>
      <c r="AB110">
        <v>37</v>
      </c>
      <c r="AC110" s="1">
        <f t="shared" si="30"/>
        <v>4.1505878129767568</v>
      </c>
      <c r="AD110">
        <v>1</v>
      </c>
      <c r="AE110" s="1">
        <f t="shared" si="31"/>
        <v>0.93199250678024548</v>
      </c>
      <c r="AF110">
        <v>13</v>
      </c>
      <c r="AG110" s="1">
        <f t="shared" si="32"/>
        <v>7.2885480091050781</v>
      </c>
      <c r="AH110">
        <v>5355</v>
      </c>
      <c r="AI110" s="1">
        <f t="shared" si="33"/>
        <v>28.038964264222233</v>
      </c>
    </row>
    <row r="111" spans="1:35" x14ac:dyDescent="0.25">
      <c r="A111" s="2">
        <v>44002</v>
      </c>
      <c r="B111">
        <v>46</v>
      </c>
      <c r="C111" s="1">
        <f t="shared" si="17"/>
        <v>18.246003728531196</v>
      </c>
      <c r="D111">
        <v>115</v>
      </c>
      <c r="E111" s="1">
        <f t="shared" si="18"/>
        <v>30.043916368186888</v>
      </c>
      <c r="F111">
        <v>246</v>
      </c>
      <c r="G111" s="1">
        <f t="shared" si="19"/>
        <v>35.556634781326693</v>
      </c>
      <c r="H111">
        <v>33</v>
      </c>
      <c r="I111" s="1">
        <f t="shared" si="20"/>
        <v>10.485877429625464</v>
      </c>
      <c r="J111">
        <v>86</v>
      </c>
      <c r="K111" s="1">
        <f t="shared" si="21"/>
        <v>10.285900183710963</v>
      </c>
      <c r="L111">
        <v>284</v>
      </c>
      <c r="M111" s="1">
        <f t="shared" si="22"/>
        <v>14.488539259349954</v>
      </c>
      <c r="N111">
        <v>3789</v>
      </c>
      <c r="O111" s="1">
        <f t="shared" si="23"/>
        <v>46.633432909886828</v>
      </c>
      <c r="P111">
        <v>339</v>
      </c>
      <c r="Q111" s="1">
        <f t="shared" si="24"/>
        <v>34.205696307903736</v>
      </c>
      <c r="R111">
        <v>252</v>
      </c>
      <c r="S111" s="1">
        <f t="shared" si="25"/>
        <v>22.262683766528056</v>
      </c>
      <c r="T111">
        <v>24</v>
      </c>
      <c r="U111" s="1">
        <f t="shared" si="26"/>
        <v>4.6916143258443439</v>
      </c>
      <c r="V111">
        <v>253</v>
      </c>
      <c r="W111" s="1">
        <f t="shared" si="27"/>
        <v>15.207105144209038</v>
      </c>
      <c r="X111">
        <v>49</v>
      </c>
      <c r="Y111" s="1">
        <f t="shared" si="28"/>
        <v>4.8307130822611288</v>
      </c>
      <c r="Z111">
        <v>21</v>
      </c>
      <c r="AA111" s="1">
        <f t="shared" si="29"/>
        <v>5.1745167370975889</v>
      </c>
      <c r="AB111">
        <v>50</v>
      </c>
      <c r="AC111" s="1">
        <f t="shared" si="30"/>
        <v>5.60890244996859</v>
      </c>
      <c r="AD111">
        <v>0</v>
      </c>
      <c r="AE111" s="1">
        <f t="shared" si="31"/>
        <v>0</v>
      </c>
      <c r="AF111">
        <v>20</v>
      </c>
      <c r="AG111" s="1">
        <f t="shared" si="32"/>
        <v>11.213150783238582</v>
      </c>
      <c r="AH111">
        <v>5607</v>
      </c>
      <c r="AI111" s="1">
        <f t="shared" si="33"/>
        <v>29.358444935479753</v>
      </c>
    </row>
    <row r="112" spans="1:35" x14ac:dyDescent="0.25">
      <c r="A112" s="2">
        <v>44003</v>
      </c>
      <c r="B112">
        <v>49</v>
      </c>
      <c r="C112" s="1">
        <f t="shared" si="17"/>
        <v>19.435960493435406</v>
      </c>
      <c r="D112">
        <v>97</v>
      </c>
      <c r="E112" s="1">
        <f t="shared" si="18"/>
        <v>25.341390327948943</v>
      </c>
      <c r="F112">
        <v>247</v>
      </c>
      <c r="G112" s="1">
        <f t="shared" si="19"/>
        <v>35.701173947104444</v>
      </c>
      <c r="H112">
        <v>35</v>
      </c>
      <c r="I112" s="1">
        <f t="shared" si="20"/>
        <v>11.121385152633067</v>
      </c>
      <c r="J112">
        <v>69</v>
      </c>
      <c r="K112" s="1">
        <f t="shared" si="21"/>
        <v>8.2526408450704221</v>
      </c>
      <c r="L112">
        <v>317</v>
      </c>
      <c r="M112" s="1">
        <f t="shared" si="22"/>
        <v>16.17206670849977</v>
      </c>
      <c r="N112">
        <v>3026</v>
      </c>
      <c r="O112" s="1">
        <f t="shared" si="23"/>
        <v>37.242746895042899</v>
      </c>
      <c r="P112">
        <v>234</v>
      </c>
      <c r="Q112" s="1">
        <f t="shared" si="24"/>
        <v>23.611011610765409</v>
      </c>
      <c r="R112">
        <v>145</v>
      </c>
      <c r="S112" s="1">
        <f t="shared" si="25"/>
        <v>12.809877564073682</v>
      </c>
      <c r="T112">
        <v>22</v>
      </c>
      <c r="U112" s="1">
        <f t="shared" si="26"/>
        <v>4.3006464653573158</v>
      </c>
      <c r="V112">
        <v>247</v>
      </c>
      <c r="W112" s="1">
        <f t="shared" si="27"/>
        <v>14.846462334464951</v>
      </c>
      <c r="X112">
        <v>40</v>
      </c>
      <c r="Y112" s="1">
        <f t="shared" si="28"/>
        <v>3.9434392508254112</v>
      </c>
      <c r="Z112">
        <v>11</v>
      </c>
      <c r="AA112" s="1">
        <f t="shared" si="29"/>
        <v>2.7104611480034988</v>
      </c>
      <c r="AB112">
        <v>52</v>
      </c>
      <c r="AC112" s="1">
        <f t="shared" si="30"/>
        <v>5.8332585479673336</v>
      </c>
      <c r="AD112">
        <v>0</v>
      </c>
      <c r="AE112" s="1">
        <f t="shared" si="31"/>
        <v>0</v>
      </c>
      <c r="AF112">
        <v>17</v>
      </c>
      <c r="AG112" s="1">
        <f t="shared" si="32"/>
        <v>9.5311781657527952</v>
      </c>
      <c r="AH112">
        <v>4608</v>
      </c>
      <c r="AI112" s="1">
        <f t="shared" si="33"/>
        <v>24.127646560137453</v>
      </c>
    </row>
    <row r="113" spans="1:35" x14ac:dyDescent="0.25">
      <c r="A113" s="2">
        <v>44004</v>
      </c>
      <c r="B113">
        <v>23</v>
      </c>
      <c r="C113" s="1">
        <f t="shared" si="17"/>
        <v>9.1230018642655981</v>
      </c>
      <c r="D113">
        <v>87</v>
      </c>
      <c r="E113" s="1">
        <f t="shared" si="18"/>
        <v>22.728875861150083</v>
      </c>
      <c r="F113">
        <v>283</v>
      </c>
      <c r="G113" s="1">
        <f t="shared" si="19"/>
        <v>40.90458391510348</v>
      </c>
      <c r="H113">
        <v>29</v>
      </c>
      <c r="I113" s="1">
        <f t="shared" si="20"/>
        <v>9.2148619836102554</v>
      </c>
      <c r="J113">
        <v>57</v>
      </c>
      <c r="K113" s="1">
        <f t="shared" si="21"/>
        <v>6.8173989589712187</v>
      </c>
      <c r="L113">
        <v>286</v>
      </c>
      <c r="M113" s="1">
        <f t="shared" si="22"/>
        <v>14.590571225965094</v>
      </c>
      <c r="N113">
        <v>2469</v>
      </c>
      <c r="O113" s="1">
        <f t="shared" si="23"/>
        <v>30.387423028374393</v>
      </c>
      <c r="P113">
        <v>175</v>
      </c>
      <c r="Q113" s="1">
        <f t="shared" si="24"/>
        <v>17.657807828563875</v>
      </c>
      <c r="R113">
        <v>149</v>
      </c>
      <c r="S113" s="1">
        <f t="shared" si="25"/>
        <v>13.163253496875717</v>
      </c>
      <c r="T113">
        <v>14</v>
      </c>
      <c r="U113" s="1">
        <f t="shared" si="26"/>
        <v>2.736775023409201</v>
      </c>
      <c r="V113">
        <v>170</v>
      </c>
      <c r="W113" s="1">
        <f t="shared" si="27"/>
        <v>10.218212942749156</v>
      </c>
      <c r="X113">
        <v>18</v>
      </c>
      <c r="Y113" s="1">
        <f t="shared" si="28"/>
        <v>1.7745476628714352</v>
      </c>
      <c r="Z113">
        <v>4</v>
      </c>
      <c r="AA113" s="1">
        <f t="shared" si="29"/>
        <v>0.98562223563763607</v>
      </c>
      <c r="AB113">
        <v>29</v>
      </c>
      <c r="AC113" s="1">
        <f t="shared" si="30"/>
        <v>3.2531634209817826</v>
      </c>
      <c r="AD113">
        <v>0</v>
      </c>
      <c r="AE113" s="1">
        <f t="shared" si="31"/>
        <v>0</v>
      </c>
      <c r="AF113">
        <v>11</v>
      </c>
      <c r="AG113" s="1">
        <f t="shared" si="32"/>
        <v>6.1672329307812213</v>
      </c>
      <c r="AH113">
        <v>3804</v>
      </c>
      <c r="AI113" s="1">
        <f t="shared" si="33"/>
        <v>19.917874894696801</v>
      </c>
    </row>
    <row r="114" spans="1:35" x14ac:dyDescent="0.25">
      <c r="A114" s="2">
        <v>44005</v>
      </c>
      <c r="B114">
        <v>30</v>
      </c>
      <c r="C114" s="1">
        <f t="shared" si="17"/>
        <v>11.899567649042085</v>
      </c>
      <c r="D114">
        <v>62</v>
      </c>
      <c r="E114" s="1">
        <f t="shared" si="18"/>
        <v>16.197589694152931</v>
      </c>
      <c r="F114">
        <v>236</v>
      </c>
      <c r="G114" s="1">
        <f t="shared" si="19"/>
        <v>34.111243123549187</v>
      </c>
      <c r="H114">
        <v>38</v>
      </c>
      <c r="I114" s="1">
        <f t="shared" si="20"/>
        <v>12.074646737144473</v>
      </c>
      <c r="J114">
        <v>54</v>
      </c>
      <c r="K114" s="1">
        <f t="shared" si="21"/>
        <v>6.4585884874464181</v>
      </c>
      <c r="L114">
        <v>286</v>
      </c>
      <c r="M114" s="1">
        <f t="shared" si="22"/>
        <v>14.590571225965094</v>
      </c>
      <c r="N114">
        <v>2350</v>
      </c>
      <c r="O114" s="1">
        <f t="shared" si="23"/>
        <v>28.922820622389565</v>
      </c>
      <c r="P114">
        <v>249</v>
      </c>
      <c r="Q114" s="1">
        <f t="shared" si="24"/>
        <v>25.124537996070888</v>
      </c>
      <c r="R114">
        <v>153</v>
      </c>
      <c r="S114" s="1">
        <f t="shared" si="25"/>
        <v>13.516629429677748</v>
      </c>
      <c r="T114">
        <v>24</v>
      </c>
      <c r="U114" s="1">
        <f t="shared" si="26"/>
        <v>4.6916143258443439</v>
      </c>
      <c r="V114">
        <v>136</v>
      </c>
      <c r="W114" s="1">
        <f t="shared" si="27"/>
        <v>8.1745703541993251</v>
      </c>
      <c r="X114">
        <v>10</v>
      </c>
      <c r="Y114" s="1">
        <f t="shared" si="28"/>
        <v>0.98585981270635281</v>
      </c>
      <c r="Z114">
        <v>4</v>
      </c>
      <c r="AA114" s="1">
        <f t="shared" si="29"/>
        <v>0.98562223563763607</v>
      </c>
      <c r="AB114">
        <v>17</v>
      </c>
      <c r="AC114" s="1">
        <f t="shared" si="30"/>
        <v>1.9070268329893205</v>
      </c>
      <c r="AD114">
        <v>0</v>
      </c>
      <c r="AE114" s="1">
        <f t="shared" si="31"/>
        <v>0</v>
      </c>
      <c r="AF114">
        <v>0</v>
      </c>
      <c r="AG114" s="1">
        <f t="shared" si="32"/>
        <v>0</v>
      </c>
      <c r="AH114">
        <v>3649</v>
      </c>
      <c r="AI114" s="1">
        <f t="shared" si="33"/>
        <v>19.106289561185235</v>
      </c>
    </row>
    <row r="115" spans="1:35" x14ac:dyDescent="0.25">
      <c r="A115" s="2">
        <v>44006</v>
      </c>
      <c r="B115">
        <v>34</v>
      </c>
      <c r="C115" s="1">
        <f t="shared" si="17"/>
        <v>13.486176668914363</v>
      </c>
      <c r="D115">
        <v>73</v>
      </c>
      <c r="E115" s="1">
        <f t="shared" si="18"/>
        <v>19.071355607631677</v>
      </c>
      <c r="F115">
        <v>288</v>
      </c>
      <c r="G115" s="1">
        <f t="shared" si="19"/>
        <v>41.627279743992226</v>
      </c>
      <c r="H115">
        <v>52</v>
      </c>
      <c r="I115" s="1">
        <f t="shared" si="20"/>
        <v>16.523200798197699</v>
      </c>
      <c r="J115">
        <v>98</v>
      </c>
      <c r="K115" s="1">
        <f t="shared" si="21"/>
        <v>11.721142069810165</v>
      </c>
      <c r="L115">
        <v>295</v>
      </c>
      <c r="M115" s="1">
        <f t="shared" si="22"/>
        <v>15.049715075733227</v>
      </c>
      <c r="N115">
        <v>3035</v>
      </c>
      <c r="O115" s="1">
        <f t="shared" si="23"/>
        <v>37.353515144235026</v>
      </c>
      <c r="P115">
        <v>258</v>
      </c>
      <c r="Q115" s="1">
        <f t="shared" si="24"/>
        <v>26.032653827254169</v>
      </c>
      <c r="R115">
        <v>175</v>
      </c>
      <c r="S115" s="1">
        <f t="shared" si="25"/>
        <v>15.460197060088927</v>
      </c>
      <c r="T115">
        <v>14</v>
      </c>
      <c r="U115" s="1">
        <f t="shared" si="26"/>
        <v>2.736775023409201</v>
      </c>
      <c r="V115">
        <v>238</v>
      </c>
      <c r="W115" s="1">
        <f t="shared" si="27"/>
        <v>14.305498119848821</v>
      </c>
      <c r="X115">
        <v>27</v>
      </c>
      <c r="Y115" s="1">
        <f t="shared" si="28"/>
        <v>2.6618214943071523</v>
      </c>
      <c r="Z115">
        <v>12</v>
      </c>
      <c r="AA115" s="1">
        <f t="shared" si="29"/>
        <v>2.956866706912908</v>
      </c>
      <c r="AB115">
        <v>22</v>
      </c>
      <c r="AC115" s="1">
        <f t="shared" si="30"/>
        <v>2.4679170779861797</v>
      </c>
      <c r="AD115">
        <v>1</v>
      </c>
      <c r="AE115" s="1">
        <f t="shared" si="31"/>
        <v>0.93199250678024548</v>
      </c>
      <c r="AF115">
        <v>22</v>
      </c>
      <c r="AG115" s="1">
        <f t="shared" si="32"/>
        <v>12.334465861562443</v>
      </c>
      <c r="AH115">
        <v>4648</v>
      </c>
      <c r="AI115" s="1">
        <f t="shared" si="33"/>
        <v>24.337087936527535</v>
      </c>
    </row>
    <row r="116" spans="1:35" x14ac:dyDescent="0.25">
      <c r="A116" s="2">
        <v>44007</v>
      </c>
      <c r="B116">
        <v>38</v>
      </c>
      <c r="C116" s="1">
        <f t="shared" si="17"/>
        <v>15.07278568878664</v>
      </c>
      <c r="D116">
        <v>135</v>
      </c>
      <c r="E116" s="1">
        <f t="shared" si="18"/>
        <v>35.268945301784612</v>
      </c>
      <c r="F116">
        <v>227</v>
      </c>
      <c r="G116" s="1">
        <f t="shared" si="19"/>
        <v>32.810390631549431</v>
      </c>
      <c r="H116">
        <v>50</v>
      </c>
      <c r="I116" s="1">
        <f t="shared" si="20"/>
        <v>15.887693075190096</v>
      </c>
      <c r="J116">
        <v>68</v>
      </c>
      <c r="K116" s="1">
        <f t="shared" si="21"/>
        <v>8.1330373545621555</v>
      </c>
      <c r="L116">
        <v>315</v>
      </c>
      <c r="M116" s="1">
        <f t="shared" si="22"/>
        <v>16.070034741884633</v>
      </c>
      <c r="N116">
        <v>2616</v>
      </c>
      <c r="O116" s="1">
        <f t="shared" si="23"/>
        <v>32.196637765179183</v>
      </c>
      <c r="P116">
        <v>268</v>
      </c>
      <c r="Q116" s="1">
        <f t="shared" si="24"/>
        <v>27.04167141745782</v>
      </c>
      <c r="R116">
        <v>181</v>
      </c>
      <c r="S116" s="1">
        <f t="shared" si="25"/>
        <v>15.990260959291975</v>
      </c>
      <c r="T116">
        <v>41</v>
      </c>
      <c r="U116" s="1">
        <f t="shared" si="26"/>
        <v>8.0148411399840871</v>
      </c>
      <c r="V116">
        <v>256</v>
      </c>
      <c r="W116" s="1">
        <f t="shared" si="27"/>
        <v>15.387426549081081</v>
      </c>
      <c r="X116">
        <v>41</v>
      </c>
      <c r="Y116" s="1">
        <f t="shared" si="28"/>
        <v>4.042025232096047</v>
      </c>
      <c r="Z116">
        <v>11</v>
      </c>
      <c r="AA116" s="1">
        <f t="shared" si="29"/>
        <v>2.7104611480034988</v>
      </c>
      <c r="AB116">
        <v>36</v>
      </c>
      <c r="AC116" s="1">
        <f t="shared" si="30"/>
        <v>4.038409763977385</v>
      </c>
      <c r="AD116">
        <v>1</v>
      </c>
      <c r="AE116" s="1">
        <f t="shared" si="31"/>
        <v>0.93199250678024548</v>
      </c>
      <c r="AF116">
        <v>12</v>
      </c>
      <c r="AG116" s="1">
        <f t="shared" si="32"/>
        <v>6.7278904699431488</v>
      </c>
      <c r="AH116">
        <v>4296</v>
      </c>
      <c r="AI116" s="1">
        <f t="shared" si="33"/>
        <v>22.494003824294811</v>
      </c>
    </row>
    <row r="117" spans="1:35" x14ac:dyDescent="0.25">
      <c r="A117" s="2">
        <v>44008</v>
      </c>
      <c r="B117">
        <v>63</v>
      </c>
      <c r="C117" s="1">
        <f t="shared" si="17"/>
        <v>24.98909206298838</v>
      </c>
      <c r="D117">
        <v>59</v>
      </c>
      <c r="E117" s="1">
        <f t="shared" si="18"/>
        <v>15.413835354113274</v>
      </c>
      <c r="F117">
        <v>285</v>
      </c>
      <c r="G117" s="1">
        <f t="shared" si="19"/>
        <v>41.193662246658981</v>
      </c>
      <c r="H117">
        <v>38</v>
      </c>
      <c r="I117" s="1">
        <f t="shared" si="20"/>
        <v>12.074646737144473</v>
      </c>
      <c r="J117">
        <v>75</v>
      </c>
      <c r="K117" s="1">
        <f t="shared" si="21"/>
        <v>8.9702617881200233</v>
      </c>
      <c r="L117">
        <v>257</v>
      </c>
      <c r="M117" s="1">
        <f t="shared" si="22"/>
        <v>13.111107710045557</v>
      </c>
      <c r="N117">
        <v>2957</v>
      </c>
      <c r="O117" s="1">
        <f t="shared" si="23"/>
        <v>36.393523651236571</v>
      </c>
      <c r="P117">
        <v>186</v>
      </c>
      <c r="Q117" s="1">
        <f t="shared" si="24"/>
        <v>18.76772717778789</v>
      </c>
      <c r="R117">
        <v>169</v>
      </c>
      <c r="S117" s="1">
        <f t="shared" si="25"/>
        <v>14.930133160885878</v>
      </c>
      <c r="T117">
        <v>43</v>
      </c>
      <c r="U117" s="1">
        <f t="shared" si="26"/>
        <v>8.4058090004711161</v>
      </c>
      <c r="V117">
        <v>181</v>
      </c>
      <c r="W117" s="1">
        <f t="shared" si="27"/>
        <v>10.879391427279984</v>
      </c>
      <c r="X117">
        <v>23</v>
      </c>
      <c r="Y117" s="1">
        <f t="shared" si="28"/>
        <v>2.2674775692246114</v>
      </c>
      <c r="Z117">
        <v>7</v>
      </c>
      <c r="AA117" s="1">
        <f t="shared" si="29"/>
        <v>1.724838912365863</v>
      </c>
      <c r="AB117">
        <v>32</v>
      </c>
      <c r="AC117" s="1">
        <f t="shared" si="30"/>
        <v>3.5896975679798975</v>
      </c>
      <c r="AD117">
        <v>5</v>
      </c>
      <c r="AE117" s="1">
        <f t="shared" si="31"/>
        <v>4.6599625339012274</v>
      </c>
      <c r="AF117">
        <v>26</v>
      </c>
      <c r="AG117" s="1">
        <f t="shared" si="32"/>
        <v>14.577096018210156</v>
      </c>
      <c r="AH117">
        <v>4406</v>
      </c>
      <c r="AI117" s="1">
        <f t="shared" si="33"/>
        <v>23.069967609367538</v>
      </c>
    </row>
    <row r="118" spans="1:35" x14ac:dyDescent="0.25">
      <c r="A118" s="2">
        <v>44009</v>
      </c>
      <c r="B118">
        <v>38</v>
      </c>
      <c r="C118" s="1">
        <f t="shared" si="17"/>
        <v>15.07278568878664</v>
      </c>
      <c r="D118">
        <v>122</v>
      </c>
      <c r="E118" s="1">
        <f t="shared" si="18"/>
        <v>31.872676494946088</v>
      </c>
      <c r="F118">
        <v>281</v>
      </c>
      <c r="G118" s="1">
        <f t="shared" si="19"/>
        <v>40.615505583547971</v>
      </c>
      <c r="H118">
        <v>31</v>
      </c>
      <c r="I118" s="1">
        <f t="shared" si="20"/>
        <v>9.8503697066178599</v>
      </c>
      <c r="J118">
        <v>76</v>
      </c>
      <c r="K118" s="1">
        <f t="shared" si="21"/>
        <v>9.0898652786282916</v>
      </c>
      <c r="L118">
        <v>253</v>
      </c>
      <c r="M118" s="1">
        <f t="shared" si="22"/>
        <v>12.907043776815277</v>
      </c>
      <c r="N118">
        <v>2569</v>
      </c>
      <c r="O118" s="1">
        <f t="shared" si="23"/>
        <v>31.618181352731401</v>
      </c>
      <c r="P118">
        <v>284</v>
      </c>
      <c r="Q118" s="1">
        <f t="shared" si="24"/>
        <v>28.656099561783659</v>
      </c>
      <c r="R118">
        <v>140</v>
      </c>
      <c r="S118" s="1">
        <f t="shared" si="25"/>
        <v>12.368157648071142</v>
      </c>
      <c r="T118">
        <v>46</v>
      </c>
      <c r="U118" s="1">
        <f t="shared" si="26"/>
        <v>8.9922607912016588</v>
      </c>
      <c r="V118">
        <v>259</v>
      </c>
      <c r="W118" s="1">
        <f t="shared" si="27"/>
        <v>15.567747953953127</v>
      </c>
      <c r="X118">
        <v>44</v>
      </c>
      <c r="Y118" s="1">
        <f t="shared" si="28"/>
        <v>4.3377831759079521</v>
      </c>
      <c r="Z118">
        <v>19</v>
      </c>
      <c r="AA118" s="1">
        <f t="shared" si="29"/>
        <v>4.6817056192787714</v>
      </c>
      <c r="AB118">
        <v>36</v>
      </c>
      <c r="AC118" s="1">
        <f t="shared" si="30"/>
        <v>4.038409763977385</v>
      </c>
      <c r="AD118">
        <v>6</v>
      </c>
      <c r="AE118" s="1">
        <f t="shared" si="31"/>
        <v>5.5919550406814729</v>
      </c>
      <c r="AF118">
        <v>12</v>
      </c>
      <c r="AG118" s="1">
        <f t="shared" si="32"/>
        <v>6.7278904699431488</v>
      </c>
      <c r="AH118">
        <v>4216</v>
      </c>
      <c r="AI118" s="1">
        <f t="shared" si="33"/>
        <v>22.075121071514648</v>
      </c>
    </row>
    <row r="119" spans="1:35" x14ac:dyDescent="0.25">
      <c r="A119" s="2">
        <v>44010</v>
      </c>
      <c r="B119">
        <v>36</v>
      </c>
      <c r="C119" s="1">
        <f t="shared" si="17"/>
        <v>14.279481178850503</v>
      </c>
      <c r="D119">
        <v>81</v>
      </c>
      <c r="E119" s="1">
        <f t="shared" si="18"/>
        <v>21.161367181070766</v>
      </c>
      <c r="F119">
        <v>317</v>
      </c>
      <c r="G119" s="1">
        <f t="shared" si="19"/>
        <v>45.818915551547001</v>
      </c>
      <c r="H119">
        <v>50</v>
      </c>
      <c r="I119" s="1">
        <f t="shared" si="20"/>
        <v>15.887693075190096</v>
      </c>
      <c r="J119">
        <v>104</v>
      </c>
      <c r="K119" s="1">
        <f t="shared" si="21"/>
        <v>12.438763012859768</v>
      </c>
      <c r="L119">
        <v>234</v>
      </c>
      <c r="M119" s="1">
        <f t="shared" si="22"/>
        <v>11.937740093971442</v>
      </c>
      <c r="N119">
        <v>2508</v>
      </c>
      <c r="O119" s="1">
        <f t="shared" si="23"/>
        <v>30.867418774873627</v>
      </c>
      <c r="P119">
        <v>238</v>
      </c>
      <c r="Q119" s="1">
        <f t="shared" si="24"/>
        <v>24.01461864684687</v>
      </c>
      <c r="R119">
        <v>141</v>
      </c>
      <c r="S119" s="1">
        <f t="shared" si="25"/>
        <v>12.456501631271649</v>
      </c>
      <c r="T119">
        <v>21</v>
      </c>
      <c r="U119" s="1">
        <f t="shared" si="26"/>
        <v>4.1051625351138012</v>
      </c>
      <c r="V119">
        <v>197</v>
      </c>
      <c r="W119" s="1">
        <f t="shared" si="27"/>
        <v>11.841105586597552</v>
      </c>
      <c r="X119">
        <v>40</v>
      </c>
      <c r="Y119" s="1">
        <f t="shared" si="28"/>
        <v>3.9434392508254112</v>
      </c>
      <c r="Z119">
        <v>11</v>
      </c>
      <c r="AA119" s="1">
        <f t="shared" si="29"/>
        <v>2.7104611480034988</v>
      </c>
      <c r="AB119">
        <v>33</v>
      </c>
      <c r="AC119" s="1">
        <f t="shared" si="30"/>
        <v>3.7018756169792693</v>
      </c>
      <c r="AD119">
        <v>1</v>
      </c>
      <c r="AE119" s="1">
        <f t="shared" si="31"/>
        <v>0.93199250678024548</v>
      </c>
      <c r="AF119">
        <v>5</v>
      </c>
      <c r="AG119" s="1">
        <f t="shared" si="32"/>
        <v>2.8032876958096455</v>
      </c>
      <c r="AH119">
        <v>4017</v>
      </c>
      <c r="AI119" s="1">
        <f t="shared" si="33"/>
        <v>21.03315022397399</v>
      </c>
    </row>
    <row r="120" spans="1:35" x14ac:dyDescent="0.25">
      <c r="A120" s="2">
        <v>44011</v>
      </c>
      <c r="B120">
        <v>28</v>
      </c>
      <c r="C120" s="1">
        <f t="shared" si="17"/>
        <v>11.106263139105947</v>
      </c>
      <c r="D120">
        <v>75</v>
      </c>
      <c r="E120" s="1">
        <f t="shared" si="18"/>
        <v>19.593858500991448</v>
      </c>
      <c r="F120">
        <v>204</v>
      </c>
      <c r="G120" s="1">
        <f t="shared" si="19"/>
        <v>29.485989818661164</v>
      </c>
      <c r="H120">
        <v>37</v>
      </c>
      <c r="I120" s="1">
        <f t="shared" si="20"/>
        <v>11.756892875640672</v>
      </c>
      <c r="J120">
        <v>89</v>
      </c>
      <c r="K120" s="1">
        <f t="shared" si="21"/>
        <v>10.644710655235762</v>
      </c>
      <c r="L120">
        <v>211</v>
      </c>
      <c r="M120" s="1">
        <f t="shared" si="22"/>
        <v>10.764372477897325</v>
      </c>
      <c r="N120">
        <v>2255</v>
      </c>
      <c r="O120" s="1">
        <f t="shared" si="23"/>
        <v>27.753600214250412</v>
      </c>
      <c r="P120">
        <v>237</v>
      </c>
      <c r="Q120" s="1">
        <f t="shared" si="24"/>
        <v>23.913716887826507</v>
      </c>
      <c r="R120">
        <v>86</v>
      </c>
      <c r="S120" s="1">
        <f t="shared" si="25"/>
        <v>7.5975825552437017</v>
      </c>
      <c r="T120">
        <v>13</v>
      </c>
      <c r="U120" s="1">
        <f t="shared" si="26"/>
        <v>2.5412910931656865</v>
      </c>
      <c r="V120">
        <v>102</v>
      </c>
      <c r="W120" s="1">
        <f t="shared" si="27"/>
        <v>6.1309277656494938</v>
      </c>
      <c r="X120">
        <v>19</v>
      </c>
      <c r="Y120" s="1">
        <f t="shared" si="28"/>
        <v>1.8731336441420703</v>
      </c>
      <c r="Z120">
        <v>12</v>
      </c>
      <c r="AA120" s="1">
        <f t="shared" si="29"/>
        <v>2.956866706912908</v>
      </c>
      <c r="AB120">
        <v>14</v>
      </c>
      <c r="AC120" s="1">
        <f t="shared" si="30"/>
        <v>1.5704926859912054</v>
      </c>
      <c r="AD120">
        <v>0</v>
      </c>
      <c r="AE120" s="1">
        <f t="shared" si="31"/>
        <v>0</v>
      </c>
      <c r="AF120">
        <v>12</v>
      </c>
      <c r="AG120" s="1">
        <f t="shared" si="32"/>
        <v>6.7278904699431488</v>
      </c>
      <c r="AH120">
        <v>3394</v>
      </c>
      <c r="AI120" s="1">
        <f t="shared" si="33"/>
        <v>17.771100786698462</v>
      </c>
    </row>
    <row r="121" spans="1:35" x14ac:dyDescent="0.25">
      <c r="A121" s="2">
        <v>44012</v>
      </c>
      <c r="B121">
        <v>63</v>
      </c>
      <c r="C121" s="1">
        <f t="shared" si="17"/>
        <v>24.98909206298838</v>
      </c>
      <c r="D121">
        <v>67</v>
      </c>
      <c r="E121" s="1">
        <f t="shared" si="18"/>
        <v>17.50384692755236</v>
      </c>
      <c r="F121">
        <v>254</v>
      </c>
      <c r="G121" s="1">
        <f t="shared" si="19"/>
        <v>36.712948107548698</v>
      </c>
      <c r="H121">
        <v>71</v>
      </c>
      <c r="I121" s="1">
        <f t="shared" si="20"/>
        <v>22.560524166769937</v>
      </c>
      <c r="J121">
        <v>69</v>
      </c>
      <c r="K121" s="1">
        <f t="shared" si="21"/>
        <v>8.2526408450704221</v>
      </c>
      <c r="L121">
        <v>256</v>
      </c>
      <c r="M121" s="1">
        <f t="shared" si="22"/>
        <v>13.060091726737987</v>
      </c>
      <c r="N121">
        <v>1316</v>
      </c>
      <c r="O121" s="1">
        <f t="shared" si="23"/>
        <v>16.196779548538153</v>
      </c>
      <c r="P121">
        <v>164</v>
      </c>
      <c r="Q121" s="1">
        <f t="shared" si="24"/>
        <v>16.547888479339861</v>
      </c>
      <c r="R121">
        <v>168</v>
      </c>
      <c r="S121" s="1">
        <f t="shared" si="25"/>
        <v>14.841789177685369</v>
      </c>
      <c r="T121">
        <v>17</v>
      </c>
      <c r="U121" s="1">
        <f t="shared" si="26"/>
        <v>3.3232268141397436</v>
      </c>
      <c r="V121">
        <v>148</v>
      </c>
      <c r="W121" s="1">
        <f t="shared" si="27"/>
        <v>8.8958559736875014</v>
      </c>
      <c r="X121">
        <v>15</v>
      </c>
      <c r="Y121" s="1">
        <f t="shared" si="28"/>
        <v>1.4787897190595292</v>
      </c>
      <c r="Z121">
        <v>5</v>
      </c>
      <c r="AA121" s="1">
        <f t="shared" si="29"/>
        <v>1.232027794547045</v>
      </c>
      <c r="AB121">
        <v>28</v>
      </c>
      <c r="AC121" s="1">
        <f t="shared" si="30"/>
        <v>3.1409853719824108</v>
      </c>
      <c r="AD121">
        <v>0</v>
      </c>
      <c r="AE121" s="1">
        <f t="shared" si="31"/>
        <v>0</v>
      </c>
      <c r="AF121">
        <v>9</v>
      </c>
      <c r="AG121" s="1">
        <f t="shared" si="32"/>
        <v>5.0459178524573627</v>
      </c>
      <c r="AH121">
        <v>2650</v>
      </c>
      <c r="AI121" s="1">
        <f t="shared" si="33"/>
        <v>13.875491185842936</v>
      </c>
    </row>
    <row r="122" spans="1:35" x14ac:dyDescent="0.25">
      <c r="A122" s="2">
        <v>44013</v>
      </c>
      <c r="B122">
        <v>56</v>
      </c>
      <c r="C122" s="1">
        <f t="shared" si="17"/>
        <v>22.212526278211893</v>
      </c>
      <c r="D122">
        <v>99</v>
      </c>
      <c r="E122" s="1">
        <f t="shared" si="18"/>
        <v>25.863893221308711</v>
      </c>
      <c r="F122">
        <v>202</v>
      </c>
      <c r="G122" s="1">
        <f t="shared" si="19"/>
        <v>29.196911487105663</v>
      </c>
      <c r="H122">
        <v>21</v>
      </c>
      <c r="I122" s="1">
        <f t="shared" si="20"/>
        <v>6.6728310915798401</v>
      </c>
      <c r="J122">
        <v>51</v>
      </c>
      <c r="K122" s="1">
        <f t="shared" si="21"/>
        <v>6.0997780159216166</v>
      </c>
      <c r="L122">
        <v>193</v>
      </c>
      <c r="M122" s="1">
        <f t="shared" si="22"/>
        <v>9.8460847783610603</v>
      </c>
      <c r="N122">
        <v>1353</v>
      </c>
      <c r="O122" s="1">
        <f t="shared" si="23"/>
        <v>16.652160128550246</v>
      </c>
      <c r="P122">
        <v>200</v>
      </c>
      <c r="Q122" s="1">
        <f t="shared" si="24"/>
        <v>20.180351804073002</v>
      </c>
      <c r="R122">
        <v>103</v>
      </c>
      <c r="S122" s="1">
        <f t="shared" si="25"/>
        <v>9.0994302696523395</v>
      </c>
      <c r="T122">
        <v>33</v>
      </c>
      <c r="U122" s="1">
        <f t="shared" si="26"/>
        <v>6.4509696980359728</v>
      </c>
      <c r="V122">
        <v>106</v>
      </c>
      <c r="W122" s="1">
        <f t="shared" si="27"/>
        <v>6.3713563054788862</v>
      </c>
      <c r="X122">
        <v>21</v>
      </c>
      <c r="Y122" s="1">
        <f t="shared" si="28"/>
        <v>2.0703056066833407</v>
      </c>
      <c r="Z122">
        <v>2</v>
      </c>
      <c r="AA122" s="1">
        <f t="shared" si="29"/>
        <v>0.49281111781881803</v>
      </c>
      <c r="AB122">
        <v>50</v>
      </c>
      <c r="AC122" s="1">
        <f t="shared" si="30"/>
        <v>5.60890244996859</v>
      </c>
      <c r="AD122">
        <v>4</v>
      </c>
      <c r="AE122" s="1">
        <f t="shared" si="31"/>
        <v>3.7279700271209819</v>
      </c>
      <c r="AF122">
        <v>4</v>
      </c>
      <c r="AG122" s="1">
        <f t="shared" si="32"/>
        <v>2.2426301566477167</v>
      </c>
      <c r="AH122">
        <v>2498</v>
      </c>
      <c r="AI122" s="1">
        <f t="shared" si="33"/>
        <v>13.079613955560625</v>
      </c>
    </row>
    <row r="123" spans="1:35" x14ac:dyDescent="0.25">
      <c r="A123" s="2">
        <v>44014</v>
      </c>
      <c r="B123">
        <v>57</v>
      </c>
      <c r="C123" s="1">
        <f t="shared" si="17"/>
        <v>22.609178533179961</v>
      </c>
      <c r="D123">
        <v>83</v>
      </c>
      <c r="E123" s="1">
        <f t="shared" si="18"/>
        <v>21.683870074430537</v>
      </c>
      <c r="F123">
        <v>285</v>
      </c>
      <c r="G123" s="1">
        <f t="shared" si="19"/>
        <v>41.193662246658981</v>
      </c>
      <c r="H123">
        <v>31</v>
      </c>
      <c r="I123" s="1">
        <f t="shared" si="20"/>
        <v>9.8503697066178599</v>
      </c>
      <c r="J123">
        <v>54</v>
      </c>
      <c r="K123" s="1">
        <f t="shared" si="21"/>
        <v>6.4585884874464181</v>
      </c>
      <c r="L123">
        <v>264</v>
      </c>
      <c r="M123" s="1">
        <f t="shared" si="22"/>
        <v>13.468219593198549</v>
      </c>
      <c r="N123">
        <v>2072</v>
      </c>
      <c r="O123" s="1">
        <f t="shared" si="23"/>
        <v>25.501312480677093</v>
      </c>
      <c r="P123">
        <v>180</v>
      </c>
      <c r="Q123" s="1">
        <f t="shared" si="24"/>
        <v>18.162316623665703</v>
      </c>
      <c r="R123">
        <v>154</v>
      </c>
      <c r="S123" s="1">
        <f t="shared" si="25"/>
        <v>13.604973412878257</v>
      </c>
      <c r="T123">
        <v>43</v>
      </c>
      <c r="U123" s="1">
        <f t="shared" si="26"/>
        <v>8.4058090004711161</v>
      </c>
      <c r="V123">
        <v>180</v>
      </c>
      <c r="W123" s="1">
        <f t="shared" si="27"/>
        <v>10.819284292322635</v>
      </c>
      <c r="X123">
        <v>57</v>
      </c>
      <c r="Y123" s="1">
        <f t="shared" si="28"/>
        <v>5.6194009324262106</v>
      </c>
      <c r="Z123">
        <v>6</v>
      </c>
      <c r="AA123" s="1">
        <f t="shared" si="29"/>
        <v>1.478433353456454</v>
      </c>
      <c r="AB123">
        <v>72</v>
      </c>
      <c r="AC123" s="1">
        <f t="shared" si="30"/>
        <v>8.0768195279547701</v>
      </c>
      <c r="AD123">
        <v>0</v>
      </c>
      <c r="AE123" s="1">
        <f t="shared" si="31"/>
        <v>0</v>
      </c>
      <c r="AF123">
        <v>11</v>
      </c>
      <c r="AG123" s="1">
        <f t="shared" si="32"/>
        <v>6.1672329307812213</v>
      </c>
      <c r="AH123">
        <v>3548</v>
      </c>
      <c r="AI123" s="1">
        <f t="shared" si="33"/>
        <v>18.57745008580028</v>
      </c>
    </row>
    <row r="124" spans="1:35" x14ac:dyDescent="0.25">
      <c r="A124" s="2">
        <v>44015</v>
      </c>
      <c r="B124">
        <v>60</v>
      </c>
      <c r="C124" s="1">
        <f t="shared" si="17"/>
        <v>23.79913529808417</v>
      </c>
      <c r="D124">
        <v>74</v>
      </c>
      <c r="E124" s="1">
        <f t="shared" si="18"/>
        <v>19.332607054311563</v>
      </c>
      <c r="F124">
        <v>253</v>
      </c>
      <c r="G124" s="1">
        <f t="shared" si="19"/>
        <v>36.568408941770954</v>
      </c>
      <c r="H124">
        <v>42</v>
      </c>
      <c r="I124" s="1">
        <f t="shared" si="20"/>
        <v>13.34566218315968</v>
      </c>
      <c r="J124">
        <v>109</v>
      </c>
      <c r="K124" s="1">
        <f t="shared" si="21"/>
        <v>13.036780465401103</v>
      </c>
      <c r="L124">
        <v>301</v>
      </c>
      <c r="M124" s="1">
        <f t="shared" si="22"/>
        <v>15.355810975578651</v>
      </c>
      <c r="N124">
        <v>2236</v>
      </c>
      <c r="O124" s="1">
        <f t="shared" si="23"/>
        <v>27.519756132622575</v>
      </c>
      <c r="P124">
        <v>234</v>
      </c>
      <c r="Q124" s="1">
        <f t="shared" si="24"/>
        <v>23.611011610765409</v>
      </c>
      <c r="R124">
        <v>170</v>
      </c>
      <c r="S124" s="1">
        <f t="shared" si="25"/>
        <v>15.018477144086386</v>
      </c>
      <c r="T124">
        <v>43</v>
      </c>
      <c r="U124" s="1">
        <f t="shared" si="26"/>
        <v>8.4058090004711161</v>
      </c>
      <c r="V124">
        <v>131</v>
      </c>
      <c r="W124" s="1">
        <f t="shared" si="27"/>
        <v>7.8740346794125857</v>
      </c>
      <c r="X124">
        <v>45</v>
      </c>
      <c r="Y124" s="1">
        <f t="shared" si="28"/>
        <v>4.4363691571785875</v>
      </c>
      <c r="Z124">
        <v>7</v>
      </c>
      <c r="AA124" s="1">
        <f t="shared" si="29"/>
        <v>1.724838912365863</v>
      </c>
      <c r="AB124">
        <v>50</v>
      </c>
      <c r="AC124" s="1">
        <f t="shared" si="30"/>
        <v>5.60890244996859</v>
      </c>
      <c r="AD124">
        <v>0</v>
      </c>
      <c r="AE124" s="1">
        <f t="shared" si="31"/>
        <v>0</v>
      </c>
      <c r="AF124">
        <v>3</v>
      </c>
      <c r="AG124" s="1">
        <f t="shared" si="32"/>
        <v>1.6819726174857872</v>
      </c>
      <c r="AH124">
        <v>3758</v>
      </c>
      <c r="AI124" s="1">
        <f t="shared" si="33"/>
        <v>19.677017311848211</v>
      </c>
    </row>
    <row r="125" spans="1:35" x14ac:dyDescent="0.25">
      <c r="A125" s="2">
        <v>44016</v>
      </c>
      <c r="B125">
        <v>57</v>
      </c>
      <c r="C125" s="1">
        <f t="shared" si="17"/>
        <v>22.609178533179961</v>
      </c>
      <c r="D125">
        <v>136</v>
      </c>
      <c r="E125" s="1">
        <f t="shared" si="18"/>
        <v>35.530196748464498</v>
      </c>
      <c r="F125">
        <v>296</v>
      </c>
      <c r="G125" s="1">
        <f t="shared" si="19"/>
        <v>42.783593070214238</v>
      </c>
      <c r="H125">
        <v>45</v>
      </c>
      <c r="I125" s="1">
        <f t="shared" si="20"/>
        <v>14.298923767671086</v>
      </c>
      <c r="J125">
        <v>101</v>
      </c>
      <c r="K125" s="1">
        <f t="shared" si="21"/>
        <v>12.079952541334967</v>
      </c>
      <c r="L125">
        <v>285</v>
      </c>
      <c r="M125" s="1">
        <f t="shared" si="22"/>
        <v>14.539555242657526</v>
      </c>
      <c r="N125">
        <v>2080</v>
      </c>
      <c r="O125" s="1">
        <f t="shared" si="23"/>
        <v>25.599773146625655</v>
      </c>
      <c r="P125">
        <v>209</v>
      </c>
      <c r="Q125" s="1">
        <f t="shared" si="24"/>
        <v>21.088467635256286</v>
      </c>
      <c r="R125">
        <v>121</v>
      </c>
      <c r="S125" s="1">
        <f t="shared" si="25"/>
        <v>10.689621967261488</v>
      </c>
      <c r="T125">
        <v>44</v>
      </c>
      <c r="U125" s="1">
        <f t="shared" si="26"/>
        <v>8.6012929307146315</v>
      </c>
      <c r="V125">
        <v>194</v>
      </c>
      <c r="W125" s="1">
        <f t="shared" si="27"/>
        <v>11.660784181725509</v>
      </c>
      <c r="X125">
        <v>30</v>
      </c>
      <c r="Y125" s="1">
        <f t="shared" si="28"/>
        <v>2.9575794381190583</v>
      </c>
      <c r="Z125">
        <v>4</v>
      </c>
      <c r="AA125" s="1">
        <f t="shared" si="29"/>
        <v>0.98562223563763607</v>
      </c>
      <c r="AB125">
        <v>74</v>
      </c>
      <c r="AC125" s="1">
        <f t="shared" si="30"/>
        <v>8.3011756259535137</v>
      </c>
      <c r="AD125">
        <v>2</v>
      </c>
      <c r="AE125" s="1">
        <f t="shared" si="31"/>
        <v>1.863985013560491</v>
      </c>
      <c r="AF125">
        <v>7</v>
      </c>
      <c r="AG125" s="1">
        <f t="shared" si="32"/>
        <v>3.9246027741335037</v>
      </c>
      <c r="AH125">
        <v>3685</v>
      </c>
      <c r="AI125" s="1">
        <f t="shared" si="33"/>
        <v>19.294786799936311</v>
      </c>
    </row>
    <row r="126" spans="1:35" x14ac:dyDescent="0.25">
      <c r="A126" s="2">
        <v>44017</v>
      </c>
      <c r="B126">
        <v>81</v>
      </c>
      <c r="C126" s="1">
        <f t="shared" si="17"/>
        <v>32.128832652413628</v>
      </c>
      <c r="D126">
        <v>124</v>
      </c>
      <c r="E126" s="1">
        <f t="shared" si="18"/>
        <v>32.395179388305863</v>
      </c>
      <c r="F126">
        <v>236</v>
      </c>
      <c r="G126" s="1">
        <f t="shared" si="19"/>
        <v>34.111243123549187</v>
      </c>
      <c r="H126">
        <v>48</v>
      </c>
      <c r="I126" s="1">
        <f t="shared" si="20"/>
        <v>15.252185352182492</v>
      </c>
      <c r="J126">
        <v>111</v>
      </c>
      <c r="K126" s="1">
        <f t="shared" si="21"/>
        <v>13.275987446417638</v>
      </c>
      <c r="L126">
        <v>180</v>
      </c>
      <c r="M126" s="1">
        <f t="shared" si="22"/>
        <v>9.1828769953626459</v>
      </c>
      <c r="N126">
        <v>1648</v>
      </c>
      <c r="O126" s="1">
        <f t="shared" si="23"/>
        <v>20.282897185403403</v>
      </c>
      <c r="P126">
        <v>187</v>
      </c>
      <c r="Q126" s="1">
        <f t="shared" si="24"/>
        <v>18.868628936808257</v>
      </c>
      <c r="R126">
        <v>113</v>
      </c>
      <c r="S126" s="1">
        <f t="shared" si="25"/>
        <v>9.9828701016574204</v>
      </c>
      <c r="T126">
        <v>40</v>
      </c>
      <c r="U126" s="1">
        <f t="shared" si="26"/>
        <v>7.8193572097405735</v>
      </c>
      <c r="V126">
        <v>155</v>
      </c>
      <c r="W126" s="1">
        <f t="shared" si="27"/>
        <v>9.3166059183889374</v>
      </c>
      <c r="X126">
        <v>54</v>
      </c>
      <c r="Y126" s="1">
        <f t="shared" si="28"/>
        <v>5.3236429886143046</v>
      </c>
      <c r="Z126">
        <v>7</v>
      </c>
      <c r="AA126" s="1">
        <f t="shared" si="29"/>
        <v>1.724838912365863</v>
      </c>
      <c r="AB126">
        <v>26</v>
      </c>
      <c r="AC126" s="1">
        <f t="shared" si="30"/>
        <v>2.9166292739836668</v>
      </c>
      <c r="AD126">
        <v>0</v>
      </c>
      <c r="AE126" s="1">
        <f t="shared" si="31"/>
        <v>0</v>
      </c>
      <c r="AF126">
        <v>15</v>
      </c>
      <c r="AG126" s="1">
        <f t="shared" si="32"/>
        <v>8.4098630874289366</v>
      </c>
      <c r="AH126">
        <v>3025</v>
      </c>
      <c r="AI126" s="1">
        <f t="shared" si="33"/>
        <v>15.839004089499955</v>
      </c>
    </row>
    <row r="127" spans="1:35" x14ac:dyDescent="0.25">
      <c r="A127" s="2">
        <v>44018</v>
      </c>
      <c r="B127">
        <v>32</v>
      </c>
      <c r="C127" s="1">
        <f t="shared" si="17"/>
        <v>12.692872158978224</v>
      </c>
      <c r="D127">
        <v>73</v>
      </c>
      <c r="E127" s="1">
        <f t="shared" si="18"/>
        <v>19.071355607631677</v>
      </c>
      <c r="F127">
        <v>239</v>
      </c>
      <c r="G127" s="1">
        <f t="shared" si="19"/>
        <v>34.544860620882439</v>
      </c>
      <c r="H127">
        <v>22</v>
      </c>
      <c r="I127" s="1">
        <f t="shared" si="20"/>
        <v>6.9905849530836424</v>
      </c>
      <c r="J127">
        <v>76</v>
      </c>
      <c r="K127" s="1">
        <f t="shared" si="21"/>
        <v>9.0898652786282916</v>
      </c>
      <c r="L127">
        <v>202</v>
      </c>
      <c r="M127" s="1">
        <f t="shared" si="22"/>
        <v>10.305228628129193</v>
      </c>
      <c r="N127">
        <v>1315</v>
      </c>
      <c r="O127" s="1">
        <f t="shared" si="23"/>
        <v>16.184471965294584</v>
      </c>
      <c r="P127">
        <v>213</v>
      </c>
      <c r="Q127" s="1">
        <f t="shared" si="24"/>
        <v>21.492074671337743</v>
      </c>
      <c r="R127">
        <v>117</v>
      </c>
      <c r="S127" s="1">
        <f t="shared" si="25"/>
        <v>10.336246034459455</v>
      </c>
      <c r="T127">
        <v>23</v>
      </c>
      <c r="U127" s="1">
        <f t="shared" si="26"/>
        <v>4.4961303956008294</v>
      </c>
      <c r="V127">
        <v>102</v>
      </c>
      <c r="W127" s="1">
        <f t="shared" si="27"/>
        <v>6.1309277656494938</v>
      </c>
      <c r="X127">
        <v>19</v>
      </c>
      <c r="Y127" s="1">
        <f t="shared" si="28"/>
        <v>1.8731336441420703</v>
      </c>
      <c r="Z127">
        <v>4</v>
      </c>
      <c r="AA127" s="1">
        <f t="shared" si="29"/>
        <v>0.98562223563763607</v>
      </c>
      <c r="AB127">
        <v>22</v>
      </c>
      <c r="AC127" s="1">
        <f t="shared" si="30"/>
        <v>2.4679170779861797</v>
      </c>
      <c r="AD127">
        <v>0</v>
      </c>
      <c r="AE127" s="1">
        <f t="shared" si="31"/>
        <v>0</v>
      </c>
      <c r="AF127">
        <v>3</v>
      </c>
      <c r="AG127" s="1">
        <f t="shared" si="32"/>
        <v>1.6819726174857872</v>
      </c>
      <c r="AH127">
        <v>2462</v>
      </c>
      <c r="AI127" s="1">
        <f t="shared" si="33"/>
        <v>12.891116716809551</v>
      </c>
    </row>
    <row r="128" spans="1:35" x14ac:dyDescent="0.25">
      <c r="A128" s="2">
        <v>44019</v>
      </c>
      <c r="B128">
        <v>60</v>
      </c>
      <c r="C128" s="1">
        <f t="shared" si="17"/>
        <v>23.79913529808417</v>
      </c>
      <c r="D128">
        <v>84</v>
      </c>
      <c r="E128" s="1">
        <f t="shared" si="18"/>
        <v>21.945121521110423</v>
      </c>
      <c r="F128">
        <v>231</v>
      </c>
      <c r="G128" s="1">
        <f t="shared" si="19"/>
        <v>33.388547294660434</v>
      </c>
      <c r="H128">
        <v>34</v>
      </c>
      <c r="I128" s="1">
        <f t="shared" si="20"/>
        <v>10.803631291129266</v>
      </c>
      <c r="J128">
        <v>67</v>
      </c>
      <c r="K128" s="1">
        <f t="shared" si="21"/>
        <v>8.0134338640538889</v>
      </c>
      <c r="L128">
        <v>165</v>
      </c>
      <c r="M128" s="1">
        <f t="shared" si="22"/>
        <v>8.4176372457490931</v>
      </c>
      <c r="N128">
        <v>987</v>
      </c>
      <c r="O128" s="1">
        <f t="shared" si="23"/>
        <v>12.147584661403616</v>
      </c>
      <c r="P128">
        <v>99</v>
      </c>
      <c r="Q128" s="1">
        <f t="shared" si="24"/>
        <v>9.9892741430161358</v>
      </c>
      <c r="R128">
        <v>86</v>
      </c>
      <c r="S128" s="1">
        <f t="shared" si="25"/>
        <v>7.5975825552437017</v>
      </c>
      <c r="T128">
        <v>60</v>
      </c>
      <c r="U128" s="1">
        <f t="shared" si="26"/>
        <v>11.72903581461086</v>
      </c>
      <c r="V128">
        <v>103</v>
      </c>
      <c r="W128" s="1">
        <f t="shared" si="27"/>
        <v>6.1910349006068408</v>
      </c>
      <c r="X128">
        <v>10</v>
      </c>
      <c r="Y128" s="1">
        <f t="shared" si="28"/>
        <v>0.98585981270635281</v>
      </c>
      <c r="Z128">
        <v>5</v>
      </c>
      <c r="AA128" s="1">
        <f t="shared" si="29"/>
        <v>1.232027794547045</v>
      </c>
      <c r="AB128">
        <v>69</v>
      </c>
      <c r="AC128" s="1">
        <f t="shared" si="30"/>
        <v>7.7402853809566547</v>
      </c>
      <c r="AD128">
        <v>1</v>
      </c>
      <c r="AE128" s="1">
        <f t="shared" si="31"/>
        <v>0.93199250678024548</v>
      </c>
      <c r="AF128">
        <v>3</v>
      </c>
      <c r="AG128" s="1">
        <f t="shared" si="32"/>
        <v>1.6819726174857872</v>
      </c>
      <c r="AH128">
        <v>2064</v>
      </c>
      <c r="AI128" s="1">
        <f t="shared" si="33"/>
        <v>10.807175021728234</v>
      </c>
    </row>
    <row r="129" spans="1:35" x14ac:dyDescent="0.25">
      <c r="A129" s="2">
        <v>44020</v>
      </c>
      <c r="B129">
        <v>94</v>
      </c>
      <c r="C129" s="1">
        <f t="shared" si="17"/>
        <v>37.285311966998535</v>
      </c>
      <c r="D129">
        <v>78</v>
      </c>
      <c r="E129" s="1">
        <f t="shared" si="18"/>
        <v>20.377612841031109</v>
      </c>
      <c r="F129">
        <v>252</v>
      </c>
      <c r="G129" s="1">
        <f t="shared" si="19"/>
        <v>36.423869775993197</v>
      </c>
      <c r="H129">
        <v>72</v>
      </c>
      <c r="I129" s="1">
        <f t="shared" si="20"/>
        <v>22.878278028273741</v>
      </c>
      <c r="J129">
        <v>91</v>
      </c>
      <c r="K129" s="1">
        <f t="shared" si="21"/>
        <v>10.883917636252297</v>
      </c>
      <c r="L129">
        <v>199</v>
      </c>
      <c r="M129" s="1">
        <f t="shared" si="22"/>
        <v>10.152180678206483</v>
      </c>
      <c r="N129">
        <v>1687</v>
      </c>
      <c r="O129" s="1">
        <f t="shared" si="23"/>
        <v>20.762892931902634</v>
      </c>
      <c r="P129">
        <v>194</v>
      </c>
      <c r="Q129" s="1">
        <f t="shared" si="24"/>
        <v>19.574941249950811</v>
      </c>
      <c r="R129">
        <v>119</v>
      </c>
      <c r="S129" s="1">
        <f t="shared" si="25"/>
        <v>10.51293400086047</v>
      </c>
      <c r="T129">
        <v>82</v>
      </c>
      <c r="U129" s="1">
        <f t="shared" si="26"/>
        <v>16.029682279968174</v>
      </c>
      <c r="V129">
        <v>164</v>
      </c>
      <c r="W129" s="1">
        <f t="shared" si="27"/>
        <v>9.8575701330050691</v>
      </c>
      <c r="X129">
        <v>23</v>
      </c>
      <c r="Y129" s="1">
        <f t="shared" si="28"/>
        <v>2.2674775692246114</v>
      </c>
      <c r="Z129">
        <v>13</v>
      </c>
      <c r="AA129" s="1">
        <f t="shared" si="29"/>
        <v>3.2032722658223167</v>
      </c>
      <c r="AB129">
        <v>52</v>
      </c>
      <c r="AC129" s="1">
        <f t="shared" si="30"/>
        <v>5.8332585479673336</v>
      </c>
      <c r="AD129">
        <v>0</v>
      </c>
      <c r="AE129" s="1">
        <f t="shared" si="31"/>
        <v>0</v>
      </c>
      <c r="AF129">
        <v>13</v>
      </c>
      <c r="AG129" s="1">
        <f t="shared" si="32"/>
        <v>7.2885480091050781</v>
      </c>
      <c r="AH129">
        <v>3133</v>
      </c>
      <c r="AI129" s="1">
        <f t="shared" si="33"/>
        <v>16.404495805753175</v>
      </c>
    </row>
    <row r="130" spans="1:35" x14ac:dyDescent="0.25">
      <c r="A130" s="2">
        <v>44021</v>
      </c>
      <c r="B130">
        <v>49</v>
      </c>
      <c r="C130" s="1">
        <f t="shared" si="17"/>
        <v>19.435960493435406</v>
      </c>
      <c r="D130">
        <v>94</v>
      </c>
      <c r="E130" s="1">
        <f t="shared" si="18"/>
        <v>24.557635987909283</v>
      </c>
      <c r="F130">
        <v>190</v>
      </c>
      <c r="G130" s="1">
        <f t="shared" si="19"/>
        <v>27.462441497772652</v>
      </c>
      <c r="H130">
        <v>38</v>
      </c>
      <c r="I130" s="1">
        <f t="shared" si="20"/>
        <v>12.074646737144473</v>
      </c>
      <c r="J130">
        <v>139</v>
      </c>
      <c r="K130" s="1">
        <f t="shared" si="21"/>
        <v>16.624885180649112</v>
      </c>
      <c r="L130">
        <v>256</v>
      </c>
      <c r="M130" s="1">
        <f t="shared" si="22"/>
        <v>13.060091726737987</v>
      </c>
      <c r="N130">
        <v>1525</v>
      </c>
      <c r="O130" s="1">
        <f t="shared" si="23"/>
        <v>18.76906444644429</v>
      </c>
      <c r="P130">
        <v>308</v>
      </c>
      <c r="Q130" s="1">
        <f t="shared" si="24"/>
        <v>31.077741778272419</v>
      </c>
      <c r="R130">
        <v>133</v>
      </c>
      <c r="S130" s="1">
        <f t="shared" si="25"/>
        <v>11.749749765667584</v>
      </c>
      <c r="T130">
        <v>56</v>
      </c>
      <c r="U130" s="1">
        <f t="shared" si="26"/>
        <v>10.947100093636804</v>
      </c>
      <c r="V130">
        <v>171</v>
      </c>
      <c r="W130" s="1">
        <f t="shared" si="27"/>
        <v>10.278320077706503</v>
      </c>
      <c r="X130">
        <v>33</v>
      </c>
      <c r="Y130" s="1">
        <f t="shared" si="28"/>
        <v>3.2533373819309643</v>
      </c>
      <c r="Z130">
        <v>5</v>
      </c>
      <c r="AA130" s="1">
        <f t="shared" si="29"/>
        <v>1.232027794547045</v>
      </c>
      <c r="AB130">
        <v>47</v>
      </c>
      <c r="AC130" s="1">
        <f t="shared" si="30"/>
        <v>5.2723683029704747</v>
      </c>
      <c r="AD130">
        <v>1</v>
      </c>
      <c r="AE130" s="1">
        <f t="shared" si="31"/>
        <v>0.93199250678024548</v>
      </c>
      <c r="AF130">
        <v>13</v>
      </c>
      <c r="AG130" s="1">
        <f t="shared" si="32"/>
        <v>7.2885480091050781</v>
      </c>
      <c r="AH130">
        <v>3058</v>
      </c>
      <c r="AI130" s="1">
        <f t="shared" si="33"/>
        <v>16.011793225021773</v>
      </c>
    </row>
    <row r="131" spans="1:35" x14ac:dyDescent="0.25">
      <c r="A131" s="2">
        <v>44022</v>
      </c>
      <c r="B131">
        <v>73</v>
      </c>
      <c r="C131" s="1">
        <f t="shared" ref="C131:C150" si="34">(B131/252110)*100000</f>
        <v>28.955614612669073</v>
      </c>
      <c r="D131">
        <v>89</v>
      </c>
      <c r="E131" s="1">
        <f t="shared" ref="E131:E150" si="35">(D131/382773)*100000</f>
        <v>23.251378754509851</v>
      </c>
      <c r="F131">
        <v>313</v>
      </c>
      <c r="G131" s="1">
        <f t="shared" ref="G131:G150" si="36">(F131/691854)*100000</f>
        <v>45.240758888435998</v>
      </c>
      <c r="H131">
        <v>55</v>
      </c>
      <c r="I131" s="1">
        <f t="shared" ref="I131:I150" si="37">(H131/314709)*100000</f>
        <v>17.476462382709105</v>
      </c>
      <c r="J131">
        <v>108</v>
      </c>
      <c r="K131" s="1">
        <f t="shared" ref="K131:K150" si="38">(J131/836096)*100000</f>
        <v>12.917176974892836</v>
      </c>
      <c r="L131">
        <v>204</v>
      </c>
      <c r="M131" s="1">
        <f t="shared" ref="M131:M150" si="39">(L131/1960170)*100000</f>
        <v>10.407260594744333</v>
      </c>
      <c r="N131">
        <v>1329</v>
      </c>
      <c r="O131" s="1">
        <f t="shared" ref="O131:O150" si="40">(N131/8125072)*100000</f>
        <v>16.356778130704566</v>
      </c>
      <c r="P131">
        <v>141</v>
      </c>
      <c r="Q131" s="1">
        <f t="shared" ref="Q131:Q150" si="41">(P131/991063)*100000</f>
        <v>14.227148021871464</v>
      </c>
      <c r="R131">
        <v>113</v>
      </c>
      <c r="S131" s="1">
        <f t="shared" ref="S131:S150" si="42">(R131/1131939)*100000</f>
        <v>9.9828701016574204</v>
      </c>
      <c r="T131">
        <v>71</v>
      </c>
      <c r="U131" s="1">
        <f t="shared" ref="U131:U150" si="43">(T131/511551)*100000</f>
        <v>13.879359047289517</v>
      </c>
      <c r="V131">
        <v>144</v>
      </c>
      <c r="W131" s="1">
        <f t="shared" ref="W131:W150" si="44">(V131/1663696)*100000</f>
        <v>8.6554274338581099</v>
      </c>
      <c r="X131">
        <v>19</v>
      </c>
      <c r="Y131" s="1">
        <f t="shared" ref="Y131:Y150" si="45">(X131/1014343)*100000</f>
        <v>1.8731336441420703</v>
      </c>
      <c r="Z131">
        <v>7</v>
      </c>
      <c r="AA131" s="1">
        <f t="shared" ref="AA131:AA150" si="46">(Z131/405835)*100000</f>
        <v>1.724838912365863</v>
      </c>
      <c r="AB131">
        <v>76</v>
      </c>
      <c r="AC131" s="1">
        <f t="shared" ref="AC131:AC150" si="47">(AB131/891440)*100000</f>
        <v>8.5255317239522572</v>
      </c>
      <c r="AD131">
        <v>1</v>
      </c>
      <c r="AE131" s="1">
        <f t="shared" ref="AE131:AE150" si="48">(AD131/107297)*100000</f>
        <v>0.93199250678024548</v>
      </c>
      <c r="AF131">
        <v>12</v>
      </c>
      <c r="AG131" s="1">
        <f t="shared" ref="AG131:AG150" si="49">(AF131/178362)*100000</f>
        <v>6.7278904699431488</v>
      </c>
      <c r="AH131">
        <v>2755</v>
      </c>
      <c r="AI131" s="1">
        <f t="shared" ref="AI131:AI150" si="50">(AH131/19098423)*100000</f>
        <v>14.425274798866901</v>
      </c>
    </row>
    <row r="132" spans="1:35" x14ac:dyDescent="0.25">
      <c r="A132" s="2">
        <v>44023</v>
      </c>
      <c r="B132">
        <v>72</v>
      </c>
      <c r="C132" s="1">
        <f t="shared" si="34"/>
        <v>28.558962357701006</v>
      </c>
      <c r="D132">
        <v>97</v>
      </c>
      <c r="E132" s="1">
        <f t="shared" si="35"/>
        <v>25.341390327948943</v>
      </c>
      <c r="F132">
        <v>219</v>
      </c>
      <c r="G132" s="1">
        <f t="shared" si="36"/>
        <v>31.654077305327426</v>
      </c>
      <c r="H132">
        <v>54</v>
      </c>
      <c r="I132" s="1">
        <f t="shared" si="37"/>
        <v>17.158708521205302</v>
      </c>
      <c r="J132">
        <v>77</v>
      </c>
      <c r="K132" s="1">
        <f t="shared" si="38"/>
        <v>9.2094687691365582</v>
      </c>
      <c r="L132">
        <v>259</v>
      </c>
      <c r="M132" s="1">
        <f t="shared" si="39"/>
        <v>13.213139676660697</v>
      </c>
      <c r="N132">
        <v>1661</v>
      </c>
      <c r="O132" s="1">
        <f t="shared" si="40"/>
        <v>20.442895767569816</v>
      </c>
      <c r="P132">
        <v>128</v>
      </c>
      <c r="Q132" s="1">
        <f t="shared" si="41"/>
        <v>12.915425154606721</v>
      </c>
      <c r="R132">
        <v>107</v>
      </c>
      <c r="S132" s="1">
        <f t="shared" si="42"/>
        <v>9.452806202454374</v>
      </c>
      <c r="T132">
        <v>56</v>
      </c>
      <c r="U132" s="1">
        <f t="shared" si="43"/>
        <v>10.947100093636804</v>
      </c>
      <c r="V132">
        <v>164</v>
      </c>
      <c r="W132" s="1">
        <f t="shared" si="44"/>
        <v>9.8575701330050691</v>
      </c>
      <c r="X132">
        <v>38</v>
      </c>
      <c r="Y132" s="1">
        <f t="shared" si="45"/>
        <v>3.7462672882841406</v>
      </c>
      <c r="Z132">
        <v>1</v>
      </c>
      <c r="AA132" s="1">
        <f t="shared" si="46"/>
        <v>0.24640555890940902</v>
      </c>
      <c r="AB132">
        <v>64</v>
      </c>
      <c r="AC132" s="1">
        <f t="shared" si="47"/>
        <v>7.1793951359597949</v>
      </c>
      <c r="AD132">
        <v>5</v>
      </c>
      <c r="AE132" s="1">
        <f t="shared" si="48"/>
        <v>4.6599625339012274</v>
      </c>
      <c r="AF132">
        <v>10</v>
      </c>
      <c r="AG132" s="1">
        <f t="shared" si="49"/>
        <v>5.6065753916192911</v>
      </c>
      <c r="AH132">
        <v>3012</v>
      </c>
      <c r="AI132" s="1">
        <f t="shared" si="50"/>
        <v>15.770935642173177</v>
      </c>
    </row>
    <row r="133" spans="1:35" x14ac:dyDescent="0.25">
      <c r="A133" s="2">
        <v>44024</v>
      </c>
      <c r="B133">
        <v>95</v>
      </c>
      <c r="C133" s="1">
        <f t="shared" si="34"/>
        <v>37.681964221966602</v>
      </c>
      <c r="D133">
        <v>44</v>
      </c>
      <c r="E133" s="1">
        <f t="shared" si="35"/>
        <v>11.495063653914983</v>
      </c>
      <c r="F133">
        <v>235</v>
      </c>
      <c r="G133" s="1">
        <f t="shared" si="36"/>
        <v>33.966703957771436</v>
      </c>
      <c r="H133">
        <v>57</v>
      </c>
      <c r="I133" s="1">
        <f t="shared" si="37"/>
        <v>18.111970105716711</v>
      </c>
      <c r="J133">
        <v>63</v>
      </c>
      <c r="K133" s="1">
        <f t="shared" si="38"/>
        <v>7.5350199020208208</v>
      </c>
      <c r="L133">
        <v>218</v>
      </c>
      <c r="M133" s="1">
        <f t="shared" si="39"/>
        <v>11.121484361050317</v>
      </c>
      <c r="N133">
        <v>1431</v>
      </c>
      <c r="O133" s="1">
        <f t="shared" si="40"/>
        <v>17.612151621548708</v>
      </c>
      <c r="P133">
        <v>149</v>
      </c>
      <c r="Q133" s="1">
        <f t="shared" si="41"/>
        <v>15.034362094034384</v>
      </c>
      <c r="R133">
        <v>103</v>
      </c>
      <c r="S133" s="1">
        <f t="shared" si="42"/>
        <v>9.0994302696523395</v>
      </c>
      <c r="T133">
        <v>24</v>
      </c>
      <c r="U133" s="1">
        <f t="shared" si="43"/>
        <v>4.6916143258443439</v>
      </c>
      <c r="V133">
        <v>130</v>
      </c>
      <c r="W133" s="1">
        <f t="shared" si="44"/>
        <v>7.813927544455237</v>
      </c>
      <c r="X133">
        <v>9</v>
      </c>
      <c r="Y133" s="1">
        <f t="shared" si="45"/>
        <v>0.88727383143571759</v>
      </c>
      <c r="Z133">
        <v>3</v>
      </c>
      <c r="AA133" s="1">
        <f t="shared" si="46"/>
        <v>0.739216676728227</v>
      </c>
      <c r="AB133">
        <v>45</v>
      </c>
      <c r="AC133" s="1">
        <f t="shared" si="47"/>
        <v>5.0480122049717311</v>
      </c>
      <c r="AD133">
        <v>2</v>
      </c>
      <c r="AE133" s="1">
        <f t="shared" si="48"/>
        <v>1.863985013560491</v>
      </c>
      <c r="AF133">
        <v>8</v>
      </c>
      <c r="AG133" s="1">
        <f t="shared" si="49"/>
        <v>4.4852603132954334</v>
      </c>
      <c r="AH133">
        <v>2616</v>
      </c>
      <c r="AI133" s="1">
        <f t="shared" si="50"/>
        <v>13.697466015911367</v>
      </c>
    </row>
    <row r="134" spans="1:35" x14ac:dyDescent="0.25">
      <c r="A134" s="2">
        <v>44025</v>
      </c>
      <c r="B134">
        <v>76</v>
      </c>
      <c r="C134" s="1">
        <f t="shared" si="34"/>
        <v>30.14557137757328</v>
      </c>
      <c r="D134">
        <v>26</v>
      </c>
      <c r="E134" s="1">
        <f t="shared" si="35"/>
        <v>6.7925376136770357</v>
      </c>
      <c r="F134">
        <v>190</v>
      </c>
      <c r="G134" s="1">
        <f t="shared" si="36"/>
        <v>27.462441497772652</v>
      </c>
      <c r="H134">
        <v>41</v>
      </c>
      <c r="I134" s="1">
        <f t="shared" si="37"/>
        <v>13.027908321655879</v>
      </c>
      <c r="J134">
        <v>13</v>
      </c>
      <c r="K134" s="1">
        <f t="shared" si="38"/>
        <v>1.554845376607471</v>
      </c>
      <c r="L134">
        <v>169</v>
      </c>
      <c r="M134" s="1">
        <f t="shared" si="39"/>
        <v>8.6217011789793734</v>
      </c>
      <c r="N134">
        <v>864</v>
      </c>
      <c r="O134" s="1">
        <f t="shared" si="40"/>
        <v>10.633751922444503</v>
      </c>
      <c r="P134">
        <v>152</v>
      </c>
      <c r="Q134" s="1">
        <f t="shared" si="41"/>
        <v>15.337067371095481</v>
      </c>
      <c r="R134">
        <v>85</v>
      </c>
      <c r="S134" s="1">
        <f t="shared" si="42"/>
        <v>7.5092385720431931</v>
      </c>
      <c r="T134">
        <v>24</v>
      </c>
      <c r="U134" s="1">
        <f t="shared" si="43"/>
        <v>4.6916143258443439</v>
      </c>
      <c r="V134">
        <v>91</v>
      </c>
      <c r="W134" s="1">
        <f t="shared" si="44"/>
        <v>5.4697492811186654</v>
      </c>
      <c r="X134">
        <v>11</v>
      </c>
      <c r="Y134" s="1">
        <f t="shared" si="45"/>
        <v>1.084445793976988</v>
      </c>
      <c r="Z134">
        <v>8</v>
      </c>
      <c r="AA134" s="1">
        <f t="shared" si="46"/>
        <v>1.9712444712752721</v>
      </c>
      <c r="AB134">
        <v>71</v>
      </c>
      <c r="AC134" s="1">
        <f t="shared" si="47"/>
        <v>7.9646414789553983</v>
      </c>
      <c r="AD134">
        <v>0</v>
      </c>
      <c r="AE134" s="1">
        <f t="shared" si="48"/>
        <v>0</v>
      </c>
      <c r="AF134">
        <v>15</v>
      </c>
      <c r="AG134" s="1">
        <f t="shared" si="49"/>
        <v>8.4098630874289366</v>
      </c>
      <c r="AH134">
        <v>1836</v>
      </c>
      <c r="AI134" s="1">
        <f t="shared" si="50"/>
        <v>9.6133591763047654</v>
      </c>
    </row>
    <row r="135" spans="1:35" x14ac:dyDescent="0.25">
      <c r="A135" s="2">
        <v>44026</v>
      </c>
      <c r="B135">
        <v>97</v>
      </c>
      <c r="C135" s="1">
        <f t="shared" si="34"/>
        <v>38.475268731902737</v>
      </c>
      <c r="D135">
        <v>49</v>
      </c>
      <c r="E135" s="1">
        <f t="shared" si="35"/>
        <v>12.801320887314413</v>
      </c>
      <c r="F135">
        <v>165</v>
      </c>
      <c r="G135" s="1">
        <f t="shared" si="36"/>
        <v>23.848962353328883</v>
      </c>
      <c r="H135">
        <v>48</v>
      </c>
      <c r="I135" s="1">
        <f t="shared" si="37"/>
        <v>15.252185352182492</v>
      </c>
      <c r="J135">
        <v>98</v>
      </c>
      <c r="K135" s="1">
        <f t="shared" si="38"/>
        <v>11.721142069810165</v>
      </c>
      <c r="L135">
        <v>113</v>
      </c>
      <c r="M135" s="1">
        <f t="shared" si="39"/>
        <v>5.7648061137554398</v>
      </c>
      <c r="N135">
        <v>690</v>
      </c>
      <c r="O135" s="1">
        <f t="shared" si="40"/>
        <v>8.4922324380633185</v>
      </c>
      <c r="P135">
        <v>116</v>
      </c>
      <c r="Q135" s="1">
        <f t="shared" si="41"/>
        <v>11.704604046362341</v>
      </c>
      <c r="R135">
        <v>100</v>
      </c>
      <c r="S135" s="1">
        <f t="shared" si="42"/>
        <v>8.8343983200508163</v>
      </c>
      <c r="T135">
        <v>19</v>
      </c>
      <c r="U135" s="1">
        <f t="shared" si="43"/>
        <v>3.7141946746267722</v>
      </c>
      <c r="V135">
        <v>112</v>
      </c>
      <c r="W135" s="1">
        <f t="shared" si="44"/>
        <v>6.7319991152229735</v>
      </c>
      <c r="X135">
        <v>36</v>
      </c>
      <c r="Y135" s="1">
        <f t="shared" si="45"/>
        <v>3.5490953257428703</v>
      </c>
      <c r="Z135">
        <v>4</v>
      </c>
      <c r="AA135" s="1">
        <f t="shared" si="46"/>
        <v>0.98562223563763607</v>
      </c>
      <c r="AB135">
        <v>54</v>
      </c>
      <c r="AC135" s="1">
        <f t="shared" si="47"/>
        <v>6.0576146459660771</v>
      </c>
      <c r="AD135">
        <v>2</v>
      </c>
      <c r="AE135" s="1">
        <f t="shared" si="48"/>
        <v>1.863985013560491</v>
      </c>
      <c r="AF135">
        <v>9</v>
      </c>
      <c r="AG135" s="1">
        <f t="shared" si="49"/>
        <v>5.0459178524573627</v>
      </c>
      <c r="AH135">
        <v>1712</v>
      </c>
      <c r="AI135" s="1">
        <f t="shared" si="50"/>
        <v>8.9640909094955123</v>
      </c>
    </row>
    <row r="136" spans="1:35" x14ac:dyDescent="0.25">
      <c r="A136" s="2">
        <v>44027</v>
      </c>
      <c r="B136">
        <v>104</v>
      </c>
      <c r="C136" s="1">
        <f t="shared" si="34"/>
        <v>41.251834516679232</v>
      </c>
      <c r="D136">
        <v>43</v>
      </c>
      <c r="E136" s="1">
        <f t="shared" si="35"/>
        <v>11.233812207235097</v>
      </c>
      <c r="F136">
        <v>195</v>
      </c>
      <c r="G136" s="1">
        <f t="shared" si="36"/>
        <v>28.185137326661408</v>
      </c>
      <c r="H136">
        <v>23</v>
      </c>
      <c r="I136" s="1">
        <f t="shared" si="37"/>
        <v>7.3083388145874437</v>
      </c>
      <c r="J136">
        <v>74</v>
      </c>
      <c r="K136" s="1">
        <f t="shared" si="38"/>
        <v>8.8506582976117567</v>
      </c>
      <c r="L136">
        <v>196</v>
      </c>
      <c r="M136" s="1">
        <f t="shared" si="39"/>
        <v>9.9991327282837705</v>
      </c>
      <c r="N136">
        <v>1193</v>
      </c>
      <c r="O136" s="1">
        <f t="shared" si="40"/>
        <v>14.682946809579041</v>
      </c>
      <c r="P136">
        <v>149</v>
      </c>
      <c r="Q136" s="1">
        <f t="shared" si="41"/>
        <v>15.034362094034384</v>
      </c>
      <c r="R136">
        <v>144</v>
      </c>
      <c r="S136" s="1">
        <f t="shared" si="42"/>
        <v>12.721533580873176</v>
      </c>
      <c r="T136">
        <v>58</v>
      </c>
      <c r="U136" s="1">
        <f t="shared" si="43"/>
        <v>11.338067954123831</v>
      </c>
      <c r="V136">
        <v>188</v>
      </c>
      <c r="W136" s="1">
        <f t="shared" si="44"/>
        <v>11.30014137198142</v>
      </c>
      <c r="X136">
        <v>25</v>
      </c>
      <c r="Y136" s="1">
        <f t="shared" si="45"/>
        <v>2.4646495317658821</v>
      </c>
      <c r="Z136">
        <v>17</v>
      </c>
      <c r="AA136" s="1">
        <f t="shared" si="46"/>
        <v>4.188894501459953</v>
      </c>
      <c r="AB136">
        <v>65</v>
      </c>
      <c r="AC136" s="1">
        <f t="shared" si="47"/>
        <v>7.2915731849591676</v>
      </c>
      <c r="AD136">
        <v>1</v>
      </c>
      <c r="AE136" s="1">
        <f t="shared" si="48"/>
        <v>0.93199250678024548</v>
      </c>
      <c r="AF136">
        <v>0</v>
      </c>
      <c r="AG136" s="1">
        <f t="shared" si="49"/>
        <v>0</v>
      </c>
      <c r="AH136">
        <v>2475</v>
      </c>
      <c r="AI136" s="1">
        <f t="shared" si="50"/>
        <v>12.959185164136327</v>
      </c>
    </row>
    <row r="137" spans="1:35" x14ac:dyDescent="0.25">
      <c r="A137" s="2">
        <v>44028</v>
      </c>
      <c r="B137">
        <v>96</v>
      </c>
      <c r="C137" s="1">
        <f t="shared" si="34"/>
        <v>38.07861647693467</v>
      </c>
      <c r="D137">
        <v>98</v>
      </c>
      <c r="E137" s="1">
        <f t="shared" si="35"/>
        <v>25.602641774628825</v>
      </c>
      <c r="F137">
        <v>216</v>
      </c>
      <c r="G137" s="1">
        <f t="shared" si="36"/>
        <v>31.220459807994171</v>
      </c>
      <c r="H137">
        <v>2</v>
      </c>
      <c r="I137" s="1">
        <f t="shared" si="37"/>
        <v>0.63550772300760383</v>
      </c>
      <c r="J137">
        <v>125</v>
      </c>
      <c r="K137" s="1">
        <f t="shared" si="38"/>
        <v>14.950436313533375</v>
      </c>
      <c r="L137">
        <v>193</v>
      </c>
      <c r="M137" s="1">
        <f t="shared" si="39"/>
        <v>9.8460847783610603</v>
      </c>
      <c r="N137">
        <v>1501</v>
      </c>
      <c r="O137" s="1">
        <f t="shared" si="40"/>
        <v>18.473682448598609</v>
      </c>
      <c r="P137">
        <v>176</v>
      </c>
      <c r="Q137" s="1">
        <f t="shared" si="41"/>
        <v>17.758709587584242</v>
      </c>
      <c r="R137">
        <v>141</v>
      </c>
      <c r="S137" s="1">
        <f t="shared" si="42"/>
        <v>12.456501631271649</v>
      </c>
      <c r="T137">
        <v>15</v>
      </c>
      <c r="U137" s="1">
        <f t="shared" si="43"/>
        <v>2.932258953652715</v>
      </c>
      <c r="V137">
        <v>156</v>
      </c>
      <c r="W137" s="1">
        <f t="shared" si="44"/>
        <v>9.3767130533462844</v>
      </c>
      <c r="X137">
        <v>21</v>
      </c>
      <c r="Y137" s="1">
        <f t="shared" si="45"/>
        <v>2.0703056066833407</v>
      </c>
      <c r="Z137">
        <v>24</v>
      </c>
      <c r="AA137" s="1">
        <f t="shared" si="46"/>
        <v>5.913733413825816</v>
      </c>
      <c r="AB137">
        <v>65</v>
      </c>
      <c r="AC137" s="1">
        <f t="shared" si="47"/>
        <v>7.2915731849591676</v>
      </c>
      <c r="AD137">
        <v>8</v>
      </c>
      <c r="AE137" s="1">
        <f t="shared" si="48"/>
        <v>7.4559400542419638</v>
      </c>
      <c r="AF137">
        <v>3</v>
      </c>
      <c r="AG137" s="1">
        <f t="shared" si="49"/>
        <v>1.6819726174857872</v>
      </c>
      <c r="AH137">
        <v>2840</v>
      </c>
      <c r="AI137" s="1">
        <f t="shared" si="50"/>
        <v>14.870337723695826</v>
      </c>
    </row>
    <row r="138" spans="1:35" x14ac:dyDescent="0.25">
      <c r="A138" s="2">
        <v>44029</v>
      </c>
      <c r="B138">
        <v>76</v>
      </c>
      <c r="C138" s="1">
        <f t="shared" si="34"/>
        <v>30.14557137757328</v>
      </c>
      <c r="D138">
        <v>105</v>
      </c>
      <c r="E138" s="1">
        <f t="shared" si="35"/>
        <v>27.431401901388025</v>
      </c>
      <c r="F138">
        <v>188</v>
      </c>
      <c r="G138" s="1">
        <f t="shared" si="36"/>
        <v>27.173363166217147</v>
      </c>
      <c r="H138">
        <v>43</v>
      </c>
      <c r="I138" s="1">
        <f t="shared" si="37"/>
        <v>13.663416044663483</v>
      </c>
      <c r="J138">
        <v>87</v>
      </c>
      <c r="K138" s="1">
        <f t="shared" si="38"/>
        <v>10.405503674219229</v>
      </c>
      <c r="L138">
        <v>142</v>
      </c>
      <c r="M138" s="1">
        <f t="shared" si="39"/>
        <v>7.2442696296749771</v>
      </c>
      <c r="N138">
        <v>1086</v>
      </c>
      <c r="O138" s="1">
        <f t="shared" si="40"/>
        <v>13.366035402517049</v>
      </c>
      <c r="P138">
        <v>86</v>
      </c>
      <c r="Q138" s="1">
        <f t="shared" si="41"/>
        <v>8.6775512757513908</v>
      </c>
      <c r="R138">
        <v>79</v>
      </c>
      <c r="S138" s="1">
        <f t="shared" si="42"/>
        <v>6.979174672840144</v>
      </c>
      <c r="T138">
        <v>98</v>
      </c>
      <c r="U138" s="1">
        <f t="shared" si="43"/>
        <v>19.157425163864406</v>
      </c>
      <c r="V138">
        <v>150</v>
      </c>
      <c r="W138" s="1">
        <f t="shared" si="44"/>
        <v>9.0160702436021971</v>
      </c>
      <c r="X138">
        <v>8</v>
      </c>
      <c r="Y138" s="1">
        <f t="shared" si="45"/>
        <v>0.78868785016508214</v>
      </c>
      <c r="Z138">
        <v>5</v>
      </c>
      <c r="AA138" s="1">
        <f t="shared" si="46"/>
        <v>1.232027794547045</v>
      </c>
      <c r="AB138">
        <v>23</v>
      </c>
      <c r="AC138" s="1">
        <f t="shared" si="47"/>
        <v>2.5800951269855514</v>
      </c>
      <c r="AD138">
        <v>0</v>
      </c>
      <c r="AE138" s="1">
        <f t="shared" si="48"/>
        <v>0</v>
      </c>
      <c r="AF138">
        <v>8</v>
      </c>
      <c r="AG138" s="1">
        <f t="shared" si="49"/>
        <v>4.4852603132954334</v>
      </c>
      <c r="AH138">
        <v>2185</v>
      </c>
      <c r="AI138" s="1">
        <f t="shared" si="50"/>
        <v>11.440735185308231</v>
      </c>
    </row>
    <row r="139" spans="1:35" x14ac:dyDescent="0.25">
      <c r="A139" s="2">
        <v>44030</v>
      </c>
      <c r="B139">
        <v>44</v>
      </c>
      <c r="C139" s="1">
        <f t="shared" si="34"/>
        <v>17.452699218595058</v>
      </c>
      <c r="D139">
        <v>70</v>
      </c>
      <c r="E139" s="1">
        <f t="shared" si="35"/>
        <v>18.28760126759202</v>
      </c>
      <c r="F139">
        <v>199</v>
      </c>
      <c r="G139" s="1">
        <f t="shared" si="36"/>
        <v>28.763293989772407</v>
      </c>
      <c r="H139">
        <v>40</v>
      </c>
      <c r="I139" s="1">
        <f t="shared" si="37"/>
        <v>12.710154460152078</v>
      </c>
      <c r="J139">
        <v>158</v>
      </c>
      <c r="K139" s="1">
        <f t="shared" si="38"/>
        <v>18.897351500306183</v>
      </c>
      <c r="L139">
        <v>180</v>
      </c>
      <c r="M139" s="1">
        <f t="shared" si="39"/>
        <v>9.1828769953626459</v>
      </c>
      <c r="N139">
        <v>828</v>
      </c>
      <c r="O139" s="1">
        <f t="shared" si="40"/>
        <v>10.19067892567598</v>
      </c>
      <c r="P139">
        <v>120</v>
      </c>
      <c r="Q139" s="1">
        <f t="shared" si="41"/>
        <v>12.1082110824438</v>
      </c>
      <c r="R139">
        <v>134</v>
      </c>
      <c r="S139" s="1">
        <f t="shared" si="42"/>
        <v>11.838093748868092</v>
      </c>
      <c r="T139">
        <v>29</v>
      </c>
      <c r="U139" s="1">
        <f t="shared" si="43"/>
        <v>5.6690339770619156</v>
      </c>
      <c r="V139">
        <v>141</v>
      </c>
      <c r="W139" s="1">
        <f t="shared" si="44"/>
        <v>8.4751060289860636</v>
      </c>
      <c r="X139">
        <v>22</v>
      </c>
      <c r="Y139" s="1">
        <f t="shared" si="45"/>
        <v>2.1688915879539761</v>
      </c>
      <c r="Z139">
        <v>8</v>
      </c>
      <c r="AA139" s="1">
        <f t="shared" si="46"/>
        <v>1.9712444712752721</v>
      </c>
      <c r="AB139">
        <v>100</v>
      </c>
      <c r="AC139" s="1">
        <f t="shared" si="47"/>
        <v>11.21780489993718</v>
      </c>
      <c r="AD139">
        <v>0</v>
      </c>
      <c r="AE139" s="1">
        <f t="shared" si="48"/>
        <v>0</v>
      </c>
      <c r="AF139">
        <v>6</v>
      </c>
      <c r="AG139" s="1">
        <f t="shared" si="49"/>
        <v>3.3639452349715744</v>
      </c>
      <c r="AH139">
        <v>2082</v>
      </c>
      <c r="AI139" s="1">
        <f t="shared" si="50"/>
        <v>10.90142364110377</v>
      </c>
    </row>
    <row r="140" spans="1:35" x14ac:dyDescent="0.25">
      <c r="A140" s="2">
        <v>44031</v>
      </c>
      <c r="B140">
        <v>132</v>
      </c>
      <c r="C140" s="1">
        <f t="shared" si="34"/>
        <v>52.35809765578518</v>
      </c>
      <c r="D140">
        <v>134</v>
      </c>
      <c r="E140" s="1">
        <f t="shared" si="35"/>
        <v>35.007693855104719</v>
      </c>
      <c r="F140">
        <v>116</v>
      </c>
      <c r="G140" s="1">
        <f t="shared" si="36"/>
        <v>16.766543230219092</v>
      </c>
      <c r="H140">
        <v>38</v>
      </c>
      <c r="I140" s="1">
        <f t="shared" si="37"/>
        <v>12.074646737144473</v>
      </c>
      <c r="J140">
        <v>126</v>
      </c>
      <c r="K140" s="1">
        <f t="shared" si="38"/>
        <v>15.070039804041642</v>
      </c>
      <c r="L140">
        <v>181</v>
      </c>
      <c r="M140" s="1">
        <f t="shared" si="39"/>
        <v>9.2338929786702177</v>
      </c>
      <c r="N140">
        <v>965</v>
      </c>
      <c r="O140" s="1">
        <f t="shared" si="40"/>
        <v>11.876817830045075</v>
      </c>
      <c r="P140">
        <v>103</v>
      </c>
      <c r="Q140" s="1">
        <f t="shared" si="41"/>
        <v>10.392881179097595</v>
      </c>
      <c r="R140">
        <v>67</v>
      </c>
      <c r="S140" s="1">
        <f t="shared" si="42"/>
        <v>5.9190468744340459</v>
      </c>
      <c r="T140">
        <v>28</v>
      </c>
      <c r="U140" s="1">
        <f t="shared" si="43"/>
        <v>5.473550046818402</v>
      </c>
      <c r="V140">
        <v>148</v>
      </c>
      <c r="W140" s="1">
        <f t="shared" si="44"/>
        <v>8.8958559736875014</v>
      </c>
      <c r="X140">
        <v>23</v>
      </c>
      <c r="Y140" s="1">
        <f t="shared" si="45"/>
        <v>2.2674775692246114</v>
      </c>
      <c r="Z140">
        <v>10</v>
      </c>
      <c r="AA140" s="1">
        <f t="shared" si="46"/>
        <v>2.4640555890940901</v>
      </c>
      <c r="AB140">
        <v>23</v>
      </c>
      <c r="AC140" s="1">
        <f t="shared" si="47"/>
        <v>2.5800951269855514</v>
      </c>
      <c r="AD140">
        <v>0</v>
      </c>
      <c r="AE140" s="1">
        <f t="shared" si="48"/>
        <v>0</v>
      </c>
      <c r="AF140">
        <v>3</v>
      </c>
      <c r="AG140" s="1">
        <f t="shared" si="49"/>
        <v>1.6819726174857872</v>
      </c>
      <c r="AH140">
        <v>2099</v>
      </c>
      <c r="AI140" s="1">
        <f t="shared" si="50"/>
        <v>10.990436226069557</v>
      </c>
    </row>
    <row r="141" spans="1:35" x14ac:dyDescent="0.25">
      <c r="A141" s="2">
        <v>44032</v>
      </c>
      <c r="B141">
        <v>103</v>
      </c>
      <c r="C141" s="1">
        <f t="shared" si="34"/>
        <v>40.855182261711157</v>
      </c>
      <c r="D141">
        <v>54</v>
      </c>
      <c r="E141" s="1">
        <f t="shared" si="35"/>
        <v>14.107578120713844</v>
      </c>
      <c r="F141">
        <v>80</v>
      </c>
      <c r="G141" s="1">
        <f t="shared" si="36"/>
        <v>11.563133262220063</v>
      </c>
      <c r="H141">
        <v>63</v>
      </c>
      <c r="I141" s="1">
        <f t="shared" si="37"/>
        <v>20.018493274739523</v>
      </c>
      <c r="J141">
        <v>41</v>
      </c>
      <c r="K141" s="1">
        <f t="shared" si="38"/>
        <v>4.9037431108389473</v>
      </c>
      <c r="L141">
        <v>146</v>
      </c>
      <c r="M141" s="1">
        <f t="shared" si="39"/>
        <v>7.4483335629052583</v>
      </c>
      <c r="N141">
        <v>685</v>
      </c>
      <c r="O141" s="1">
        <f t="shared" si="40"/>
        <v>8.430694521845469</v>
      </c>
      <c r="P141">
        <v>90</v>
      </c>
      <c r="Q141" s="1">
        <f t="shared" si="41"/>
        <v>9.0811583118328514</v>
      </c>
      <c r="R141">
        <v>125</v>
      </c>
      <c r="S141" s="1">
        <f t="shared" si="42"/>
        <v>11.042997900063519</v>
      </c>
      <c r="T141">
        <v>23</v>
      </c>
      <c r="U141" s="1">
        <f t="shared" si="43"/>
        <v>4.4961303956008294</v>
      </c>
      <c r="V141">
        <v>105</v>
      </c>
      <c r="W141" s="1">
        <f t="shared" si="44"/>
        <v>6.3112491705215374</v>
      </c>
      <c r="X141">
        <v>27</v>
      </c>
      <c r="Y141" s="1">
        <f t="shared" si="45"/>
        <v>2.6618214943071523</v>
      </c>
      <c r="Z141">
        <v>4</v>
      </c>
      <c r="AA141" s="1">
        <f t="shared" si="46"/>
        <v>0.98562223563763607</v>
      </c>
      <c r="AB141">
        <v>74</v>
      </c>
      <c r="AC141" s="1">
        <f t="shared" si="47"/>
        <v>8.3011756259535137</v>
      </c>
      <c r="AD141">
        <v>0</v>
      </c>
      <c r="AE141" s="1">
        <f t="shared" si="48"/>
        <v>0</v>
      </c>
      <c r="AF141">
        <v>3</v>
      </c>
      <c r="AG141" s="1">
        <f t="shared" si="49"/>
        <v>1.6819726174857872</v>
      </c>
      <c r="AH141">
        <v>1656</v>
      </c>
      <c r="AI141" s="1">
        <f t="shared" si="50"/>
        <v>8.6708729825493975</v>
      </c>
    </row>
    <row r="142" spans="1:35" x14ac:dyDescent="0.25">
      <c r="A142" s="2">
        <v>44033</v>
      </c>
      <c r="B142">
        <v>59</v>
      </c>
      <c r="C142" s="1">
        <f t="shared" si="34"/>
        <v>23.402483043116099</v>
      </c>
      <c r="D142">
        <v>50</v>
      </c>
      <c r="E142" s="1">
        <f t="shared" si="35"/>
        <v>13.0625723339943</v>
      </c>
      <c r="F142">
        <v>173</v>
      </c>
      <c r="G142" s="1">
        <f t="shared" si="36"/>
        <v>25.005275679550888</v>
      </c>
      <c r="H142">
        <v>31</v>
      </c>
      <c r="I142" s="1">
        <f t="shared" si="37"/>
        <v>9.8503697066178599</v>
      </c>
      <c r="J142">
        <v>68</v>
      </c>
      <c r="K142" s="1">
        <f t="shared" si="38"/>
        <v>8.1330373545621555</v>
      </c>
      <c r="L142">
        <v>207</v>
      </c>
      <c r="M142" s="1">
        <f t="shared" si="39"/>
        <v>10.560308544667043</v>
      </c>
      <c r="N142">
        <v>714</v>
      </c>
      <c r="O142" s="1">
        <f t="shared" si="40"/>
        <v>8.7876144359089992</v>
      </c>
      <c r="P142">
        <v>125</v>
      </c>
      <c r="Q142" s="1">
        <f t="shared" si="41"/>
        <v>12.612719877545624</v>
      </c>
      <c r="R142">
        <v>77</v>
      </c>
      <c r="S142" s="1">
        <f t="shared" si="42"/>
        <v>6.8024867064391286</v>
      </c>
      <c r="T142">
        <v>13</v>
      </c>
      <c r="U142" s="1">
        <f t="shared" si="43"/>
        <v>2.5412910931656865</v>
      </c>
      <c r="V142">
        <v>116</v>
      </c>
      <c r="W142" s="1">
        <f t="shared" si="44"/>
        <v>6.9724276550523649</v>
      </c>
      <c r="X142">
        <v>22</v>
      </c>
      <c r="Y142" s="1">
        <f t="shared" si="45"/>
        <v>2.1688915879539761</v>
      </c>
      <c r="Z142">
        <v>1</v>
      </c>
      <c r="AA142" s="1">
        <f t="shared" si="46"/>
        <v>0.24640555890940902</v>
      </c>
      <c r="AB142">
        <v>73</v>
      </c>
      <c r="AC142" s="1">
        <f t="shared" si="47"/>
        <v>8.1889975769541419</v>
      </c>
      <c r="AD142">
        <v>0</v>
      </c>
      <c r="AE142" s="1">
        <f t="shared" si="48"/>
        <v>0</v>
      </c>
      <c r="AF142">
        <v>8</v>
      </c>
      <c r="AG142" s="1">
        <f t="shared" si="49"/>
        <v>4.4852603132954334</v>
      </c>
      <c r="AH142">
        <v>1741</v>
      </c>
      <c r="AI142" s="1">
        <f t="shared" si="50"/>
        <v>9.1159359073783204</v>
      </c>
    </row>
    <row r="143" spans="1:35" x14ac:dyDescent="0.25">
      <c r="A143" s="2">
        <v>44034</v>
      </c>
      <c r="B143">
        <v>132</v>
      </c>
      <c r="C143" s="1">
        <f t="shared" si="34"/>
        <v>52.35809765578518</v>
      </c>
      <c r="D143">
        <v>84</v>
      </c>
      <c r="E143" s="1">
        <f t="shared" si="35"/>
        <v>21.945121521110423</v>
      </c>
      <c r="F143">
        <v>165</v>
      </c>
      <c r="G143" s="1">
        <f t="shared" si="36"/>
        <v>23.848962353328883</v>
      </c>
      <c r="H143">
        <v>61</v>
      </c>
      <c r="I143" s="1">
        <f t="shared" si="37"/>
        <v>19.382985551731917</v>
      </c>
      <c r="J143">
        <v>145</v>
      </c>
      <c r="K143" s="1">
        <f t="shared" si="38"/>
        <v>17.342506123698712</v>
      </c>
      <c r="L143">
        <v>197</v>
      </c>
      <c r="M143" s="1">
        <f t="shared" si="39"/>
        <v>10.050148711591342</v>
      </c>
      <c r="N143">
        <v>1013</v>
      </c>
      <c r="O143" s="1">
        <f t="shared" si="40"/>
        <v>12.467581825736435</v>
      </c>
      <c r="P143">
        <v>125</v>
      </c>
      <c r="Q143" s="1">
        <f t="shared" si="41"/>
        <v>12.612719877545624</v>
      </c>
      <c r="R143">
        <v>118</v>
      </c>
      <c r="S143" s="1">
        <f t="shared" si="42"/>
        <v>10.424590017659963</v>
      </c>
      <c r="T143">
        <v>37</v>
      </c>
      <c r="U143" s="1">
        <f t="shared" si="43"/>
        <v>7.2329054190100299</v>
      </c>
      <c r="V143">
        <v>170</v>
      </c>
      <c r="W143" s="1">
        <f t="shared" si="44"/>
        <v>10.218212942749156</v>
      </c>
      <c r="X143">
        <v>24</v>
      </c>
      <c r="Y143" s="1">
        <f t="shared" si="45"/>
        <v>2.3660635504952467</v>
      </c>
      <c r="Z143">
        <v>7</v>
      </c>
      <c r="AA143" s="1">
        <f t="shared" si="46"/>
        <v>1.724838912365863</v>
      </c>
      <c r="AB143">
        <v>75</v>
      </c>
      <c r="AC143" s="1">
        <f t="shared" si="47"/>
        <v>8.4133536749528854</v>
      </c>
      <c r="AD143">
        <v>0</v>
      </c>
      <c r="AE143" s="1">
        <f t="shared" si="48"/>
        <v>0</v>
      </c>
      <c r="AF143">
        <v>7</v>
      </c>
      <c r="AG143" s="1">
        <f t="shared" si="49"/>
        <v>3.9246027741335037</v>
      </c>
      <c r="AH143">
        <v>2371</v>
      </c>
      <c r="AI143" s="1">
        <f t="shared" si="50"/>
        <v>12.414637585522113</v>
      </c>
    </row>
    <row r="144" spans="1:35" x14ac:dyDescent="0.25">
      <c r="A144" s="2">
        <v>44035</v>
      </c>
      <c r="B144">
        <v>144</v>
      </c>
      <c r="C144" s="1">
        <f t="shared" si="34"/>
        <v>57.117924715402012</v>
      </c>
      <c r="D144">
        <v>125</v>
      </c>
      <c r="E144" s="1">
        <f t="shared" si="35"/>
        <v>32.656430834985748</v>
      </c>
      <c r="F144">
        <v>155</v>
      </c>
      <c r="G144" s="1">
        <f t="shared" si="36"/>
        <v>22.403570695551373</v>
      </c>
      <c r="H144">
        <v>61</v>
      </c>
      <c r="I144" s="1">
        <f t="shared" si="37"/>
        <v>19.382985551731917</v>
      </c>
      <c r="J144">
        <v>152</v>
      </c>
      <c r="K144" s="1">
        <f t="shared" si="38"/>
        <v>18.179730557256583</v>
      </c>
      <c r="L144">
        <v>160</v>
      </c>
      <c r="M144" s="1">
        <f t="shared" si="39"/>
        <v>8.1625573292112428</v>
      </c>
      <c r="N144">
        <v>1066</v>
      </c>
      <c r="O144" s="1">
        <f t="shared" si="40"/>
        <v>13.119883737645649</v>
      </c>
      <c r="P144">
        <v>162</v>
      </c>
      <c r="Q144" s="1">
        <f t="shared" si="41"/>
        <v>16.34608496129913</v>
      </c>
      <c r="R144">
        <v>112</v>
      </c>
      <c r="S144" s="1">
        <f t="shared" si="42"/>
        <v>9.8945261184569144</v>
      </c>
      <c r="T144">
        <v>27</v>
      </c>
      <c r="U144" s="1">
        <f t="shared" si="43"/>
        <v>5.2780661165748874</v>
      </c>
      <c r="V144">
        <v>181</v>
      </c>
      <c r="W144" s="1">
        <f t="shared" si="44"/>
        <v>10.879391427279984</v>
      </c>
      <c r="X144">
        <v>46</v>
      </c>
      <c r="Y144" s="1">
        <f t="shared" si="45"/>
        <v>4.5349551384492228</v>
      </c>
      <c r="Z144">
        <v>4</v>
      </c>
      <c r="AA144" s="1">
        <f t="shared" si="46"/>
        <v>0.98562223563763607</v>
      </c>
      <c r="AB144">
        <v>115</v>
      </c>
      <c r="AC144" s="1">
        <f t="shared" si="47"/>
        <v>12.900475634927757</v>
      </c>
      <c r="AD144">
        <v>1</v>
      </c>
      <c r="AE144" s="1">
        <f t="shared" si="48"/>
        <v>0.93199250678024548</v>
      </c>
      <c r="AF144">
        <v>4</v>
      </c>
      <c r="AG144" s="1">
        <f t="shared" si="49"/>
        <v>2.2426301566477167</v>
      </c>
      <c r="AH144">
        <v>2545</v>
      </c>
      <c r="AI144" s="1">
        <f t="shared" si="50"/>
        <v>13.32570757281897</v>
      </c>
    </row>
    <row r="145" spans="1:35" x14ac:dyDescent="0.25">
      <c r="A145" s="2">
        <v>44036</v>
      </c>
      <c r="B145">
        <v>100</v>
      </c>
      <c r="C145" s="1">
        <f t="shared" si="34"/>
        <v>39.665225496806947</v>
      </c>
      <c r="D145">
        <v>70</v>
      </c>
      <c r="E145" s="1">
        <f t="shared" si="35"/>
        <v>18.28760126759202</v>
      </c>
      <c r="F145">
        <v>131</v>
      </c>
      <c r="G145" s="1">
        <f t="shared" si="36"/>
        <v>18.934630716885355</v>
      </c>
      <c r="H145">
        <v>74</v>
      </c>
      <c r="I145" s="1">
        <f t="shared" si="37"/>
        <v>23.513785751281343</v>
      </c>
      <c r="J145">
        <v>161</v>
      </c>
      <c r="K145" s="1">
        <f t="shared" si="38"/>
        <v>19.256161971830984</v>
      </c>
      <c r="L145">
        <v>247</v>
      </c>
      <c r="M145" s="1">
        <f t="shared" si="39"/>
        <v>12.600947876969853</v>
      </c>
      <c r="N145">
        <v>886</v>
      </c>
      <c r="O145" s="1">
        <f t="shared" si="40"/>
        <v>10.904518753803043</v>
      </c>
      <c r="P145">
        <v>104</v>
      </c>
      <c r="Q145" s="1">
        <f t="shared" si="41"/>
        <v>10.493782938117961</v>
      </c>
      <c r="R145">
        <v>140</v>
      </c>
      <c r="S145" s="1">
        <f t="shared" si="42"/>
        <v>12.368157648071142</v>
      </c>
      <c r="T145">
        <v>21</v>
      </c>
      <c r="U145" s="1">
        <f t="shared" si="43"/>
        <v>4.1051625351138012</v>
      </c>
      <c r="V145">
        <v>183</v>
      </c>
      <c r="W145" s="1">
        <f t="shared" si="44"/>
        <v>10.99960569719468</v>
      </c>
      <c r="X145">
        <v>26</v>
      </c>
      <c r="Y145" s="1">
        <f t="shared" si="45"/>
        <v>2.5632355130365174</v>
      </c>
      <c r="Z145">
        <v>8</v>
      </c>
      <c r="AA145" s="1">
        <f t="shared" si="46"/>
        <v>1.9712444712752721</v>
      </c>
      <c r="AB145">
        <v>131</v>
      </c>
      <c r="AC145" s="1">
        <f t="shared" si="47"/>
        <v>14.695324418917705</v>
      </c>
      <c r="AD145">
        <v>2</v>
      </c>
      <c r="AE145" s="1">
        <f t="shared" si="48"/>
        <v>1.863985013560491</v>
      </c>
      <c r="AF145">
        <v>3</v>
      </c>
      <c r="AG145" s="1">
        <f t="shared" si="49"/>
        <v>1.6819726174857872</v>
      </c>
      <c r="AH145">
        <v>2287</v>
      </c>
      <c r="AI145" s="1">
        <f t="shared" si="50"/>
        <v>11.97481069510294</v>
      </c>
    </row>
    <row r="146" spans="1:35" x14ac:dyDescent="0.25">
      <c r="A146" s="2">
        <v>44037</v>
      </c>
      <c r="B146">
        <v>135</v>
      </c>
      <c r="C146" s="1">
        <f t="shared" si="34"/>
        <v>53.548054420689382</v>
      </c>
      <c r="D146">
        <v>41</v>
      </c>
      <c r="E146" s="1">
        <f t="shared" si="35"/>
        <v>10.711309313875326</v>
      </c>
      <c r="F146">
        <v>155</v>
      </c>
      <c r="G146" s="1">
        <f t="shared" si="36"/>
        <v>22.403570695551373</v>
      </c>
      <c r="H146">
        <v>156</v>
      </c>
      <c r="I146" s="1">
        <f t="shared" si="37"/>
        <v>49.569602394593097</v>
      </c>
      <c r="J146">
        <v>161</v>
      </c>
      <c r="K146" s="1">
        <f t="shared" si="38"/>
        <v>19.256161971830984</v>
      </c>
      <c r="L146">
        <v>148</v>
      </c>
      <c r="M146" s="1">
        <f t="shared" si="39"/>
        <v>7.5503655295203993</v>
      </c>
      <c r="N146">
        <v>802</v>
      </c>
      <c r="O146" s="1">
        <f t="shared" si="40"/>
        <v>9.8706817613431621</v>
      </c>
      <c r="P146">
        <v>111</v>
      </c>
      <c r="Q146" s="1">
        <f t="shared" si="41"/>
        <v>11.200095251260516</v>
      </c>
      <c r="R146">
        <v>122</v>
      </c>
      <c r="S146" s="1">
        <f t="shared" si="42"/>
        <v>10.777965950461995</v>
      </c>
      <c r="T146">
        <v>7</v>
      </c>
      <c r="U146" s="1">
        <f t="shared" si="43"/>
        <v>1.3683875117046005</v>
      </c>
      <c r="V146">
        <v>182</v>
      </c>
      <c r="W146" s="1">
        <f t="shared" si="44"/>
        <v>10.939498562237331</v>
      </c>
      <c r="X146">
        <v>23</v>
      </c>
      <c r="Y146" s="1">
        <f t="shared" si="45"/>
        <v>2.2674775692246114</v>
      </c>
      <c r="Z146">
        <v>8</v>
      </c>
      <c r="AA146" s="1">
        <f t="shared" si="46"/>
        <v>1.9712444712752721</v>
      </c>
      <c r="AB146">
        <v>142</v>
      </c>
      <c r="AC146" s="1">
        <f t="shared" si="47"/>
        <v>15.929282957910797</v>
      </c>
      <c r="AD146">
        <v>0</v>
      </c>
      <c r="AE146" s="1">
        <f t="shared" si="48"/>
        <v>0</v>
      </c>
      <c r="AF146">
        <v>9</v>
      </c>
      <c r="AG146" s="1">
        <f t="shared" si="49"/>
        <v>5.0459178524573627</v>
      </c>
      <c r="AH146">
        <v>2198</v>
      </c>
      <c r="AI146" s="1">
        <f t="shared" si="50"/>
        <v>11.508803632635008</v>
      </c>
    </row>
    <row r="147" spans="1:35" x14ac:dyDescent="0.25">
      <c r="A147" s="2">
        <v>44038</v>
      </c>
      <c r="B147">
        <v>77</v>
      </c>
      <c r="C147" s="1">
        <f t="shared" si="34"/>
        <v>30.542223632541351</v>
      </c>
      <c r="D147">
        <v>120</v>
      </c>
      <c r="E147" s="1">
        <f t="shared" si="35"/>
        <v>31.35017360158632</v>
      </c>
      <c r="F147">
        <v>151</v>
      </c>
      <c r="G147" s="1">
        <f t="shared" si="36"/>
        <v>21.825414032440371</v>
      </c>
      <c r="H147">
        <v>14</v>
      </c>
      <c r="I147" s="1">
        <f t="shared" si="37"/>
        <v>4.448554061053227</v>
      </c>
      <c r="J147">
        <v>124</v>
      </c>
      <c r="K147" s="1">
        <f t="shared" si="38"/>
        <v>14.830832823025107</v>
      </c>
      <c r="L147">
        <v>147</v>
      </c>
      <c r="M147" s="1">
        <f t="shared" si="39"/>
        <v>7.4993495462128283</v>
      </c>
      <c r="N147">
        <v>912</v>
      </c>
      <c r="O147" s="1">
        <f t="shared" si="40"/>
        <v>11.224515918135864</v>
      </c>
      <c r="P147">
        <v>94</v>
      </c>
      <c r="Q147" s="1">
        <f t="shared" si="41"/>
        <v>9.4847653479143101</v>
      </c>
      <c r="R147">
        <v>99</v>
      </c>
      <c r="S147" s="1">
        <f t="shared" si="42"/>
        <v>8.7460543368503068</v>
      </c>
      <c r="T147">
        <v>59</v>
      </c>
      <c r="U147" s="1">
        <f t="shared" si="43"/>
        <v>11.533551884367347</v>
      </c>
      <c r="V147">
        <v>145</v>
      </c>
      <c r="W147" s="1">
        <f t="shared" si="44"/>
        <v>8.7155345688154569</v>
      </c>
      <c r="X147">
        <v>45</v>
      </c>
      <c r="Y147" s="1">
        <f t="shared" si="45"/>
        <v>4.4363691571785875</v>
      </c>
      <c r="Z147">
        <v>7</v>
      </c>
      <c r="AA147" s="1">
        <f t="shared" si="46"/>
        <v>1.724838912365863</v>
      </c>
      <c r="AB147">
        <v>122</v>
      </c>
      <c r="AC147" s="1">
        <f t="shared" si="47"/>
        <v>13.685721977923359</v>
      </c>
      <c r="AD147">
        <v>3</v>
      </c>
      <c r="AE147" s="1">
        <f t="shared" si="48"/>
        <v>2.7959775203407364</v>
      </c>
      <c r="AF147">
        <v>14</v>
      </c>
      <c r="AG147" s="1">
        <f t="shared" si="49"/>
        <v>7.8492055482670073</v>
      </c>
      <c r="AH147">
        <v>2133</v>
      </c>
      <c r="AI147" s="1">
        <f t="shared" si="50"/>
        <v>11.168461396001126</v>
      </c>
    </row>
    <row r="148" spans="1:35" x14ac:dyDescent="0.25">
      <c r="A148" s="2">
        <v>44039</v>
      </c>
      <c r="B148">
        <v>121</v>
      </c>
      <c r="C148" s="1">
        <f t="shared" si="34"/>
        <v>47.994922851136408</v>
      </c>
      <c r="D148">
        <v>276</v>
      </c>
      <c r="E148" s="1">
        <f t="shared" si="35"/>
        <v>72.105399283648538</v>
      </c>
      <c r="F148">
        <v>128</v>
      </c>
      <c r="G148" s="1">
        <f t="shared" si="36"/>
        <v>18.501013219552103</v>
      </c>
      <c r="H148">
        <v>48</v>
      </c>
      <c r="I148" s="1">
        <f t="shared" si="37"/>
        <v>15.252185352182492</v>
      </c>
      <c r="J148">
        <v>105</v>
      </c>
      <c r="K148" s="1">
        <f t="shared" si="38"/>
        <v>12.558366503368035</v>
      </c>
      <c r="L148">
        <v>131</v>
      </c>
      <c r="M148" s="1">
        <f t="shared" si="39"/>
        <v>6.6830938132917046</v>
      </c>
      <c r="N148">
        <v>658</v>
      </c>
      <c r="O148" s="1">
        <f t="shared" si="40"/>
        <v>8.0983897742690765</v>
      </c>
      <c r="P148">
        <v>39</v>
      </c>
      <c r="Q148" s="1">
        <f t="shared" si="41"/>
        <v>3.9351686017942353</v>
      </c>
      <c r="R148">
        <v>44</v>
      </c>
      <c r="S148" s="1">
        <f t="shared" si="42"/>
        <v>3.8871352608223586</v>
      </c>
      <c r="T148">
        <v>13</v>
      </c>
      <c r="U148" s="1">
        <f t="shared" si="43"/>
        <v>2.5412910931656865</v>
      </c>
      <c r="V148">
        <v>139</v>
      </c>
      <c r="W148" s="1">
        <f t="shared" si="44"/>
        <v>8.3548917590713696</v>
      </c>
      <c r="X148">
        <v>31</v>
      </c>
      <c r="Y148" s="1">
        <f t="shared" si="45"/>
        <v>3.0561654193896937</v>
      </c>
      <c r="Z148">
        <v>5</v>
      </c>
      <c r="AA148" s="1">
        <f t="shared" si="46"/>
        <v>1.232027794547045</v>
      </c>
      <c r="AB148">
        <v>111</v>
      </c>
      <c r="AC148" s="1">
        <f t="shared" si="47"/>
        <v>12.451763438930271</v>
      </c>
      <c r="AD148">
        <v>0</v>
      </c>
      <c r="AE148" s="1">
        <f t="shared" si="48"/>
        <v>0</v>
      </c>
      <c r="AF148">
        <v>26</v>
      </c>
      <c r="AG148" s="1">
        <f t="shared" si="49"/>
        <v>14.577096018210156</v>
      </c>
      <c r="AH148">
        <v>1876</v>
      </c>
      <c r="AI148" s="1">
        <f t="shared" si="50"/>
        <v>9.822800552694849</v>
      </c>
    </row>
    <row r="149" spans="1:35" x14ac:dyDescent="0.25">
      <c r="A149" s="2">
        <v>44040</v>
      </c>
      <c r="B149">
        <v>99</v>
      </c>
      <c r="C149" s="1">
        <f t="shared" si="34"/>
        <v>39.26857324183888</v>
      </c>
      <c r="D149">
        <v>63</v>
      </c>
      <c r="E149" s="1">
        <f t="shared" si="35"/>
        <v>16.458841140832817</v>
      </c>
      <c r="F149">
        <v>140</v>
      </c>
      <c r="G149" s="1">
        <f t="shared" si="36"/>
        <v>20.23548320888511</v>
      </c>
      <c r="H149">
        <v>62</v>
      </c>
      <c r="I149" s="1">
        <f t="shared" si="37"/>
        <v>19.70073941323572</v>
      </c>
      <c r="J149">
        <v>141</v>
      </c>
      <c r="K149" s="1">
        <f t="shared" si="38"/>
        <v>16.864092161665646</v>
      </c>
      <c r="L149">
        <v>111</v>
      </c>
      <c r="M149" s="1">
        <f t="shared" si="39"/>
        <v>5.6627741471402988</v>
      </c>
      <c r="N149">
        <v>661</v>
      </c>
      <c r="O149" s="1">
        <f t="shared" si="40"/>
        <v>8.1353125239997883</v>
      </c>
      <c r="P149">
        <v>89</v>
      </c>
      <c r="Q149" s="1">
        <f t="shared" si="41"/>
        <v>8.9802565528124845</v>
      </c>
      <c r="R149">
        <v>112</v>
      </c>
      <c r="S149" s="1">
        <f t="shared" si="42"/>
        <v>9.8945261184569144</v>
      </c>
      <c r="T149">
        <v>30</v>
      </c>
      <c r="U149" s="1">
        <f t="shared" si="43"/>
        <v>5.8645179073054301</v>
      </c>
      <c r="V149">
        <v>143</v>
      </c>
      <c r="W149" s="1">
        <f t="shared" si="44"/>
        <v>8.5953202989007611</v>
      </c>
      <c r="X149">
        <v>45</v>
      </c>
      <c r="Y149" s="1">
        <f t="shared" si="45"/>
        <v>4.4363691571785875</v>
      </c>
      <c r="Z149">
        <v>3</v>
      </c>
      <c r="AA149" s="1">
        <f t="shared" si="46"/>
        <v>0.739216676728227</v>
      </c>
      <c r="AB149">
        <v>67</v>
      </c>
      <c r="AC149" s="1">
        <f t="shared" si="47"/>
        <v>7.5159292829579112</v>
      </c>
      <c r="AD149">
        <v>2</v>
      </c>
      <c r="AE149" s="1">
        <f t="shared" si="48"/>
        <v>1.863985013560491</v>
      </c>
      <c r="AF149">
        <v>4</v>
      </c>
      <c r="AG149" s="1">
        <f t="shared" si="49"/>
        <v>2.2426301566477167</v>
      </c>
      <c r="AH149">
        <v>1773</v>
      </c>
      <c r="AI149" s="1">
        <f t="shared" si="50"/>
        <v>9.2834890084903865</v>
      </c>
    </row>
    <row r="150" spans="1:35" x14ac:dyDescent="0.25">
      <c r="A150" s="2">
        <v>44041</v>
      </c>
      <c r="B150">
        <v>99</v>
      </c>
      <c r="C150" s="1">
        <f t="shared" si="34"/>
        <v>39.26857324183888</v>
      </c>
      <c r="D150">
        <v>116</v>
      </c>
      <c r="E150" s="1">
        <f t="shared" si="35"/>
        <v>30.305167814866774</v>
      </c>
      <c r="F150">
        <v>88</v>
      </c>
      <c r="G150" s="1">
        <f t="shared" si="36"/>
        <v>12.719446588442072</v>
      </c>
      <c r="H150">
        <v>114</v>
      </c>
      <c r="I150" s="1">
        <f t="shared" si="37"/>
        <v>36.223940211433423</v>
      </c>
      <c r="J150">
        <v>104</v>
      </c>
      <c r="K150" s="1">
        <f t="shared" si="38"/>
        <v>12.438763012859768</v>
      </c>
      <c r="L150">
        <v>176</v>
      </c>
      <c r="M150" s="1">
        <f t="shared" si="39"/>
        <v>8.9788130621323656</v>
      </c>
      <c r="N150">
        <v>684</v>
      </c>
      <c r="O150" s="1">
        <f t="shared" si="40"/>
        <v>8.4183869386018984</v>
      </c>
      <c r="P150">
        <v>104</v>
      </c>
      <c r="Q150" s="1">
        <f t="shared" si="41"/>
        <v>10.493782938117961</v>
      </c>
      <c r="R150">
        <v>113</v>
      </c>
      <c r="S150" s="1">
        <f t="shared" si="42"/>
        <v>9.9828701016574204</v>
      </c>
      <c r="T150">
        <v>25</v>
      </c>
      <c r="U150" s="1">
        <f t="shared" si="43"/>
        <v>4.8870982560878584</v>
      </c>
      <c r="V150">
        <v>153</v>
      </c>
      <c r="W150" s="1">
        <f t="shared" si="44"/>
        <v>9.1963916484742398</v>
      </c>
      <c r="X150">
        <v>26</v>
      </c>
      <c r="Y150" s="1">
        <f t="shared" si="45"/>
        <v>2.5632355130365174</v>
      </c>
      <c r="Z150">
        <v>7</v>
      </c>
      <c r="AA150" s="1">
        <f t="shared" si="46"/>
        <v>1.724838912365863</v>
      </c>
      <c r="AB150">
        <v>83</v>
      </c>
      <c r="AC150" s="1">
        <f t="shared" si="47"/>
        <v>9.3107780669478597</v>
      </c>
      <c r="AD150">
        <v>0</v>
      </c>
      <c r="AE150" s="1">
        <f t="shared" si="48"/>
        <v>0</v>
      </c>
      <c r="AF150">
        <v>56</v>
      </c>
      <c r="AG150" s="1">
        <f t="shared" si="49"/>
        <v>31.396822193068029</v>
      </c>
      <c r="AH150">
        <v>1948</v>
      </c>
      <c r="AI150" s="1">
        <f t="shared" si="50"/>
        <v>10.199795030196997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C17" sqref="C17:I17"/>
    </sheetView>
  </sheetViews>
  <sheetFormatPr baseColWidth="10" defaultRowHeight="15" x14ac:dyDescent="0.25"/>
  <sheetData>
    <row r="1" spans="1:12" s="1" customFormat="1" x14ac:dyDescent="0.25">
      <c r="C1" s="2">
        <v>44045</v>
      </c>
      <c r="D1" s="2">
        <v>44046</v>
      </c>
      <c r="E1" s="2">
        <v>44047</v>
      </c>
      <c r="F1" s="2">
        <v>44048</v>
      </c>
      <c r="G1" s="2">
        <v>44049</v>
      </c>
      <c r="H1" s="2">
        <v>44050</v>
      </c>
      <c r="I1" s="2">
        <v>44051</v>
      </c>
      <c r="J1" s="2">
        <v>44052</v>
      </c>
    </row>
    <row r="2" spans="1:12" x14ac:dyDescent="0.25">
      <c r="A2" s="3" t="s">
        <v>1</v>
      </c>
      <c r="B2" s="3">
        <v>252110</v>
      </c>
      <c r="C2">
        <v>546</v>
      </c>
      <c r="D2">
        <v>387</v>
      </c>
      <c r="E2">
        <v>490</v>
      </c>
      <c r="F2">
        <v>497</v>
      </c>
      <c r="G2">
        <v>535</v>
      </c>
      <c r="H2">
        <v>623</v>
      </c>
      <c r="I2">
        <v>747</v>
      </c>
      <c r="K2">
        <f t="shared" ref="K2:K18" si="0">(C2/B2)*100000</f>
        <v>216.57213121256592</v>
      </c>
      <c r="L2">
        <f t="shared" ref="L2:L18" si="1">(D2/B2)*100000</f>
        <v>153.5044226726429</v>
      </c>
    </row>
    <row r="3" spans="1:12" x14ac:dyDescent="0.25">
      <c r="A3" s="3" t="s">
        <v>2</v>
      </c>
      <c r="B3" s="3">
        <v>382773</v>
      </c>
      <c r="C3">
        <v>555</v>
      </c>
      <c r="D3">
        <v>418</v>
      </c>
      <c r="E3">
        <v>1515</v>
      </c>
      <c r="F3">
        <v>599</v>
      </c>
      <c r="G3">
        <v>659</v>
      </c>
      <c r="H3">
        <v>465</v>
      </c>
      <c r="I3">
        <v>650</v>
      </c>
      <c r="K3" s="1">
        <f t="shared" si="0"/>
        <v>144.99455290733673</v>
      </c>
      <c r="L3" s="1">
        <f t="shared" si="1"/>
        <v>109.20310471219234</v>
      </c>
    </row>
    <row r="4" spans="1:12" x14ac:dyDescent="0.25">
      <c r="A4" s="3" t="s">
        <v>3</v>
      </c>
      <c r="B4" s="3">
        <v>691854</v>
      </c>
      <c r="C4">
        <v>1209</v>
      </c>
      <c r="D4">
        <v>1292</v>
      </c>
      <c r="E4">
        <v>1424</v>
      </c>
      <c r="F4">
        <v>1096</v>
      </c>
      <c r="G4">
        <v>952</v>
      </c>
      <c r="H4">
        <v>1139</v>
      </c>
      <c r="I4">
        <v>1298</v>
      </c>
      <c r="K4" s="1">
        <f t="shared" si="0"/>
        <v>174.74785142530072</v>
      </c>
      <c r="L4" s="1">
        <f t="shared" si="1"/>
        <v>186.74460218485405</v>
      </c>
    </row>
    <row r="5" spans="1:12" x14ac:dyDescent="0.25">
      <c r="A5" s="3" t="s">
        <v>4</v>
      </c>
      <c r="B5" s="3">
        <v>314709</v>
      </c>
      <c r="C5">
        <v>1081</v>
      </c>
      <c r="D5">
        <v>189</v>
      </c>
      <c r="E5">
        <v>1371</v>
      </c>
      <c r="F5">
        <v>534</v>
      </c>
      <c r="G5">
        <v>689</v>
      </c>
      <c r="H5">
        <v>334</v>
      </c>
      <c r="I5">
        <v>605</v>
      </c>
      <c r="K5" s="1">
        <f t="shared" si="0"/>
        <v>343.49192428560985</v>
      </c>
      <c r="L5" s="1">
        <f t="shared" si="1"/>
        <v>60.055479824218565</v>
      </c>
    </row>
    <row r="6" spans="1:12" x14ac:dyDescent="0.25">
      <c r="A6" s="3" t="s">
        <v>5</v>
      </c>
      <c r="B6" s="3">
        <v>836096</v>
      </c>
      <c r="C6">
        <v>876</v>
      </c>
      <c r="D6">
        <v>755</v>
      </c>
      <c r="E6">
        <v>917</v>
      </c>
      <c r="F6">
        <v>808</v>
      </c>
      <c r="G6">
        <v>956</v>
      </c>
      <c r="H6">
        <v>875</v>
      </c>
      <c r="I6">
        <v>903</v>
      </c>
      <c r="K6" s="1">
        <f t="shared" si="0"/>
        <v>104.77265768524188</v>
      </c>
      <c r="L6" s="1">
        <f t="shared" si="1"/>
        <v>90.300635333741582</v>
      </c>
    </row>
    <row r="7" spans="1:12" x14ac:dyDescent="0.25">
      <c r="A7" s="4" t="s">
        <v>7</v>
      </c>
      <c r="B7" s="4">
        <v>1960170</v>
      </c>
      <c r="C7">
        <v>1340</v>
      </c>
      <c r="D7">
        <v>1392</v>
      </c>
      <c r="E7">
        <v>930</v>
      </c>
      <c r="F7">
        <v>1718</v>
      </c>
      <c r="G7">
        <v>1629</v>
      </c>
      <c r="H7">
        <v>2230</v>
      </c>
      <c r="I7">
        <v>1961</v>
      </c>
      <c r="K7" s="1">
        <f t="shared" si="0"/>
        <v>68.361417632144153</v>
      </c>
      <c r="L7" s="1">
        <f t="shared" si="1"/>
        <v>71.014248764137804</v>
      </c>
    </row>
    <row r="8" spans="1:12" x14ac:dyDescent="0.25">
      <c r="A8" s="4" t="s">
        <v>6</v>
      </c>
      <c r="B8" s="4">
        <v>8125072</v>
      </c>
      <c r="C8">
        <v>10415</v>
      </c>
      <c r="D8">
        <v>8169</v>
      </c>
      <c r="E8">
        <v>7727</v>
      </c>
      <c r="F8">
        <v>8916</v>
      </c>
      <c r="G8">
        <v>9267</v>
      </c>
      <c r="H8">
        <v>10430</v>
      </c>
      <c r="I8">
        <v>10606</v>
      </c>
      <c r="K8" s="1">
        <f t="shared" si="0"/>
        <v>128.18347948178183</v>
      </c>
      <c r="L8" s="1">
        <f t="shared" si="1"/>
        <v>100.54064751672354</v>
      </c>
    </row>
    <row r="9" spans="1:12" x14ac:dyDescent="0.25">
      <c r="A9" s="4" t="s">
        <v>8</v>
      </c>
      <c r="B9" s="4">
        <v>991063</v>
      </c>
      <c r="C9">
        <v>1066</v>
      </c>
      <c r="D9">
        <v>857</v>
      </c>
      <c r="E9">
        <v>648</v>
      </c>
      <c r="F9">
        <v>1105</v>
      </c>
      <c r="G9">
        <v>1272</v>
      </c>
      <c r="H9">
        <v>1335</v>
      </c>
      <c r="I9">
        <v>1317</v>
      </c>
      <c r="K9" s="1">
        <f t="shared" si="0"/>
        <v>107.56127511570908</v>
      </c>
      <c r="L9" s="1">
        <f t="shared" si="1"/>
        <v>86.472807480452801</v>
      </c>
    </row>
    <row r="10" spans="1:12" x14ac:dyDescent="0.25">
      <c r="A10" s="4" t="s">
        <v>9</v>
      </c>
      <c r="B10" s="4">
        <v>1131939</v>
      </c>
      <c r="C10">
        <v>1202</v>
      </c>
      <c r="D10">
        <v>1138</v>
      </c>
      <c r="E10">
        <v>599</v>
      </c>
      <c r="F10">
        <v>1369</v>
      </c>
      <c r="G10">
        <v>1525</v>
      </c>
      <c r="H10">
        <v>1783</v>
      </c>
      <c r="I10">
        <v>1647</v>
      </c>
      <c r="K10" s="1">
        <f t="shared" si="0"/>
        <v>106.1894678070108</v>
      </c>
      <c r="L10" s="1">
        <f t="shared" si="1"/>
        <v>100.53545288217828</v>
      </c>
    </row>
    <row r="11" spans="1:12" x14ac:dyDescent="0.25">
      <c r="A11" s="4" t="s">
        <v>10</v>
      </c>
      <c r="B11" s="4">
        <v>511551</v>
      </c>
      <c r="C11">
        <v>532</v>
      </c>
      <c r="D11">
        <v>354</v>
      </c>
      <c r="E11">
        <v>484</v>
      </c>
      <c r="F11">
        <v>550</v>
      </c>
      <c r="G11">
        <v>516</v>
      </c>
      <c r="H11">
        <v>484</v>
      </c>
      <c r="I11">
        <v>610</v>
      </c>
      <c r="K11" s="1">
        <f t="shared" si="0"/>
        <v>103.99745088954963</v>
      </c>
      <c r="L11" s="1">
        <f t="shared" si="1"/>
        <v>69.201311306204076</v>
      </c>
    </row>
    <row r="12" spans="1:12" x14ac:dyDescent="0.25">
      <c r="A12" s="4" t="s">
        <v>11</v>
      </c>
      <c r="B12" s="4">
        <v>1663696</v>
      </c>
      <c r="C12">
        <v>2343</v>
      </c>
      <c r="D12">
        <v>1387</v>
      </c>
      <c r="E12">
        <v>1798</v>
      </c>
      <c r="F12">
        <v>1867</v>
      </c>
      <c r="G12">
        <v>2719</v>
      </c>
      <c r="H12">
        <v>2299</v>
      </c>
      <c r="I12">
        <v>2942</v>
      </c>
      <c r="K12" s="1">
        <f t="shared" si="0"/>
        <v>140.8310172050663</v>
      </c>
      <c r="L12" s="1">
        <f t="shared" si="1"/>
        <v>83.368596185841639</v>
      </c>
    </row>
    <row r="13" spans="1:12" x14ac:dyDescent="0.25">
      <c r="A13" s="5" t="s">
        <v>12</v>
      </c>
      <c r="B13" s="5">
        <v>1014343</v>
      </c>
      <c r="C13">
        <v>663</v>
      </c>
      <c r="D13">
        <v>652</v>
      </c>
      <c r="E13">
        <v>598</v>
      </c>
      <c r="F13">
        <v>659</v>
      </c>
      <c r="G13">
        <v>1122</v>
      </c>
      <c r="H13">
        <v>1090</v>
      </c>
      <c r="I13">
        <v>737</v>
      </c>
      <c r="K13" s="1">
        <f t="shared" si="0"/>
        <v>65.362505582431183</v>
      </c>
      <c r="L13" s="1">
        <f t="shared" si="1"/>
        <v>64.2780597884542</v>
      </c>
    </row>
    <row r="14" spans="1:12" x14ac:dyDescent="0.25">
      <c r="A14" s="5" t="s">
        <v>13</v>
      </c>
      <c r="B14" s="5">
        <v>405835</v>
      </c>
      <c r="C14">
        <v>226</v>
      </c>
      <c r="D14">
        <v>173</v>
      </c>
      <c r="E14">
        <v>206</v>
      </c>
      <c r="F14">
        <v>330</v>
      </c>
      <c r="G14">
        <v>348</v>
      </c>
      <c r="H14">
        <v>313</v>
      </c>
      <c r="I14">
        <v>335</v>
      </c>
      <c r="K14" s="1">
        <f t="shared" si="0"/>
        <v>55.687656313526432</v>
      </c>
      <c r="L14" s="1">
        <f t="shared" si="1"/>
        <v>42.628161691327755</v>
      </c>
    </row>
    <row r="15" spans="1:12" x14ac:dyDescent="0.25">
      <c r="A15" s="5" t="s">
        <v>14</v>
      </c>
      <c r="B15" s="5">
        <v>891440</v>
      </c>
      <c r="C15">
        <v>1676</v>
      </c>
      <c r="D15">
        <v>1244</v>
      </c>
      <c r="E15">
        <v>2334</v>
      </c>
      <c r="F15">
        <v>2245</v>
      </c>
      <c r="G15">
        <v>2820</v>
      </c>
      <c r="H15">
        <v>2879</v>
      </c>
      <c r="I15">
        <v>2973</v>
      </c>
      <c r="K15" s="1">
        <f t="shared" si="0"/>
        <v>188.01041012294715</v>
      </c>
      <c r="L15" s="1">
        <f t="shared" si="1"/>
        <v>139.54949295521851</v>
      </c>
    </row>
    <row r="16" spans="1:12" x14ac:dyDescent="0.25">
      <c r="A16" s="5" t="s">
        <v>15</v>
      </c>
      <c r="B16" s="5">
        <v>107297</v>
      </c>
      <c r="C16">
        <v>62</v>
      </c>
      <c r="D16">
        <v>21</v>
      </c>
      <c r="E16">
        <v>151</v>
      </c>
      <c r="F16">
        <v>137</v>
      </c>
      <c r="G16">
        <v>141</v>
      </c>
      <c r="H16">
        <v>146</v>
      </c>
      <c r="I16">
        <v>149</v>
      </c>
      <c r="K16" s="1">
        <f t="shared" si="0"/>
        <v>57.783535420375223</v>
      </c>
      <c r="L16" s="1">
        <f t="shared" si="1"/>
        <v>19.571842642385157</v>
      </c>
    </row>
    <row r="17" spans="1:12" x14ac:dyDescent="0.25">
      <c r="A17" s="5" t="s">
        <v>16</v>
      </c>
      <c r="B17" s="5">
        <v>178362</v>
      </c>
      <c r="C17">
        <v>477</v>
      </c>
      <c r="D17">
        <v>429</v>
      </c>
      <c r="E17">
        <v>206</v>
      </c>
      <c r="F17">
        <v>372</v>
      </c>
      <c r="G17">
        <v>93</v>
      </c>
      <c r="H17">
        <v>612</v>
      </c>
      <c r="I17">
        <v>980</v>
      </c>
      <c r="K17" s="1">
        <f t="shared" si="0"/>
        <v>267.43364618024015</v>
      </c>
      <c r="L17" s="1">
        <f t="shared" si="1"/>
        <v>240.52208430046761</v>
      </c>
    </row>
    <row r="18" spans="1:12" s="6" customFormat="1" x14ac:dyDescent="0.25">
      <c r="A18" s="6" t="s">
        <v>17</v>
      </c>
      <c r="B18" s="6">
        <v>19458310</v>
      </c>
      <c r="C18" s="6">
        <v>24269</v>
      </c>
      <c r="D18" s="6">
        <v>18857</v>
      </c>
      <c r="E18" s="6">
        <v>21398</v>
      </c>
      <c r="F18" s="6">
        <v>22802</v>
      </c>
      <c r="G18" s="6">
        <v>25243</v>
      </c>
      <c r="H18" s="6">
        <v>27037</v>
      </c>
      <c r="I18" s="6">
        <v>28460</v>
      </c>
      <c r="K18" s="6">
        <f t="shared" si="0"/>
        <v>124.7230617664124</v>
      </c>
      <c r="L18" s="6">
        <f t="shared" si="1"/>
        <v>96.909752183000478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Casos</vt:lpstr>
      <vt:lpstr>Tasascienmil</vt:lpstr>
      <vt:lpstr>Población Chile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Valenzuela</dc:creator>
  <cp:lastModifiedBy>mauricio canals</cp:lastModifiedBy>
  <dcterms:created xsi:type="dcterms:W3CDTF">2020-04-02T16:32:51Z</dcterms:created>
  <dcterms:modified xsi:type="dcterms:W3CDTF">2020-08-10T22:09:57Z</dcterms:modified>
</cp:coreProperties>
</file>