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gestión fuego/"/>
    </mc:Choice>
  </mc:AlternateContent>
  <xr:revisionPtr revIDLastSave="0" documentId="13_ncr:1_{0B4C34E7-D3A8-C04E-A0AF-25176F9FE7D1}" xr6:coauthVersionLast="47" xr6:coauthVersionMax="47" xr10:uidLastSave="{00000000-0000-0000-0000-000000000000}"/>
  <bookViews>
    <workbookView xWindow="3240" yWindow="670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5" i="1"/>
  <c r="E5" i="1" s="1"/>
  <c r="C4" i="1"/>
  <c r="E4" i="1" l="1"/>
</calcChain>
</file>

<file path=xl/sharedStrings.xml><?xml version="1.0" encoding="utf-8"?>
<sst xmlns="http://schemas.openxmlformats.org/spreadsheetml/2006/main" count="156" uniqueCount="97">
  <si>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</si>
  <si>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</si>
  <si>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</si>
  <si>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</si>
  <si>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</si>
  <si>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</si>
  <si>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</si>
  <si>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</si>
  <si>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</si>
  <si>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</si>
  <si>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</si>
  <si>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</si>
  <si>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</si>
  <si>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</si>
  <si>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</si>
  <si>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</si>
  <si>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</si>
  <si>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</si>
  <si>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</si>
  <si>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</si>
  <si>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</si>
  <si>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</si>
  <si>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</si>
  <si>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</si>
  <si>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</si>
  <si>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</si>
  <si>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</si>
  <si>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</si>
  <si>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</si>
  <si>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</si>
  <si>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</si>
  <si>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</si>
  <si>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</si>
  <si>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</si>
  <si>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</si>
  <si>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</si>
  <si>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</si>
  <si>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</si>
  <si>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</si>
  <si>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</si>
  <si>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</si>
  <si>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</si>
  <si>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</si>
  <si>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</si>
  <si>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</si>
  <si>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</si>
  <si>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</si>
  <si>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</si>
  <si>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</si>
  <si>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</si>
  <si>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</si>
  <si>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</si>
  <si>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</si>
  <si>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</si>
  <si>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</si>
  <si>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</si>
  <si>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</si>
  <si>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</si>
  <si>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</si>
  <si>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</si>
  <si>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</si>
  <si>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</si>
  <si>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</si>
  <si>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</si>
  <si>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</si>
  <si>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</si>
  <si>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</si>
  <si>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</si>
  <si>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</si>
  <si>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</si>
  <si>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</si>
  <si>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</si>
  <si>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</si>
  <si>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</si>
  <si>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</si>
  <si>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</si>
  <si>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</si>
  <si>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</si>
  <si>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</si>
  <si>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</si>
  <si>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</si>
  <si>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</si>
  <si>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</si>
  <si>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</si>
  <si>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</si>
  <si>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</si>
  <si>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</si>
  <si>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</si>
  <si>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</si>
  <si>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</si>
  <si>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</si>
  <si>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</si>
  <si>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</si>
  <si>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</si>
  <si>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</si>
  <si>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Alan Gatica</t>
  </si>
  <si>
    <t>Javier Ramirez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</si>
</sst>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0" xfId="0" applyFont="1"/>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4" sqref="B4:B5"/>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52" t="s">
        <v>95</v>
      </c>
      <c r="C4" s="6">
        <f>EVALUACION1!$C$24</f>
        <v>6.8</v>
      </c>
      <c r="D4" s="6">
        <f>$C$35</f>
        <v>7</v>
      </c>
      <c r="E4" s="50">
        <f>C4*C$2+D4*D$2</f>
        <v>6.85</v>
      </c>
      <c r="G4" s="1"/>
    </row>
    <row r="5" spans="1:11" x14ac:dyDescent="0.2">
      <c r="A5" s="5">
        <v>2</v>
      </c>
      <c r="B5" s="52" t="s">
        <v>96</v>
      </c>
      <c r="C5" s="6">
        <f>EVALUACION1!$C$24</f>
        <v>6.8</v>
      </c>
      <c r="D5" s="6">
        <f>C47</f>
        <v>7</v>
      </c>
      <c r="E5" s="50">
        <f t="shared" ref="E5" si="0">C5*C$2+D5*D$2</f>
        <v>6.85</v>
      </c>
      <c r="G5" s="1"/>
    </row>
    <row r="6" spans="1:11" x14ac:dyDescent="0.2">
      <c r="A6" s="5">
        <v>3</v>
      </c>
      <c r="B6" s="52"/>
      <c r="C6" s="6"/>
      <c r="D6" s="6"/>
      <c r="E6" s="50"/>
      <c r="G6" s="1"/>
    </row>
    <row r="11" spans="1:11" ht="19" outlineLevel="1" x14ac:dyDescent="0.2">
      <c r="A11" s="69" t="s">
        <v>12</v>
      </c>
      <c r="B11" s="15"/>
      <c r="C11" s="55" t="s">
        <v>13</v>
      </c>
      <c r="D11" s="62" t="s">
        <v>14</v>
      </c>
      <c r="E11" s="66"/>
      <c r="F11" s="66"/>
      <c r="G11" s="66"/>
      <c r="H11" s="66"/>
      <c r="I11" s="66"/>
      <c r="J11" s="66"/>
      <c r="K11" s="63"/>
    </row>
    <row r="12" spans="1:11" outlineLevel="1" x14ac:dyDescent="0.2">
      <c r="A12" s="65"/>
      <c r="B12" s="25" t="s">
        <v>15</v>
      </c>
      <c r="C12" s="54"/>
      <c r="D12" s="62" t="s">
        <v>7</v>
      </c>
      <c r="E12" s="63"/>
      <c r="F12" s="62" t="s">
        <v>8</v>
      </c>
      <c r="G12" s="63"/>
      <c r="H12" s="68" t="s">
        <v>77</v>
      </c>
      <c r="I12" s="63"/>
      <c r="J12" s="62" t="s">
        <v>10</v>
      </c>
      <c r="K12" s="63"/>
    </row>
    <row r="13" spans="1:11" ht="26" outlineLevel="1" x14ac:dyDescent="0.2">
      <c r="A13" s="70"/>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70"/>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70"/>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70"/>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70"/>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6" outlineLevel="1" x14ac:dyDescent="0.2">
      <c r="A19" s="70"/>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outlineLevel="1" x14ac:dyDescent="0.2">
      <c r="A20" s="70"/>
      <c r="B20" s="40" t="str">
        <f>RUBRICA!A13</f>
        <v xml:space="preserve">9. Utiliza reglas de redacción, ortografía (literal, puntual, acentual) y las normas para citas y referencias. </v>
      </c>
      <c r="C20" s="38" t="s">
        <v>8</v>
      </c>
      <c r="D20" s="17" t="str">
        <f t="shared" si="12"/>
        <v/>
      </c>
      <c r="E20" s="17" t="str">
        <f>IF(D20="X",100*0.05,"")</f>
        <v/>
      </c>
      <c r="F20" s="17" t="str">
        <f t="shared" si="14"/>
        <v>X</v>
      </c>
      <c r="G20" s="17">
        <f t="shared" si="10"/>
        <v>3</v>
      </c>
      <c r="H20" s="17" t="str">
        <f t="shared" si="16"/>
        <v/>
      </c>
      <c r="I20" s="17" t="str">
        <f t="shared" si="11"/>
        <v/>
      </c>
      <c r="J20" s="17" t="str">
        <f t="shared" si="18"/>
        <v/>
      </c>
      <c r="K20" s="17" t="str">
        <f t="shared" si="19"/>
        <v/>
      </c>
    </row>
    <row r="21" spans="1:11" ht="22.75" customHeight="1" outlineLevel="1" x14ac:dyDescent="0.2">
      <c r="A21" s="70"/>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x14ac:dyDescent="0.2">
      <c r="A22" s="70"/>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5"/>
      <c r="B23" s="39" t="s">
        <v>6</v>
      </c>
      <c r="C23" s="43">
        <f>E23+G23+I23+K23</f>
        <v>68</v>
      </c>
      <c r="D23" s="20"/>
      <c r="E23" s="20">
        <f>SUM(E13:E22)</f>
        <v>65</v>
      </c>
      <c r="F23" s="20"/>
      <c r="G23" s="20">
        <f>SUM(G13:G22)</f>
        <v>3</v>
      </c>
      <c r="H23" s="20"/>
      <c r="I23" s="20">
        <f>SUM(I13:I22)</f>
        <v>0</v>
      </c>
      <c r="J23" s="20"/>
      <c r="K23" s="20">
        <f>SUM(K13:K22)</f>
        <v>0</v>
      </c>
    </row>
    <row r="24" spans="1:11" ht="15.75" customHeight="1" outlineLevel="1" x14ac:dyDescent="0.25">
      <c r="A24" s="54"/>
      <c r="B24" s="42" t="s">
        <v>16</v>
      </c>
      <c r="C24" s="21">
        <f>VLOOKUP(C23,ESCALA_IEP!A2:B142,2,FALSE)</f>
        <v>6.8</v>
      </c>
    </row>
    <row r="25" spans="1:11" ht="15.75" customHeight="1" x14ac:dyDescent="0.2"/>
    <row r="26" spans="1:11" ht="15.75" customHeight="1" x14ac:dyDescent="0.2"/>
    <row r="27" spans="1:11" ht="15.75" customHeight="1" x14ac:dyDescent="0.2">
      <c r="A27" s="64" t="s">
        <v>18</v>
      </c>
      <c r="B27" s="53" t="s">
        <v>19</v>
      </c>
      <c r="C27" s="56" t="str">
        <f>$B$4</f>
        <v>Alan Gatica</v>
      </c>
      <c r="D27" s="57"/>
      <c r="E27" s="57"/>
      <c r="F27" s="57"/>
      <c r="G27" s="57"/>
      <c r="H27" s="57"/>
      <c r="I27" s="57"/>
      <c r="J27" s="57"/>
      <c r="K27" s="58"/>
    </row>
    <row r="28" spans="1:11" ht="15.75" customHeight="1" x14ac:dyDescent="0.2">
      <c r="A28" s="65"/>
      <c r="B28" s="54"/>
      <c r="C28" s="59"/>
      <c r="D28" s="60"/>
      <c r="E28" s="60"/>
      <c r="F28" s="60"/>
      <c r="G28" s="60"/>
      <c r="H28" s="60"/>
      <c r="I28" s="60"/>
      <c r="J28" s="60"/>
      <c r="K28" s="61"/>
    </row>
    <row r="29" spans="1:11" ht="15.75" customHeight="1" x14ac:dyDescent="0.2">
      <c r="A29" s="65"/>
      <c r="B29" s="15" t="s">
        <v>20</v>
      </c>
      <c r="C29" s="55" t="s">
        <v>13</v>
      </c>
      <c r="D29" s="62" t="s">
        <v>14</v>
      </c>
      <c r="E29" s="66"/>
      <c r="F29" s="66"/>
      <c r="G29" s="66"/>
      <c r="H29" s="66"/>
      <c r="I29" s="66"/>
      <c r="J29" s="66"/>
      <c r="K29" s="63"/>
    </row>
    <row r="30" spans="1:11" ht="15.75" customHeight="1" x14ac:dyDescent="0.2">
      <c r="A30" s="65"/>
      <c r="B30" s="16" t="s">
        <v>15</v>
      </c>
      <c r="C30" s="54"/>
      <c r="D30" s="62" t="s">
        <v>7</v>
      </c>
      <c r="E30" s="63"/>
      <c r="F30" s="62" t="s">
        <v>8</v>
      </c>
      <c r="G30" s="63"/>
      <c r="H30" s="62" t="s">
        <v>9</v>
      </c>
      <c r="I30" s="63"/>
      <c r="J30" s="62" t="s">
        <v>10</v>
      </c>
      <c r="K30" s="63"/>
    </row>
    <row r="31" spans="1:11" ht="24.5" customHeight="1" x14ac:dyDescent="0.2">
      <c r="A31" s="65"/>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5"/>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5"/>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25">
      <c r="A35" s="54"/>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4" t="s">
        <v>18</v>
      </c>
      <c r="B39" s="53" t="s">
        <v>19</v>
      </c>
      <c r="C39" s="56" t="str">
        <f>B5</f>
        <v>Javier Ramirez</v>
      </c>
      <c r="D39" s="57"/>
      <c r="E39" s="57"/>
      <c r="F39" s="57"/>
      <c r="G39" s="57"/>
      <c r="H39" s="57"/>
      <c r="I39" s="57"/>
      <c r="J39" s="57"/>
      <c r="K39" s="58"/>
    </row>
    <row r="40" spans="1:11" ht="15.75" customHeight="1" x14ac:dyDescent="0.2">
      <c r="A40" s="65"/>
      <c r="B40" s="54"/>
      <c r="C40" s="59"/>
      <c r="D40" s="60"/>
      <c r="E40" s="60"/>
      <c r="F40" s="60"/>
      <c r="G40" s="60"/>
      <c r="H40" s="60"/>
      <c r="I40" s="60"/>
      <c r="J40" s="60"/>
      <c r="K40" s="61"/>
    </row>
    <row r="41" spans="1:11" ht="15.75" customHeight="1" x14ac:dyDescent="0.2">
      <c r="A41" s="65"/>
      <c r="B41" s="15" t="s">
        <v>20</v>
      </c>
      <c r="C41" s="55" t="s">
        <v>13</v>
      </c>
      <c r="D41" s="62" t="s">
        <v>14</v>
      </c>
      <c r="E41" s="66"/>
      <c r="F41" s="66"/>
      <c r="G41" s="66"/>
      <c r="H41" s="66"/>
      <c r="I41" s="66"/>
      <c r="J41" s="66"/>
      <c r="K41" s="63"/>
    </row>
    <row r="42" spans="1:11" ht="15.75" customHeight="1" x14ac:dyDescent="0.2">
      <c r="A42" s="65"/>
      <c r="B42" s="16" t="s">
        <v>15</v>
      </c>
      <c r="C42" s="54"/>
      <c r="D42" s="62" t="s">
        <v>7</v>
      </c>
      <c r="E42" s="63"/>
      <c r="F42" s="62" t="s">
        <v>8</v>
      </c>
      <c r="G42" s="63"/>
      <c r="H42" s="62" t="s">
        <v>9</v>
      </c>
      <c r="I42" s="63"/>
      <c r="J42" s="62" t="s">
        <v>10</v>
      </c>
      <c r="K42" s="63"/>
    </row>
    <row r="43" spans="1:11" ht="25.75" customHeight="1" x14ac:dyDescent="0.2">
      <c r="A43" s="65"/>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5"/>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
      <c r="A45" s="65"/>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25">
      <c r="A47" s="54"/>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4" t="s">
        <v>18</v>
      </c>
      <c r="B50" s="53" t="s">
        <v>19</v>
      </c>
      <c r="C50" s="56">
        <f>B6</f>
        <v>0</v>
      </c>
      <c r="D50" s="57"/>
      <c r="E50" s="57"/>
      <c r="F50" s="57"/>
      <c r="G50" s="57"/>
      <c r="H50" s="57"/>
      <c r="I50" s="57"/>
      <c r="J50" s="57"/>
      <c r="K50" s="58"/>
    </row>
    <row r="51" spans="1:11" ht="15.75" customHeight="1" x14ac:dyDescent="0.2">
      <c r="A51" s="65"/>
      <c r="B51" s="54"/>
      <c r="C51" s="59"/>
      <c r="D51" s="60"/>
      <c r="E51" s="60"/>
      <c r="F51" s="60"/>
      <c r="G51" s="60"/>
      <c r="H51" s="60"/>
      <c r="I51" s="60"/>
      <c r="J51" s="60"/>
      <c r="K51" s="61"/>
    </row>
    <row r="52" spans="1:11" ht="15.75" customHeight="1" x14ac:dyDescent="0.2">
      <c r="A52" s="65"/>
      <c r="B52" s="15" t="s">
        <v>20</v>
      </c>
      <c r="C52" s="55" t="s">
        <v>13</v>
      </c>
      <c r="D52" s="62" t="s">
        <v>14</v>
      </c>
      <c r="E52" s="66"/>
      <c r="F52" s="66"/>
      <c r="G52" s="66"/>
      <c r="H52" s="66"/>
      <c r="I52" s="66"/>
      <c r="J52" s="66"/>
      <c r="K52" s="63"/>
    </row>
    <row r="53" spans="1:11" ht="15.75" customHeight="1" x14ac:dyDescent="0.2">
      <c r="A53" s="65"/>
      <c r="B53" s="16" t="s">
        <v>15</v>
      </c>
      <c r="C53" s="54"/>
      <c r="D53" s="62" t="s">
        <v>7</v>
      </c>
      <c r="E53" s="63"/>
      <c r="F53" s="62" t="s">
        <v>8</v>
      </c>
      <c r="G53" s="63"/>
      <c r="H53" s="62" t="s">
        <v>9</v>
      </c>
      <c r="I53" s="63"/>
      <c r="J53" s="62" t="s">
        <v>10</v>
      </c>
      <c r="K53" s="63"/>
    </row>
    <row r="54" spans="1:11" ht="25.75" customHeight="1" x14ac:dyDescent="0.2">
      <c r="A54" s="65"/>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5"/>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
      <c r="A56" s="65"/>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25">
      <c r="A58" s="54"/>
      <c r="B58" s="18" t="s">
        <v>16</v>
      </c>
      <c r="C58" s="21">
        <f>VLOOKUP(C57,ESCALA_TRAB_EQUIP!A2:B62,2,FALSE)</f>
        <v>7</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6" t="s">
        <v>58</v>
      </c>
      <c r="B12" s="32" t="s">
        <v>59</v>
      </c>
      <c r="C12" s="32" t="s">
        <v>60</v>
      </c>
      <c r="D12" s="32" t="s">
        <v>61</v>
      </c>
      <c r="E12" s="32" t="s">
        <v>62</v>
      </c>
      <c r="F12" s="47">
        <v>5</v>
      </c>
    </row>
    <row r="13" spans="1:6" ht="94.25" customHeight="1" x14ac:dyDescent="0.2">
      <c r="A13" s="37" t="s">
        <v>63</v>
      </c>
      <c r="B13" s="37" t="s">
        <v>76</v>
      </c>
      <c r="C13" s="37" t="s">
        <v>64</v>
      </c>
      <c r="D13" s="37" t="s">
        <v>65</v>
      </c>
      <c r="E13" s="37" t="s">
        <v>66</v>
      </c>
      <c r="F13" s="48">
        <v>5</v>
      </c>
    </row>
    <row r="14" spans="1:6" ht="60" x14ac:dyDescent="0.2">
      <c r="A14" s="49" t="s">
        <v>85</v>
      </c>
      <c r="B14" s="49" t="s">
        <v>86</v>
      </c>
      <c r="C14" s="49" t="s">
        <v>87</v>
      </c>
      <c r="D14" s="49" t="s">
        <v>88</v>
      </c>
      <c r="E14" s="49" t="s">
        <v>89</v>
      </c>
      <c r="F14" s="48">
        <v>5</v>
      </c>
    </row>
    <row r="15" spans="1:6" ht="61" thickBot="1" x14ac:dyDescent="0.25">
      <c r="A15" s="29" t="s">
        <v>84</v>
      </c>
      <c r="B15" s="45" t="s">
        <v>79</v>
      </c>
      <c r="C15" s="30" t="s">
        <v>80</v>
      </c>
      <c r="D15" s="30" t="s">
        <v>81</v>
      </c>
      <c r="E15" s="30" t="s">
        <v>82</v>
      </c>
      <c r="F15" s="31">
        <v>10</v>
      </c>
    </row>
    <row r="16" spans="1:6" ht="76" thickBot="1" x14ac:dyDescent="0.25">
      <c r="A16" s="44" t="s">
        <v>90</v>
      </c>
      <c r="B16" s="45" t="s">
        <v>91</v>
      </c>
      <c r="C16" s="45" t="s">
        <v>92</v>
      </c>
      <c r="D16" s="45" t="s">
        <v>93</v>
      </c>
      <c r="E16" s="45"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1"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2024-11-02T18:57:19Z</dcterms:modified>
</cp:coreProperties>
</file>