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B9C4CEC3-5009-42E9-8290-F89FB2BA2C94}" xr6:coauthVersionLast="47" xr6:coauthVersionMax="47" xr10:uidLastSave="{00000000-0000-0000-0000-000000000000}"/>
  <bookViews>
    <workbookView xWindow="-108" yWindow="-108" windowWidth="23256" windowHeight="12576" xr2:uid="{00000000-000D-0000-FFFF-FFFF00000000}"/>
  </bookViews>
  <sheets>
    <sheet name="ProjectSchedule" sheetId="11" r:id="rId1"/>
  </sheets>
  <definedNames>
    <definedName name="hoy" localSheetId="0">TODAY()</definedName>
    <definedName name="Inicio_del_proyecto">ProjectSchedule!$E$3</definedName>
    <definedName name="Semana_para_mostrar">ProjectSchedule!$F$4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1" l="1"/>
  <c r="H21" i="11" l="1"/>
  <c r="H32" i="11"/>
  <c r="H31" i="11"/>
  <c r="H30" i="11"/>
  <c r="H29" i="11"/>
  <c r="H28" i="11"/>
  <c r="H27" i="11"/>
  <c r="H25" i="11"/>
  <c r="H20" i="11"/>
  <c r="H19" i="11"/>
  <c r="H13" i="11"/>
  <c r="H7" i="11"/>
  <c r="H8" i="11" l="1"/>
  <c r="H26" i="11" l="1"/>
  <c r="H24" i="11"/>
  <c r="F15" i="11"/>
  <c r="H9" i="11" s="1"/>
  <c r="H14" i="11"/>
  <c r="H12" i="11"/>
  <c r="H22" i="11" l="1"/>
  <c r="H23" i="11"/>
  <c r="H15" i="11"/>
  <c r="E16" i="11"/>
  <c r="E17" i="11" s="1"/>
  <c r="E18" i="11" s="1"/>
  <c r="H10" i="11"/>
  <c r="H11" i="11"/>
  <c r="H18" i="11" l="1"/>
  <c r="H17" i="11"/>
  <c r="H16" i="11"/>
</calcChain>
</file>

<file path=xl/sharedStrings.xml><?xml version="1.0" encoding="utf-8"?>
<sst xmlns="http://schemas.openxmlformats.org/spreadsheetml/2006/main" count="155" uniqueCount="56">
  <si>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</si>
  <si>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</si>
  <si>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</si>
  <si>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</si>
  <si>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</si>
  <si>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</si>
  <si>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</si>
  <si>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</si>
  <si>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</si>
  <si>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</si>
  <si>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</si>
  <si>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</si>
  <si>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</si>
  <si>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</si>
  <si>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</si>
  <si>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</si>
  <si>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ASIGNADO
A</t>
  </si>
  <si>
    <t>PROGRESO</t>
  </si>
  <si>
    <t>INICIO</t>
  </si>
  <si>
    <t>FIN</t>
  </si>
  <si>
    <t>DÍAS</t>
  </si>
  <si>
    <t>KubeMagic</t>
  </si>
  <si>
    <t>ELFEHIN</t>
  </si>
  <si>
    <t>Javier Ramírez Moral</t>
  </si>
  <si>
    <t>Primera parte: Introducción</t>
  </si>
  <si>
    <t>Segunda fase: Escenario de una WEB y una BD</t>
  </si>
  <si>
    <t>Tercera parte: Azure Kubernetes Service</t>
  </si>
  <si>
    <t>Cuarta parte: Monitoreo</t>
  </si>
  <si>
    <t>L</t>
  </si>
  <si>
    <t>M</t>
  </si>
  <si>
    <t>X</t>
  </si>
  <si>
    <t>J</t>
  </si>
  <si>
    <t>V</t>
  </si>
  <si>
    <t>S</t>
  </si>
  <si>
    <t>D</t>
  </si>
  <si>
    <t>Finalización del proyecto:</t>
  </si>
  <si>
    <t>¿Qué es Kubernetes?</t>
  </si>
  <si>
    <t>Características de Kubernetes</t>
  </si>
  <si>
    <t>Utilidades de Kubernetes</t>
  </si>
  <si>
    <t>Componentes de Kubernetes</t>
  </si>
  <si>
    <t>Herramientas de Kubernetes</t>
  </si>
  <si>
    <t>MariaDB despliegue</t>
  </si>
  <si>
    <t>Wordpress despliegue</t>
  </si>
  <si>
    <t>Namespaces</t>
  </si>
  <si>
    <t xml:space="preserve">Volúmenes </t>
  </si>
  <si>
    <t>Gestión de recursos &amp; Dashboard</t>
  </si>
  <si>
    <t>Integrar nuestro clúster</t>
  </si>
  <si>
    <t>Crear un nuevo clúster</t>
  </si>
  <si>
    <t>HELM</t>
  </si>
  <si>
    <t>Escalar el clúster</t>
  </si>
  <si>
    <t>Actualizar el clúster</t>
  </si>
  <si>
    <t>Azure Monitor</t>
  </si>
  <si>
    <t>Prometheus</t>
  </si>
  <si>
    <t>Grafana</t>
  </si>
  <si>
    <t>Container Insights</t>
  </si>
  <si>
    <t>Documentos &amp; Exposición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</si>
</sst>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s>
  <fonts count="3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72"/>
      <color theme="3"/>
      <name val="Calibri"/>
      <family val="2"/>
      <scheme val="major"/>
    </font>
    <font>
      <b/>
      <sz val="24"/>
      <color rgb="FF00FFFF"/>
      <name val="Calibri"/>
      <family val="2"/>
      <scheme val="minor"/>
    </font>
    <font>
      <b/>
      <sz val="14"/>
      <color theme="1"/>
      <name val="Calibri"/>
      <family val="2"/>
      <scheme val="minor"/>
    </font>
  </fonts>
  <fills count="5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bgColor indexed="64"/>
      </patternFill>
    </fill>
    <fill>
      <patternFill patternType="solid">
        <fgColor theme="7" tint="-0.499984740745262"/>
        <bgColor indexed="64"/>
      </patternFill>
    </fill>
    <fill>
      <patternFill patternType="solid">
        <fgColor theme="3"/>
        <bgColor indexed="64"/>
      </patternFill>
    </fill>
    <fill>
      <patternFill patternType="solid">
        <fgColor theme="7"/>
        <bgColor indexed="64"/>
      </patternFill>
    </fill>
    <fill>
      <patternFill patternType="solid">
        <fgColor theme="5"/>
        <bgColor indexed="64"/>
      </patternFill>
    </fill>
    <fill>
      <patternFill patternType="solid">
        <fgColor theme="6"/>
        <bgColor indexed="64"/>
      </patternFill>
    </fill>
    <fill>
      <patternFill patternType="solid">
        <fgColor theme="2" tint="-9.9978637043366805E-2"/>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theme="0" tint="-0.14993743705557422"/>
      </right>
      <top style="medium">
        <color theme="0" tint="-0.14996795556505021"/>
      </top>
      <bottom/>
      <diagonal/>
    </border>
    <border>
      <left style="thin">
        <color theme="0" tint="-0.34998626667073579"/>
      </left>
      <right style="thin">
        <color indexed="64"/>
      </right>
      <top/>
      <bottom style="medium">
        <color theme="0" tint="-0.14996795556505021"/>
      </bottom>
      <diagonal/>
    </border>
    <border>
      <left style="thin">
        <color theme="0" tint="-0.14993743705557422"/>
      </left>
      <right style="thin">
        <color indexed="64"/>
      </right>
      <top style="medium">
        <color theme="0" tint="-0.14996795556505021"/>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5" fillId="0" borderId="0"/>
    <xf numFmtId="165"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8"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9" fillId="0" borderId="0" applyNumberFormat="0" applyFill="0" applyBorder="0" applyAlignment="0" applyProtection="0"/>
    <xf numFmtId="0" fontId="20" fillId="14" borderId="0" applyNumberFormat="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3" fillId="17" borderId="8" applyNumberFormat="0" applyAlignment="0" applyProtection="0"/>
    <xf numFmtId="0" fontId="24" fillId="18" borderId="9" applyNumberFormat="0" applyAlignment="0" applyProtection="0"/>
    <xf numFmtId="0" fontId="25" fillId="18" borderId="8" applyNumberFormat="0" applyAlignment="0" applyProtection="0"/>
    <xf numFmtId="0" fontId="26" fillId="0" borderId="10" applyNumberFormat="0" applyFill="0" applyAlignment="0" applyProtection="0"/>
    <xf numFmtId="0" fontId="27" fillId="19" borderId="11" applyNumberFormat="0" applyAlignment="0" applyProtection="0"/>
    <xf numFmtId="0" fontId="28" fillId="0" borderId="0" applyNumberFormat="0" applyFill="0" applyBorder="0" applyAlignment="0" applyProtection="0"/>
    <xf numFmtId="0" fontId="9" fillId="20" borderId="12" applyNumberFormat="0" applyFont="0" applyAlignment="0" applyProtection="0"/>
    <xf numFmtId="0" fontId="29" fillId="0" borderId="0" applyNumberFormat="0" applyFill="0" applyBorder="0" applyAlignment="0" applyProtection="0"/>
    <xf numFmtId="0" fontId="6" fillId="0" borderId="13" applyNumberFormat="0" applyFill="0" applyAlignment="0" applyProtection="0"/>
    <xf numFmtId="0" fontId="1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5"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5"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5"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1" fillId="12" borderId="6"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7" xfId="0" applyBorder="1" applyAlignment="1">
      <alignment vertical="center"/>
    </xf>
    <xf numFmtId="0" fontId="0" fillId="0" borderId="7" xfId="0" applyBorder="1" applyAlignment="1">
      <alignment horizontal="right" vertical="center"/>
    </xf>
    <xf numFmtId="0" fontId="0" fillId="2" borderId="7" xfId="0" applyFill="1" applyBorder="1" applyAlignment="1">
      <alignment vertical="center"/>
    </xf>
    <xf numFmtId="0" fontId="2"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0" fillId="0" borderId="0" xfId="0" applyAlignment="1">
      <alignment wrapText="1"/>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16" fillId="0" borderId="0" xfId="0" applyFont="1"/>
    <xf numFmtId="0" fontId="17" fillId="0" borderId="0" xfId="1" applyFont="1" applyProtection="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8" fontId="9" fillId="0" borderId="2" xfId="10">
      <alignment horizontal="center" vertical="center"/>
    </xf>
    <xf numFmtId="0" fontId="7" fillId="13" borderId="0" xfId="0" applyFont="1" applyFill="1" applyAlignment="1">
      <alignment horizontal="center" vertical="center" wrapText="1"/>
    </xf>
    <xf numFmtId="166" fontId="9" fillId="0" borderId="0" xfId="9" applyBorder="1">
      <alignment horizontal="center" vertical="center"/>
    </xf>
    <xf numFmtId="0" fontId="0" fillId="45" borderId="7" xfId="0" applyFill="1" applyBorder="1" applyAlignment="1">
      <alignment vertical="center"/>
    </xf>
    <xf numFmtId="0" fontId="11" fillId="46" borderId="14" xfId="0" applyFont="1" applyFill="1" applyBorder="1" applyAlignment="1">
      <alignment horizontal="center" vertical="center" shrinkToFit="1"/>
    </xf>
    <xf numFmtId="0" fontId="0" fillId="0" borderId="14" xfId="0" applyBorder="1"/>
    <xf numFmtId="0" fontId="0" fillId="0" borderId="14"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0" fillId="46" borderId="16" xfId="0" applyFill="1" applyBorder="1" applyAlignment="1">
      <alignment vertical="center"/>
    </xf>
    <xf numFmtId="0" fontId="0" fillId="0" borderId="17" xfId="0" applyBorder="1" applyAlignment="1">
      <alignment vertical="center"/>
    </xf>
    <xf numFmtId="0" fontId="11" fillId="12" borderId="18" xfId="0" applyFont="1" applyFill="1" applyBorder="1" applyAlignment="1">
      <alignment horizontal="center" vertical="center" shrinkToFit="1"/>
    </xf>
    <xf numFmtId="0" fontId="0" fillId="0" borderId="19" xfId="0" applyBorder="1" applyAlignment="1">
      <alignment vertical="center"/>
    </xf>
    <xf numFmtId="0" fontId="0" fillId="2" borderId="19" xfId="0" applyFill="1" applyBorder="1" applyAlignment="1">
      <alignment vertical="center"/>
    </xf>
    <xf numFmtId="0" fontId="30" fillId="0" borderId="0" xfId="5" applyFont="1" applyAlignment="1">
      <alignment horizontal="left"/>
    </xf>
    <xf numFmtId="0" fontId="31" fillId="0" borderId="0" xfId="6" applyFont="1"/>
    <xf numFmtId="0" fontId="32" fillId="0" borderId="0" xfId="7" applyFont="1">
      <alignment vertical="top"/>
    </xf>
    <xf numFmtId="0" fontId="0" fillId="5" borderId="7" xfId="0" applyFill="1" applyBorder="1" applyAlignment="1">
      <alignment vertical="center"/>
    </xf>
    <xf numFmtId="0" fontId="0" fillId="47" borderId="7" xfId="0" applyFill="1" applyBorder="1" applyAlignment="1">
      <alignment vertical="center"/>
    </xf>
    <xf numFmtId="0" fontId="0" fillId="8" borderId="7" xfId="0" applyFill="1" applyBorder="1" applyAlignment="1">
      <alignment vertical="center"/>
    </xf>
    <xf numFmtId="0" fontId="0" fillId="8" borderId="7" xfId="0" applyFill="1" applyBorder="1" applyAlignment="1">
      <alignment horizontal="right" vertical="center"/>
    </xf>
    <xf numFmtId="0" fontId="0" fillId="48" borderId="7" xfId="0" applyFill="1" applyBorder="1" applyAlignment="1">
      <alignment vertical="center"/>
    </xf>
    <xf numFmtId="14" fontId="9" fillId="4" borderId="2" xfId="10" applyNumberFormat="1" applyFill="1">
      <alignment horizontal="center" vertical="center"/>
    </xf>
    <xf numFmtId="14" fontId="9" fillId="3" borderId="2" xfId="10" applyNumberFormat="1" applyFill="1">
      <alignment horizontal="center" vertical="center"/>
    </xf>
    <xf numFmtId="14" fontId="0" fillId="9" borderId="2" xfId="0" applyNumberFormat="1" applyFill="1" applyBorder="1" applyAlignment="1">
      <alignment horizontal="center" vertical="center"/>
    </xf>
    <xf numFmtId="14" fontId="5" fillId="9" borderId="2" xfId="0" applyNumberFormat="1" applyFont="1" applyFill="1" applyBorder="1" applyAlignment="1">
      <alignment horizontal="center" vertical="center"/>
    </xf>
    <xf numFmtId="14" fontId="9" fillId="11" borderId="2" xfId="10" applyNumberFormat="1" applyFill="1">
      <alignment horizontal="center" vertical="center"/>
    </xf>
    <xf numFmtId="14" fontId="0" fillId="5" borderId="2" xfId="0" applyNumberFormat="1" applyFill="1" applyBorder="1" applyAlignment="1">
      <alignment horizontal="center" vertical="center"/>
    </xf>
    <xf numFmtId="14" fontId="5" fillId="5" borderId="2" xfId="0" applyNumberFormat="1" applyFont="1" applyFill="1" applyBorder="1" applyAlignment="1">
      <alignment horizontal="center" vertical="center"/>
    </xf>
    <xf numFmtId="14" fontId="9" fillId="10" borderId="2" xfId="10" applyNumberFormat="1" applyFill="1">
      <alignment horizontal="center" vertical="center"/>
    </xf>
    <xf numFmtId="0" fontId="0" fillId="49" borderId="19" xfId="0" applyFill="1" applyBorder="1" applyAlignment="1">
      <alignment vertical="center"/>
    </xf>
    <xf numFmtId="0" fontId="0" fillId="50" borderId="7" xfId="0" applyFill="1" applyBorder="1" applyAlignment="1">
      <alignment vertical="center"/>
    </xf>
    <xf numFmtId="0" fontId="0" fillId="9" borderId="7" xfId="0" applyFill="1" applyBorder="1" applyAlignment="1">
      <alignment vertical="center"/>
    </xf>
    <xf numFmtId="0" fontId="0" fillId="51" borderId="7" xfId="0" applyFill="1" applyBorder="1" applyAlignment="1">
      <alignment vertical="center"/>
    </xf>
    <xf numFmtId="0" fontId="0" fillId="6" borderId="7" xfId="0" applyFill="1" applyBorder="1" applyAlignment="1">
      <alignment vertical="center"/>
    </xf>
    <xf numFmtId="0" fontId="0" fillId="49" borderId="7" xfId="0" applyFill="1" applyBorder="1" applyAlignment="1">
      <alignment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9" fillId="0" borderId="0" xfId="8">
      <alignment horizontal="right" indent="1"/>
    </xf>
    <xf numFmtId="0" fontId="6" fillId="0" borderId="0" xfId="0" applyFont="1" applyFill="1" applyAlignment="1">
      <alignment horizontal="right"/>
    </xf>
    <xf numFmtId="0" fontId="6" fillId="0" borderId="0" xfId="8" applyFont="1" applyFill="1">
      <alignment horizontal="right" indent="1"/>
    </xf>
    <xf numFmtId="14" fontId="6" fillId="52" borderId="0" xfId="0" applyNumberFormat="1" applyFont="1" applyFill="1" applyAlignment="1">
      <alignment horizont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27">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FFFF"/>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1884218</xdr:colOff>
      <xdr:row>0</xdr:row>
      <xdr:rowOff>1191491</xdr:rowOff>
    </xdr:from>
    <xdr:to>
      <xdr:col>2</xdr:col>
      <xdr:colOff>871855</xdr:colOff>
      <xdr:row>3</xdr:row>
      <xdr:rowOff>349135</xdr:rowOff>
    </xdr:to>
    <xdr:pic>
      <xdr:nvPicPr>
        <xdr:cNvPr id="2" name="Picture 1" descr="Icon&#10;&#10;Description automatically generated">
          <a:extLst>
            <a:ext uri="{FF2B5EF4-FFF2-40B4-BE49-F238E27FC236}">
              <a16:creationId xmlns:a16="http://schemas.microsoft.com/office/drawing/2014/main" id="{034348BA-F578-6AF7-3A38-447710CE3B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64327" y="1191491"/>
          <a:ext cx="1481455" cy="124968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U35"/>
  <sheetViews>
    <sheetView showGridLines="0" tabSelected="1" showRuler="0" zoomScale="55" zoomScaleNormal="55" zoomScalePageLayoutView="70" workbookViewId="0">
      <pane ySplit="5" topLeftCell="A7" activePane="bottomLeft" state="frozen"/>
      <selection pane="bottomLeft" activeCell="X2" sqref="X2"/>
    </sheetView>
  </sheetViews>
  <sheetFormatPr baseColWidth="10" defaultColWidth="9.109375" defaultRowHeight="30" customHeight="1"/>
  <cols>
    <col min="1" max="1" width="2.6640625" style="32" customWidth="1"/>
    <col min="2" max="2" width="36.33203125" customWidth="1"/>
    <col min="3" max="3" width="30.6640625" customWidth="1"/>
    <col min="4" max="4" width="10.6640625" customWidth="1"/>
    <col min="5" max="5" width="14.33203125" style="5" customWidth="1"/>
    <col min="6" max="6" width="12.21875" customWidth="1"/>
    <col min="7" max="7" width="2.6640625" customWidth="1"/>
    <col min="8" max="8" width="9.44140625" hidden="1" customWidth="1"/>
    <col min="9" max="93" width="3.33203125" customWidth="1"/>
  </cols>
  <sheetData>
    <row r="1" spans="1:99" ht="103.2" customHeight="1">
      <c r="A1" s="33" t="s">
        <v>0</v>
      </c>
      <c r="B1" s="72" t="s">
        <v>21</v>
      </c>
      <c r="C1" s="1"/>
      <c r="D1" s="2"/>
      <c r="E1" s="4"/>
      <c r="F1" s="31"/>
      <c r="H1" s="2"/>
      <c r="I1" s="50"/>
    </row>
    <row r="2" spans="1:99" ht="30" customHeight="1">
      <c r="A2" s="32" t="s">
        <v>1</v>
      </c>
      <c r="B2" s="73" t="s">
        <v>22</v>
      </c>
      <c r="C2" s="98"/>
      <c r="D2" s="98" t="s">
        <v>15</v>
      </c>
      <c r="E2" s="100">
        <v>45016</v>
      </c>
      <c r="I2" s="51"/>
    </row>
    <row r="3" spans="1:99" ht="30" customHeight="1">
      <c r="A3" s="32" t="s">
        <v>2</v>
      </c>
      <c r="B3" s="74" t="s">
        <v>23</v>
      </c>
      <c r="C3" s="99" t="s">
        <v>35</v>
      </c>
      <c r="D3" s="99"/>
      <c r="E3" s="100">
        <v>45089</v>
      </c>
      <c r="F3" s="60"/>
    </row>
    <row r="4" spans="1:99" ht="30" customHeight="1">
      <c r="A4" s="33" t="s">
        <v>3</v>
      </c>
      <c r="C4" s="97"/>
      <c r="D4" s="97"/>
      <c r="E4" s="60"/>
      <c r="F4" s="60"/>
      <c r="I4" s="94">
        <v>45016</v>
      </c>
      <c r="J4" s="95"/>
      <c r="K4" s="95"/>
      <c r="L4" s="95"/>
      <c r="M4" s="95"/>
      <c r="N4" s="95"/>
      <c r="O4" s="96"/>
      <c r="P4" s="94">
        <v>45019</v>
      </c>
      <c r="Q4" s="95"/>
      <c r="R4" s="95"/>
      <c r="S4" s="95"/>
      <c r="T4" s="95"/>
      <c r="U4" s="95"/>
      <c r="V4" s="96"/>
      <c r="W4" s="94">
        <v>45026</v>
      </c>
      <c r="X4" s="95"/>
      <c r="Y4" s="95"/>
      <c r="Z4" s="95"/>
      <c r="AA4" s="95"/>
      <c r="AB4" s="95"/>
      <c r="AC4" s="96"/>
      <c r="AD4" s="94">
        <v>45033</v>
      </c>
      <c r="AE4" s="95"/>
      <c r="AF4" s="95"/>
      <c r="AG4" s="95"/>
      <c r="AH4" s="95"/>
      <c r="AI4" s="95"/>
      <c r="AJ4" s="96"/>
      <c r="AK4" s="94">
        <v>45040</v>
      </c>
      <c r="AL4" s="95"/>
      <c r="AM4" s="95"/>
      <c r="AN4" s="95"/>
      <c r="AO4" s="95"/>
      <c r="AP4" s="95"/>
      <c r="AQ4" s="96"/>
      <c r="AR4" s="94">
        <v>45047</v>
      </c>
      <c r="AS4" s="95"/>
      <c r="AT4" s="95"/>
      <c r="AU4" s="95"/>
      <c r="AV4" s="95"/>
      <c r="AW4" s="95"/>
      <c r="AX4" s="96"/>
      <c r="AY4" s="94">
        <v>45054</v>
      </c>
      <c r="AZ4" s="95"/>
      <c r="BA4" s="95"/>
      <c r="BB4" s="95"/>
      <c r="BC4" s="95"/>
      <c r="BD4" s="95"/>
      <c r="BE4" s="96"/>
      <c r="BF4" s="94">
        <v>45061</v>
      </c>
      <c r="BG4" s="95"/>
      <c r="BH4" s="95"/>
      <c r="BI4" s="95"/>
      <c r="BJ4" s="95"/>
      <c r="BK4" s="95"/>
      <c r="BL4" s="96"/>
      <c r="BM4" s="94">
        <v>45068</v>
      </c>
      <c r="BN4" s="95"/>
      <c r="BO4" s="95"/>
      <c r="BP4" s="95"/>
      <c r="BQ4" s="95"/>
      <c r="BR4" s="95"/>
      <c r="BS4" s="96"/>
      <c r="BT4" s="94">
        <v>45061</v>
      </c>
      <c r="BU4" s="95"/>
      <c r="BV4" s="95"/>
      <c r="BW4" s="95"/>
      <c r="BX4" s="95"/>
      <c r="BY4" s="95"/>
      <c r="BZ4" s="96"/>
      <c r="CA4" s="94">
        <v>45075</v>
      </c>
      <c r="CB4" s="95"/>
      <c r="CC4" s="95"/>
      <c r="CD4" s="95"/>
      <c r="CE4" s="95"/>
      <c r="CF4" s="95"/>
      <c r="CG4" s="96"/>
      <c r="CH4" s="94">
        <v>45082</v>
      </c>
      <c r="CI4" s="95"/>
      <c r="CJ4" s="95"/>
      <c r="CK4" s="95"/>
      <c r="CL4" s="95"/>
      <c r="CM4" s="95"/>
      <c r="CN4" s="96"/>
      <c r="CO4" s="94">
        <v>45089</v>
      </c>
      <c r="CP4" s="95"/>
      <c r="CQ4" s="95"/>
      <c r="CR4" s="95"/>
      <c r="CS4" s="95"/>
      <c r="CT4" s="95"/>
      <c r="CU4" s="96"/>
    </row>
    <row r="5" spans="1:99" ht="30" customHeight="1" thickBot="1">
      <c r="A5" s="33" t="s">
        <v>4</v>
      </c>
      <c r="B5" s="7" t="s">
        <v>13</v>
      </c>
      <c r="C5" s="8" t="s">
        <v>16</v>
      </c>
      <c r="D5" s="8" t="s">
        <v>17</v>
      </c>
      <c r="E5" s="59" t="s">
        <v>18</v>
      </c>
      <c r="F5" s="59" t="s">
        <v>19</v>
      </c>
      <c r="G5" s="8"/>
      <c r="H5" s="8" t="s">
        <v>20</v>
      </c>
      <c r="I5" s="9" t="s">
        <v>28</v>
      </c>
      <c r="J5" s="9" t="s">
        <v>29</v>
      </c>
      <c r="K5" s="9" t="s">
        <v>30</v>
      </c>
      <c r="L5" s="9" t="s">
        <v>31</v>
      </c>
      <c r="M5" s="9" t="s">
        <v>32</v>
      </c>
      <c r="N5" s="9" t="s">
        <v>33</v>
      </c>
      <c r="O5" s="9" t="s">
        <v>34</v>
      </c>
      <c r="P5" s="9" t="s">
        <v>28</v>
      </c>
      <c r="Q5" s="9" t="s">
        <v>29</v>
      </c>
      <c r="R5" s="9" t="s">
        <v>30</v>
      </c>
      <c r="S5" s="9" t="s">
        <v>31</v>
      </c>
      <c r="T5" s="9" t="s">
        <v>32</v>
      </c>
      <c r="U5" s="9" t="s">
        <v>33</v>
      </c>
      <c r="V5" s="9" t="s">
        <v>34</v>
      </c>
      <c r="W5" s="9" t="s">
        <v>28</v>
      </c>
      <c r="X5" s="9" t="s">
        <v>29</v>
      </c>
      <c r="Y5" s="9" t="s">
        <v>30</v>
      </c>
      <c r="Z5" s="9" t="s">
        <v>31</v>
      </c>
      <c r="AA5" s="9" t="s">
        <v>32</v>
      </c>
      <c r="AB5" s="9" t="s">
        <v>33</v>
      </c>
      <c r="AC5" s="9" t="s">
        <v>34</v>
      </c>
      <c r="AD5" s="9" t="s">
        <v>28</v>
      </c>
      <c r="AE5" s="9" t="s">
        <v>29</v>
      </c>
      <c r="AF5" s="9" t="s">
        <v>30</v>
      </c>
      <c r="AG5" s="9" t="s">
        <v>31</v>
      </c>
      <c r="AH5" s="9" t="s">
        <v>32</v>
      </c>
      <c r="AI5" s="9" t="s">
        <v>33</v>
      </c>
      <c r="AJ5" s="9" t="s">
        <v>34</v>
      </c>
      <c r="AK5" s="9" t="s">
        <v>28</v>
      </c>
      <c r="AL5" s="9" t="s">
        <v>29</v>
      </c>
      <c r="AM5" s="9" t="s">
        <v>30</v>
      </c>
      <c r="AN5" s="9" t="s">
        <v>31</v>
      </c>
      <c r="AO5" s="9" t="s">
        <v>32</v>
      </c>
      <c r="AP5" s="9" t="s">
        <v>33</v>
      </c>
      <c r="AQ5" s="9" t="s">
        <v>34</v>
      </c>
      <c r="AR5" s="9" t="s">
        <v>28</v>
      </c>
      <c r="AS5" s="9" t="s">
        <v>29</v>
      </c>
      <c r="AT5" s="9" t="s">
        <v>30</v>
      </c>
      <c r="AU5" s="9" t="s">
        <v>31</v>
      </c>
      <c r="AV5" s="9" t="s">
        <v>32</v>
      </c>
      <c r="AW5" s="9" t="s">
        <v>33</v>
      </c>
      <c r="AX5" s="9" t="s">
        <v>34</v>
      </c>
      <c r="AY5" s="9" t="s">
        <v>28</v>
      </c>
      <c r="AZ5" s="9" t="s">
        <v>29</v>
      </c>
      <c r="BA5" s="9" t="s">
        <v>30</v>
      </c>
      <c r="BB5" s="9" t="s">
        <v>31</v>
      </c>
      <c r="BC5" s="9" t="s">
        <v>32</v>
      </c>
      <c r="BD5" s="9" t="s">
        <v>33</v>
      </c>
      <c r="BE5" s="9" t="s">
        <v>34</v>
      </c>
      <c r="BF5" s="9" t="s">
        <v>28</v>
      </c>
      <c r="BG5" s="9" t="s">
        <v>29</v>
      </c>
      <c r="BH5" s="9" t="s">
        <v>30</v>
      </c>
      <c r="BI5" s="9" t="s">
        <v>31</v>
      </c>
      <c r="BJ5" s="9" t="s">
        <v>32</v>
      </c>
      <c r="BK5" s="9" t="s">
        <v>33</v>
      </c>
      <c r="BL5" s="9" t="s">
        <v>34</v>
      </c>
      <c r="BM5" s="9" t="s">
        <v>28</v>
      </c>
      <c r="BN5" s="9" t="s">
        <v>29</v>
      </c>
      <c r="BO5" s="9" t="s">
        <v>30</v>
      </c>
      <c r="BP5" s="9" t="s">
        <v>31</v>
      </c>
      <c r="BQ5" s="9" t="s">
        <v>32</v>
      </c>
      <c r="BR5" s="9" t="s">
        <v>33</v>
      </c>
      <c r="BS5" s="9" t="s">
        <v>34</v>
      </c>
      <c r="BT5" s="9" t="s">
        <v>28</v>
      </c>
      <c r="BU5" s="9" t="s">
        <v>29</v>
      </c>
      <c r="BV5" s="9" t="s">
        <v>30</v>
      </c>
      <c r="BW5" s="9" t="s">
        <v>31</v>
      </c>
      <c r="BX5" s="9" t="s">
        <v>32</v>
      </c>
      <c r="BY5" s="9" t="s">
        <v>33</v>
      </c>
      <c r="BZ5" s="9" t="s">
        <v>34</v>
      </c>
      <c r="CA5" s="9" t="s">
        <v>28</v>
      </c>
      <c r="CB5" s="9" t="s">
        <v>29</v>
      </c>
      <c r="CC5" s="9" t="s">
        <v>30</v>
      </c>
      <c r="CD5" s="9" t="s">
        <v>31</v>
      </c>
      <c r="CE5" s="9" t="s">
        <v>32</v>
      </c>
      <c r="CF5" s="9" t="s">
        <v>33</v>
      </c>
      <c r="CG5" s="9" t="s">
        <v>34</v>
      </c>
      <c r="CH5" s="9" t="s">
        <v>28</v>
      </c>
      <c r="CI5" s="9" t="s">
        <v>29</v>
      </c>
      <c r="CJ5" s="9" t="s">
        <v>30</v>
      </c>
      <c r="CK5" s="9" t="s">
        <v>31</v>
      </c>
      <c r="CL5" s="9" t="s">
        <v>32</v>
      </c>
      <c r="CM5" s="9" t="s">
        <v>33</v>
      </c>
      <c r="CN5" s="69" t="s">
        <v>34</v>
      </c>
      <c r="CO5" s="3"/>
      <c r="CP5" s="3"/>
      <c r="CQ5" s="3"/>
      <c r="CR5" s="3"/>
      <c r="CS5" s="3"/>
      <c r="CT5" s="3"/>
      <c r="CU5" s="62" t="s">
        <v>28</v>
      </c>
    </row>
    <row r="6" spans="1:99" ht="30" hidden="1" customHeight="1" thickBot="1">
      <c r="A6" s="32" t="s">
        <v>5</v>
      </c>
      <c r="C6" s="35"/>
      <c r="E6"/>
      <c r="H6" t="str">
        <f>IF(OR(ISBLANK(task_start),ISBLANK(task_end)),"",task_end-task_start+1)</f>
        <v/>
      </c>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70"/>
      <c r="CO6" s="68"/>
      <c r="CU6" s="63"/>
    </row>
    <row r="7" spans="1:99" s="3" customFormat="1" ht="30" customHeight="1" thickBot="1">
      <c r="A7" s="33" t="s">
        <v>6</v>
      </c>
      <c r="B7" s="14" t="s">
        <v>24</v>
      </c>
      <c r="C7" s="36"/>
      <c r="D7" s="15"/>
      <c r="E7" s="52"/>
      <c r="F7" s="53"/>
      <c r="G7" s="13"/>
      <c r="H7" s="13" t="str">
        <f t="shared" ref="H7:H32" si="0">IF(OR(ISBLANK(task_start),ISBLANK(task_end)),"",task_end-task_start+1)</f>
        <v/>
      </c>
      <c r="I7" s="61"/>
      <c r="J7" s="61"/>
      <c r="K7" s="61"/>
      <c r="L7" s="61"/>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70"/>
      <c r="CU7" s="64"/>
    </row>
    <row r="8" spans="1:99" s="3" customFormat="1" ht="30" customHeight="1" thickBot="1">
      <c r="A8" s="33" t="s">
        <v>7</v>
      </c>
      <c r="B8" s="45" t="s">
        <v>36</v>
      </c>
      <c r="C8" s="37" t="s">
        <v>23</v>
      </c>
      <c r="D8" s="16">
        <v>1</v>
      </c>
      <c r="E8" s="81">
        <v>45016</v>
      </c>
      <c r="F8" s="81">
        <v>45067</v>
      </c>
      <c r="G8" s="13"/>
      <c r="H8" s="13">
        <f t="shared" si="0"/>
        <v>52</v>
      </c>
      <c r="I8" s="61"/>
      <c r="J8" s="61"/>
      <c r="K8" s="61"/>
      <c r="L8" s="61"/>
      <c r="M8" s="79"/>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9"/>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70"/>
      <c r="CU8" s="64"/>
    </row>
    <row r="9" spans="1:99" s="3" customFormat="1" ht="30" customHeight="1" thickBot="1">
      <c r="A9" s="33" t="s">
        <v>8</v>
      </c>
      <c r="B9" s="45" t="s">
        <v>37</v>
      </c>
      <c r="C9" s="37" t="s">
        <v>23</v>
      </c>
      <c r="D9" s="16">
        <v>1</v>
      </c>
      <c r="E9" s="81">
        <v>45016</v>
      </c>
      <c r="F9" s="81">
        <v>45026</v>
      </c>
      <c r="G9" s="13"/>
      <c r="H9" s="13">
        <f t="shared" si="0"/>
        <v>11</v>
      </c>
      <c r="I9" s="61"/>
      <c r="J9" s="61"/>
      <c r="K9" s="61"/>
      <c r="L9" s="61"/>
      <c r="M9" s="79"/>
      <c r="N9" s="77"/>
      <c r="O9" s="77"/>
      <c r="P9" s="77"/>
      <c r="Q9" s="77"/>
      <c r="R9" s="77"/>
      <c r="S9" s="77"/>
      <c r="T9" s="77"/>
      <c r="U9" s="78"/>
      <c r="V9" s="78"/>
      <c r="W9" s="79"/>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70"/>
      <c r="CU9" s="64"/>
    </row>
    <row r="10" spans="1:99" s="3" customFormat="1" ht="30" customHeight="1" thickBot="1">
      <c r="A10" s="32"/>
      <c r="B10" s="45" t="s">
        <v>38</v>
      </c>
      <c r="C10" s="37" t="s">
        <v>23</v>
      </c>
      <c r="D10" s="16">
        <v>1</v>
      </c>
      <c r="E10" s="81">
        <v>45016</v>
      </c>
      <c r="F10" s="81">
        <v>45061</v>
      </c>
      <c r="G10" s="13"/>
      <c r="H10" s="13">
        <f t="shared" si="0"/>
        <v>46</v>
      </c>
      <c r="I10" s="61"/>
      <c r="J10" s="61"/>
      <c r="K10" s="61"/>
      <c r="L10" s="61"/>
      <c r="M10" s="79"/>
      <c r="N10" s="77"/>
      <c r="O10" s="77"/>
      <c r="P10" s="77"/>
      <c r="Q10" s="77"/>
      <c r="R10" s="77"/>
      <c r="S10" s="77"/>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c r="BA10" s="77"/>
      <c r="BB10" s="77"/>
      <c r="BC10" s="77"/>
      <c r="BD10" s="77"/>
      <c r="BE10" s="77"/>
      <c r="BF10" s="79"/>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70"/>
      <c r="CU10" s="64"/>
    </row>
    <row r="11" spans="1:99" s="3" customFormat="1" ht="30" customHeight="1" thickBot="1">
      <c r="A11" s="32"/>
      <c r="B11" s="45" t="s">
        <v>39</v>
      </c>
      <c r="C11" s="37" t="s">
        <v>23</v>
      </c>
      <c r="D11" s="16">
        <v>1</v>
      </c>
      <c r="E11" s="81">
        <v>45016</v>
      </c>
      <c r="F11" s="81">
        <v>45031</v>
      </c>
      <c r="G11" s="13"/>
      <c r="H11" s="13">
        <f t="shared" si="0"/>
        <v>16</v>
      </c>
      <c r="I11" s="61"/>
      <c r="J11" s="61"/>
      <c r="K11" s="61"/>
      <c r="L11" s="61"/>
      <c r="M11" s="79"/>
      <c r="N11" s="77"/>
      <c r="O11" s="77"/>
      <c r="P11" s="77"/>
      <c r="Q11" s="77"/>
      <c r="R11" s="77"/>
      <c r="S11" s="77"/>
      <c r="T11" s="77"/>
      <c r="U11" s="77"/>
      <c r="V11" s="77"/>
      <c r="W11" s="77"/>
      <c r="X11" s="77"/>
      <c r="Y11" s="78"/>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c r="BE11" s="77"/>
      <c r="BF11" s="79"/>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70"/>
      <c r="CU11" s="64"/>
    </row>
    <row r="12" spans="1:99" s="3" customFormat="1" ht="30" customHeight="1" thickBot="1">
      <c r="A12" s="32"/>
      <c r="B12" s="45" t="s">
        <v>40</v>
      </c>
      <c r="C12" s="37" t="s">
        <v>23</v>
      </c>
      <c r="D12" s="16">
        <v>1</v>
      </c>
      <c r="E12" s="81">
        <v>45016</v>
      </c>
      <c r="F12" s="81">
        <v>45026</v>
      </c>
      <c r="G12" s="13"/>
      <c r="H12" s="13">
        <f t="shared" si="0"/>
        <v>11</v>
      </c>
      <c r="I12" s="61"/>
      <c r="J12" s="61"/>
      <c r="K12" s="61"/>
      <c r="L12" s="61"/>
      <c r="M12" s="79"/>
      <c r="N12" s="77"/>
      <c r="O12" s="77"/>
      <c r="P12" s="77"/>
      <c r="Q12" s="77"/>
      <c r="R12" s="77"/>
      <c r="S12" s="77"/>
      <c r="T12" s="77"/>
      <c r="U12" s="77"/>
      <c r="V12" s="77"/>
      <c r="W12" s="79"/>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70"/>
      <c r="CU12" s="64"/>
    </row>
    <row r="13" spans="1:99" s="3" customFormat="1" ht="30" customHeight="1" thickBot="1">
      <c r="A13" s="33" t="s">
        <v>9</v>
      </c>
      <c r="B13" s="17" t="s">
        <v>25</v>
      </c>
      <c r="C13" s="38"/>
      <c r="D13" s="18"/>
      <c r="E13" s="82"/>
      <c r="F13" s="83"/>
      <c r="G13" s="13"/>
      <c r="H13" s="13" t="str">
        <f t="shared" si="0"/>
        <v/>
      </c>
      <c r="I13" s="61"/>
      <c r="J13" s="61"/>
      <c r="K13" s="61"/>
      <c r="L13" s="61"/>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70"/>
      <c r="CU13" s="64"/>
    </row>
    <row r="14" spans="1:99" s="3" customFormat="1" ht="30" customHeight="1" thickBot="1">
      <c r="A14" s="33"/>
      <c r="B14" s="46" t="s">
        <v>41</v>
      </c>
      <c r="C14" s="39" t="s">
        <v>23</v>
      </c>
      <c r="D14" s="16">
        <v>1</v>
      </c>
      <c r="E14" s="80">
        <v>45030</v>
      </c>
      <c r="F14" s="80">
        <v>45034</v>
      </c>
      <c r="G14" s="13"/>
      <c r="H14" s="13">
        <f t="shared" si="0"/>
        <v>5</v>
      </c>
      <c r="I14" s="61"/>
      <c r="J14" s="61"/>
      <c r="K14" s="61"/>
      <c r="L14" s="61"/>
      <c r="M14" s="28"/>
      <c r="N14" s="28"/>
      <c r="O14" s="28"/>
      <c r="P14" s="28"/>
      <c r="Q14" s="28"/>
      <c r="R14" s="28"/>
      <c r="S14" s="28"/>
      <c r="T14" s="28"/>
      <c r="U14" s="28"/>
      <c r="V14" s="28"/>
      <c r="W14" s="28"/>
      <c r="X14" s="28"/>
      <c r="Y14" s="28"/>
      <c r="Z14" s="28"/>
      <c r="AA14" s="89"/>
      <c r="AB14" s="90"/>
      <c r="AC14" s="90"/>
      <c r="AD14" s="90"/>
      <c r="AE14" s="89"/>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70"/>
      <c r="CU14" s="64"/>
    </row>
    <row r="15" spans="1:99" s="3" customFormat="1" ht="30" customHeight="1" thickBot="1">
      <c r="A15" s="32"/>
      <c r="B15" s="46" t="s">
        <v>42</v>
      </c>
      <c r="C15" s="39" t="s">
        <v>23</v>
      </c>
      <c r="D15" s="16">
        <v>1</v>
      </c>
      <c r="E15" s="80">
        <v>45031</v>
      </c>
      <c r="F15" s="80">
        <f>E15+5</f>
        <v>45036</v>
      </c>
      <c r="G15" s="13"/>
      <c r="H15" s="13">
        <f t="shared" si="0"/>
        <v>6</v>
      </c>
      <c r="I15" s="61"/>
      <c r="J15" s="61"/>
      <c r="K15" s="61"/>
      <c r="L15" s="61"/>
      <c r="M15" s="28"/>
      <c r="N15" s="28"/>
      <c r="O15" s="28"/>
      <c r="P15" s="28"/>
      <c r="Q15" s="28"/>
      <c r="R15" s="28"/>
      <c r="S15" s="28"/>
      <c r="T15" s="28"/>
      <c r="U15" s="29"/>
      <c r="V15" s="29"/>
      <c r="W15" s="28"/>
      <c r="X15" s="28"/>
      <c r="Y15" s="28"/>
      <c r="Z15" s="28"/>
      <c r="AA15" s="28"/>
      <c r="AB15" s="89"/>
      <c r="AC15" s="90"/>
      <c r="AD15" s="90"/>
      <c r="AE15" s="90"/>
      <c r="AF15" s="90"/>
      <c r="AG15" s="89"/>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70"/>
      <c r="CU15" s="64"/>
    </row>
    <row r="16" spans="1:99" s="3" customFormat="1" ht="30" customHeight="1" thickBot="1">
      <c r="A16" s="32"/>
      <c r="B16" s="46" t="s">
        <v>43</v>
      </c>
      <c r="C16" s="39" t="s">
        <v>23</v>
      </c>
      <c r="D16" s="16">
        <v>1</v>
      </c>
      <c r="E16" s="80">
        <f>F15</f>
        <v>45036</v>
      </c>
      <c r="F16" s="80">
        <v>45038</v>
      </c>
      <c r="G16" s="13"/>
      <c r="H16" s="13">
        <f t="shared" si="0"/>
        <v>3</v>
      </c>
      <c r="I16" s="61"/>
      <c r="J16" s="61"/>
      <c r="K16" s="61"/>
      <c r="L16" s="61"/>
      <c r="M16" s="28"/>
      <c r="N16" s="28"/>
      <c r="O16" s="28"/>
      <c r="P16" s="28"/>
      <c r="Q16" s="28"/>
      <c r="R16" s="28"/>
      <c r="S16" s="28"/>
      <c r="T16" s="28"/>
      <c r="U16" s="28"/>
      <c r="V16" s="28"/>
      <c r="W16" s="28"/>
      <c r="X16" s="28"/>
      <c r="Y16" s="28"/>
      <c r="Z16" s="28"/>
      <c r="AA16" s="28"/>
      <c r="AB16" s="28"/>
      <c r="AC16" s="28"/>
      <c r="AD16" s="28"/>
      <c r="AE16" s="28"/>
      <c r="AF16" s="28"/>
      <c r="AG16" s="89"/>
      <c r="AH16" s="90"/>
      <c r="AI16" s="89"/>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70"/>
      <c r="CU16" s="64"/>
    </row>
    <row r="17" spans="1:99" s="3" customFormat="1" ht="30" customHeight="1" thickBot="1">
      <c r="A17" s="32"/>
      <c r="B17" s="46" t="s">
        <v>44</v>
      </c>
      <c r="C17" s="39" t="s">
        <v>23</v>
      </c>
      <c r="D17" s="16">
        <v>1</v>
      </c>
      <c r="E17" s="80">
        <f>E16</f>
        <v>45036</v>
      </c>
      <c r="F17" s="80">
        <v>45041</v>
      </c>
      <c r="G17" s="13"/>
      <c r="H17" s="13">
        <f t="shared" si="0"/>
        <v>6</v>
      </c>
      <c r="I17" s="61"/>
      <c r="J17" s="61"/>
      <c r="K17" s="61"/>
      <c r="L17" s="61"/>
      <c r="M17" s="28"/>
      <c r="N17" s="28"/>
      <c r="O17" s="28"/>
      <c r="P17" s="28"/>
      <c r="Q17" s="28"/>
      <c r="R17" s="28"/>
      <c r="S17" s="28"/>
      <c r="T17" s="28"/>
      <c r="U17" s="28"/>
      <c r="V17" s="28"/>
      <c r="W17" s="28"/>
      <c r="X17" s="28"/>
      <c r="Y17" s="29"/>
      <c r="Z17" s="28"/>
      <c r="AA17" s="28"/>
      <c r="AB17" s="28"/>
      <c r="AC17" s="28"/>
      <c r="AD17" s="28"/>
      <c r="AE17" s="28"/>
      <c r="AF17" s="28"/>
      <c r="AG17" s="89"/>
      <c r="AH17" s="90"/>
      <c r="AI17" s="90"/>
      <c r="AJ17" s="90"/>
      <c r="AK17" s="90"/>
      <c r="AL17" s="89"/>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70"/>
      <c r="CU17" s="64"/>
    </row>
    <row r="18" spans="1:99" s="3" customFormat="1" ht="30" customHeight="1" thickBot="1">
      <c r="A18" s="32"/>
      <c r="B18" s="46" t="s">
        <v>45</v>
      </c>
      <c r="C18" s="39" t="s">
        <v>23</v>
      </c>
      <c r="D18" s="16">
        <v>1</v>
      </c>
      <c r="E18" s="80">
        <f>E17</f>
        <v>45036</v>
      </c>
      <c r="F18" s="80">
        <v>45038</v>
      </c>
      <c r="G18" s="13"/>
      <c r="H18" s="13">
        <f t="shared" si="0"/>
        <v>3</v>
      </c>
      <c r="I18" s="61"/>
      <c r="J18" s="61"/>
      <c r="K18" s="61"/>
      <c r="L18" s="61"/>
      <c r="M18" s="28"/>
      <c r="N18" s="28"/>
      <c r="O18" s="28"/>
      <c r="P18" s="28"/>
      <c r="Q18" s="28"/>
      <c r="R18" s="28"/>
      <c r="S18" s="28"/>
      <c r="T18" s="28"/>
      <c r="U18" s="28"/>
      <c r="V18" s="28"/>
      <c r="W18" s="28"/>
      <c r="X18" s="28"/>
      <c r="Y18" s="28"/>
      <c r="Z18" s="28"/>
      <c r="AA18" s="28"/>
      <c r="AB18" s="28"/>
      <c r="AC18" s="28"/>
      <c r="AD18" s="28"/>
      <c r="AE18" s="28"/>
      <c r="AF18" s="28"/>
      <c r="AG18" s="89"/>
      <c r="AH18" s="90"/>
      <c r="AI18" s="89"/>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70"/>
      <c r="CU18" s="64"/>
    </row>
    <row r="19" spans="1:99" s="3" customFormat="1" ht="30" customHeight="1" thickBot="1">
      <c r="A19" s="32" t="s">
        <v>10</v>
      </c>
      <c r="B19" s="19" t="s">
        <v>26</v>
      </c>
      <c r="C19" s="40"/>
      <c r="D19" s="20"/>
      <c r="E19" s="54"/>
      <c r="F19" s="55"/>
      <c r="G19" s="13"/>
      <c r="H19" s="13" t="str">
        <f t="shared" si="0"/>
        <v/>
      </c>
      <c r="I19" s="61"/>
      <c r="J19" s="61"/>
      <c r="K19" s="61"/>
      <c r="L19" s="61"/>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70"/>
      <c r="CU19" s="64"/>
    </row>
    <row r="20" spans="1:99" s="3" customFormat="1" ht="30" customHeight="1" thickBot="1">
      <c r="A20" s="32"/>
      <c r="B20" s="47" t="s">
        <v>46</v>
      </c>
      <c r="C20" s="41" t="s">
        <v>23</v>
      </c>
      <c r="D20" s="16">
        <v>1</v>
      </c>
      <c r="E20" s="84">
        <v>45042</v>
      </c>
      <c r="F20" s="84">
        <v>45044</v>
      </c>
      <c r="G20" s="13"/>
      <c r="H20" s="13">
        <f t="shared" si="0"/>
        <v>3</v>
      </c>
      <c r="I20" s="61"/>
      <c r="J20" s="61"/>
      <c r="K20" s="61"/>
      <c r="L20" s="61"/>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91"/>
      <c r="AN20" s="92"/>
      <c r="AO20" s="91"/>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70"/>
      <c r="CU20" s="64"/>
    </row>
    <row r="21" spans="1:99" s="3" customFormat="1" ht="30" customHeight="1" thickBot="1">
      <c r="A21" s="32"/>
      <c r="B21" s="47" t="s">
        <v>47</v>
      </c>
      <c r="C21" s="41" t="s">
        <v>23</v>
      </c>
      <c r="D21" s="16">
        <v>1</v>
      </c>
      <c r="E21" s="84">
        <v>45042</v>
      </c>
      <c r="F21" s="84">
        <v>45045</v>
      </c>
      <c r="G21" s="13"/>
      <c r="H21" s="13">
        <f t="shared" si="0"/>
        <v>4</v>
      </c>
      <c r="I21" s="61"/>
      <c r="J21" s="61"/>
      <c r="K21" s="61"/>
      <c r="L21" s="61"/>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91"/>
      <c r="AN21" s="92"/>
      <c r="AO21" s="92"/>
      <c r="AP21" s="91"/>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70"/>
      <c r="CU21" s="64"/>
    </row>
    <row r="22" spans="1:99" s="3" customFormat="1" ht="30" customHeight="1" thickBot="1">
      <c r="A22" s="32"/>
      <c r="B22" s="47" t="s">
        <v>48</v>
      </c>
      <c r="C22" s="41" t="s">
        <v>23</v>
      </c>
      <c r="D22" s="16">
        <v>1</v>
      </c>
      <c r="E22" s="84">
        <v>45046</v>
      </c>
      <c r="F22" s="84">
        <v>45056</v>
      </c>
      <c r="G22" s="13"/>
      <c r="H22" s="13">
        <f t="shared" si="0"/>
        <v>11</v>
      </c>
      <c r="I22" s="61"/>
      <c r="J22" s="61"/>
      <c r="K22" s="61"/>
      <c r="L22" s="61"/>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91"/>
      <c r="AR22" s="92"/>
      <c r="AS22" s="92"/>
      <c r="AT22" s="92"/>
      <c r="AU22" s="92"/>
      <c r="AV22" s="92"/>
      <c r="AW22" s="92"/>
      <c r="AX22" s="92"/>
      <c r="AY22" s="92"/>
      <c r="AZ22" s="92"/>
      <c r="BA22" s="91"/>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70"/>
      <c r="CU22" s="64"/>
    </row>
    <row r="23" spans="1:99" s="3" customFormat="1" ht="30" customHeight="1" thickBot="1">
      <c r="A23" s="32"/>
      <c r="B23" s="47" t="s">
        <v>49</v>
      </c>
      <c r="C23" s="41" t="s">
        <v>23</v>
      </c>
      <c r="D23" s="16">
        <v>1</v>
      </c>
      <c r="E23" s="84">
        <v>45041</v>
      </c>
      <c r="F23" s="84">
        <v>45043</v>
      </c>
      <c r="G23" s="13"/>
      <c r="H23" s="13">
        <f t="shared" si="0"/>
        <v>3</v>
      </c>
      <c r="I23" s="61"/>
      <c r="J23" s="61"/>
      <c r="K23" s="61"/>
      <c r="L23" s="61"/>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91"/>
      <c r="AM23" s="92"/>
      <c r="AN23" s="91"/>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70"/>
      <c r="CU23" s="64"/>
    </row>
    <row r="24" spans="1:99" s="3" customFormat="1" ht="30" customHeight="1" thickBot="1">
      <c r="A24" s="32"/>
      <c r="B24" s="47" t="s">
        <v>50</v>
      </c>
      <c r="C24" s="41" t="s">
        <v>23</v>
      </c>
      <c r="D24" s="16">
        <v>1</v>
      </c>
      <c r="E24" s="84">
        <v>45041</v>
      </c>
      <c r="F24" s="84">
        <v>45043</v>
      </c>
      <c r="G24" s="13"/>
      <c r="H24" s="13">
        <f t="shared" si="0"/>
        <v>3</v>
      </c>
      <c r="I24" s="61"/>
      <c r="J24" s="61"/>
      <c r="K24" s="61"/>
      <c r="L24" s="61"/>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91"/>
      <c r="AM24" s="92"/>
      <c r="AN24" s="91"/>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70"/>
      <c r="CU24" s="64"/>
    </row>
    <row r="25" spans="1:99" s="3" customFormat="1" ht="30" customHeight="1" thickBot="1">
      <c r="A25" s="32" t="s">
        <v>10</v>
      </c>
      <c r="B25" s="21" t="s">
        <v>27</v>
      </c>
      <c r="C25" s="42"/>
      <c r="D25" s="22"/>
      <c r="E25" s="85"/>
      <c r="F25" s="86"/>
      <c r="G25" s="13"/>
      <c r="H25" s="13" t="str">
        <f t="shared" si="0"/>
        <v/>
      </c>
      <c r="I25" s="61"/>
      <c r="J25" s="61"/>
      <c r="K25" s="61"/>
      <c r="L25" s="61"/>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70"/>
      <c r="CU25" s="64"/>
    </row>
    <row r="26" spans="1:99" s="3" customFormat="1" ht="30" customHeight="1" thickBot="1">
      <c r="A26" s="32"/>
      <c r="B26" s="48" t="s">
        <v>51</v>
      </c>
      <c r="C26" s="43" t="s">
        <v>23</v>
      </c>
      <c r="D26" s="16">
        <v>1</v>
      </c>
      <c r="E26" s="87">
        <v>45043</v>
      </c>
      <c r="F26" s="87">
        <v>45059</v>
      </c>
      <c r="G26" s="13"/>
      <c r="H26" s="13">
        <f t="shared" si="0"/>
        <v>17</v>
      </c>
      <c r="I26" s="61"/>
      <c r="J26" s="61"/>
      <c r="K26" s="61"/>
      <c r="L26" s="61"/>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93"/>
      <c r="AO26" s="75"/>
      <c r="AP26" s="75"/>
      <c r="AQ26" s="75"/>
      <c r="AR26" s="75"/>
      <c r="AS26" s="75"/>
      <c r="AT26" s="75"/>
      <c r="AU26" s="75"/>
      <c r="AV26" s="75"/>
      <c r="AW26" s="75"/>
      <c r="AX26" s="75"/>
      <c r="AY26" s="75"/>
      <c r="AZ26" s="75"/>
      <c r="BA26" s="75"/>
      <c r="BB26" s="75"/>
      <c r="BC26" s="75"/>
      <c r="BD26" s="93"/>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70"/>
      <c r="CU26" s="64"/>
    </row>
    <row r="27" spans="1:99" s="3" customFormat="1" ht="30" customHeight="1" thickBot="1">
      <c r="A27" s="32"/>
      <c r="B27" s="48" t="s">
        <v>52</v>
      </c>
      <c r="C27" s="43" t="s">
        <v>23</v>
      </c>
      <c r="D27" s="16">
        <v>1</v>
      </c>
      <c r="E27" s="87">
        <v>45047</v>
      </c>
      <c r="F27" s="87">
        <v>45054</v>
      </c>
      <c r="G27" s="13"/>
      <c r="H27" s="13">
        <f t="shared" si="0"/>
        <v>8</v>
      </c>
      <c r="I27" s="61"/>
      <c r="J27" s="61"/>
      <c r="K27" s="61"/>
      <c r="L27" s="61"/>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93"/>
      <c r="AS27" s="75"/>
      <c r="AT27" s="75"/>
      <c r="AU27" s="75"/>
      <c r="AV27" s="75"/>
      <c r="AW27" s="75"/>
      <c r="AX27" s="75"/>
      <c r="AY27" s="75"/>
      <c r="AZ27" s="93"/>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70"/>
      <c r="CU27" s="64"/>
    </row>
    <row r="28" spans="1:99" s="3" customFormat="1" ht="30" customHeight="1" thickBot="1">
      <c r="A28" s="32"/>
      <c r="B28" s="48" t="s">
        <v>53</v>
      </c>
      <c r="C28" s="43" t="s">
        <v>23</v>
      </c>
      <c r="D28" s="16">
        <v>1</v>
      </c>
      <c r="E28" s="87">
        <v>45047</v>
      </c>
      <c r="F28" s="87">
        <v>45054</v>
      </c>
      <c r="G28" s="13"/>
      <c r="H28" s="13">
        <f t="shared" si="0"/>
        <v>8</v>
      </c>
      <c r="I28" s="61"/>
      <c r="J28" s="61"/>
      <c r="K28" s="61"/>
      <c r="L28" s="61"/>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93"/>
      <c r="AS28" s="75"/>
      <c r="AT28" s="75"/>
      <c r="AU28" s="75"/>
      <c r="AV28" s="75"/>
      <c r="AW28" s="75"/>
      <c r="AX28" s="75"/>
      <c r="AY28" s="75"/>
      <c r="AZ28" s="93"/>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70"/>
      <c r="CU28" s="64"/>
    </row>
    <row r="29" spans="1:99" s="3" customFormat="1" ht="30" customHeight="1" thickBot="1">
      <c r="A29" s="32"/>
      <c r="B29" s="48" t="s">
        <v>54</v>
      </c>
      <c r="C29" s="43" t="s">
        <v>23</v>
      </c>
      <c r="D29" s="16">
        <v>1</v>
      </c>
      <c r="E29" s="87">
        <v>45047</v>
      </c>
      <c r="F29" s="87">
        <v>45059</v>
      </c>
      <c r="G29" s="13"/>
      <c r="H29" s="13">
        <f t="shared" si="0"/>
        <v>13</v>
      </c>
      <c r="I29" s="61"/>
      <c r="J29" s="61"/>
      <c r="K29" s="61"/>
      <c r="L29" s="61"/>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93"/>
      <c r="AS29" s="75"/>
      <c r="AT29" s="75"/>
      <c r="AU29" s="75"/>
      <c r="AV29" s="75"/>
      <c r="AW29" s="75"/>
      <c r="AX29" s="75"/>
      <c r="AY29" s="75"/>
      <c r="AZ29" s="75"/>
      <c r="BA29" s="75"/>
      <c r="BB29" s="75"/>
      <c r="BC29" s="75"/>
      <c r="BD29" s="93"/>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70"/>
      <c r="CU29" s="64"/>
    </row>
    <row r="30" spans="1:99" s="3" customFormat="1" ht="30" customHeight="1" thickBot="1">
      <c r="A30" s="32"/>
      <c r="B30" s="48" t="s">
        <v>55</v>
      </c>
      <c r="C30" s="43" t="s">
        <v>23</v>
      </c>
      <c r="D30" s="23">
        <v>1</v>
      </c>
      <c r="E30" s="87">
        <v>45016</v>
      </c>
      <c r="F30" s="87">
        <v>45089</v>
      </c>
      <c r="G30" s="13"/>
      <c r="H30" s="13">
        <f t="shared" si="0"/>
        <v>74</v>
      </c>
      <c r="I30" s="61"/>
      <c r="J30" s="61"/>
      <c r="K30" s="61"/>
      <c r="L30" s="61"/>
      <c r="M30" s="76"/>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88"/>
      <c r="CU30" s="64"/>
    </row>
    <row r="31" spans="1:99" s="3" customFormat="1" ht="30" customHeight="1" thickBot="1">
      <c r="A31" s="32" t="s">
        <v>11</v>
      </c>
      <c r="B31" s="49"/>
      <c r="C31" s="44"/>
      <c r="D31" s="12"/>
      <c r="E31" s="58"/>
      <c r="F31" s="58"/>
      <c r="G31" s="13"/>
      <c r="H31" s="13" t="str">
        <f t="shared" si="0"/>
        <v/>
      </c>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70"/>
      <c r="CU31" s="64"/>
    </row>
    <row r="32" spans="1:99" s="3" customFormat="1" ht="30" customHeight="1" thickBot="1">
      <c r="A32" s="33" t="s">
        <v>12</v>
      </c>
      <c r="B32" s="24" t="s">
        <v>14</v>
      </c>
      <c r="C32" s="25"/>
      <c r="D32" s="26"/>
      <c r="E32" s="56"/>
      <c r="F32" s="57"/>
      <c r="G32" s="27"/>
      <c r="H32" s="27" t="str">
        <f t="shared" si="0"/>
        <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71"/>
      <c r="CO32" s="67"/>
      <c r="CP32" s="66"/>
      <c r="CQ32" s="66"/>
      <c r="CR32" s="66"/>
      <c r="CS32" s="66"/>
      <c r="CT32" s="66"/>
      <c r="CU32" s="65"/>
    </row>
    <row r="33" spans="3:7" ht="30" customHeight="1">
      <c r="G33" s="6"/>
    </row>
    <row r="34" spans="3:7" ht="30" customHeight="1">
      <c r="C34" s="10"/>
      <c r="F34" s="34"/>
    </row>
    <row r="35" spans="3:7" ht="30" customHeight="1">
      <c r="C35" s="11"/>
    </row>
  </sheetData>
  <mergeCells count="15">
    <mergeCell ref="BF4:BL4"/>
    <mergeCell ref="I4:O4"/>
    <mergeCell ref="P4:V4"/>
    <mergeCell ref="W4:AC4"/>
    <mergeCell ref="AD4:AJ4"/>
    <mergeCell ref="C3:D3"/>
    <mergeCell ref="C4:D4"/>
    <mergeCell ref="AK4:AQ4"/>
    <mergeCell ref="AR4:AX4"/>
    <mergeCell ref="AY4:BE4"/>
    <mergeCell ref="CO4:CU4"/>
    <mergeCell ref="BM4:BS4"/>
    <mergeCell ref="BT4:BZ4"/>
    <mergeCell ref="CA4:CG4"/>
    <mergeCell ref="CH4:CN4"/>
  </mergeCells>
  <conditionalFormatting sqref="D6:D32">
    <cfRule type="dataBar" priority="3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32">
    <cfRule type="expression" dxfId="17" priority="45">
      <formula>AND(task_start&lt;=#REF!,ROUNDDOWN((task_end-task_start+1)*task_progress,0)+task_start-1&gt;=#REF!)</formula>
    </cfRule>
    <cfRule type="expression" dxfId="16" priority="46" stopIfTrue="1">
      <formula>AND(task_end&gt;=#REF!,task_start&lt;#REF!)</formula>
    </cfRule>
  </conditionalFormatting>
  <conditionalFormatting sqref="I5:BL32">
    <cfRule type="expression" dxfId="15" priority="52">
      <formula>AND(TODAY()&gt;=#REF!,TODAY()&lt;#REF!)</formula>
    </cfRule>
  </conditionalFormatting>
  <conditionalFormatting sqref="BM6:BS32">
    <cfRule type="expression" dxfId="14" priority="13">
      <formula>AND(task_start&lt;=#REF!,ROUNDDOWN((task_end-task_start+1)*task_progress,0)+task_start-1&gt;=#REF!)</formula>
    </cfRule>
    <cfRule type="expression" dxfId="13" priority="14" stopIfTrue="1">
      <formula>AND(task_end&gt;=#REF!,task_start&lt;#REF!)</formula>
    </cfRule>
  </conditionalFormatting>
  <conditionalFormatting sqref="BM5:BS32">
    <cfRule type="expression" dxfId="12" priority="15">
      <formula>AND(TODAY()&gt;=#REF!,TODAY()&lt;#REF!)</formula>
    </cfRule>
  </conditionalFormatting>
  <conditionalFormatting sqref="BT6:BZ32">
    <cfRule type="expression" dxfId="11" priority="10">
      <formula>AND(task_start&lt;=#REF!,ROUNDDOWN((task_end-task_start+1)*task_progress,0)+task_start-1&gt;=#REF!)</formula>
    </cfRule>
    <cfRule type="expression" dxfId="10" priority="11" stopIfTrue="1">
      <formula>AND(task_end&gt;=#REF!,task_start&lt;#REF!)</formula>
    </cfRule>
  </conditionalFormatting>
  <conditionalFormatting sqref="BT5:BZ32">
    <cfRule type="expression" dxfId="9" priority="12">
      <formula>AND(TODAY()&gt;=#REF!,TODAY()&lt;#REF!)</formula>
    </cfRule>
  </conditionalFormatting>
  <conditionalFormatting sqref="CA6:CG32">
    <cfRule type="expression" dxfId="8" priority="7">
      <formula>AND(task_start&lt;=#REF!,ROUNDDOWN((task_end-task_start+1)*task_progress,0)+task_start-1&gt;=#REF!)</formula>
    </cfRule>
    <cfRule type="expression" dxfId="7" priority="8" stopIfTrue="1">
      <formula>AND(task_end&gt;=#REF!,task_start&lt;#REF!)</formula>
    </cfRule>
  </conditionalFormatting>
  <conditionalFormatting sqref="CA5:CG32">
    <cfRule type="expression" dxfId="6" priority="9">
      <formula>AND(TODAY()&gt;=#REF!,TODAY()&lt;#REF!)</formula>
    </cfRule>
  </conditionalFormatting>
  <conditionalFormatting sqref="CH6:CN32">
    <cfRule type="expression" dxfId="5" priority="4">
      <formula>AND(task_start&lt;=#REF!,ROUNDDOWN((task_end-task_start+1)*task_progress,0)+task_start-1&gt;=#REF!)</formula>
    </cfRule>
    <cfRule type="expression" dxfId="4" priority="5" stopIfTrue="1">
      <formula>AND(task_end&gt;=#REF!,task_start&lt;#REF!)</formula>
    </cfRule>
  </conditionalFormatting>
  <conditionalFormatting sqref="CH5:CN32">
    <cfRule type="expression" dxfId="3" priority="6">
      <formula>AND(TODAY()&gt;=#REF!,TODAY()&lt;#REF!)</formula>
    </cfRule>
  </conditionalFormatting>
  <conditionalFormatting sqref="CO6:CO32">
    <cfRule type="expression" dxfId="2" priority="1">
      <formula>AND(task_start&lt;=#REF!,ROUNDDOWN((task_end-task_start+1)*task_progress,0)+task_start-1&gt;=#REF!)</formula>
    </cfRule>
    <cfRule type="expression" dxfId="1" priority="2" stopIfTrue="1">
      <formula>AND(task_end&gt;=#REF!,task_start&lt;#REF!)</formula>
    </cfRule>
  </conditionalFormatting>
  <conditionalFormatting sqref="CO6:CO32 CU5">
    <cfRule type="expression" dxfId="0" priority="3">
      <formula>AND(TODAY()&gt;=#REF!,TODAY()&lt;#REF!)</formula>
    </cfRule>
  </conditionalFormatting>
  <printOptions horizontalCentered="1"/>
  <pageMargins left="0.35" right="0.35" top="0.35" bottom="0.5" header="0.3" footer="0.3"/>
  <pageSetup paperSize="9" scale="5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2023-06-07T18:07:36Z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