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Hojas de Calculo\"/>
    </mc:Choice>
  </mc:AlternateContent>
  <bookViews>
    <workbookView xWindow="1860" yWindow="0" windowWidth="16380" windowHeight="8190" tabRatio="500"/>
  </bookViews>
  <sheets>
    <sheet name="Total" sheetId="1" r:id="rId1"/>
  </sheets>
  <definedNames>
    <definedName name="_xlnm._FilterDatabase" localSheetId="0">Total!$A$1:$N$87</definedName>
    <definedName name="_FilterDatabase_0_0" localSheetId="0">Total!$A$1:$K$45</definedName>
    <definedName name="_FilterDatabase_0_0_0" localSheetId="0">Total!$B$1:$N$45</definedName>
  </definedName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2" i="1" l="1"/>
  <c r="J18" i="1"/>
  <c r="H7" i="1"/>
  <c r="I7" i="1" s="1"/>
  <c r="H12" i="1"/>
  <c r="I12" i="1" s="1"/>
  <c r="H13" i="1"/>
  <c r="I13" i="1" s="1"/>
  <c r="H2" i="1"/>
  <c r="I2" i="1" s="1"/>
  <c r="H6" i="1"/>
  <c r="I6" i="1" s="1"/>
  <c r="H28" i="1"/>
  <c r="I28" i="1" s="1"/>
  <c r="H4" i="1"/>
  <c r="I4" i="1" s="1"/>
  <c r="H5" i="1"/>
  <c r="I5" i="1" s="1"/>
  <c r="H27" i="1"/>
  <c r="I27" i="1" s="1"/>
  <c r="H17" i="1"/>
  <c r="I17" i="1" s="1"/>
  <c r="H44" i="1"/>
  <c r="I44" i="1" s="1"/>
  <c r="H34" i="1"/>
  <c r="I34" i="1" s="1"/>
  <c r="H40" i="1"/>
  <c r="I40" i="1" s="1"/>
  <c r="H16" i="1"/>
  <c r="I16" i="1" s="1"/>
  <c r="H43" i="1"/>
  <c r="I43" i="1" s="1"/>
  <c r="H45" i="1"/>
  <c r="I45" i="1" s="1"/>
  <c r="H26" i="1"/>
  <c r="I26" i="1" s="1"/>
  <c r="H33" i="1"/>
  <c r="I33" i="1" s="1"/>
  <c r="H39" i="1"/>
  <c r="I39" i="1" s="1"/>
  <c r="H11" i="1"/>
  <c r="I11" i="1" s="1"/>
  <c r="H32" i="1"/>
  <c r="I32" i="1" s="1"/>
  <c r="H38" i="1"/>
  <c r="I38" i="1" s="1"/>
  <c r="H25" i="1"/>
  <c r="I25" i="1" s="1"/>
  <c r="H31" i="1"/>
  <c r="I31" i="1" s="1"/>
  <c r="H37" i="1"/>
  <c r="I37" i="1" s="1"/>
  <c r="H24" i="1"/>
  <c r="I24" i="1" s="1"/>
  <c r="H10" i="1"/>
  <c r="I10" i="1" s="1"/>
  <c r="H9" i="1"/>
  <c r="I9" i="1" s="1"/>
  <c r="H8" i="1"/>
  <c r="I8" i="1" s="1"/>
  <c r="H23" i="1"/>
  <c r="I23" i="1" s="1"/>
  <c r="H15" i="1"/>
  <c r="I15" i="1" s="1"/>
  <c r="H20" i="1"/>
  <c r="I20" i="1" s="1"/>
  <c r="H22" i="1"/>
  <c r="I22" i="1" s="1"/>
  <c r="H30" i="1"/>
  <c r="I30" i="1" s="1"/>
  <c r="H36" i="1"/>
  <c r="I36" i="1" s="1"/>
  <c r="H42" i="1"/>
  <c r="I42" i="1" s="1"/>
  <c r="H3" i="1"/>
  <c r="I3" i="1" s="1"/>
  <c r="H14" i="1"/>
  <c r="I14" i="1" s="1"/>
  <c r="H19" i="1"/>
  <c r="I19" i="1" s="1"/>
  <c r="H21" i="1"/>
  <c r="I21" i="1" s="1"/>
  <c r="H29" i="1"/>
  <c r="I29" i="1" s="1"/>
  <c r="H35" i="1"/>
  <c r="I35" i="1" s="1"/>
  <c r="H41" i="1"/>
  <c r="I41" i="1" s="1"/>
  <c r="H18" i="1"/>
  <c r="I18" i="1" s="1"/>
  <c r="F18" i="1"/>
  <c r="G18" i="1" s="1"/>
  <c r="K18" i="1" l="1"/>
  <c r="L18" i="1" s="1"/>
  <c r="F13" i="1"/>
  <c r="G13" i="1" s="1"/>
  <c r="F2" i="1"/>
  <c r="G2" i="1" s="1"/>
  <c r="F6" i="1"/>
  <c r="G6" i="1" s="1"/>
  <c r="F28" i="1"/>
  <c r="G28" i="1" s="1"/>
  <c r="F4" i="1"/>
  <c r="G4" i="1" s="1"/>
  <c r="F5" i="1"/>
  <c r="G5" i="1" s="1"/>
  <c r="F27" i="1"/>
  <c r="G27" i="1" s="1"/>
  <c r="F17" i="1"/>
  <c r="G17" i="1" s="1"/>
  <c r="F44" i="1"/>
  <c r="G44" i="1" s="1"/>
  <c r="F34" i="1"/>
  <c r="G34" i="1" s="1"/>
  <c r="F40" i="1"/>
  <c r="G40" i="1" s="1"/>
  <c r="F16" i="1"/>
  <c r="G16" i="1" s="1"/>
  <c r="F43" i="1"/>
  <c r="G43" i="1" s="1"/>
  <c r="F45" i="1"/>
  <c r="G45" i="1" s="1"/>
  <c r="F26" i="1"/>
  <c r="G26" i="1" s="1"/>
  <c r="F33" i="1"/>
  <c r="G33" i="1" s="1"/>
  <c r="F39" i="1"/>
  <c r="G39" i="1" s="1"/>
  <c r="F11" i="1"/>
  <c r="G11" i="1" s="1"/>
  <c r="F32" i="1"/>
  <c r="G32" i="1" s="1"/>
  <c r="F38" i="1"/>
  <c r="G38" i="1" s="1"/>
  <c r="F25" i="1"/>
  <c r="G25" i="1" s="1"/>
  <c r="F31" i="1"/>
  <c r="G31" i="1" s="1"/>
  <c r="F37" i="1"/>
  <c r="G37" i="1" s="1"/>
  <c r="F24" i="1"/>
  <c r="G24" i="1" s="1"/>
  <c r="F10" i="1"/>
  <c r="G10" i="1" s="1"/>
  <c r="F9" i="1"/>
  <c r="G9" i="1" s="1"/>
  <c r="F8" i="1"/>
  <c r="G8" i="1" s="1"/>
  <c r="F23" i="1"/>
  <c r="G23" i="1" s="1"/>
  <c r="F15" i="1"/>
  <c r="G15" i="1" s="1"/>
  <c r="F20" i="1"/>
  <c r="G20" i="1" s="1"/>
  <c r="F22" i="1"/>
  <c r="G22" i="1" s="1"/>
  <c r="F30" i="1"/>
  <c r="G30" i="1" s="1"/>
  <c r="F36" i="1"/>
  <c r="G36" i="1" s="1"/>
  <c r="F42" i="1"/>
  <c r="G42" i="1" s="1"/>
  <c r="F3" i="1"/>
  <c r="G3" i="1" s="1"/>
  <c r="F14" i="1"/>
  <c r="G14" i="1" s="1"/>
  <c r="F19" i="1"/>
  <c r="G19" i="1" s="1"/>
  <c r="F21" i="1"/>
  <c r="G21" i="1" s="1"/>
  <c r="F29" i="1"/>
  <c r="G29" i="1" s="1"/>
  <c r="F35" i="1"/>
  <c r="G35" i="1" s="1"/>
  <c r="F41" i="1"/>
  <c r="G41" i="1" s="1"/>
  <c r="F7" i="1"/>
  <c r="G7" i="1" s="1"/>
  <c r="F12" i="1"/>
  <c r="G12" i="1" s="1"/>
  <c r="J2" i="1"/>
  <c r="J3" i="1"/>
  <c r="K3" i="1" s="1"/>
  <c r="L3" i="1" s="1"/>
  <c r="J7" i="1"/>
  <c r="K7" i="1" s="1"/>
  <c r="L7" i="1" s="1"/>
  <c r="J12" i="1"/>
  <c r="K12" i="1" s="1"/>
  <c r="L12" i="1" s="1"/>
  <c r="J13" i="1"/>
  <c r="J6" i="1"/>
  <c r="K6" i="1" s="1"/>
  <c r="L6" i="1" s="1"/>
  <c r="J28" i="1"/>
  <c r="K28" i="1" s="1"/>
  <c r="L28" i="1" s="1"/>
  <c r="J4" i="1"/>
  <c r="K4" i="1" s="1"/>
  <c r="L4" i="1" s="1"/>
  <c r="J5" i="1"/>
  <c r="K5" i="1" s="1"/>
  <c r="L5" i="1" s="1"/>
  <c r="J27" i="1"/>
  <c r="K27" i="1" s="1"/>
  <c r="L27" i="1" s="1"/>
  <c r="J17" i="1"/>
  <c r="K17" i="1" s="1"/>
  <c r="L17" i="1" s="1"/>
  <c r="J44" i="1"/>
  <c r="K44" i="1" s="1"/>
  <c r="L44" i="1" s="1"/>
  <c r="J34" i="1"/>
  <c r="K34" i="1" s="1"/>
  <c r="L34" i="1" s="1"/>
  <c r="J40" i="1"/>
  <c r="K40" i="1" s="1"/>
  <c r="L40" i="1" s="1"/>
  <c r="J16" i="1"/>
  <c r="K16" i="1" s="1"/>
  <c r="L16" i="1" s="1"/>
  <c r="J43" i="1"/>
  <c r="K43" i="1" s="1"/>
  <c r="L43" i="1" s="1"/>
  <c r="J45" i="1"/>
  <c r="K45" i="1" s="1"/>
  <c r="L45" i="1" s="1"/>
  <c r="J26" i="1"/>
  <c r="K26" i="1" s="1"/>
  <c r="L26" i="1" s="1"/>
  <c r="J33" i="1"/>
  <c r="K33" i="1" s="1"/>
  <c r="L33" i="1" s="1"/>
  <c r="J39" i="1"/>
  <c r="K39" i="1" s="1"/>
  <c r="L39" i="1" s="1"/>
  <c r="J11" i="1"/>
  <c r="K11" i="1" s="1"/>
  <c r="L11" i="1" s="1"/>
  <c r="J32" i="1"/>
  <c r="K32" i="1" s="1"/>
  <c r="L32" i="1" s="1"/>
  <c r="J38" i="1"/>
  <c r="K38" i="1" s="1"/>
  <c r="L38" i="1" s="1"/>
  <c r="J25" i="1"/>
  <c r="K25" i="1" s="1"/>
  <c r="L25" i="1" s="1"/>
  <c r="J31" i="1"/>
  <c r="K31" i="1" s="1"/>
  <c r="L31" i="1" s="1"/>
  <c r="J37" i="1"/>
  <c r="K37" i="1" s="1"/>
  <c r="L37" i="1" s="1"/>
  <c r="J24" i="1"/>
  <c r="K24" i="1" s="1"/>
  <c r="L24" i="1" s="1"/>
  <c r="J10" i="1"/>
  <c r="K10" i="1" s="1"/>
  <c r="L10" i="1" s="1"/>
  <c r="J9" i="1"/>
  <c r="K9" i="1" s="1"/>
  <c r="L9" i="1" s="1"/>
  <c r="J8" i="1"/>
  <c r="K8" i="1" s="1"/>
  <c r="L8" i="1" s="1"/>
  <c r="J23" i="1"/>
  <c r="K23" i="1" s="1"/>
  <c r="L23" i="1" s="1"/>
  <c r="J15" i="1"/>
  <c r="K15" i="1" s="1"/>
  <c r="L15" i="1" s="1"/>
  <c r="J20" i="1"/>
  <c r="K20" i="1" s="1"/>
  <c r="L20" i="1" s="1"/>
  <c r="J22" i="1"/>
  <c r="K22" i="1" s="1"/>
  <c r="L22" i="1" s="1"/>
  <c r="J30" i="1"/>
  <c r="K30" i="1" s="1"/>
  <c r="L30" i="1" s="1"/>
  <c r="J36" i="1"/>
  <c r="K36" i="1" s="1"/>
  <c r="L36" i="1" s="1"/>
  <c r="J42" i="1"/>
  <c r="K42" i="1" s="1"/>
  <c r="L42" i="1" s="1"/>
  <c r="J14" i="1"/>
  <c r="K14" i="1" s="1"/>
  <c r="L14" i="1" s="1"/>
  <c r="J19" i="1"/>
  <c r="J21" i="1"/>
  <c r="K21" i="1" s="1"/>
  <c r="L21" i="1" s="1"/>
  <c r="J29" i="1"/>
  <c r="J35" i="1"/>
  <c r="K35" i="1" s="1"/>
  <c r="L35" i="1" s="1"/>
  <c r="J41" i="1"/>
  <c r="K41" i="1" l="1"/>
  <c r="L41" i="1" s="1"/>
  <c r="K29" i="1"/>
  <c r="L29" i="1" s="1"/>
  <c r="K19" i="1"/>
  <c r="L19" i="1" s="1"/>
  <c r="K13" i="1"/>
  <c r="L13" i="1" s="1"/>
</calcChain>
</file>

<file path=xl/sharedStrings.xml><?xml version="1.0" encoding="utf-8"?>
<sst xmlns="http://schemas.openxmlformats.org/spreadsheetml/2006/main" count="172" uniqueCount="127">
  <si>
    <t>z</t>
  </si>
  <si>
    <t>nombre</t>
  </si>
  <si>
    <t>sq</t>
  </si>
  <si>
    <t>v</t>
  </si>
  <si>
    <t>repeticion</t>
  </si>
  <si>
    <t>puntos</t>
  </si>
  <si>
    <t>grupo</t>
  </si>
  <si>
    <t>tipo</t>
  </si>
  <si>
    <t>Flúor</t>
  </si>
  <si>
    <t>F</t>
  </si>
  <si>
    <t>Grupo17</t>
  </si>
  <si>
    <t>Cloro</t>
  </si>
  <si>
    <t>Cl</t>
  </si>
  <si>
    <t>-1,1,3,5,7</t>
  </si>
  <si>
    <t>Bromo</t>
  </si>
  <si>
    <t>Br</t>
  </si>
  <si>
    <t>-1,1,3,5</t>
  </si>
  <si>
    <t>Yodo</t>
  </si>
  <si>
    <t>I</t>
  </si>
  <si>
    <t>Oxigeno</t>
  </si>
  <si>
    <t>O</t>
  </si>
  <si>
    <t>-1,-2</t>
  </si>
  <si>
    <t>Grupo16</t>
  </si>
  <si>
    <t>Azufre</t>
  </si>
  <si>
    <t>S</t>
  </si>
  <si>
    <t>-2,2,4,6</t>
  </si>
  <si>
    <t>Selenio</t>
  </si>
  <si>
    <t>Se</t>
  </si>
  <si>
    <t>-2,2,4,7</t>
  </si>
  <si>
    <t>Nitrógeno</t>
  </si>
  <si>
    <t xml:space="preserve">N </t>
  </si>
  <si>
    <t>-3,3,5</t>
  </si>
  <si>
    <t>Grupo15</t>
  </si>
  <si>
    <t>Fósforo</t>
  </si>
  <si>
    <t>P</t>
  </si>
  <si>
    <t>Arsénico</t>
  </si>
  <si>
    <t>As</t>
  </si>
  <si>
    <t>Carbono</t>
  </si>
  <si>
    <t>C</t>
  </si>
  <si>
    <t>-4,2,4</t>
  </si>
  <si>
    <t>Grupo14</t>
  </si>
  <si>
    <t>Silicio</t>
  </si>
  <si>
    <t>Si</t>
  </si>
  <si>
    <t>-4,4</t>
  </si>
  <si>
    <t>Estaño</t>
  </si>
  <si>
    <t>Sn</t>
  </si>
  <si>
    <t>2,4</t>
  </si>
  <si>
    <t>Plomo</t>
  </si>
  <si>
    <t>Pb</t>
  </si>
  <si>
    <t>Boro</t>
  </si>
  <si>
    <t xml:space="preserve">B </t>
  </si>
  <si>
    <t>-3,3</t>
  </si>
  <si>
    <t>Grupo13</t>
  </si>
  <si>
    <t>Aluminio</t>
  </si>
  <si>
    <t>Al</t>
  </si>
  <si>
    <t>Galio</t>
  </si>
  <si>
    <t>Ga</t>
  </si>
  <si>
    <t>Cinc</t>
  </si>
  <si>
    <t>Zn</t>
  </si>
  <si>
    <t>Metal_Trancision</t>
  </si>
  <si>
    <t>Cadmio</t>
  </si>
  <si>
    <t>Cd</t>
  </si>
  <si>
    <t>Mercurio</t>
  </si>
  <si>
    <t>Hg</t>
  </si>
  <si>
    <t>1,2</t>
  </si>
  <si>
    <t>Cobre</t>
  </si>
  <si>
    <t>Cu</t>
  </si>
  <si>
    <t>Plata</t>
  </si>
  <si>
    <t>Ag</t>
  </si>
  <si>
    <t>Oro</t>
  </si>
  <si>
    <t>Au</t>
  </si>
  <si>
    <t>1,3</t>
  </si>
  <si>
    <t>Níquel</t>
  </si>
  <si>
    <t>Ni</t>
  </si>
  <si>
    <t>2,3</t>
  </si>
  <si>
    <t>Paladio</t>
  </si>
  <si>
    <t>Pd</t>
  </si>
  <si>
    <t>Platino</t>
  </si>
  <si>
    <t>Pt</t>
  </si>
  <si>
    <t>Cobalto</t>
  </si>
  <si>
    <t>Co</t>
  </si>
  <si>
    <t>Hierro</t>
  </si>
  <si>
    <t>Fe</t>
  </si>
  <si>
    <t>Manganeso</t>
  </si>
  <si>
    <t>Mn</t>
  </si>
  <si>
    <t>2,3,4,6,7</t>
  </si>
  <si>
    <t>Cromo</t>
  </si>
  <si>
    <t>Cr</t>
  </si>
  <si>
    <t>2,3,6</t>
  </si>
  <si>
    <t>Titanio</t>
  </si>
  <si>
    <t>Ti</t>
  </si>
  <si>
    <t>2,3,4</t>
  </si>
  <si>
    <t>Berilio</t>
  </si>
  <si>
    <t>Be</t>
  </si>
  <si>
    <t>Grupo2</t>
  </si>
  <si>
    <t>Magnesio</t>
  </si>
  <si>
    <t>Mg</t>
  </si>
  <si>
    <t>Calcio</t>
  </si>
  <si>
    <t>Ca</t>
  </si>
  <si>
    <t>Estroncio</t>
  </si>
  <si>
    <t>Sr</t>
  </si>
  <si>
    <t>Bario</t>
  </si>
  <si>
    <t>Ba</t>
  </si>
  <si>
    <t>Radio</t>
  </si>
  <si>
    <t>Ra</t>
  </si>
  <si>
    <t>Hidrógeno</t>
  </si>
  <si>
    <t>H</t>
  </si>
  <si>
    <t>-1,1</t>
  </si>
  <si>
    <t>Grupo1</t>
  </si>
  <si>
    <t>Litio</t>
  </si>
  <si>
    <t>Li</t>
  </si>
  <si>
    <t>Sodio</t>
  </si>
  <si>
    <t>Na</t>
  </si>
  <si>
    <t>Potasio</t>
  </si>
  <si>
    <t>K</t>
  </si>
  <si>
    <t>Rubidio</t>
  </si>
  <si>
    <t>Rb</t>
  </si>
  <si>
    <t>Cesio</t>
  </si>
  <si>
    <t>Cs</t>
  </si>
  <si>
    <t>Francio</t>
  </si>
  <si>
    <t>Fr</t>
  </si>
  <si>
    <t>Longitud</t>
  </si>
  <si>
    <t xml:space="preserve">+ valencia mín </t>
  </si>
  <si>
    <t>Lonjitud Puntos</t>
  </si>
  <si>
    <t>Repeticiones Puntos</t>
  </si>
  <si>
    <t>Valencia + Menor P</t>
  </si>
  <si>
    <t>Puntos redondeados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</si>
</sst>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name val="Arial"/>
      <family val="2"/>
      <charset val="1"/>
    </font>
    <font>
      <b/>
      <sz val="12"/>
      <name val="Arial"/>
      <family val="2"/>
      <charset val="1"/>
    </font>
    <font>
      <sz val="10"/>
      <name val="Ubuntu"/>
      <charset val="1"/>
    </font>
    <font>
      <sz val="10"/>
      <name val="Cantarell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10D0C"/>
  </sheetPr>
  <dimension ref="A1:N45"/>
  <sheetViews>
    <sheetView tabSelected="1" zoomScale="115" zoomScaleNormal="115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L20" sqref="L20"/>
    </sheetView>
  </sheetViews>
  <sheetFormatPr baseColWidth="10" defaultColWidth="8.85546875" defaultRowHeight="12.75"/>
  <cols>
    <col min="1" max="1" width="4.5703125" customWidth="1"/>
    <col min="2" max="2" width="12.42578125" customWidth="1"/>
    <col min="3" max="3" width="20" customWidth="1"/>
    <col min="5" max="5" width="13" customWidth="1"/>
    <col min="6" max="6" width="15.7109375" bestFit="1" customWidth="1"/>
    <col min="7" max="7" width="22.42578125" customWidth="1"/>
    <col min="8" max="8" width="23.140625" bestFit="1" customWidth="1"/>
    <col min="9" max="9" width="26.85546875" bestFit="1" customWidth="1"/>
    <col min="10" max="10" width="20.140625" bestFit="1" customWidth="1"/>
    <col min="12" max="12" width="29.140625" bestFit="1" customWidth="1"/>
  </cols>
  <sheetData>
    <row r="1" spans="1:14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121</v>
      </c>
      <c r="G1" s="1" t="s">
        <v>123</v>
      </c>
      <c r="H1" s="6" t="s">
        <v>122</v>
      </c>
      <c r="I1" s="1" t="s">
        <v>125</v>
      </c>
      <c r="J1" s="1" t="s">
        <v>124</v>
      </c>
      <c r="K1" s="1" t="s">
        <v>5</v>
      </c>
      <c r="L1" s="1" t="s">
        <v>126</v>
      </c>
      <c r="M1" s="2" t="s">
        <v>6</v>
      </c>
      <c r="N1" s="2" t="s">
        <v>7</v>
      </c>
    </row>
    <row r="2" spans="1:14">
      <c r="A2">
        <v>8</v>
      </c>
      <c r="B2" t="s">
        <v>19</v>
      </c>
      <c r="C2" s="3" t="s">
        <v>20</v>
      </c>
      <c r="D2" t="s">
        <v>21</v>
      </c>
      <c r="E2" s="4">
        <v>37</v>
      </c>
      <c r="F2" s="4">
        <f>+LEN(SUBSTITUTE(SUBSTITUTE(D2,"-",""),",",""))</f>
        <v>2</v>
      </c>
      <c r="G2">
        <f>ROUNDUP(1/F2 * 10,0)</f>
        <v>5</v>
      </c>
      <c r="H2" t="str">
        <f>IF(LEN(D2)&lt;3,RIGHT(D2),IF(LEFT(D2)="-",MID(D2,2,1),LEFT(D2)))</f>
        <v>1</v>
      </c>
      <c r="I2">
        <f>ROUNDUP(1/(-H2 + 5) * 10,0)</f>
        <v>3</v>
      </c>
      <c r="J2" s="4">
        <f>ROUNDUP(1/E2 * 10,0)</f>
        <v>1</v>
      </c>
      <c r="K2">
        <v>1</v>
      </c>
      <c r="L2">
        <f>MROUND(K2,10)</f>
        <v>0</v>
      </c>
      <c r="M2">
        <v>16</v>
      </c>
      <c r="N2" t="s">
        <v>22</v>
      </c>
    </row>
    <row r="3" spans="1:14">
      <c r="A3">
        <v>1</v>
      </c>
      <c r="B3" t="s">
        <v>105</v>
      </c>
      <c r="C3" s="3" t="s">
        <v>106</v>
      </c>
      <c r="D3" t="s">
        <v>107</v>
      </c>
      <c r="E3" s="4">
        <v>28</v>
      </c>
      <c r="F3" s="4">
        <f>+LEN(SUBSTITUTE(SUBSTITUTE(D3,"-",""),",",""))</f>
        <v>2</v>
      </c>
      <c r="G3">
        <f>ROUNDUP(1/F3 * 10,0)</f>
        <v>5</v>
      </c>
      <c r="H3" t="str">
        <f>IF(LEN(D3)&lt;3,RIGHT(D3),IF(LEFT(D3)="-",MID(D3,2,1),LEFT(D3)))</f>
        <v>1</v>
      </c>
      <c r="I3">
        <f>ROUNDUP(1/(-H3 + 5) * 10,0)</f>
        <v>3</v>
      </c>
      <c r="J3" s="4">
        <f>ROUNDUP(1/E3 * 10,0)</f>
        <v>1</v>
      </c>
      <c r="K3">
        <f>+J3+I3+G3</f>
        <v>9</v>
      </c>
      <c r="L3">
        <f>MROUND(K3,10)</f>
        <v>10</v>
      </c>
      <c r="M3">
        <v>1</v>
      </c>
      <c r="N3" s="2" t="s">
        <v>108</v>
      </c>
    </row>
    <row r="4" spans="1:14">
      <c r="A4">
        <v>7</v>
      </c>
      <c r="B4" t="s">
        <v>29</v>
      </c>
      <c r="C4" s="3" t="s">
        <v>30</v>
      </c>
      <c r="D4" t="s">
        <v>31</v>
      </c>
      <c r="E4" s="4">
        <v>4</v>
      </c>
      <c r="F4" s="4">
        <f>+LEN(SUBSTITUTE(SUBSTITUTE(D4,"-",""),",",""))</f>
        <v>3</v>
      </c>
      <c r="G4">
        <f>ROUNDUP(1/F4 * 10,0)</f>
        <v>4</v>
      </c>
      <c r="H4" t="str">
        <f>IF(LEN(D4)&lt;3,RIGHT(D4),IF(LEFT(D4)="-",MID(D4,2,1),LEFT(D4)))</f>
        <v>3</v>
      </c>
      <c r="I4">
        <f>ROUNDUP(1/(-H4 + 5) * 10,0)</f>
        <v>5</v>
      </c>
      <c r="J4" s="4">
        <f>ROUNDUP(1/E4 * 10,0)</f>
        <v>3</v>
      </c>
      <c r="K4">
        <f>+J4+I4+G4</f>
        <v>12</v>
      </c>
      <c r="L4">
        <f>MROUND(K4,10)</f>
        <v>10</v>
      </c>
      <c r="M4">
        <v>15</v>
      </c>
      <c r="N4" t="s">
        <v>32</v>
      </c>
    </row>
    <row r="5" spans="1:14">
      <c r="A5">
        <v>15</v>
      </c>
      <c r="B5" t="s">
        <v>33</v>
      </c>
      <c r="C5" s="3" t="s">
        <v>34</v>
      </c>
      <c r="D5" t="s">
        <v>31</v>
      </c>
      <c r="E5" s="4">
        <v>3</v>
      </c>
      <c r="F5" s="4">
        <f>+LEN(SUBSTITUTE(SUBSTITUTE(D5,"-",""),",",""))</f>
        <v>3</v>
      </c>
      <c r="G5">
        <f>ROUNDUP(1/F5 * 10,0)</f>
        <v>4</v>
      </c>
      <c r="H5" t="str">
        <f>IF(LEN(D5)&lt;3,RIGHT(D5),IF(LEFT(D5)="-",MID(D5,2,1),LEFT(D5)))</f>
        <v>3</v>
      </c>
      <c r="I5">
        <f>ROUNDUP(1/(-H5 + 5) * 10,0)</f>
        <v>5</v>
      </c>
      <c r="J5" s="4">
        <f>ROUNDUP(1/E5 * 10,0)</f>
        <v>4</v>
      </c>
      <c r="K5">
        <f>+J5+I5+G5</f>
        <v>13</v>
      </c>
      <c r="L5">
        <f>MROUND(K5,10)</f>
        <v>10</v>
      </c>
      <c r="M5">
        <v>15</v>
      </c>
      <c r="N5" t="s">
        <v>32</v>
      </c>
    </row>
    <row r="6" spans="1:14">
      <c r="A6">
        <v>16</v>
      </c>
      <c r="B6" t="s">
        <v>23</v>
      </c>
      <c r="C6" s="3" t="s">
        <v>24</v>
      </c>
      <c r="D6" t="s">
        <v>25</v>
      </c>
      <c r="E6" s="4">
        <v>5</v>
      </c>
      <c r="F6" s="4">
        <f>+LEN(SUBSTITUTE(SUBSTITUTE(D6,"-",""),",",""))</f>
        <v>4</v>
      </c>
      <c r="G6">
        <f>ROUNDUP(1/F6 * 10,0)</f>
        <v>3</v>
      </c>
      <c r="H6" t="str">
        <f>IF(LEN(D6)&lt;3,RIGHT(D6),IF(LEFT(D6)="-",MID(D6,2,1),LEFT(D6)))</f>
        <v>2</v>
      </c>
      <c r="I6">
        <f>ROUNDUP(1/(-H6 + 5) * 10,0)</f>
        <v>4</v>
      </c>
      <c r="J6" s="4">
        <f>ROUNDUP(1/E6 * 10,0)</f>
        <v>2</v>
      </c>
      <c r="K6">
        <f>+J6+I6+G6</f>
        <v>9</v>
      </c>
      <c r="L6">
        <f>MROUND(K6,10)</f>
        <v>10</v>
      </c>
      <c r="M6">
        <v>16</v>
      </c>
      <c r="N6" t="s">
        <v>22</v>
      </c>
    </row>
    <row r="7" spans="1:14">
      <c r="A7">
        <v>17</v>
      </c>
      <c r="B7" t="s">
        <v>11</v>
      </c>
      <c r="C7" s="3" t="s">
        <v>12</v>
      </c>
      <c r="D7" t="s">
        <v>13</v>
      </c>
      <c r="E7" s="4">
        <v>5</v>
      </c>
      <c r="F7" s="4">
        <f>+LEN(SUBSTITUTE(SUBSTITUTE(D7,"-",""),",",""))</f>
        <v>5</v>
      </c>
      <c r="G7">
        <f>ROUNDUP(1/F7 * 10,0)</f>
        <v>2</v>
      </c>
      <c r="H7" t="str">
        <f>IF(LEN(D7)&lt;3,RIGHT(D7),IF(LEFT(D7)="-",MID(D7,2,1),LEFT(D7)))</f>
        <v>1</v>
      </c>
      <c r="I7">
        <f>ROUNDUP(1/(-H7 + 5) * 10,0)</f>
        <v>3</v>
      </c>
      <c r="J7" s="4">
        <f>ROUNDUP(1/E7 * 10,0)</f>
        <v>2</v>
      </c>
      <c r="K7">
        <f>+J7+I7+G7</f>
        <v>7</v>
      </c>
      <c r="L7">
        <f>MROUND(K7,10)</f>
        <v>10</v>
      </c>
      <c r="M7">
        <v>17</v>
      </c>
      <c r="N7" t="s">
        <v>10</v>
      </c>
    </row>
    <row r="8" spans="1:14">
      <c r="A8">
        <v>24</v>
      </c>
      <c r="B8" t="s">
        <v>86</v>
      </c>
      <c r="C8" s="3" t="s">
        <v>87</v>
      </c>
      <c r="D8" t="s">
        <v>88</v>
      </c>
      <c r="E8" s="4">
        <v>2</v>
      </c>
      <c r="F8" s="4">
        <f>+LEN(SUBSTITUTE(SUBSTITUTE(D8,"-",""),",",""))</f>
        <v>3</v>
      </c>
      <c r="G8">
        <f>ROUNDUP(1/F8 * 10,0)</f>
        <v>4</v>
      </c>
      <c r="H8" t="str">
        <f>IF(LEN(D8)&lt;3,RIGHT(D8),IF(LEFT(D8)="-",MID(D8,2,1),LEFT(D8)))</f>
        <v>2</v>
      </c>
      <c r="I8">
        <f>ROUNDUP(1/(-H8 + 5) * 10,0)</f>
        <v>4</v>
      </c>
      <c r="J8" s="4">
        <f>ROUNDUP(1/E8 * 10,0)</f>
        <v>5</v>
      </c>
      <c r="K8">
        <f>+J8+I8+G8</f>
        <v>13</v>
      </c>
      <c r="L8">
        <f>MROUND(K8,10)</f>
        <v>10</v>
      </c>
      <c r="M8">
        <v>6</v>
      </c>
      <c r="N8" t="s">
        <v>59</v>
      </c>
    </row>
    <row r="9" spans="1:14">
      <c r="A9">
        <v>25</v>
      </c>
      <c r="B9" t="s">
        <v>83</v>
      </c>
      <c r="C9" s="3" t="s">
        <v>84</v>
      </c>
      <c r="D9" t="s">
        <v>85</v>
      </c>
      <c r="E9" s="4">
        <v>2</v>
      </c>
      <c r="F9" s="4">
        <f>+LEN(SUBSTITUTE(SUBSTITUTE(D9,"-",""),",",""))</f>
        <v>5</v>
      </c>
      <c r="G9">
        <f>ROUNDUP(1/F9 * 10,0)</f>
        <v>2</v>
      </c>
      <c r="H9" t="str">
        <f>IF(LEN(D9)&lt;3,RIGHT(D9),IF(LEFT(D9)="-",MID(D9,2,1),LEFT(D9)))</f>
        <v>2</v>
      </c>
      <c r="I9">
        <f>ROUNDUP(1/(-H9 + 5) * 10,0)</f>
        <v>4</v>
      </c>
      <c r="J9" s="4">
        <f>ROUNDUP(1/E9 * 10,0)</f>
        <v>5</v>
      </c>
      <c r="K9">
        <f>+J9+I9+G9</f>
        <v>11</v>
      </c>
      <c r="L9">
        <f>MROUND(K9,10)</f>
        <v>10</v>
      </c>
      <c r="M9">
        <v>7</v>
      </c>
      <c r="N9" t="s">
        <v>59</v>
      </c>
    </row>
    <row r="10" spans="1:14">
      <c r="A10">
        <v>26</v>
      </c>
      <c r="B10" t="s">
        <v>81</v>
      </c>
      <c r="C10" s="3" t="s">
        <v>82</v>
      </c>
      <c r="D10" s="5" t="s">
        <v>74</v>
      </c>
      <c r="E10" s="4">
        <v>2</v>
      </c>
      <c r="F10" s="4">
        <f>+LEN(SUBSTITUTE(SUBSTITUTE(D10,"-",""),",",""))</f>
        <v>2</v>
      </c>
      <c r="G10">
        <f>ROUNDUP(1/F10 * 10,0)</f>
        <v>5</v>
      </c>
      <c r="H10" t="str">
        <f>IF(LEN(D10)&lt;3,RIGHT(D10),IF(LEFT(D10)="-",MID(D10,2,1),LEFT(D10)))</f>
        <v>2</v>
      </c>
      <c r="I10">
        <f>ROUNDUP(1/(-H10 + 5) * 10,0)</f>
        <v>4</v>
      </c>
      <c r="J10" s="4">
        <f>ROUNDUP(1/E10 * 10,0)</f>
        <v>5</v>
      </c>
      <c r="K10">
        <f>+J10+I10+G10</f>
        <v>14</v>
      </c>
      <c r="L10">
        <f>MROUND(K10,10)</f>
        <v>10</v>
      </c>
      <c r="M10">
        <v>8</v>
      </c>
      <c r="N10" t="s">
        <v>59</v>
      </c>
    </row>
    <row r="11" spans="1:14">
      <c r="A11">
        <v>29</v>
      </c>
      <c r="B11" t="s">
        <v>65</v>
      </c>
      <c r="C11" s="3" t="s">
        <v>66</v>
      </c>
      <c r="D11" s="5" t="s">
        <v>64</v>
      </c>
      <c r="E11" s="4">
        <v>2</v>
      </c>
      <c r="F11" s="4">
        <f>+LEN(SUBSTITUTE(SUBSTITUTE(D11,"-",""),",",""))</f>
        <v>2</v>
      </c>
      <c r="G11">
        <f>ROUNDUP(1/F11 * 10,0)</f>
        <v>5</v>
      </c>
      <c r="H11" t="str">
        <f>IF(LEN(D11)&lt;3,RIGHT(D11),IF(LEFT(D11)="-",MID(D11,2,1),LEFT(D11)))</f>
        <v>1</v>
      </c>
      <c r="I11">
        <f>ROUNDUP(1/(-H11 + 5) * 10,0)</f>
        <v>3</v>
      </c>
      <c r="J11" s="4">
        <f>ROUNDUP(1/E11 * 10,0)</f>
        <v>5</v>
      </c>
      <c r="K11">
        <f>+J11+I11+G11</f>
        <v>13</v>
      </c>
      <c r="L11">
        <f>MROUND(K11,10)</f>
        <v>10</v>
      </c>
      <c r="M11">
        <v>11</v>
      </c>
      <c r="N11" t="s">
        <v>59</v>
      </c>
    </row>
    <row r="12" spans="1:14">
      <c r="A12">
        <v>35</v>
      </c>
      <c r="B12" t="s">
        <v>14</v>
      </c>
      <c r="C12" s="3" t="s">
        <v>15</v>
      </c>
      <c r="D12" t="s">
        <v>16</v>
      </c>
      <c r="E12" s="4">
        <v>5</v>
      </c>
      <c r="F12" s="4">
        <f>+LEN(SUBSTITUTE(SUBSTITUTE(D12,"-",""),",",""))</f>
        <v>4</v>
      </c>
      <c r="G12">
        <f>ROUNDUP(1/F12 * 10,0)</f>
        <v>3</v>
      </c>
      <c r="H12" t="str">
        <f>IF(LEN(D12)&lt;3,RIGHT(D12),IF(LEFT(D12)="-",MID(D12,2,1),LEFT(D12)))</f>
        <v>1</v>
      </c>
      <c r="I12">
        <f>ROUNDUP(1/(-H12 + 5) * 10,0)</f>
        <v>3</v>
      </c>
      <c r="J12" s="4">
        <f>ROUNDUP(1/E12 * 10,0)</f>
        <v>2</v>
      </c>
      <c r="K12">
        <f>+J12+I12+G12</f>
        <v>8</v>
      </c>
      <c r="L12">
        <f>MROUND(K12,10)</f>
        <v>10</v>
      </c>
      <c r="M12">
        <v>17</v>
      </c>
      <c r="N12" t="s">
        <v>10</v>
      </c>
    </row>
    <row r="13" spans="1:14">
      <c r="A13">
        <v>53</v>
      </c>
      <c r="B13" t="s">
        <v>17</v>
      </c>
      <c r="C13" s="3" t="s">
        <v>18</v>
      </c>
      <c r="D13" t="s">
        <v>13</v>
      </c>
      <c r="E13" s="4">
        <v>3</v>
      </c>
      <c r="F13" s="4">
        <f>+LEN(SUBSTITUTE(SUBSTITUTE(D13,"-",""),",",""))</f>
        <v>5</v>
      </c>
      <c r="G13">
        <f>ROUNDUP(1/F13 * 10,0)</f>
        <v>2</v>
      </c>
      <c r="H13" t="str">
        <f>IF(LEN(D13)&lt;3,RIGHT(D13),IF(LEFT(D13)="-",MID(D13,2,1),LEFT(D13)))</f>
        <v>1</v>
      </c>
      <c r="I13">
        <f>ROUNDUP(1/(-H13 + 5) * 10,0)</f>
        <v>3</v>
      </c>
      <c r="J13" s="4">
        <f>ROUNDUP(1/E13 * 10,0)</f>
        <v>4</v>
      </c>
      <c r="K13">
        <f>+J13+I13+G13</f>
        <v>9</v>
      </c>
      <c r="L13">
        <f>MROUND(K13,10)</f>
        <v>10</v>
      </c>
      <c r="M13">
        <v>17</v>
      </c>
      <c r="N13" t="s">
        <v>10</v>
      </c>
    </row>
    <row r="14" spans="1:14">
      <c r="A14">
        <v>3</v>
      </c>
      <c r="B14" t="s">
        <v>109</v>
      </c>
      <c r="C14" s="3" t="s">
        <v>110</v>
      </c>
      <c r="D14" s="5">
        <v>1</v>
      </c>
      <c r="E14" s="4">
        <v>2</v>
      </c>
      <c r="F14" s="4">
        <f>+LEN(SUBSTITUTE(SUBSTITUTE(D14,"-",""),",",""))</f>
        <v>1</v>
      </c>
      <c r="G14">
        <f>ROUNDUP(1/F14 * 10,0)</f>
        <v>10</v>
      </c>
      <c r="H14" t="str">
        <f>IF(LEN(D14)&lt;3,RIGHT(D14),IF(LEFT(D14)="-",MID(D14,2,1),LEFT(D14)))</f>
        <v>1</v>
      </c>
      <c r="I14">
        <f>ROUNDUP(1/(-H14 + 5) * 10,0)</f>
        <v>3</v>
      </c>
      <c r="J14" s="4">
        <f>ROUNDUP(1/E14 * 10,0)</f>
        <v>5</v>
      </c>
      <c r="K14">
        <f>+J14+I14+G14</f>
        <v>18</v>
      </c>
      <c r="L14">
        <f>MROUND(K14,10)</f>
        <v>20</v>
      </c>
      <c r="M14">
        <v>1</v>
      </c>
      <c r="N14" s="2" t="s">
        <v>108</v>
      </c>
    </row>
    <row r="15" spans="1:14">
      <c r="A15">
        <v>4</v>
      </c>
      <c r="B15" t="s">
        <v>92</v>
      </c>
      <c r="C15" s="3" t="s">
        <v>93</v>
      </c>
      <c r="D15" s="5">
        <v>2</v>
      </c>
      <c r="E15" s="4">
        <v>1</v>
      </c>
      <c r="F15" s="4">
        <f>+LEN(SUBSTITUTE(SUBSTITUTE(D15,"-",""),",",""))</f>
        <v>1</v>
      </c>
      <c r="G15">
        <f>ROUNDUP(1/F15 * 10,0)</f>
        <v>10</v>
      </c>
      <c r="H15" t="str">
        <f>IF(LEN(D15)&lt;3,RIGHT(D15),IF(LEFT(D15)="-",MID(D15,2,1),LEFT(D15)))</f>
        <v>2</v>
      </c>
      <c r="I15">
        <f>ROUNDUP(1/(-H15 + 5) * 10,0)</f>
        <v>4</v>
      </c>
      <c r="J15" s="4">
        <f>ROUNDUP(1/E15 * 10,0)</f>
        <v>10</v>
      </c>
      <c r="K15">
        <f>+J15+I15+G15</f>
        <v>24</v>
      </c>
      <c r="L15">
        <f>MROUND(K15,10)</f>
        <v>20</v>
      </c>
      <c r="M15">
        <v>2</v>
      </c>
      <c r="N15" s="2" t="s">
        <v>94</v>
      </c>
    </row>
    <row r="16" spans="1:14">
      <c r="A16">
        <v>5</v>
      </c>
      <c r="B16" t="s">
        <v>49</v>
      </c>
      <c r="C16" s="3" t="s">
        <v>50</v>
      </c>
      <c r="D16" s="5" t="s">
        <v>51</v>
      </c>
      <c r="E16" s="4">
        <v>1</v>
      </c>
      <c r="F16" s="4">
        <f>+LEN(SUBSTITUTE(SUBSTITUTE(D16,"-",""),",",""))</f>
        <v>2</v>
      </c>
      <c r="G16">
        <f>ROUNDUP(1/F16 * 10,0)</f>
        <v>5</v>
      </c>
      <c r="H16" t="str">
        <f>IF(LEN(D16)&lt;3,RIGHT(D16),IF(LEFT(D16)="-",MID(D16,2,1),LEFT(D16)))</f>
        <v>3</v>
      </c>
      <c r="I16">
        <f>ROUNDUP(1/(-H16 + 5) * 10,0)</f>
        <v>5</v>
      </c>
      <c r="J16" s="4">
        <f>ROUNDUP(1/E16 * 10,0)</f>
        <v>10</v>
      </c>
      <c r="K16">
        <f>+J16+I16+G16</f>
        <v>20</v>
      </c>
      <c r="L16">
        <f>MROUND(K16,10)</f>
        <v>20</v>
      </c>
      <c r="M16">
        <v>13</v>
      </c>
      <c r="N16" t="s">
        <v>52</v>
      </c>
    </row>
    <row r="17" spans="1:14">
      <c r="A17">
        <v>6</v>
      </c>
      <c r="B17" t="s">
        <v>37</v>
      </c>
      <c r="C17" s="3" t="s">
        <v>38</v>
      </c>
      <c r="D17" t="s">
        <v>39</v>
      </c>
      <c r="E17" s="4">
        <v>3</v>
      </c>
      <c r="F17" s="4">
        <f>+LEN(SUBSTITUTE(SUBSTITUTE(D17,"-",""),",",""))</f>
        <v>3</v>
      </c>
      <c r="G17">
        <f>ROUNDUP(1/F17 * 10,0)</f>
        <v>4</v>
      </c>
      <c r="H17" t="str">
        <f>IF(LEN(D17)&lt;3,RIGHT(D17),IF(LEFT(D17)="-",MID(D17,2,1),LEFT(D17)))</f>
        <v>4</v>
      </c>
      <c r="I17">
        <f>ROUNDUP(1/(-H17 + 5) * 10,0)</f>
        <v>10</v>
      </c>
      <c r="J17" s="4">
        <f>ROUNDUP(1/E17 * 10,0)</f>
        <v>4</v>
      </c>
      <c r="K17">
        <f>+J17+I17+G17</f>
        <v>18</v>
      </c>
      <c r="L17">
        <f>MROUND(K17,10)</f>
        <v>20</v>
      </c>
      <c r="M17">
        <v>14</v>
      </c>
      <c r="N17" t="s">
        <v>40</v>
      </c>
    </row>
    <row r="18" spans="1:14">
      <c r="A18">
        <v>9</v>
      </c>
      <c r="B18" t="s">
        <v>8</v>
      </c>
      <c r="C18" s="3" t="s">
        <v>9</v>
      </c>
      <c r="D18">
        <v>-1</v>
      </c>
      <c r="E18" s="4">
        <v>2</v>
      </c>
      <c r="F18" s="4">
        <f>+LEN(SUBSTITUTE(SUBSTITUTE(D18,"-",""),",",""))</f>
        <v>1</v>
      </c>
      <c r="G18">
        <f>ROUNDUP(1/F18 * 10,0)</f>
        <v>10</v>
      </c>
      <c r="H18" t="str">
        <f>IF(LEN(D18)&lt;3,RIGHT(D18),IF(LEFT(D18)="-",MID(D18,2,1),LEFT(D18)))</f>
        <v>1</v>
      </c>
      <c r="I18">
        <f>ROUNDUP(1/(-H18 + 5) * 10,0)</f>
        <v>3</v>
      </c>
      <c r="J18" s="4">
        <f>ROUNDUP(1/E18 * 10,0)</f>
        <v>5</v>
      </c>
      <c r="K18">
        <f>+J18+I18+G18</f>
        <v>18</v>
      </c>
      <c r="L18">
        <f>MROUND(K18,10)</f>
        <v>20</v>
      </c>
      <c r="M18">
        <v>17</v>
      </c>
      <c r="N18" t="s">
        <v>10</v>
      </c>
    </row>
    <row r="19" spans="1:14">
      <c r="A19">
        <v>11</v>
      </c>
      <c r="B19" t="s">
        <v>111</v>
      </c>
      <c r="C19" s="3" t="s">
        <v>112</v>
      </c>
      <c r="D19" s="5">
        <v>1</v>
      </c>
      <c r="E19" s="4">
        <v>3</v>
      </c>
      <c r="F19" s="4">
        <f>+LEN(SUBSTITUTE(SUBSTITUTE(D19,"-",""),",",""))</f>
        <v>1</v>
      </c>
      <c r="G19">
        <f>ROUNDUP(1/F19 * 10,0)</f>
        <v>10</v>
      </c>
      <c r="H19" t="str">
        <f>IF(LEN(D19)&lt;3,RIGHT(D19),IF(LEFT(D19)="-",MID(D19,2,1),LEFT(D19)))</f>
        <v>1</v>
      </c>
      <c r="I19">
        <f>ROUNDUP(1/(-H19 + 5) * 10,0)</f>
        <v>3</v>
      </c>
      <c r="J19" s="4">
        <f>ROUNDUP(1/E19 * 10,0)</f>
        <v>4</v>
      </c>
      <c r="K19">
        <f>+J19+I19+G19</f>
        <v>17</v>
      </c>
      <c r="L19">
        <f>MROUND(K19,10)</f>
        <v>20</v>
      </c>
      <c r="M19">
        <v>1</v>
      </c>
      <c r="N19" s="2" t="s">
        <v>108</v>
      </c>
    </row>
    <row r="20" spans="1:14">
      <c r="A20">
        <v>12</v>
      </c>
      <c r="B20" t="s">
        <v>95</v>
      </c>
      <c r="C20" s="3" t="s">
        <v>96</v>
      </c>
      <c r="D20" s="5">
        <v>2</v>
      </c>
      <c r="E20" s="4">
        <v>2</v>
      </c>
      <c r="F20" s="4">
        <f>+LEN(SUBSTITUTE(SUBSTITUTE(D20,"-",""),",",""))</f>
        <v>1</v>
      </c>
      <c r="G20">
        <f>ROUNDUP(1/F20 * 10,0)</f>
        <v>10</v>
      </c>
      <c r="H20" t="str">
        <f>IF(LEN(D20)&lt;3,RIGHT(D20),IF(LEFT(D20)="-",MID(D20,2,1),LEFT(D20)))</f>
        <v>2</v>
      </c>
      <c r="I20">
        <f>ROUNDUP(1/(-H20 + 5) * 10,0)</f>
        <v>4</v>
      </c>
      <c r="J20" s="4">
        <f>ROUNDUP(1/E20 * 10,0)</f>
        <v>5</v>
      </c>
      <c r="K20">
        <f>+J20+I20+G20</f>
        <v>19</v>
      </c>
      <c r="L20">
        <f>MROUND(K20,10)</f>
        <v>20</v>
      </c>
      <c r="M20">
        <v>2</v>
      </c>
      <c r="N20" s="2" t="s">
        <v>94</v>
      </c>
    </row>
    <row r="21" spans="1:14">
      <c r="A21">
        <v>19</v>
      </c>
      <c r="B21" t="s">
        <v>113</v>
      </c>
      <c r="C21" s="3" t="s">
        <v>114</v>
      </c>
      <c r="D21" s="5">
        <v>1</v>
      </c>
      <c r="E21" s="4">
        <v>2</v>
      </c>
      <c r="F21" s="4">
        <f>+LEN(SUBSTITUTE(SUBSTITUTE(D21,"-",""),",",""))</f>
        <v>1</v>
      </c>
      <c r="G21">
        <f>ROUNDUP(1/F21 * 10,0)</f>
        <v>10</v>
      </c>
      <c r="H21" t="str">
        <f>IF(LEN(D21)&lt;3,RIGHT(D21),IF(LEFT(D21)="-",MID(D21,2,1),LEFT(D21)))</f>
        <v>1</v>
      </c>
      <c r="I21">
        <f>ROUNDUP(1/(-H21 + 5) * 10,0)</f>
        <v>3</v>
      </c>
      <c r="J21" s="4">
        <f>ROUNDUP(1/E21 * 10,0)</f>
        <v>5</v>
      </c>
      <c r="K21">
        <f>+J21+I21+G21</f>
        <v>18</v>
      </c>
      <c r="L21">
        <f>MROUND(K21,10)</f>
        <v>20</v>
      </c>
      <c r="M21">
        <v>1</v>
      </c>
      <c r="N21" s="2" t="s">
        <v>108</v>
      </c>
    </row>
    <row r="22" spans="1:14">
      <c r="A22">
        <v>20</v>
      </c>
      <c r="B22" t="s">
        <v>97</v>
      </c>
      <c r="C22" s="3" t="s">
        <v>98</v>
      </c>
      <c r="D22" s="5">
        <v>2</v>
      </c>
      <c r="E22" s="4">
        <v>3</v>
      </c>
      <c r="F22" s="4">
        <f>+LEN(SUBSTITUTE(SUBSTITUTE(D22,"-",""),",",""))</f>
        <v>1</v>
      </c>
      <c r="G22">
        <f>ROUNDUP(1/F22 * 10,0)</f>
        <v>10</v>
      </c>
      <c r="H22" t="str">
        <f>IF(LEN(D22)&lt;3,RIGHT(D22),IF(LEFT(D22)="-",MID(D22,2,1),LEFT(D22)))</f>
        <v>2</v>
      </c>
      <c r="I22">
        <f>ROUNDUP(1/(-H22 + 5) * 10,0)</f>
        <v>4</v>
      </c>
      <c r="J22" s="4">
        <f>ROUNDUP(1/E22 * 10,0)</f>
        <v>4</v>
      </c>
      <c r="K22">
        <f>+J22+I22+G22</f>
        <v>18</v>
      </c>
      <c r="L22">
        <f>MROUND(K22,10)</f>
        <v>20</v>
      </c>
      <c r="M22">
        <v>2</v>
      </c>
      <c r="N22" s="2" t="s">
        <v>94</v>
      </c>
    </row>
    <row r="23" spans="1:14">
      <c r="A23">
        <v>22</v>
      </c>
      <c r="B23" t="s">
        <v>89</v>
      </c>
      <c r="C23" s="3" t="s">
        <v>90</v>
      </c>
      <c r="D23" t="s">
        <v>91</v>
      </c>
      <c r="E23" s="4">
        <v>1</v>
      </c>
      <c r="F23" s="4">
        <f>+LEN(SUBSTITUTE(SUBSTITUTE(D23,"-",""),",",""))</f>
        <v>3</v>
      </c>
      <c r="G23">
        <f>ROUNDUP(1/F23 * 10,0)</f>
        <v>4</v>
      </c>
      <c r="H23" t="str">
        <f>IF(LEN(D23)&lt;3,RIGHT(D23),IF(LEFT(D23)="-",MID(D23,2,1),LEFT(D23)))</f>
        <v>2</v>
      </c>
      <c r="I23">
        <f>ROUNDUP(1/(-H23 + 5) * 10,0)</f>
        <v>4</v>
      </c>
      <c r="J23" s="4">
        <f>ROUNDUP(1/E23 * 10,0)</f>
        <v>10</v>
      </c>
      <c r="K23">
        <f>+J23+I23+G23</f>
        <v>18</v>
      </c>
      <c r="L23">
        <f>MROUND(K23,10)</f>
        <v>20</v>
      </c>
      <c r="M23">
        <v>4</v>
      </c>
      <c r="N23" t="s">
        <v>59</v>
      </c>
    </row>
    <row r="24" spans="1:14">
      <c r="A24">
        <v>27</v>
      </c>
      <c r="B24" t="s">
        <v>79</v>
      </c>
      <c r="C24" s="3" t="s">
        <v>80</v>
      </c>
      <c r="D24" s="5" t="s">
        <v>74</v>
      </c>
      <c r="E24" s="4">
        <v>1</v>
      </c>
      <c r="F24" s="4">
        <f>+LEN(SUBSTITUTE(SUBSTITUTE(D24,"-",""),",",""))</f>
        <v>2</v>
      </c>
      <c r="G24">
        <f>ROUNDUP(1/F24 * 10,0)</f>
        <v>5</v>
      </c>
      <c r="H24" t="str">
        <f>IF(LEN(D24)&lt;3,RIGHT(D24),IF(LEFT(D24)="-",MID(D24,2,1),LEFT(D24)))</f>
        <v>2</v>
      </c>
      <c r="I24">
        <f>ROUNDUP(1/(-H24 + 5) * 10,0)</f>
        <v>4</v>
      </c>
      <c r="J24" s="4">
        <f>ROUNDUP(1/E24 * 10,0)</f>
        <v>10</v>
      </c>
      <c r="K24">
        <f>+J24+I24+G24</f>
        <v>19</v>
      </c>
      <c r="L24">
        <f>MROUND(K24,10)</f>
        <v>20</v>
      </c>
      <c r="M24">
        <v>9</v>
      </c>
      <c r="N24" t="s">
        <v>59</v>
      </c>
    </row>
    <row r="25" spans="1:14">
      <c r="A25">
        <v>28</v>
      </c>
      <c r="B25" t="s">
        <v>72</v>
      </c>
      <c r="C25" s="3" t="s">
        <v>73</v>
      </c>
      <c r="D25" s="5" t="s">
        <v>74</v>
      </c>
      <c r="E25" s="4">
        <v>1</v>
      </c>
      <c r="F25" s="4">
        <f>+LEN(SUBSTITUTE(SUBSTITUTE(D25,"-",""),",",""))</f>
        <v>2</v>
      </c>
      <c r="G25">
        <f>ROUNDUP(1/F25 * 10,0)</f>
        <v>5</v>
      </c>
      <c r="H25" t="str">
        <f>IF(LEN(D25)&lt;3,RIGHT(D25),IF(LEFT(D25)="-",MID(D25,2,1),LEFT(D25)))</f>
        <v>2</v>
      </c>
      <c r="I25">
        <f>ROUNDUP(1/(-H25 + 5) * 10,0)</f>
        <v>4</v>
      </c>
      <c r="J25" s="4">
        <f>ROUNDUP(1/E25 * 10,0)</f>
        <v>10</v>
      </c>
      <c r="K25">
        <f>+J25+I25+G25</f>
        <v>19</v>
      </c>
      <c r="L25">
        <f>MROUND(K25,10)</f>
        <v>20</v>
      </c>
      <c r="M25">
        <v>10</v>
      </c>
      <c r="N25" t="s">
        <v>59</v>
      </c>
    </row>
    <row r="26" spans="1:14">
      <c r="A26">
        <v>30</v>
      </c>
      <c r="B26" t="s">
        <v>57</v>
      </c>
      <c r="C26" s="3" t="s">
        <v>58</v>
      </c>
      <c r="D26" s="5">
        <v>2</v>
      </c>
      <c r="E26" s="4">
        <v>1</v>
      </c>
      <c r="F26" s="4">
        <f>+LEN(SUBSTITUTE(SUBSTITUTE(D26,"-",""),",",""))</f>
        <v>1</v>
      </c>
      <c r="G26">
        <f>ROUNDUP(1/F26 * 10,0)</f>
        <v>10</v>
      </c>
      <c r="H26" t="str">
        <f>IF(LEN(D26)&lt;3,RIGHT(D26),IF(LEFT(D26)="-",MID(D26,2,1),LEFT(D26)))</f>
        <v>2</v>
      </c>
      <c r="I26">
        <f>ROUNDUP(1/(-H26 + 5) * 10,0)</f>
        <v>4</v>
      </c>
      <c r="J26" s="4">
        <f>ROUNDUP(1/E26 * 10,0)</f>
        <v>10</v>
      </c>
      <c r="K26">
        <f>+J26+I26+G26</f>
        <v>24</v>
      </c>
      <c r="L26">
        <f>MROUND(K26,10)</f>
        <v>20</v>
      </c>
      <c r="M26">
        <v>12</v>
      </c>
      <c r="N26" t="s">
        <v>59</v>
      </c>
    </row>
    <row r="27" spans="1:14">
      <c r="A27">
        <v>33</v>
      </c>
      <c r="B27" t="s">
        <v>35</v>
      </c>
      <c r="C27" s="3" t="s">
        <v>36</v>
      </c>
      <c r="D27" t="s">
        <v>31</v>
      </c>
      <c r="E27" s="4">
        <v>1</v>
      </c>
      <c r="F27" s="4">
        <f>+LEN(SUBSTITUTE(SUBSTITUTE(D27,"-",""),",",""))</f>
        <v>3</v>
      </c>
      <c r="G27">
        <f>ROUNDUP(1/F27 * 10,0)</f>
        <v>4</v>
      </c>
      <c r="H27" t="str">
        <f>IF(LEN(D27)&lt;3,RIGHT(D27),IF(LEFT(D27)="-",MID(D27,2,1),LEFT(D27)))</f>
        <v>3</v>
      </c>
      <c r="I27">
        <f>ROUNDUP(1/(-H27 + 5) * 10,0)</f>
        <v>5</v>
      </c>
      <c r="J27" s="4">
        <f>ROUNDUP(1/E27 * 10,0)</f>
        <v>10</v>
      </c>
      <c r="K27">
        <f>+J27+I27+G27</f>
        <v>19</v>
      </c>
      <c r="L27">
        <f>MROUND(K27,10)</f>
        <v>20</v>
      </c>
      <c r="M27">
        <v>15</v>
      </c>
      <c r="N27" t="s">
        <v>32</v>
      </c>
    </row>
    <row r="28" spans="1:14">
      <c r="A28">
        <v>34</v>
      </c>
      <c r="B28" t="s">
        <v>26</v>
      </c>
      <c r="C28" s="3" t="s">
        <v>27</v>
      </c>
      <c r="D28" t="s">
        <v>28</v>
      </c>
      <c r="E28" s="4">
        <v>1</v>
      </c>
      <c r="F28" s="4">
        <f>+LEN(SUBSTITUTE(SUBSTITUTE(D28,"-",""),",",""))</f>
        <v>4</v>
      </c>
      <c r="G28">
        <f>ROUNDUP(1/F28 * 10,0)</f>
        <v>3</v>
      </c>
      <c r="H28" t="str">
        <f>IF(LEN(D28)&lt;3,RIGHT(D28),IF(LEFT(D28)="-",MID(D28,2,1),LEFT(D28)))</f>
        <v>2</v>
      </c>
      <c r="I28">
        <f>ROUNDUP(1/(-H28 + 5) * 10,0)</f>
        <v>4</v>
      </c>
      <c r="J28" s="4">
        <f>ROUNDUP(1/E28 * 10,0)</f>
        <v>10</v>
      </c>
      <c r="K28">
        <f>+J28+I28+G28</f>
        <v>17</v>
      </c>
      <c r="L28">
        <f>MROUND(K28,10)</f>
        <v>20</v>
      </c>
      <c r="M28">
        <v>16</v>
      </c>
      <c r="N28" t="s">
        <v>22</v>
      </c>
    </row>
    <row r="29" spans="1:14">
      <c r="A29">
        <v>37</v>
      </c>
      <c r="B29" t="s">
        <v>115</v>
      </c>
      <c r="C29" s="3" t="s">
        <v>116</v>
      </c>
      <c r="D29" s="5">
        <v>1</v>
      </c>
      <c r="E29" s="4">
        <v>1</v>
      </c>
      <c r="F29" s="4">
        <f>+LEN(SUBSTITUTE(SUBSTITUTE(D29,"-",""),",",""))</f>
        <v>1</v>
      </c>
      <c r="G29">
        <f>ROUNDUP(1/F29 * 10,0)</f>
        <v>10</v>
      </c>
      <c r="H29" t="str">
        <f>IF(LEN(D29)&lt;3,RIGHT(D29),IF(LEFT(D29)="-",MID(D29,2,1),LEFT(D29)))</f>
        <v>1</v>
      </c>
      <c r="I29">
        <f>ROUNDUP(1/(-H29 + 5) * 10,0)</f>
        <v>3</v>
      </c>
      <c r="J29" s="4">
        <f>ROUNDUP(1/E29 * 10,0)</f>
        <v>10</v>
      </c>
      <c r="K29">
        <f>+J29+I29+G29</f>
        <v>23</v>
      </c>
      <c r="L29">
        <f>MROUND(K29,10)</f>
        <v>20</v>
      </c>
      <c r="M29">
        <v>1</v>
      </c>
      <c r="N29" s="2" t="s">
        <v>108</v>
      </c>
    </row>
    <row r="30" spans="1:14">
      <c r="A30">
        <v>38</v>
      </c>
      <c r="B30" t="s">
        <v>99</v>
      </c>
      <c r="C30" s="3" t="s">
        <v>100</v>
      </c>
      <c r="D30" s="5">
        <v>2</v>
      </c>
      <c r="E30" s="4">
        <v>1</v>
      </c>
      <c r="F30" s="4">
        <f>+LEN(SUBSTITUTE(SUBSTITUTE(D30,"-",""),",",""))</f>
        <v>1</v>
      </c>
      <c r="G30">
        <f>ROUNDUP(1/F30 * 10,0)</f>
        <v>10</v>
      </c>
      <c r="H30" t="str">
        <f>IF(LEN(D30)&lt;3,RIGHT(D30),IF(LEFT(D30)="-",MID(D30,2,1),LEFT(D30)))</f>
        <v>2</v>
      </c>
      <c r="I30">
        <f>ROUNDUP(1/(-H30 + 5) * 10,0)</f>
        <v>4</v>
      </c>
      <c r="J30" s="4">
        <f>ROUNDUP(1/E30 * 10,0)</f>
        <v>10</v>
      </c>
      <c r="K30">
        <f>+J30+I30+G30</f>
        <v>24</v>
      </c>
      <c r="L30">
        <f>MROUND(K30,10)</f>
        <v>20</v>
      </c>
      <c r="M30">
        <v>2</v>
      </c>
      <c r="N30" s="2" t="s">
        <v>94</v>
      </c>
    </row>
    <row r="31" spans="1:14">
      <c r="A31">
        <v>46</v>
      </c>
      <c r="B31" t="s">
        <v>75</v>
      </c>
      <c r="C31" s="3" t="s">
        <v>76</v>
      </c>
      <c r="D31" t="s">
        <v>46</v>
      </c>
      <c r="E31" s="4">
        <v>1</v>
      </c>
      <c r="F31" s="4">
        <f>+LEN(SUBSTITUTE(SUBSTITUTE(D31,"-",""),",",""))</f>
        <v>2</v>
      </c>
      <c r="G31">
        <f>ROUNDUP(1/F31 * 10,0)</f>
        <v>5</v>
      </c>
      <c r="H31" t="str">
        <f>IF(LEN(D31)&lt;3,RIGHT(D31),IF(LEFT(D31)="-",MID(D31,2,1),LEFT(D31)))</f>
        <v>2</v>
      </c>
      <c r="I31">
        <f>ROUNDUP(1/(-H31 + 5) * 10,0)</f>
        <v>4</v>
      </c>
      <c r="J31" s="4">
        <f>ROUNDUP(1/E31 * 10,0)</f>
        <v>10</v>
      </c>
      <c r="K31">
        <f>+J31+I31+G31</f>
        <v>19</v>
      </c>
      <c r="L31">
        <f>MROUND(K31,10)</f>
        <v>20</v>
      </c>
      <c r="M31">
        <v>10</v>
      </c>
      <c r="N31" t="s">
        <v>59</v>
      </c>
    </row>
    <row r="32" spans="1:14">
      <c r="A32">
        <v>47</v>
      </c>
      <c r="B32" t="s">
        <v>67</v>
      </c>
      <c r="C32" s="3" t="s">
        <v>68</v>
      </c>
      <c r="D32" s="5">
        <v>1</v>
      </c>
      <c r="E32" s="4">
        <v>1</v>
      </c>
      <c r="F32" s="4">
        <f>+LEN(SUBSTITUTE(SUBSTITUTE(D32,"-",""),",",""))</f>
        <v>1</v>
      </c>
      <c r="G32">
        <f>ROUNDUP(1/F32 * 10,0)</f>
        <v>10</v>
      </c>
      <c r="H32" t="str">
        <f>IF(LEN(D32)&lt;3,RIGHT(D32),IF(LEFT(D32)="-",MID(D32,2,1),LEFT(D32)))</f>
        <v>1</v>
      </c>
      <c r="I32">
        <f>ROUNDUP(1/(-H32 + 5) * 10,0)</f>
        <v>3</v>
      </c>
      <c r="J32" s="4">
        <f>ROUNDUP(1/E32 * 10,0)</f>
        <v>10</v>
      </c>
      <c r="K32">
        <f>+J32+I32+G32</f>
        <v>23</v>
      </c>
      <c r="L32">
        <f>MROUND(K32,10)</f>
        <v>20</v>
      </c>
      <c r="M32">
        <v>11</v>
      </c>
      <c r="N32" t="s">
        <v>59</v>
      </c>
    </row>
    <row r="33" spans="1:14">
      <c r="A33">
        <v>48</v>
      </c>
      <c r="B33" t="s">
        <v>60</v>
      </c>
      <c r="C33" s="3" t="s">
        <v>61</v>
      </c>
      <c r="D33" s="5">
        <v>2</v>
      </c>
      <c r="E33" s="4">
        <v>1</v>
      </c>
      <c r="F33" s="4">
        <f>+LEN(SUBSTITUTE(SUBSTITUTE(D33,"-",""),",",""))</f>
        <v>1</v>
      </c>
      <c r="G33">
        <f>ROUNDUP(1/F33 * 10,0)</f>
        <v>10</v>
      </c>
      <c r="H33" t="str">
        <f>IF(LEN(D33)&lt;3,RIGHT(D33),IF(LEFT(D33)="-",MID(D33,2,1),LEFT(D33)))</f>
        <v>2</v>
      </c>
      <c r="I33">
        <f>ROUNDUP(1/(-H33 + 5) * 10,0)</f>
        <v>4</v>
      </c>
      <c r="J33" s="4">
        <f>ROUNDUP(1/E33 * 10,0)</f>
        <v>10</v>
      </c>
      <c r="K33">
        <f>+J33+I33+G33</f>
        <v>24</v>
      </c>
      <c r="L33">
        <f>MROUND(K33,10)</f>
        <v>20</v>
      </c>
      <c r="M33">
        <v>12</v>
      </c>
      <c r="N33" t="s">
        <v>59</v>
      </c>
    </row>
    <row r="34" spans="1:14">
      <c r="A34">
        <v>50</v>
      </c>
      <c r="B34" t="s">
        <v>44</v>
      </c>
      <c r="C34" s="3" t="s">
        <v>45</v>
      </c>
      <c r="D34" t="s">
        <v>46</v>
      </c>
      <c r="E34" s="4">
        <v>1</v>
      </c>
      <c r="F34" s="4">
        <f>+LEN(SUBSTITUTE(SUBSTITUTE(D34,"-",""),",",""))</f>
        <v>2</v>
      </c>
      <c r="G34">
        <f>ROUNDUP(1/F34 * 10,0)</f>
        <v>5</v>
      </c>
      <c r="H34" t="str">
        <f>IF(LEN(D34)&lt;3,RIGHT(D34),IF(LEFT(D34)="-",MID(D34,2,1),LEFT(D34)))</f>
        <v>2</v>
      </c>
      <c r="I34">
        <f>ROUNDUP(1/(-H34 + 5) * 10,0)</f>
        <v>4</v>
      </c>
      <c r="J34" s="4">
        <f>ROUNDUP(1/E34 * 10,0)</f>
        <v>10</v>
      </c>
      <c r="K34">
        <f>+J34+I34+G34</f>
        <v>19</v>
      </c>
      <c r="L34">
        <f>MROUND(K34,10)</f>
        <v>20</v>
      </c>
      <c r="M34">
        <v>14</v>
      </c>
      <c r="N34" t="s">
        <v>40</v>
      </c>
    </row>
    <row r="35" spans="1:14">
      <c r="A35">
        <v>55</v>
      </c>
      <c r="B35" t="s">
        <v>117</v>
      </c>
      <c r="C35" s="3" t="s">
        <v>118</v>
      </c>
      <c r="D35" s="5">
        <v>1</v>
      </c>
      <c r="E35" s="4">
        <v>1</v>
      </c>
      <c r="F35" s="4">
        <f>+LEN(SUBSTITUTE(SUBSTITUTE(D35,"-",""),",",""))</f>
        <v>1</v>
      </c>
      <c r="G35">
        <f>ROUNDUP(1/F35 * 10,0)</f>
        <v>10</v>
      </c>
      <c r="H35" t="str">
        <f>IF(LEN(D35)&lt;3,RIGHT(D35),IF(LEFT(D35)="-",MID(D35,2,1),LEFT(D35)))</f>
        <v>1</v>
      </c>
      <c r="I35">
        <f>ROUNDUP(1/(-H35 + 5) * 10,0)</f>
        <v>3</v>
      </c>
      <c r="J35" s="4">
        <f>ROUNDUP(1/E35 * 10,0)</f>
        <v>10</v>
      </c>
      <c r="K35">
        <f>+J35+I35+G35</f>
        <v>23</v>
      </c>
      <c r="L35">
        <f>MROUND(K35,10)</f>
        <v>20</v>
      </c>
      <c r="M35">
        <v>1</v>
      </c>
      <c r="N35" s="2" t="s">
        <v>108</v>
      </c>
    </row>
    <row r="36" spans="1:14">
      <c r="A36">
        <v>56</v>
      </c>
      <c r="B36" t="s">
        <v>101</v>
      </c>
      <c r="C36" s="3" t="s">
        <v>102</v>
      </c>
      <c r="D36" s="5">
        <v>2</v>
      </c>
      <c r="E36" s="4">
        <v>2</v>
      </c>
      <c r="F36" s="4">
        <f>+LEN(SUBSTITUTE(SUBSTITUTE(D36,"-",""),",",""))</f>
        <v>1</v>
      </c>
      <c r="G36">
        <f>ROUNDUP(1/F36 * 10,0)</f>
        <v>10</v>
      </c>
      <c r="H36" t="str">
        <f>IF(LEN(D36)&lt;3,RIGHT(D36),IF(LEFT(D36)="-",MID(D36,2,1),LEFT(D36)))</f>
        <v>2</v>
      </c>
      <c r="I36">
        <f>ROUNDUP(1/(-H36 + 5) * 10,0)</f>
        <v>4</v>
      </c>
      <c r="J36" s="4">
        <f>ROUNDUP(1/E36 * 10,0)</f>
        <v>5</v>
      </c>
      <c r="K36">
        <f>+J36+I36+G36</f>
        <v>19</v>
      </c>
      <c r="L36">
        <f>MROUND(K36,10)</f>
        <v>20</v>
      </c>
      <c r="M36">
        <v>2</v>
      </c>
      <c r="N36" s="2" t="s">
        <v>94</v>
      </c>
    </row>
    <row r="37" spans="1:14">
      <c r="A37">
        <v>78</v>
      </c>
      <c r="B37" t="s">
        <v>77</v>
      </c>
      <c r="C37" s="3" t="s">
        <v>78</v>
      </c>
      <c r="D37" t="s">
        <v>46</v>
      </c>
      <c r="E37" s="4">
        <v>1</v>
      </c>
      <c r="F37" s="4">
        <f>+LEN(SUBSTITUTE(SUBSTITUTE(D37,"-",""),",",""))</f>
        <v>2</v>
      </c>
      <c r="G37">
        <f>ROUNDUP(1/F37 * 10,0)</f>
        <v>5</v>
      </c>
      <c r="H37" t="str">
        <f>IF(LEN(D37)&lt;3,RIGHT(D37),IF(LEFT(D37)="-",MID(D37,2,1),LEFT(D37)))</f>
        <v>2</v>
      </c>
      <c r="I37">
        <f>ROUNDUP(1/(-H37 + 5) * 10,0)</f>
        <v>4</v>
      </c>
      <c r="J37" s="4">
        <f>ROUNDUP(1/E37 * 10,0)</f>
        <v>10</v>
      </c>
      <c r="K37">
        <f>+J37+I37+G37</f>
        <v>19</v>
      </c>
      <c r="L37">
        <f>MROUND(K37,10)</f>
        <v>20</v>
      </c>
      <c r="M37">
        <v>10</v>
      </c>
      <c r="N37" t="s">
        <v>59</v>
      </c>
    </row>
    <row r="38" spans="1:14">
      <c r="A38">
        <v>79</v>
      </c>
      <c r="B38" t="s">
        <v>69</v>
      </c>
      <c r="C38" s="3" t="s">
        <v>70</v>
      </c>
      <c r="D38" s="5" t="s">
        <v>71</v>
      </c>
      <c r="E38" s="4">
        <v>1</v>
      </c>
      <c r="F38" s="4">
        <f>+LEN(SUBSTITUTE(SUBSTITUTE(D38,"-",""),",",""))</f>
        <v>2</v>
      </c>
      <c r="G38">
        <f>ROUNDUP(1/F38 * 10,0)</f>
        <v>5</v>
      </c>
      <c r="H38" t="str">
        <f>IF(LEN(D38)&lt;3,RIGHT(D38),IF(LEFT(D38)="-",MID(D38,2,1),LEFT(D38)))</f>
        <v>1</v>
      </c>
      <c r="I38">
        <f>ROUNDUP(1/(-H38 + 5) * 10,0)</f>
        <v>3</v>
      </c>
      <c r="J38" s="4">
        <f>ROUNDUP(1/E38 * 10,0)</f>
        <v>10</v>
      </c>
      <c r="K38">
        <f>+J38+I38+G38</f>
        <v>18</v>
      </c>
      <c r="L38">
        <f>MROUND(K38,10)</f>
        <v>20</v>
      </c>
      <c r="M38">
        <v>11</v>
      </c>
      <c r="N38" t="s">
        <v>59</v>
      </c>
    </row>
    <row r="39" spans="1:14">
      <c r="A39">
        <v>80</v>
      </c>
      <c r="B39" t="s">
        <v>62</v>
      </c>
      <c r="C39" s="3" t="s">
        <v>63</v>
      </c>
      <c r="D39" s="5" t="s">
        <v>64</v>
      </c>
      <c r="E39" s="4">
        <v>1</v>
      </c>
      <c r="F39" s="4">
        <f>+LEN(SUBSTITUTE(SUBSTITUTE(D39,"-",""),",",""))</f>
        <v>2</v>
      </c>
      <c r="G39">
        <f>ROUNDUP(1/F39 * 10,0)</f>
        <v>5</v>
      </c>
      <c r="H39" t="str">
        <f>IF(LEN(D39)&lt;3,RIGHT(D39),IF(LEFT(D39)="-",MID(D39,2,1),LEFT(D39)))</f>
        <v>1</v>
      </c>
      <c r="I39">
        <f>ROUNDUP(1/(-H39 + 5) * 10,0)</f>
        <v>3</v>
      </c>
      <c r="J39" s="4">
        <f>ROUNDUP(1/E39 * 10,0)</f>
        <v>10</v>
      </c>
      <c r="K39">
        <f>+J39+I39+G39</f>
        <v>18</v>
      </c>
      <c r="L39">
        <f>MROUND(K39,10)</f>
        <v>20</v>
      </c>
      <c r="M39">
        <v>12</v>
      </c>
      <c r="N39" t="s">
        <v>59</v>
      </c>
    </row>
    <row r="40" spans="1:14">
      <c r="A40">
        <v>82</v>
      </c>
      <c r="B40" t="s">
        <v>47</v>
      </c>
      <c r="C40" s="3" t="s">
        <v>48</v>
      </c>
      <c r="D40" t="s">
        <v>46</v>
      </c>
      <c r="E40" s="4">
        <v>1</v>
      </c>
      <c r="F40" s="4">
        <f>+LEN(SUBSTITUTE(SUBSTITUTE(D40,"-",""),",",""))</f>
        <v>2</v>
      </c>
      <c r="G40">
        <f>ROUNDUP(1/F40 * 10,0)</f>
        <v>5</v>
      </c>
      <c r="H40" t="str">
        <f>IF(LEN(D40)&lt;3,RIGHT(D40),IF(LEFT(D40)="-",MID(D40,2,1),LEFT(D40)))</f>
        <v>2</v>
      </c>
      <c r="I40">
        <f>ROUNDUP(1/(-H40 + 5) * 10,0)</f>
        <v>4</v>
      </c>
      <c r="J40" s="4">
        <f>ROUNDUP(1/E40 * 10,0)</f>
        <v>10</v>
      </c>
      <c r="K40">
        <f>+J40+I40+G40</f>
        <v>19</v>
      </c>
      <c r="L40">
        <f>MROUND(K40,10)</f>
        <v>20</v>
      </c>
      <c r="M40">
        <v>14</v>
      </c>
      <c r="N40" t="s">
        <v>40</v>
      </c>
    </row>
    <row r="41" spans="1:14">
      <c r="A41">
        <v>87</v>
      </c>
      <c r="B41" t="s">
        <v>119</v>
      </c>
      <c r="C41" s="3" t="s">
        <v>120</v>
      </c>
      <c r="D41" s="5">
        <v>1</v>
      </c>
      <c r="E41" s="4">
        <v>1</v>
      </c>
      <c r="F41" s="4">
        <f>+LEN(SUBSTITUTE(SUBSTITUTE(D41,"-",""),",",""))</f>
        <v>1</v>
      </c>
      <c r="G41">
        <f>ROUNDUP(1/F41 * 10,0)</f>
        <v>10</v>
      </c>
      <c r="H41" t="str">
        <f>IF(LEN(D41)&lt;3,RIGHT(D41),IF(LEFT(D41)="-",MID(D41,2,1),LEFT(D41)))</f>
        <v>1</v>
      </c>
      <c r="I41">
        <f>ROUNDUP(1/(-H41 + 5) * 10,0)</f>
        <v>3</v>
      </c>
      <c r="J41" s="4">
        <f>ROUNDUP(1/E41 * 10,0)</f>
        <v>10</v>
      </c>
      <c r="K41">
        <f>+J41+I41+G41</f>
        <v>23</v>
      </c>
      <c r="L41">
        <f>MROUND(K41,10)</f>
        <v>20</v>
      </c>
      <c r="M41">
        <v>1</v>
      </c>
      <c r="N41" s="2" t="s">
        <v>108</v>
      </c>
    </row>
    <row r="42" spans="1:14">
      <c r="A42">
        <v>88</v>
      </c>
      <c r="B42" t="s">
        <v>103</v>
      </c>
      <c r="C42" s="3" t="s">
        <v>104</v>
      </c>
      <c r="D42" s="5">
        <v>2</v>
      </c>
      <c r="E42" s="4">
        <v>1</v>
      </c>
      <c r="F42" s="4">
        <f>+LEN(SUBSTITUTE(SUBSTITUTE(D42,"-",""),",",""))</f>
        <v>1</v>
      </c>
      <c r="G42">
        <f>ROUNDUP(1/F42 * 10,0)</f>
        <v>10</v>
      </c>
      <c r="H42" t="str">
        <f>IF(LEN(D42)&lt;3,RIGHT(D42),IF(LEFT(D42)="-",MID(D42,2,1),LEFT(D42)))</f>
        <v>2</v>
      </c>
      <c r="I42">
        <f>ROUNDUP(1/(-H42 + 5) * 10,0)</f>
        <v>4</v>
      </c>
      <c r="J42" s="4">
        <f>ROUNDUP(1/E42 * 10,0)</f>
        <v>10</v>
      </c>
      <c r="K42">
        <f>+J42+I42+G42</f>
        <v>24</v>
      </c>
      <c r="L42">
        <f>MROUND(K42,10)</f>
        <v>20</v>
      </c>
      <c r="M42">
        <v>2</v>
      </c>
      <c r="N42" s="2" t="s">
        <v>94</v>
      </c>
    </row>
    <row r="43" spans="1:14">
      <c r="A43">
        <v>13</v>
      </c>
      <c r="B43" t="s">
        <v>53</v>
      </c>
      <c r="C43" s="3" t="s">
        <v>54</v>
      </c>
      <c r="D43" s="5">
        <v>3</v>
      </c>
      <c r="E43" s="4">
        <v>1</v>
      </c>
      <c r="F43" s="4">
        <f>+LEN(SUBSTITUTE(SUBSTITUTE(D43,"-",""),",",""))</f>
        <v>1</v>
      </c>
      <c r="G43">
        <f>ROUNDUP(1/F43 * 10,0)</f>
        <v>10</v>
      </c>
      <c r="H43" t="str">
        <f>IF(LEN(D43)&lt;3,RIGHT(D43),IF(LEFT(D43)="-",MID(D43,2,1),LEFT(D43)))</f>
        <v>3</v>
      </c>
      <c r="I43">
        <f>ROUNDUP(1/(-H43 + 5) * 10,0)</f>
        <v>5</v>
      </c>
      <c r="J43" s="4">
        <f>ROUNDUP(1/E43 * 10,0)</f>
        <v>10</v>
      </c>
      <c r="K43">
        <f>+J43+I43+G43</f>
        <v>25</v>
      </c>
      <c r="L43">
        <f>MROUND(K43,10)</f>
        <v>30</v>
      </c>
      <c r="M43">
        <v>13</v>
      </c>
      <c r="N43" t="s">
        <v>52</v>
      </c>
    </row>
    <row r="44" spans="1:14">
      <c r="A44">
        <v>14</v>
      </c>
      <c r="B44" t="s">
        <v>41</v>
      </c>
      <c r="C44" s="3" t="s">
        <v>42</v>
      </c>
      <c r="D44" t="s">
        <v>43</v>
      </c>
      <c r="E44" s="4">
        <v>1</v>
      </c>
      <c r="F44" s="4">
        <f>+LEN(SUBSTITUTE(SUBSTITUTE(D44,"-",""),",",""))</f>
        <v>2</v>
      </c>
      <c r="G44">
        <f>ROUNDUP(1/F44 * 10,0)</f>
        <v>5</v>
      </c>
      <c r="H44" t="str">
        <f>IF(LEN(D44)&lt;3,RIGHT(D44),IF(LEFT(D44)="-",MID(D44,2,1),LEFT(D44)))</f>
        <v>4</v>
      </c>
      <c r="I44">
        <f>ROUNDUP(1/(-H44 + 5) * 10,0)</f>
        <v>10</v>
      </c>
      <c r="J44" s="4">
        <f>ROUNDUP(1/E44 * 10,0)</f>
        <v>10</v>
      </c>
      <c r="K44">
        <f>+J44+I44+G44</f>
        <v>25</v>
      </c>
      <c r="L44">
        <f>MROUND(K44,10)</f>
        <v>30</v>
      </c>
      <c r="M44">
        <v>14</v>
      </c>
      <c r="N44" t="s">
        <v>40</v>
      </c>
    </row>
    <row r="45" spans="1:14">
      <c r="A45">
        <v>31</v>
      </c>
      <c r="B45" t="s">
        <v>55</v>
      </c>
      <c r="C45" s="3" t="s">
        <v>56</v>
      </c>
      <c r="D45" s="5">
        <v>3</v>
      </c>
      <c r="E45" s="4">
        <v>1</v>
      </c>
      <c r="F45" s="4">
        <f>+LEN(SUBSTITUTE(SUBSTITUTE(D45,"-",""),",",""))</f>
        <v>1</v>
      </c>
      <c r="G45">
        <f>ROUNDUP(1/F45 * 10,0)</f>
        <v>10</v>
      </c>
      <c r="H45" t="str">
        <f>IF(LEN(D45)&lt;3,RIGHT(D45),IF(LEFT(D45)="-",MID(D45,2,1),LEFT(D45)))</f>
        <v>3</v>
      </c>
      <c r="I45">
        <f>ROUNDUP(1/(-H45 + 5) * 10,0)</f>
        <v>5</v>
      </c>
      <c r="J45" s="4">
        <f>ROUNDUP(1/E45 * 10,0)</f>
        <v>10</v>
      </c>
      <c r="K45">
        <f>+J45+I45+G45</f>
        <v>25</v>
      </c>
      <c r="L45">
        <f>MROUND(K45,10)</f>
        <v>30</v>
      </c>
      <c r="M45">
        <v>13</v>
      </c>
      <c r="N45" t="s">
        <v>52</v>
      </c>
    </row>
  </sheetData>
  <autoFilter ref="A1:N45">
    <sortState ref="A2:N45">
      <sortCondition ref="L1:L45"/>
    </sortState>
  </autoFilter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324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Total</vt:lpstr>
      <vt:lpstr>Total!_FilterDatabase</vt:lpstr>
      <vt:lpstr>Total!_FilterDatabase_0_0</vt:lpstr>
      <vt:lpstr>Total!_FilterDatabase_0_0_0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26</cp:revision>
  <dcterms:created xsi:type="dcterms:W3CDTF">2020-11-03T20:39:41Z</dcterms:created>
  <dcterms:modified xsi:type="dcterms:W3CDTF">2021-04-19T15:08:29Z</dcterms:modified>
  <dc:language>en-US</dc:language>
</cp:coreProperties>
</file>