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0DB8DE83-7C0E-4F3C-9819-6F9B55B2AED1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E32" i="1"/>
  <c r="K31" i="1"/>
  <c r="J31" i="1"/>
  <c r="E31" i="1"/>
  <c r="K30" i="1"/>
  <c r="J30" i="1"/>
  <c r="E30" i="1"/>
  <c r="K41" i="1"/>
  <c r="J41" i="1"/>
  <c r="E41" i="1"/>
  <c r="K108" i="1"/>
  <c r="J108" i="1"/>
  <c r="E10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3" i="1"/>
  <c r="K34" i="1"/>
  <c r="K35" i="1"/>
  <c r="K36" i="1"/>
  <c r="K37" i="1"/>
  <c r="K38" i="1"/>
  <c r="K39" i="1"/>
  <c r="K40" i="1"/>
  <c r="K42" i="1"/>
  <c r="K4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3" i="1"/>
  <c r="J34" i="1"/>
  <c r="J35" i="1"/>
  <c r="J36" i="1"/>
  <c r="J37" i="1"/>
  <c r="J38" i="1"/>
  <c r="J39" i="1"/>
  <c r="J40" i="1"/>
  <c r="J42" i="1"/>
  <c r="J4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3" i="1"/>
  <c r="E34" i="1"/>
  <c r="E35" i="1"/>
  <c r="E36" i="1"/>
  <c r="E37" i="1"/>
  <c r="E38" i="1"/>
  <c r="E39" i="1"/>
  <c r="E40" i="1"/>
  <c r="E42" i="1"/>
  <c r="E43" i="1"/>
</calcChain>
</file>

<file path=xl/sharedStrings.xml><?xml version="1.0" encoding="utf-8"?>
<sst xmlns="http://schemas.openxmlformats.org/spreadsheetml/2006/main" count="902" uniqueCount="305">
  <si>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</si>
  <si>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</si>
  <si>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</si>
  <si>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</si>
  <si>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</si>
  <si>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</si>
  <si>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</si>
  <si>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</si>
  <si>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</si>
  <si>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</si>
  <si>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</si>
  <si>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</si>
  <si>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</si>
  <si>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</si>
  <si>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</si>
  <si>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</si>
  <si>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</si>
  <si>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</si>
  <si>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</si>
  <si>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</si>
  <si>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</si>
  <si>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</si>
  <si>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</si>
  <si>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</si>
  <si>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</si>
  <si>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</si>
  <si>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</si>
  <si>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</si>
  <si>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</si>
  <si>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</si>
  <si>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</si>
  <si>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</si>
  <si>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05S1600000-06</t>
  </si>
  <si>
    <t>06S2907001-24</t>
  </si>
  <si>
    <t>02S4702181-00</t>
  </si>
  <si>
    <t>06S1360201-05</t>
  </si>
  <si>
    <t>06S5616001-20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</si>
  <si>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</si>
  <si>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</si>
  <si>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</si>
  <si>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</si>
  <si>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</si>
  <si>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</si>
  <si>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</si>
  <si>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</si>
  <si>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</si>
  <si>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</si>
  <si>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</si>
  <si>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</si>
  <si>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</si>
  <si>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</si>
  <si>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</si>
  <si>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</si>
  <si>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</si>
  <si>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</si>
  <si>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</si>
  <si>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</si>
  <si>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</si>
  <si>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</si>
  <si>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</si>
  <si>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</si>
  <si>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</si>
  <si>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</si>
  <si>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</si>
  <si>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</si>
  <si>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</si>
  <si>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</si>
  <si>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</si>
  <si>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</si>
  <si>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</si>
  <si>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</si>
  <si>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</si>
  <si>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</si>
  <si>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</si>
  <si>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</si>
  <si>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</si>
  <si>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</si>
  <si>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</si>
  <si>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</si>
  <si>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</si>
  <si>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</si>
  <si>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</si>
  <si>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</si>
  <si>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</si>
  <si>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</si>
  <si>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</si>
  <si>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</si>
  <si>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</si>
  <si>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</si>
  <si>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</si>
  <si>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06S2700201-24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</si>
  <si>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</si>
  <si>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</si>
  <si>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</si>
  <si>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</si>
  <si>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</si>
  <si>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</si>
  <si>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</si>
  <si>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</si>
  <si>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</si>
  <si>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</si>
  <si>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</si>
  <si>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</si>
  <si>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</si>
  <si>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</si>
  <si>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</si>
  <si>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</si>
  <si>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</si>
  <si>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</si>
  <si>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</si>
  <si>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</si>
  <si>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</si>
  <si>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</si>
  <si>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</si>
  <si>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</si>
  <si>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</si>
  <si>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</si>
  <si>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</si>
  <si>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</si>
  <si>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</si>
  <si>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</si>
  <si>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</si>
  <si>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MX1EUM200S560DG-00000C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</si>
  <si>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</si>
  <si>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</si>
  <si>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</si>
  <si>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</si>
  <si>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</si>
  <si>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</si>
  <si>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</si>
  <si>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</si>
  <si>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01S0037511-21</t>
  </si>
  <si>
    <t>05S1000000-10</t>
  </si>
  <si>
    <t>05SM700000-06</t>
  </si>
  <si>
    <t>05S5243100-18</t>
  </si>
  <si>
    <t>02S1010552-00</t>
  </si>
  <si>
    <t>02S1060290-00</t>
  </si>
  <si>
    <t>06S2222001-24</t>
  </si>
  <si>
    <t>07S4310001-12</t>
  </si>
  <si>
    <t>07S5190001-50</t>
  </si>
  <si>
    <t>05SGU1M000-03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</si>
  <si>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</si>
  <si>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</si>
  <si>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</si>
  <si>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</si>
  <si>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</si>
  <si>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</si>
  <si>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</si>
  <si>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</si>
  <si>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</si>
  <si>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</si>
  <si>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</si>
  <si>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</si>
  <si>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</si>
  <si>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</si>
  <si>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</si>
  <si>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</si>
  <si>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</si>
  <si>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</si>
  <si>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</si>
  <si>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</si>
  <si>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</si>
  <si>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</si>
  <si>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</si>
  <si>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</si>
  <si>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</si>
  <si>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</si>
  <si>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</si>
  <si>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</si>
  <si>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</si>
  <si>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</si>
  <si>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</si>
  <si>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</si>
  <si>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</si>
  <si>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</si>
  <si>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</si>
  <si>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</si>
  <si>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</si>
  <si>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</si>
  <si>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</si>
  <si>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1:C801, 2:C801, 3:C801, 4:C801, 5:C801,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</si>
  <si>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</si>
  <si>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</si>
  <si>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</si>
  <si>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</si>
  <si>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</si>
  <si>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</si>
  <si>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</si>
  <si>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</si>
  <si>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</si>
  <si>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'3- 20</t>
  </si>
  <si>
    <t>'3- 23</t>
  </si>
  <si>
    <t>'3- 36</t>
  </si>
  <si>
    <t>'4- 9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</si>
  <si>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</si>
  <si>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</si>
  <si>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</si>
  <si>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</si>
  <si>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</si>
  <si>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</si>
  <si>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</si>
  <si>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</si>
  <si>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</si>
  <si>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</si>
  <si>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</si>
  <si>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</si>
  <si>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</si>
  <si>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</si>
  <si>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</si>
  <si>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</si>
  <si>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</si>
  <si>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02S4720561-00</t>
  </si>
  <si>
    <t>01S3602K11-00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</si>
  <si>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</si>
  <si>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</si>
  <si>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</si>
  <si>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</si>
  <si>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</si>
  <si>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</si>
  <si>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</si>
  <si>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</si>
  <si>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</si>
  <si>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</si>
  <si>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</si>
  <si>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</si>
  <si>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</si>
  <si>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</si>
  <si>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</si>
  <si>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</si>
  <si>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</si>
  <si>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</si>
  <si>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</si>
  <si>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</si>
  <si>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</si>
  <si>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</si>
  <si>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</si>
  <si>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</si>
  <si>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</si>
  <si>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</si>
  <si>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</si>
  <si>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</si>
  <si>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</si>
  <si>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</si>
  <si>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</si>
  <si>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</si>
  <si>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</si>
  <si>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</si>
  <si>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</si>
  <si>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</si>
  <si>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</si>
  <si>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</si>
  <si>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</si>
  <si>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</si>
  <si>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</si>
  <si>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</si>
  <si>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</si>
  <si>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</si>
  <si>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</si>
  <si>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</si>
  <si>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</si>
  <si>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</si>
  <si>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</si>
  <si>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</si>
  <si>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</si>
  <si>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</si>
  <si>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</si>
  <si>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</si>
  <si>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</si>
  <si>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</si>
  <si>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</si>
  <si>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</si>
  <si>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</si>
  <si>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</si>
  <si>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</si>
  <si>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</si>
  <si>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</si>
  <si>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</si>
  <si>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</si>
  <si>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</si>
  <si>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</si>
  <si>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</si>
  <si>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</si>
  <si>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</si>
  <si>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</si>
  <si>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</si>
  <si>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</si>
  <si>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</si>
  <si>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</si>
  <si>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</si>
  <si>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</si>
  <si>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</si>
  <si>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</si>
  <si>
    <t>04S2516101-20</t>
  </si>
  <si>
    <t>04S3620601-16</t>
  </si>
  <si>
    <t>05S3181000-18</t>
  </si>
  <si>
    <t>05S5410001-18</t>
  </si>
  <si>
    <t>05S3000001-17</t>
  </si>
  <si>
    <t>'4- 15</t>
  </si>
  <si>
    <t>'4- 5</t>
  </si>
  <si>
    <t>'3- 3</t>
  </si>
  <si>
    <t>'3- 4</t>
  </si>
  <si>
    <t>05S3600001-10</t>
  </si>
  <si>
    <t>01S0018513-11</t>
  </si>
  <si>
    <t>M5107-24060011</t>
  </si>
  <si>
    <t>M5401-24060037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</si>
</sst>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11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303</v>
      </c>
      <c r="B2" s="20" t="s">
        <v>304</v>
      </c>
      <c r="C2" t="s">
        <v>122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141</v>
      </c>
      <c r="H2" s="9" t="s">
        <v>37</v>
      </c>
      <c r="I2" s="19" t="s">
        <v>95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68</v>
      </c>
    </row>
    <row r="3" spans="1:12" ht="20.100000000000001" customHeight="1" x14ac:dyDescent="0.25">
      <c r="A3" s="20" t="s">
        <v>303</v>
      </c>
      <c r="B3" s="20" t="s">
        <v>304</v>
      </c>
      <c r="C3" t="s">
        <v>122</v>
      </c>
      <c r="D3" s="18" t="s">
        <v>294</v>
      </c>
      <c r="E3" s="4" t="str">
        <f>CONCATENATE(C3,D3)</f>
        <v>MX1EUM200S560DG-00000C05S3181000-18</v>
      </c>
      <c r="F3" s="8">
        <v>10</v>
      </c>
      <c r="G3" s="6" t="s">
        <v>142</v>
      </c>
      <c r="H3" s="9" t="s">
        <v>37</v>
      </c>
      <c r="I3" s="19" t="s">
        <v>96</v>
      </c>
      <c r="J3" s="4" t="str">
        <f t="shared" si="0"/>
        <v>1</v>
      </c>
      <c r="K3" s="10" t="str">
        <f t="shared" si="1"/>
        <v>3</v>
      </c>
      <c r="L3" s="6" t="s">
        <v>68</v>
      </c>
    </row>
    <row r="4" spans="1:12" ht="20.100000000000001" customHeight="1" x14ac:dyDescent="0.25">
      <c r="A4" s="20" t="s">
        <v>303</v>
      </c>
      <c r="B4" s="20" t="s">
        <v>304</v>
      </c>
      <c r="C4" t="s">
        <v>122</v>
      </c>
      <c r="D4" s="7" t="s">
        <v>123</v>
      </c>
      <c r="E4" s="4" t="str">
        <f t="shared" ref="E4:E65" si="2">CONCATENATE(C4,D4)</f>
        <v>MX1EUM200S560DG-00000C02S3330201-00</v>
      </c>
      <c r="F4" s="8">
        <v>10</v>
      </c>
      <c r="G4" s="6" t="s">
        <v>143</v>
      </c>
      <c r="H4" s="9" t="s">
        <v>37</v>
      </c>
      <c r="I4" s="10" t="s">
        <v>40</v>
      </c>
      <c r="J4" s="4" t="str">
        <f t="shared" si="0"/>
        <v>1</v>
      </c>
      <c r="K4" s="10" t="str">
        <f t="shared" si="1"/>
        <v>4</v>
      </c>
      <c r="L4" s="6" t="s">
        <v>68</v>
      </c>
    </row>
    <row r="5" spans="1:12" ht="20.100000000000001" customHeight="1" x14ac:dyDescent="0.25">
      <c r="A5" s="20" t="s">
        <v>303</v>
      </c>
      <c r="B5" s="20" t="s">
        <v>304</v>
      </c>
      <c r="C5" t="s">
        <v>122</v>
      </c>
      <c r="D5" s="7" t="s">
        <v>124</v>
      </c>
      <c r="E5" s="4" t="str">
        <f t="shared" si="2"/>
        <v>MX1EUM200S560DG-00000C05S5245000-06</v>
      </c>
      <c r="F5" s="8">
        <v>10</v>
      </c>
      <c r="G5" s="6" t="s">
        <v>144</v>
      </c>
      <c r="H5" s="9" t="s">
        <v>37</v>
      </c>
      <c r="I5" s="10" t="s">
        <v>41</v>
      </c>
      <c r="J5" s="4" t="str">
        <f t="shared" si="0"/>
        <v>1</v>
      </c>
      <c r="K5" s="10" t="str">
        <f t="shared" si="1"/>
        <v>5</v>
      </c>
      <c r="L5" s="6" t="s">
        <v>68</v>
      </c>
    </row>
    <row r="6" spans="1:12" ht="20.100000000000001" customHeight="1" x14ac:dyDescent="0.25">
      <c r="A6" s="20" t="s">
        <v>303</v>
      </c>
      <c r="B6" s="20" t="s">
        <v>304</v>
      </c>
      <c r="C6" t="s">
        <v>122</v>
      </c>
      <c r="D6" s="7" t="s">
        <v>125</v>
      </c>
      <c r="E6" s="4" t="str">
        <f t="shared" si="2"/>
        <v>MX1EUM200S560DG-00000C02S1050001-00</v>
      </c>
      <c r="F6" s="8">
        <v>10</v>
      </c>
      <c r="G6" s="6" t="s">
        <v>145</v>
      </c>
      <c r="H6" s="9" t="s">
        <v>37</v>
      </c>
      <c r="I6" s="10" t="s">
        <v>42</v>
      </c>
      <c r="J6" s="4" t="str">
        <f t="shared" si="0"/>
        <v>1</v>
      </c>
      <c r="K6" s="10" t="str">
        <f t="shared" si="1"/>
        <v>6</v>
      </c>
      <c r="L6" s="6" t="s">
        <v>68</v>
      </c>
    </row>
    <row r="7" spans="1:12" ht="20.100000000000001" customHeight="1" x14ac:dyDescent="0.25">
      <c r="A7" s="20" t="s">
        <v>303</v>
      </c>
      <c r="B7" s="20" t="s">
        <v>304</v>
      </c>
      <c r="C7" t="s">
        <v>122</v>
      </c>
      <c r="D7" s="7" t="s">
        <v>126</v>
      </c>
      <c r="E7" s="4" t="str">
        <f t="shared" si="2"/>
        <v>MX1EUM200S560DG-00000C01S8202K11-00</v>
      </c>
      <c r="F7" s="8">
        <v>10</v>
      </c>
      <c r="G7" s="6" t="s">
        <v>146</v>
      </c>
      <c r="H7" s="9" t="s">
        <v>37</v>
      </c>
      <c r="I7" s="10" t="s">
        <v>43</v>
      </c>
      <c r="J7" s="4" t="str">
        <f t="shared" si="0"/>
        <v>1</v>
      </c>
      <c r="K7" s="10" t="str">
        <f t="shared" si="1"/>
        <v>7</v>
      </c>
      <c r="L7" s="6" t="s">
        <v>68</v>
      </c>
    </row>
    <row r="8" spans="1:12" ht="20.100000000000001" customHeight="1" x14ac:dyDescent="0.25">
      <c r="A8" s="20" t="s">
        <v>303</v>
      </c>
      <c r="B8" s="20" t="s">
        <v>304</v>
      </c>
      <c r="C8" t="s">
        <v>122</v>
      </c>
      <c r="D8" s="7" t="s">
        <v>127</v>
      </c>
      <c r="E8" s="4" t="str">
        <f t="shared" si="2"/>
        <v>MX1EUM200S560DG-00000C02S2212191-00</v>
      </c>
      <c r="F8" s="8">
        <v>20</v>
      </c>
      <c r="G8" s="6" t="s">
        <v>147</v>
      </c>
      <c r="H8" s="9" t="s">
        <v>37</v>
      </c>
      <c r="I8" s="10" t="s">
        <v>44</v>
      </c>
      <c r="J8" s="4" t="str">
        <f t="shared" si="0"/>
        <v>1</v>
      </c>
      <c r="K8" s="10" t="str">
        <f t="shared" si="1"/>
        <v>8</v>
      </c>
      <c r="L8" s="6" t="s">
        <v>68</v>
      </c>
    </row>
    <row r="9" spans="1:12" ht="20.100000000000001" customHeight="1" x14ac:dyDescent="0.25">
      <c r="A9" s="20" t="s">
        <v>303</v>
      </c>
      <c r="B9" s="20" t="s">
        <v>304</v>
      </c>
      <c r="C9" t="s">
        <v>122</v>
      </c>
      <c r="D9" s="7" t="s">
        <v>72</v>
      </c>
      <c r="E9" s="4" t="str">
        <f t="shared" si="2"/>
        <v>MX1EUM200S560DG-00000C01S1000110-00</v>
      </c>
      <c r="F9" s="8">
        <v>20</v>
      </c>
      <c r="G9" s="6" t="s">
        <v>148</v>
      </c>
      <c r="H9" s="9" t="s">
        <v>37</v>
      </c>
      <c r="I9" s="10" t="s">
        <v>45</v>
      </c>
      <c r="J9" s="4" t="str">
        <f t="shared" si="0"/>
        <v>1</v>
      </c>
      <c r="K9" s="10" t="str">
        <f t="shared" si="1"/>
        <v>9</v>
      </c>
      <c r="L9" s="6" t="s">
        <v>68</v>
      </c>
    </row>
    <row r="10" spans="1:12" ht="20.100000000000001" customHeight="1" x14ac:dyDescent="0.25">
      <c r="A10" s="20" t="s">
        <v>303</v>
      </c>
      <c r="B10" s="20" t="s">
        <v>304</v>
      </c>
      <c r="C10" t="s">
        <v>122</v>
      </c>
      <c r="D10" s="7" t="s">
        <v>69</v>
      </c>
      <c r="E10" s="4" t="str">
        <f t="shared" si="2"/>
        <v>MX1EUM200S560DG-00000C02S1032180-00</v>
      </c>
      <c r="F10" s="8">
        <v>10</v>
      </c>
      <c r="G10" s="6" t="s">
        <v>149</v>
      </c>
      <c r="H10" s="9" t="s">
        <v>37</v>
      </c>
      <c r="I10" s="10" t="s">
        <v>186</v>
      </c>
      <c r="J10" s="4" t="str">
        <f t="shared" si="0"/>
        <v>1</v>
      </c>
      <c r="K10" s="10" t="str">
        <f t="shared" si="1"/>
        <v>15</v>
      </c>
      <c r="L10" s="6" t="s">
        <v>68</v>
      </c>
    </row>
    <row r="11" spans="1:12" ht="20.100000000000001" customHeight="1" x14ac:dyDescent="0.25">
      <c r="A11" s="20" t="s">
        <v>303</v>
      </c>
      <c r="B11" s="20" t="s">
        <v>304</v>
      </c>
      <c r="C11" t="s">
        <v>122</v>
      </c>
      <c r="D11" s="7" t="s">
        <v>76</v>
      </c>
      <c r="E11" s="4" t="str">
        <f t="shared" si="2"/>
        <v>MX1EUM200S560DG-00000C01S1001K11-00</v>
      </c>
      <c r="F11" s="8">
        <v>30</v>
      </c>
      <c r="G11" s="6" t="s">
        <v>150</v>
      </c>
      <c r="H11" s="9" t="s">
        <v>37</v>
      </c>
      <c r="I11" s="10" t="s">
        <v>101</v>
      </c>
      <c r="J11" s="4" t="str">
        <f t="shared" si="0"/>
        <v>1</v>
      </c>
      <c r="K11" s="10" t="str">
        <f t="shared" si="1"/>
        <v>23</v>
      </c>
      <c r="L11" s="6" t="s">
        <v>68</v>
      </c>
    </row>
    <row r="12" spans="1:12" ht="20.100000000000001" customHeight="1" x14ac:dyDescent="0.25">
      <c r="A12" s="20" t="s">
        <v>303</v>
      </c>
      <c r="B12" s="20" t="s">
        <v>304</v>
      </c>
      <c r="C12" t="s">
        <v>122</v>
      </c>
      <c r="D12" s="7" t="s">
        <v>19</v>
      </c>
      <c r="E12" s="4" t="str">
        <f t="shared" si="2"/>
        <v>MX1EUM200S560DG-00000C01S2001K11-00</v>
      </c>
      <c r="F12" s="8">
        <v>30</v>
      </c>
      <c r="G12" s="6" t="s">
        <v>151</v>
      </c>
      <c r="H12" s="9" t="s">
        <v>37</v>
      </c>
      <c r="I12" s="10" t="s">
        <v>49</v>
      </c>
      <c r="J12" s="4" t="str">
        <f t="shared" si="0"/>
        <v>1</v>
      </c>
      <c r="K12" s="10" t="str">
        <f t="shared" si="1"/>
        <v>24</v>
      </c>
      <c r="L12" s="6" t="s">
        <v>68</v>
      </c>
    </row>
    <row r="13" spans="1:12" ht="20.100000000000001" customHeight="1" x14ac:dyDescent="0.25">
      <c r="A13" s="20" t="s">
        <v>303</v>
      </c>
      <c r="B13" s="20" t="s">
        <v>304</v>
      </c>
      <c r="C13" t="s">
        <v>122</v>
      </c>
      <c r="D13" s="7" t="s">
        <v>20</v>
      </c>
      <c r="E13" s="4" t="str">
        <f t="shared" si="2"/>
        <v>MX1EUM200S560DG-00000C01S5100K11-00</v>
      </c>
      <c r="F13" s="8">
        <v>10</v>
      </c>
      <c r="G13" s="6" t="s">
        <v>152</v>
      </c>
      <c r="H13" s="9" t="s">
        <v>37</v>
      </c>
      <c r="I13" s="10" t="s">
        <v>50</v>
      </c>
      <c r="J13" s="4" t="str">
        <f t="shared" si="0"/>
        <v>1</v>
      </c>
      <c r="K13" s="10" t="str">
        <f t="shared" si="1"/>
        <v>37</v>
      </c>
      <c r="L13" s="6" t="s">
        <v>68</v>
      </c>
    </row>
    <row r="14" spans="1:12" ht="20.100000000000001" customHeight="1" x14ac:dyDescent="0.25">
      <c r="A14" s="20" t="s">
        <v>303</v>
      </c>
      <c r="B14" s="20" t="s">
        <v>304</v>
      </c>
      <c r="C14" t="s">
        <v>122</v>
      </c>
      <c r="D14" s="7" t="s">
        <v>21</v>
      </c>
      <c r="E14" s="4" t="str">
        <f t="shared" si="2"/>
        <v>MX1EUM200S560DG-00000C01S3901110-00</v>
      </c>
      <c r="F14" s="8">
        <v>40</v>
      </c>
      <c r="G14" s="6" t="s">
        <v>153</v>
      </c>
      <c r="H14" s="9" t="s">
        <v>37</v>
      </c>
      <c r="I14" s="10" t="s">
        <v>51</v>
      </c>
      <c r="J14" s="4" t="str">
        <f t="shared" si="0"/>
        <v>1</v>
      </c>
      <c r="K14" s="10" t="str">
        <f t="shared" si="1"/>
        <v>40</v>
      </c>
      <c r="L14" s="6" t="s">
        <v>68</v>
      </c>
    </row>
    <row r="15" spans="1:12" ht="20.100000000000001" customHeight="1" x14ac:dyDescent="0.25">
      <c r="A15" s="20" t="s">
        <v>303</v>
      </c>
      <c r="B15" s="20" t="s">
        <v>304</v>
      </c>
      <c r="C15" t="s">
        <v>122</v>
      </c>
      <c r="D15" s="7" t="s">
        <v>23</v>
      </c>
      <c r="E15" s="4" t="str">
        <f t="shared" si="2"/>
        <v>MX1EUM200S560DG-00000C01S7503110-00</v>
      </c>
      <c r="F15" s="8">
        <v>30</v>
      </c>
      <c r="G15" s="6" t="s">
        <v>154</v>
      </c>
      <c r="H15" s="9" t="s">
        <v>37</v>
      </c>
      <c r="I15" s="10" t="s">
        <v>53</v>
      </c>
      <c r="J15" s="4" t="str">
        <f t="shared" si="0"/>
        <v>2</v>
      </c>
      <c r="K15" s="10" t="str">
        <f t="shared" si="1"/>
        <v>4</v>
      </c>
      <c r="L15" s="6" t="s">
        <v>68</v>
      </c>
    </row>
    <row r="16" spans="1:12" ht="20.100000000000001" customHeight="1" x14ac:dyDescent="0.25">
      <c r="A16" s="20" t="s">
        <v>303</v>
      </c>
      <c r="B16" s="20" t="s">
        <v>304</v>
      </c>
      <c r="C16" t="s">
        <v>122</v>
      </c>
      <c r="D16" s="7" t="s">
        <v>25</v>
      </c>
      <c r="E16" s="4" t="str">
        <f t="shared" si="2"/>
        <v>MX1EUM200S560DG-00000C02S1012180-00</v>
      </c>
      <c r="F16" s="8">
        <v>10</v>
      </c>
      <c r="G16" s="6" t="s">
        <v>155</v>
      </c>
      <c r="H16" s="9" t="s">
        <v>37</v>
      </c>
      <c r="I16" s="10" t="s">
        <v>55</v>
      </c>
      <c r="J16" s="4" t="str">
        <f t="shared" si="0"/>
        <v>2</v>
      </c>
      <c r="K16" s="10" t="str">
        <f t="shared" si="1"/>
        <v>15</v>
      </c>
      <c r="L16" s="6" t="s">
        <v>68</v>
      </c>
    </row>
    <row r="17" spans="1:12" ht="20.100000000000001" customHeight="1" x14ac:dyDescent="0.25">
      <c r="A17" s="20" t="s">
        <v>303</v>
      </c>
      <c r="B17" s="20" t="s">
        <v>304</v>
      </c>
      <c r="C17" t="s">
        <v>122</v>
      </c>
      <c r="D17" s="7" t="s">
        <v>26</v>
      </c>
      <c r="E17" s="4" t="str">
        <f t="shared" si="2"/>
        <v>MX1EUM200S560DG-00000C01S1007121-02</v>
      </c>
      <c r="F17" s="8">
        <v>10</v>
      </c>
      <c r="G17" s="6" t="s">
        <v>156</v>
      </c>
      <c r="H17" s="9" t="s">
        <v>37</v>
      </c>
      <c r="I17" s="10" t="s">
        <v>56</v>
      </c>
      <c r="J17" s="4" t="str">
        <f t="shared" si="0"/>
        <v>2</v>
      </c>
      <c r="K17" s="10" t="str">
        <f t="shared" si="1"/>
        <v>17</v>
      </c>
      <c r="L17" s="6" t="s">
        <v>68</v>
      </c>
    </row>
    <row r="18" spans="1:12" ht="20.100000000000001" customHeight="1" x14ac:dyDescent="0.25">
      <c r="A18" s="20" t="s">
        <v>303</v>
      </c>
      <c r="B18" s="20" t="s">
        <v>304</v>
      </c>
      <c r="C18" t="s">
        <v>122</v>
      </c>
      <c r="D18" s="7" t="s">
        <v>81</v>
      </c>
      <c r="E18" s="4" t="str">
        <f t="shared" si="2"/>
        <v>MX1EUM200S560DG-00000C01S3302K11-00</v>
      </c>
      <c r="F18" s="8">
        <v>10</v>
      </c>
      <c r="G18" s="6" t="s">
        <v>157</v>
      </c>
      <c r="H18" s="9" t="s">
        <v>37</v>
      </c>
      <c r="I18" s="10" t="s">
        <v>106</v>
      </c>
      <c r="J18" s="4" t="str">
        <f t="shared" si="0"/>
        <v>2</v>
      </c>
      <c r="K18" s="10" t="str">
        <f t="shared" si="1"/>
        <v>19</v>
      </c>
      <c r="L18" s="6" t="s">
        <v>68</v>
      </c>
    </row>
    <row r="19" spans="1:12" ht="20.100000000000001" customHeight="1" x14ac:dyDescent="0.25">
      <c r="A19" s="20" t="s">
        <v>303</v>
      </c>
      <c r="B19" s="20" t="s">
        <v>304</v>
      </c>
      <c r="C19" t="s">
        <v>122</v>
      </c>
      <c r="D19" s="7" t="s">
        <v>82</v>
      </c>
      <c r="E19" s="4" t="str">
        <f t="shared" si="2"/>
        <v>MX1EUM200S560DG-00000C02S2250360-00</v>
      </c>
      <c r="F19" s="8">
        <v>10</v>
      </c>
      <c r="G19" s="6" t="s">
        <v>158</v>
      </c>
      <c r="H19" s="9" t="s">
        <v>37</v>
      </c>
      <c r="I19" s="10" t="s">
        <v>107</v>
      </c>
      <c r="J19" s="4" t="str">
        <f t="shared" si="0"/>
        <v>2</v>
      </c>
      <c r="K19" s="10" t="str">
        <f t="shared" si="1"/>
        <v>20</v>
      </c>
      <c r="L19" s="6" t="s">
        <v>68</v>
      </c>
    </row>
    <row r="20" spans="1:12" ht="20.100000000000001" customHeight="1" x14ac:dyDescent="0.25">
      <c r="A20" s="20" t="s">
        <v>303</v>
      </c>
      <c r="B20" s="20" t="s">
        <v>304</v>
      </c>
      <c r="C20" t="s">
        <v>122</v>
      </c>
      <c r="D20" s="7" t="s">
        <v>83</v>
      </c>
      <c r="E20" s="4" t="str">
        <f t="shared" si="2"/>
        <v>MX1EUM200S560DG-00000C02S4740230-00</v>
      </c>
      <c r="F20" s="8">
        <v>10</v>
      </c>
      <c r="G20" s="6" t="s">
        <v>159</v>
      </c>
      <c r="H20" s="9" t="s">
        <v>37</v>
      </c>
      <c r="I20" s="10" t="s">
        <v>108</v>
      </c>
      <c r="J20" s="4" t="str">
        <f t="shared" si="0"/>
        <v>2</v>
      </c>
      <c r="K20" s="10" t="str">
        <f t="shared" si="1"/>
        <v>21</v>
      </c>
      <c r="L20" s="6" t="s">
        <v>68</v>
      </c>
    </row>
    <row r="21" spans="1:12" ht="20.100000000000001" customHeight="1" x14ac:dyDescent="0.25">
      <c r="A21" s="20" t="s">
        <v>303</v>
      </c>
      <c r="B21" s="20" t="s">
        <v>304</v>
      </c>
      <c r="C21" t="s">
        <v>122</v>
      </c>
      <c r="D21" s="7" t="s">
        <v>27</v>
      </c>
      <c r="E21" s="4" t="str">
        <f t="shared" si="2"/>
        <v>MX1EUM200S560DG-00000C01S1003K11-00</v>
      </c>
      <c r="F21" s="8">
        <v>70</v>
      </c>
      <c r="G21" s="6" t="s">
        <v>160</v>
      </c>
      <c r="H21" s="9" t="s">
        <v>37</v>
      </c>
      <c r="I21" s="10" t="s">
        <v>57</v>
      </c>
      <c r="J21" s="4" t="str">
        <f t="shared" si="0"/>
        <v>2</v>
      </c>
      <c r="K21" s="10" t="str">
        <f t="shared" si="1"/>
        <v>23</v>
      </c>
      <c r="L21" s="6" t="s">
        <v>68</v>
      </c>
    </row>
    <row r="22" spans="1:12" ht="20.100000000000001" customHeight="1" x14ac:dyDescent="0.25">
      <c r="A22" s="20" t="s">
        <v>303</v>
      </c>
      <c r="B22" s="20" t="s">
        <v>304</v>
      </c>
      <c r="C22" t="s">
        <v>122</v>
      </c>
      <c r="D22" s="7" t="s">
        <v>84</v>
      </c>
      <c r="E22" s="4" t="str">
        <f t="shared" si="2"/>
        <v>MX1EUM200S560DG-00000C01S1602K11-00</v>
      </c>
      <c r="F22" s="8">
        <v>10</v>
      </c>
      <c r="G22" s="6" t="s">
        <v>161</v>
      </c>
      <c r="H22" s="9" t="s">
        <v>37</v>
      </c>
      <c r="I22" s="10" t="s">
        <v>109</v>
      </c>
      <c r="J22" s="4" t="str">
        <f t="shared" si="0"/>
        <v>2</v>
      </c>
      <c r="K22" s="10" t="str">
        <f t="shared" si="1"/>
        <v>24</v>
      </c>
      <c r="L22" s="6" t="s">
        <v>68</v>
      </c>
    </row>
    <row r="23" spans="1:12" ht="20.100000000000001" customHeight="1" x14ac:dyDescent="0.25">
      <c r="A23" s="20" t="s">
        <v>303</v>
      </c>
      <c r="B23" s="20" t="s">
        <v>304</v>
      </c>
      <c r="C23" t="s">
        <v>122</v>
      </c>
      <c r="D23" s="7" t="s">
        <v>128</v>
      </c>
      <c r="E23" s="4" t="str">
        <f t="shared" si="2"/>
        <v>MX1EUM200S560DG-00000C01S5101K11-00</v>
      </c>
      <c r="F23" s="8">
        <v>10</v>
      </c>
      <c r="G23" s="6" t="s">
        <v>162</v>
      </c>
      <c r="H23" s="9" t="s">
        <v>37</v>
      </c>
      <c r="I23" s="10" t="s">
        <v>187</v>
      </c>
      <c r="J23" s="4" t="str">
        <f t="shared" si="0"/>
        <v>2</v>
      </c>
      <c r="K23" s="10" t="str">
        <f t="shared" si="1"/>
        <v>25</v>
      </c>
      <c r="L23" s="6" t="s">
        <v>68</v>
      </c>
    </row>
    <row r="24" spans="1:12" ht="20.100000000000001" customHeight="1" x14ac:dyDescent="0.25">
      <c r="A24" s="20" t="s">
        <v>303</v>
      </c>
      <c r="B24" s="20" t="s">
        <v>304</v>
      </c>
      <c r="C24" t="s">
        <v>122</v>
      </c>
      <c r="D24" s="7" t="s">
        <v>28</v>
      </c>
      <c r="E24" s="4" t="str">
        <f t="shared" si="2"/>
        <v>MX1EUM200S560DG-00000C02S1040530-00</v>
      </c>
      <c r="F24" s="8">
        <v>10</v>
      </c>
      <c r="G24" s="6" t="s">
        <v>163</v>
      </c>
      <c r="H24" s="9" t="s">
        <v>37</v>
      </c>
      <c r="I24" s="10" t="s">
        <v>58</v>
      </c>
      <c r="J24" s="4" t="str">
        <f t="shared" si="0"/>
        <v>2</v>
      </c>
      <c r="K24" s="10" t="str">
        <f t="shared" si="1"/>
        <v>26</v>
      </c>
      <c r="L24" s="6" t="s">
        <v>68</v>
      </c>
    </row>
    <row r="25" spans="1:12" ht="20.100000000000001" customHeight="1" x14ac:dyDescent="0.25">
      <c r="A25" s="20" t="s">
        <v>303</v>
      </c>
      <c r="B25" s="20" t="s">
        <v>304</v>
      </c>
      <c r="C25" t="s">
        <v>122</v>
      </c>
      <c r="D25" s="7" t="s">
        <v>129</v>
      </c>
      <c r="E25" s="4" t="str">
        <f t="shared" si="2"/>
        <v>MX1EUM200S560DG-00000C01S2002K11-00</v>
      </c>
      <c r="F25" s="8">
        <v>30</v>
      </c>
      <c r="G25" s="6" t="s">
        <v>164</v>
      </c>
      <c r="H25" s="9" t="s">
        <v>37</v>
      </c>
      <c r="I25" s="10" t="s">
        <v>188</v>
      </c>
      <c r="J25" s="4" t="str">
        <f t="shared" si="0"/>
        <v>2</v>
      </c>
      <c r="K25" s="10" t="str">
        <f t="shared" si="1"/>
        <v>27</v>
      </c>
      <c r="L25" s="6" t="s">
        <v>68</v>
      </c>
    </row>
    <row r="26" spans="1:12" ht="20.100000000000001" customHeight="1" x14ac:dyDescent="0.25">
      <c r="A26" s="20" t="s">
        <v>303</v>
      </c>
      <c r="B26" s="20" t="s">
        <v>304</v>
      </c>
      <c r="C26" t="s">
        <v>122</v>
      </c>
      <c r="D26" s="7" t="s">
        <v>85</v>
      </c>
      <c r="E26" s="4" t="str">
        <f t="shared" si="2"/>
        <v>MX1EUM200S560DG-00000C01S1002K11-00</v>
      </c>
      <c r="F26" s="8">
        <v>10</v>
      </c>
      <c r="G26" s="6" t="s">
        <v>165</v>
      </c>
      <c r="H26" s="9" t="s">
        <v>37</v>
      </c>
      <c r="I26" s="10" t="s">
        <v>110</v>
      </c>
      <c r="J26" s="4" t="str">
        <f t="shared" si="0"/>
        <v>2</v>
      </c>
      <c r="K26" s="10" t="str">
        <f t="shared" si="1"/>
        <v>28</v>
      </c>
      <c r="L26" s="6" t="s">
        <v>68</v>
      </c>
    </row>
    <row r="27" spans="1:12" ht="20.100000000000001" customHeight="1" x14ac:dyDescent="0.25">
      <c r="A27" s="20" t="s">
        <v>303</v>
      </c>
      <c r="B27" s="20" t="s">
        <v>304</v>
      </c>
      <c r="C27" t="s">
        <v>122</v>
      </c>
      <c r="D27" s="7" t="s">
        <v>87</v>
      </c>
      <c r="E27" s="4" t="str">
        <f t="shared" si="2"/>
        <v>MX1EUM200S560DG-00000C01S1002110-00</v>
      </c>
      <c r="F27" s="8">
        <v>50</v>
      </c>
      <c r="G27" s="6" t="s">
        <v>166</v>
      </c>
      <c r="H27" s="9" t="s">
        <v>37</v>
      </c>
      <c r="I27" s="10" t="s">
        <v>112</v>
      </c>
      <c r="J27" s="4" t="str">
        <f t="shared" si="0"/>
        <v>2</v>
      </c>
      <c r="K27" s="10" t="str">
        <f t="shared" si="1"/>
        <v>42</v>
      </c>
      <c r="L27" s="6" t="s">
        <v>68</v>
      </c>
    </row>
    <row r="28" spans="1:12" ht="20.100000000000001" customHeight="1" x14ac:dyDescent="0.25">
      <c r="A28" s="20" t="s">
        <v>303</v>
      </c>
      <c r="B28" s="20" t="s">
        <v>304</v>
      </c>
      <c r="C28" t="s">
        <v>122</v>
      </c>
      <c r="D28" s="7" t="s">
        <v>30</v>
      </c>
      <c r="E28" s="4" t="str">
        <f t="shared" si="2"/>
        <v>MX1EUM200S560DG-00000C02S4750590-00</v>
      </c>
      <c r="F28" s="8">
        <v>10</v>
      </c>
      <c r="G28" s="6" t="s">
        <v>167</v>
      </c>
      <c r="H28" s="9" t="s">
        <v>37</v>
      </c>
      <c r="I28" s="10" t="s">
        <v>60</v>
      </c>
      <c r="J28" s="4" t="str">
        <f t="shared" si="0"/>
        <v>2</v>
      </c>
      <c r="K28" s="10" t="str">
        <f t="shared" si="1"/>
        <v>43</v>
      </c>
      <c r="L28" s="6" t="s">
        <v>68</v>
      </c>
    </row>
    <row r="29" spans="1:12" ht="20.100000000000001" customHeight="1" x14ac:dyDescent="0.25">
      <c r="A29" s="20" t="s">
        <v>303</v>
      </c>
      <c r="B29" s="20" t="s">
        <v>304</v>
      </c>
      <c r="C29" t="s">
        <v>122</v>
      </c>
      <c r="D29" s="7" t="s">
        <v>130</v>
      </c>
      <c r="E29" s="4" t="str">
        <f t="shared" si="2"/>
        <v>MX1EUM200S560DG-00000C02S1040201-00</v>
      </c>
      <c r="F29" s="8">
        <v>20</v>
      </c>
      <c r="G29" s="6" t="s">
        <v>168</v>
      </c>
      <c r="H29" s="9" t="s">
        <v>37</v>
      </c>
      <c r="I29" s="10" t="s">
        <v>189</v>
      </c>
      <c r="J29" s="4" t="str">
        <f t="shared" si="0"/>
        <v>2</v>
      </c>
      <c r="K29" s="10" t="str">
        <f t="shared" si="1"/>
        <v>45</v>
      </c>
      <c r="L29" s="6" t="s">
        <v>68</v>
      </c>
    </row>
    <row r="30" spans="1:12" ht="20.100000000000001" customHeight="1" x14ac:dyDescent="0.25">
      <c r="A30" s="20" t="s">
        <v>303</v>
      </c>
      <c r="B30" s="20" t="s">
        <v>304</v>
      </c>
      <c r="C30" t="s">
        <v>122</v>
      </c>
      <c r="D30" s="21" t="s">
        <v>137</v>
      </c>
      <c r="E30" s="4" t="str">
        <f t="shared" si="2"/>
        <v>MX1EUM200S560DG-00000C06S2222001-24</v>
      </c>
      <c r="F30" s="8">
        <v>10</v>
      </c>
      <c r="G30" s="6" t="s">
        <v>180</v>
      </c>
      <c r="H30" s="9" t="s">
        <v>37</v>
      </c>
      <c r="I30" s="10" t="s">
        <v>61</v>
      </c>
      <c r="J30" s="4" t="str">
        <f t="shared" si="0"/>
        <v>3</v>
      </c>
      <c r="K30" s="10" t="str">
        <f t="shared" si="1"/>
        <v>2</v>
      </c>
      <c r="L30" s="6" t="s">
        <v>68</v>
      </c>
    </row>
    <row r="31" spans="1:12" ht="20.100000000000001" customHeight="1" x14ac:dyDescent="0.25">
      <c r="A31" s="20" t="s">
        <v>303</v>
      </c>
      <c r="B31" s="20" t="s">
        <v>304</v>
      </c>
      <c r="C31" t="s">
        <v>122</v>
      </c>
      <c r="D31" s="21" t="s">
        <v>136</v>
      </c>
      <c r="E31" s="4" t="str">
        <f t="shared" si="2"/>
        <v>MX1EUM200S560DG-00000C02S1060290-00</v>
      </c>
      <c r="F31" s="8">
        <v>10</v>
      </c>
      <c r="G31" s="6" t="s">
        <v>180</v>
      </c>
      <c r="H31" s="9" t="s">
        <v>37</v>
      </c>
      <c r="I31" s="10" t="s">
        <v>299</v>
      </c>
      <c r="J31" s="4" t="str">
        <f t="shared" si="0"/>
        <v>3</v>
      </c>
      <c r="K31" s="10" t="str">
        <f t="shared" si="1"/>
        <v>3</v>
      </c>
      <c r="L31" s="6" t="s">
        <v>68</v>
      </c>
    </row>
    <row r="32" spans="1:12" ht="20.100000000000001" customHeight="1" x14ac:dyDescent="0.25">
      <c r="A32" s="20" t="s">
        <v>303</v>
      </c>
      <c r="B32" s="20" t="s">
        <v>304</v>
      </c>
      <c r="C32" t="s">
        <v>122</v>
      </c>
      <c r="D32" s="21" t="s">
        <v>138</v>
      </c>
      <c r="E32" s="4" t="str">
        <f t="shared" si="2"/>
        <v>MX1EUM200S560DG-00000C07S4310001-12</v>
      </c>
      <c r="F32" s="8">
        <v>10</v>
      </c>
      <c r="G32" s="6" t="s">
        <v>181</v>
      </c>
      <c r="H32" s="9" t="s">
        <v>37</v>
      </c>
      <c r="I32" s="10" t="s">
        <v>300</v>
      </c>
      <c r="J32" s="4" t="str">
        <f t="shared" si="0"/>
        <v>3</v>
      </c>
      <c r="K32" s="10" t="str">
        <f t="shared" si="1"/>
        <v>4</v>
      </c>
      <c r="L32" s="6" t="s">
        <v>68</v>
      </c>
    </row>
    <row r="33" spans="1:12" ht="20.100000000000001" customHeight="1" x14ac:dyDescent="0.25">
      <c r="A33" s="20" t="s">
        <v>303</v>
      </c>
      <c r="B33" s="20" t="s">
        <v>304</v>
      </c>
      <c r="C33" t="s">
        <v>122</v>
      </c>
      <c r="D33" s="7" t="s">
        <v>131</v>
      </c>
      <c r="E33" s="4" t="str">
        <f t="shared" si="2"/>
        <v>MX1EUM200S560DG-00000C01S0037511-21</v>
      </c>
      <c r="F33" s="8">
        <v>20</v>
      </c>
      <c r="G33" s="6" t="s">
        <v>170</v>
      </c>
      <c r="H33" s="9" t="s">
        <v>38</v>
      </c>
      <c r="I33" s="10" t="s">
        <v>113</v>
      </c>
      <c r="J33" s="4" t="str">
        <f t="shared" si="0"/>
        <v>3</v>
      </c>
      <c r="K33" s="10" t="str">
        <f t="shared" si="1"/>
        <v>6</v>
      </c>
      <c r="L33" s="6" t="s">
        <v>68</v>
      </c>
    </row>
    <row r="34" spans="1:12" ht="20.100000000000001" customHeight="1" x14ac:dyDescent="0.25">
      <c r="A34" s="20" t="s">
        <v>303</v>
      </c>
      <c r="B34" s="20" t="s">
        <v>304</v>
      </c>
      <c r="C34" t="s">
        <v>122</v>
      </c>
      <c r="D34" s="7" t="s">
        <v>132</v>
      </c>
      <c r="E34" s="4" t="str">
        <f t="shared" si="2"/>
        <v>MX1EUM200S560DG-00000C05S1000000-10</v>
      </c>
      <c r="F34" s="8">
        <v>10</v>
      </c>
      <c r="G34" s="6" t="s">
        <v>171</v>
      </c>
      <c r="H34" s="9" t="s">
        <v>38</v>
      </c>
      <c r="I34" s="10" t="s">
        <v>114</v>
      </c>
      <c r="J34" s="4" t="str">
        <f t="shared" si="0"/>
        <v>3</v>
      </c>
      <c r="K34" s="10" t="str">
        <f t="shared" si="1"/>
        <v>8</v>
      </c>
      <c r="L34" s="6" t="s">
        <v>68</v>
      </c>
    </row>
    <row r="35" spans="1:12" ht="20.100000000000001" customHeight="1" x14ac:dyDescent="0.25">
      <c r="A35" s="20" t="s">
        <v>303</v>
      </c>
      <c r="B35" s="20" t="s">
        <v>304</v>
      </c>
      <c r="C35" t="s">
        <v>122</v>
      </c>
      <c r="D35" s="7" t="s">
        <v>133</v>
      </c>
      <c r="E35" s="4" t="str">
        <f t="shared" si="2"/>
        <v>MX1EUM200S560DG-00000C05SM700000-06</v>
      </c>
      <c r="F35" s="8">
        <v>10</v>
      </c>
      <c r="G35" s="6" t="s">
        <v>172</v>
      </c>
      <c r="H35" s="9" t="s">
        <v>38</v>
      </c>
      <c r="I35" s="10" t="s">
        <v>190</v>
      </c>
      <c r="J35" s="4" t="str">
        <f t="shared" si="0"/>
        <v>3</v>
      </c>
      <c r="K35" s="10" t="str">
        <f t="shared" si="1"/>
        <v>20</v>
      </c>
      <c r="L35" s="6" t="s">
        <v>68</v>
      </c>
    </row>
    <row r="36" spans="1:12" ht="20.100000000000001" customHeight="1" x14ac:dyDescent="0.25">
      <c r="A36" s="20" t="s">
        <v>303</v>
      </c>
      <c r="B36" s="20" t="s">
        <v>304</v>
      </c>
      <c r="C36" t="s">
        <v>122</v>
      </c>
      <c r="D36" s="7" t="s">
        <v>32</v>
      </c>
      <c r="E36" s="4" t="str">
        <f t="shared" si="2"/>
        <v>MX1EUM200S560DG-00000C05S1600000-06</v>
      </c>
      <c r="F36" s="8">
        <v>80</v>
      </c>
      <c r="G36" s="6" t="s">
        <v>173</v>
      </c>
      <c r="H36" s="9" t="s">
        <v>37</v>
      </c>
      <c r="I36" s="10" t="s">
        <v>62</v>
      </c>
      <c r="J36" s="4" t="str">
        <f t="shared" si="0"/>
        <v>3</v>
      </c>
      <c r="K36" s="10" t="str">
        <f t="shared" si="1"/>
        <v>22</v>
      </c>
      <c r="L36" s="6" t="s">
        <v>68</v>
      </c>
    </row>
    <row r="37" spans="1:12" ht="20.100000000000001" customHeight="1" x14ac:dyDescent="0.25">
      <c r="A37" s="20" t="s">
        <v>303</v>
      </c>
      <c r="B37" s="20" t="s">
        <v>304</v>
      </c>
      <c r="C37" t="s">
        <v>122</v>
      </c>
      <c r="D37" s="7" t="s">
        <v>134</v>
      </c>
      <c r="E37" s="4" t="str">
        <f t="shared" si="2"/>
        <v>MX1EUM200S560DG-00000C05S5243100-18</v>
      </c>
      <c r="F37" s="8">
        <v>20</v>
      </c>
      <c r="G37" s="6" t="s">
        <v>174</v>
      </c>
      <c r="H37" s="9" t="s">
        <v>37</v>
      </c>
      <c r="I37" s="10" t="s">
        <v>191</v>
      </c>
      <c r="J37" s="4" t="str">
        <f t="shared" si="0"/>
        <v>3</v>
      </c>
      <c r="K37" s="10" t="str">
        <f t="shared" si="1"/>
        <v>23</v>
      </c>
      <c r="L37" s="6" t="s">
        <v>68</v>
      </c>
    </row>
    <row r="38" spans="1:12" ht="20.100000000000001" customHeight="1" x14ac:dyDescent="0.25">
      <c r="A38" s="20" t="s">
        <v>303</v>
      </c>
      <c r="B38" s="20" t="s">
        <v>304</v>
      </c>
      <c r="C38" t="s">
        <v>122</v>
      </c>
      <c r="D38" s="7" t="s">
        <v>33</v>
      </c>
      <c r="E38" s="4" t="str">
        <f t="shared" si="2"/>
        <v>MX1EUM200S560DG-00000C06S2907001-24</v>
      </c>
      <c r="F38" s="8">
        <v>10</v>
      </c>
      <c r="G38" s="6" t="s">
        <v>175</v>
      </c>
      <c r="H38" s="9" t="s">
        <v>37</v>
      </c>
      <c r="I38" s="10" t="s">
        <v>63</v>
      </c>
      <c r="J38" s="4" t="str">
        <f t="shared" si="0"/>
        <v>3</v>
      </c>
      <c r="K38" s="10" t="str">
        <f t="shared" si="1"/>
        <v>27</v>
      </c>
      <c r="L38" s="6" t="s">
        <v>68</v>
      </c>
    </row>
    <row r="39" spans="1:12" ht="20.100000000000001" customHeight="1" x14ac:dyDescent="0.25">
      <c r="A39" s="20" t="s">
        <v>303</v>
      </c>
      <c r="B39" s="20" t="s">
        <v>304</v>
      </c>
      <c r="C39" t="s">
        <v>122</v>
      </c>
      <c r="D39" s="7" t="s">
        <v>135</v>
      </c>
      <c r="E39" s="4" t="str">
        <f t="shared" si="2"/>
        <v>MX1EUM200S560DG-00000C02S1010552-00</v>
      </c>
      <c r="F39" s="8">
        <v>10</v>
      </c>
      <c r="G39" s="6" t="s">
        <v>176</v>
      </c>
      <c r="H39" s="9" t="s">
        <v>37</v>
      </c>
      <c r="I39" s="10" t="s">
        <v>192</v>
      </c>
      <c r="J39" s="4" t="str">
        <f t="shared" si="0"/>
        <v>3</v>
      </c>
      <c r="K39" s="10" t="str">
        <f t="shared" si="1"/>
        <v>36</v>
      </c>
      <c r="L39" s="6" t="s">
        <v>68</v>
      </c>
    </row>
    <row r="40" spans="1:12" ht="20.100000000000001" customHeight="1" x14ac:dyDescent="0.25">
      <c r="A40" s="20" t="s">
        <v>303</v>
      </c>
      <c r="B40" s="20" t="s">
        <v>304</v>
      </c>
      <c r="C40" t="s">
        <v>122</v>
      </c>
      <c r="D40" s="7" t="s">
        <v>34</v>
      </c>
      <c r="E40" s="4" t="str">
        <f>CONCATENATE(C40,D40)</f>
        <v>MX1EUM200S560DG-00000C02S4702181-00</v>
      </c>
      <c r="F40" s="8">
        <v>10</v>
      </c>
      <c r="G40" s="6" t="s">
        <v>177</v>
      </c>
      <c r="H40" s="9" t="s">
        <v>37</v>
      </c>
      <c r="I40" s="10" t="s">
        <v>64</v>
      </c>
      <c r="J40" s="4" t="str">
        <f t="shared" si="0"/>
        <v>3</v>
      </c>
      <c r="K40" s="10" t="str">
        <f t="shared" si="1"/>
        <v>45</v>
      </c>
      <c r="L40" s="6" t="s">
        <v>68</v>
      </c>
    </row>
    <row r="41" spans="1:12" ht="20.100000000000001" customHeight="1" x14ac:dyDescent="0.25">
      <c r="A41" s="20" t="s">
        <v>303</v>
      </c>
      <c r="B41" s="20" t="s">
        <v>304</v>
      </c>
      <c r="C41" t="s">
        <v>122</v>
      </c>
      <c r="D41" s="21" t="s">
        <v>296</v>
      </c>
      <c r="E41" s="4" t="str">
        <f>CONCATENATE(C41,D41)</f>
        <v>MX1EUM200S560DG-00000C05S3000001-17</v>
      </c>
      <c r="F41" s="8">
        <v>20</v>
      </c>
      <c r="G41" s="6" t="s">
        <v>169</v>
      </c>
      <c r="H41" s="9" t="s">
        <v>38</v>
      </c>
      <c r="I41" s="10" t="s">
        <v>298</v>
      </c>
      <c r="J41" s="4" t="str">
        <f t="shared" si="0"/>
        <v>4</v>
      </c>
      <c r="K41" s="10" t="str">
        <f t="shared" si="1"/>
        <v>5</v>
      </c>
      <c r="L41" s="6" t="s">
        <v>68</v>
      </c>
    </row>
    <row r="42" spans="1:12" ht="20.100000000000001" customHeight="1" x14ac:dyDescent="0.25">
      <c r="A42" s="20" t="s">
        <v>303</v>
      </c>
      <c r="B42" s="20" t="s">
        <v>304</v>
      </c>
      <c r="C42" t="s">
        <v>122</v>
      </c>
      <c r="D42" s="7" t="s">
        <v>301</v>
      </c>
      <c r="E42" s="4" t="str">
        <f t="shared" si="2"/>
        <v>MX1EUM200S560DG-00000C05S3600001-10</v>
      </c>
      <c r="F42" s="8">
        <v>10</v>
      </c>
      <c r="G42" s="6" t="s">
        <v>178</v>
      </c>
      <c r="H42" s="9" t="s">
        <v>39</v>
      </c>
      <c r="I42" s="10" t="s">
        <v>193</v>
      </c>
      <c r="J42" s="4" t="str">
        <f t="shared" si="0"/>
        <v>4</v>
      </c>
      <c r="K42" s="10" t="str">
        <f t="shared" si="1"/>
        <v>9</v>
      </c>
      <c r="L42" s="6" t="s">
        <v>68</v>
      </c>
    </row>
    <row r="43" spans="1:12" ht="20.100000000000001" customHeight="1" x14ac:dyDescent="0.25">
      <c r="A43" s="20" t="s">
        <v>303</v>
      </c>
      <c r="B43" s="20" t="s">
        <v>304</v>
      </c>
      <c r="C43" t="s">
        <v>122</v>
      </c>
      <c r="D43" s="7" t="s">
        <v>35</v>
      </c>
      <c r="E43" s="4" t="str">
        <f t="shared" si="2"/>
        <v>MX1EUM200S560DG-00000C06S1360201-05</v>
      </c>
      <c r="F43" s="8">
        <v>30</v>
      </c>
      <c r="G43" s="6" t="s">
        <v>179</v>
      </c>
      <c r="H43" s="9" t="s">
        <v>39</v>
      </c>
      <c r="I43" s="10" t="s">
        <v>66</v>
      </c>
      <c r="J43" s="4" t="str">
        <f t="shared" si="0"/>
        <v>4</v>
      </c>
      <c r="K43" s="10" t="str">
        <f t="shared" si="1"/>
        <v>12</v>
      </c>
      <c r="L43" s="6" t="s">
        <v>68</v>
      </c>
    </row>
    <row r="44" spans="1:12" ht="20.100000000000001" customHeight="1" x14ac:dyDescent="0.25">
      <c r="A44" s="20" t="s">
        <v>303</v>
      </c>
      <c r="B44" s="20" t="s">
        <v>304</v>
      </c>
      <c r="C44" t="s">
        <v>122</v>
      </c>
      <c r="D44" s="21" t="s">
        <v>36</v>
      </c>
      <c r="E44" s="4" t="str">
        <f t="shared" si="2"/>
        <v>MX1EUM200S560DG-00000C06S5616001-20</v>
      </c>
      <c r="F44" s="8">
        <v>30</v>
      </c>
      <c r="G44" s="6" t="s">
        <v>182</v>
      </c>
      <c r="H44" s="9" t="s">
        <v>38</v>
      </c>
      <c r="I44" s="10" t="s">
        <v>67</v>
      </c>
      <c r="J44" s="4" t="str">
        <f t="shared" si="0"/>
        <v>4</v>
      </c>
      <c r="K44" s="10" t="str">
        <f t="shared" si="1"/>
        <v>25</v>
      </c>
      <c r="L44" s="6" t="s">
        <v>68</v>
      </c>
    </row>
    <row r="45" spans="1:12" ht="20.100000000000001" customHeight="1" x14ac:dyDescent="0.25">
      <c r="A45" s="20" t="s">
        <v>303</v>
      </c>
      <c r="B45" s="20" t="s">
        <v>304</v>
      </c>
      <c r="C45" t="s">
        <v>122</v>
      </c>
      <c r="D45" s="7" t="s">
        <v>139</v>
      </c>
      <c r="E45" s="4" t="str">
        <f t="shared" si="2"/>
        <v>MX1EUM200S560DG-00000C07S5190001-50</v>
      </c>
      <c r="F45" s="8">
        <v>10</v>
      </c>
      <c r="G45" s="6" t="s">
        <v>183</v>
      </c>
      <c r="H45" s="9" t="s">
        <v>39</v>
      </c>
      <c r="I45" s="10" t="s">
        <v>194</v>
      </c>
      <c r="J45" s="4" t="str">
        <f t="shared" si="0"/>
        <v>4</v>
      </c>
      <c r="K45" s="10" t="str">
        <f t="shared" si="1"/>
        <v>27</v>
      </c>
      <c r="L45" s="6" t="s">
        <v>68</v>
      </c>
    </row>
    <row r="46" spans="1:12" ht="20.100000000000001" customHeight="1" x14ac:dyDescent="0.25">
      <c r="A46" s="20" t="s">
        <v>303</v>
      </c>
      <c r="B46" s="20" t="s">
        <v>304</v>
      </c>
      <c r="C46" t="s">
        <v>122</v>
      </c>
      <c r="D46" s="7" t="s">
        <v>140</v>
      </c>
      <c r="E46" s="4" t="str">
        <f t="shared" si="2"/>
        <v>MX1EUM200S560DG-00000C05SGU1M000-03</v>
      </c>
      <c r="F46" s="8">
        <v>30</v>
      </c>
      <c r="G46" s="6" t="s">
        <v>184</v>
      </c>
      <c r="H46" s="9" t="s">
        <v>38</v>
      </c>
      <c r="I46" s="10" t="s">
        <v>195</v>
      </c>
      <c r="J46" s="4" t="str">
        <f t="shared" si="0"/>
        <v>4</v>
      </c>
      <c r="K46" s="10" t="str">
        <f t="shared" si="1"/>
        <v>29</v>
      </c>
      <c r="L46" s="6" t="s">
        <v>68</v>
      </c>
    </row>
    <row r="47" spans="1:12" ht="20.100000000000001" customHeight="1" x14ac:dyDescent="0.25">
      <c r="A47" s="20" t="s">
        <v>303</v>
      </c>
      <c r="B47" s="20" t="s">
        <v>304</v>
      </c>
      <c r="C47" t="s">
        <v>122</v>
      </c>
      <c r="D47" s="7" t="s">
        <v>302</v>
      </c>
      <c r="E47" s="4" t="str">
        <f t="shared" si="2"/>
        <v>MX1EUM200S560DG-00000C01S0018513-11</v>
      </c>
      <c r="F47" s="8">
        <v>10</v>
      </c>
      <c r="G47" s="6" t="s">
        <v>185</v>
      </c>
      <c r="H47" s="9" t="s">
        <v>38</v>
      </c>
      <c r="I47" s="10" t="s">
        <v>120</v>
      </c>
      <c r="J47" s="4" t="str">
        <f t="shared" si="0"/>
        <v>4</v>
      </c>
      <c r="K47" s="10" t="str">
        <f t="shared" si="1"/>
        <v>35</v>
      </c>
      <c r="L47" s="6" t="s">
        <v>68</v>
      </c>
    </row>
    <row r="48" spans="1:12" ht="20.100000000000001" customHeight="1" x14ac:dyDescent="0.25">
      <c r="A48" s="20" t="s">
        <v>303</v>
      </c>
      <c r="B48" s="20" t="s">
        <v>304</v>
      </c>
      <c r="C48" t="s">
        <v>122</v>
      </c>
      <c r="D48" s="7" t="s">
        <v>196</v>
      </c>
      <c r="E48" s="4" t="str">
        <f t="shared" si="2"/>
        <v>MX1EUM200S560DG-00000C01S3002210-00</v>
      </c>
      <c r="F48" s="8">
        <v>10</v>
      </c>
      <c r="G48" s="6" t="s">
        <v>213</v>
      </c>
      <c r="H48" s="9" t="s">
        <v>37</v>
      </c>
      <c r="I48" s="10" t="s">
        <v>96</v>
      </c>
      <c r="J48" s="4" t="str">
        <f t="shared" si="0"/>
        <v>1</v>
      </c>
      <c r="K48" s="10" t="str">
        <f t="shared" si="1"/>
        <v>3</v>
      </c>
      <c r="L48" s="6" t="s">
        <v>121</v>
      </c>
    </row>
    <row r="49" spans="1:12" ht="20.100000000000001" customHeight="1" x14ac:dyDescent="0.25">
      <c r="A49" s="20" t="s">
        <v>303</v>
      </c>
      <c r="B49" s="20" t="s">
        <v>304</v>
      </c>
      <c r="C49" t="s">
        <v>122</v>
      </c>
      <c r="D49" s="7" t="s">
        <v>70</v>
      </c>
      <c r="E49" s="4" t="str">
        <f t="shared" si="2"/>
        <v>MX1EUM200S560DG-00000C01S1203K11-00</v>
      </c>
      <c r="F49" s="8">
        <v>10</v>
      </c>
      <c r="G49" s="6" t="s">
        <v>214</v>
      </c>
      <c r="H49" s="9" t="s">
        <v>37</v>
      </c>
      <c r="I49" s="10" t="s">
        <v>40</v>
      </c>
      <c r="J49" s="4" t="str">
        <f t="shared" si="0"/>
        <v>1</v>
      </c>
      <c r="K49" s="10" t="str">
        <f t="shared" si="1"/>
        <v>4</v>
      </c>
      <c r="L49" s="6" t="s">
        <v>121</v>
      </c>
    </row>
    <row r="50" spans="1:12" ht="20.100000000000001" customHeight="1" x14ac:dyDescent="0.25">
      <c r="A50" s="20" t="s">
        <v>303</v>
      </c>
      <c r="B50" s="20" t="s">
        <v>304</v>
      </c>
      <c r="C50" t="s">
        <v>122</v>
      </c>
      <c r="D50" s="7" t="s">
        <v>197</v>
      </c>
      <c r="E50" s="4" t="str">
        <f t="shared" si="2"/>
        <v>MX1EUM200S560DG-00000C01S4702K11-00</v>
      </c>
      <c r="F50" s="8">
        <v>10</v>
      </c>
      <c r="G50" s="6" t="s">
        <v>215</v>
      </c>
      <c r="H50" s="9" t="s">
        <v>37</v>
      </c>
      <c r="I50" s="10" t="s">
        <v>41</v>
      </c>
      <c r="J50" s="4" t="str">
        <f t="shared" si="0"/>
        <v>1</v>
      </c>
      <c r="K50" s="10" t="str">
        <f t="shared" si="1"/>
        <v>5</v>
      </c>
      <c r="L50" s="6" t="s">
        <v>121</v>
      </c>
    </row>
    <row r="51" spans="1:12" ht="20.100000000000001" customHeight="1" x14ac:dyDescent="0.25">
      <c r="A51" s="20" t="s">
        <v>303</v>
      </c>
      <c r="B51" s="20" t="s">
        <v>304</v>
      </c>
      <c r="C51" t="s">
        <v>122</v>
      </c>
      <c r="D51" s="7" t="s">
        <v>198</v>
      </c>
      <c r="E51" s="4" t="str">
        <f t="shared" si="2"/>
        <v>MX1EUM200S560DG-00000C01S6200K11-00</v>
      </c>
      <c r="F51" s="8">
        <v>10</v>
      </c>
      <c r="G51" s="6" t="s">
        <v>216</v>
      </c>
      <c r="H51" s="9" t="s">
        <v>37</v>
      </c>
      <c r="I51" s="10" t="s">
        <v>42</v>
      </c>
      <c r="J51" s="4" t="str">
        <f t="shared" si="0"/>
        <v>1</v>
      </c>
      <c r="K51" s="10" t="str">
        <f t="shared" si="1"/>
        <v>6</v>
      </c>
      <c r="L51" s="6" t="s">
        <v>121</v>
      </c>
    </row>
    <row r="52" spans="1:12" ht="20.100000000000001" customHeight="1" x14ac:dyDescent="0.25">
      <c r="A52" s="20" t="s">
        <v>303</v>
      </c>
      <c r="B52" s="20" t="s">
        <v>304</v>
      </c>
      <c r="C52" t="s">
        <v>122</v>
      </c>
      <c r="D52" s="7" t="s">
        <v>199</v>
      </c>
      <c r="E52" s="4" t="str">
        <f t="shared" si="2"/>
        <v>MX1EUM200S560DG-00000C01S1501310-00</v>
      </c>
      <c r="F52" s="8">
        <v>10</v>
      </c>
      <c r="G52" s="6" t="s">
        <v>217</v>
      </c>
      <c r="H52" s="9" t="s">
        <v>37</v>
      </c>
      <c r="I52" s="10" t="s">
        <v>43</v>
      </c>
      <c r="J52" s="4" t="str">
        <f t="shared" si="0"/>
        <v>1</v>
      </c>
      <c r="K52" s="10" t="str">
        <f t="shared" si="1"/>
        <v>7</v>
      </c>
      <c r="L52" s="6" t="s">
        <v>121</v>
      </c>
    </row>
    <row r="53" spans="1:12" ht="20.100000000000001" customHeight="1" x14ac:dyDescent="0.25">
      <c r="A53" s="20" t="s">
        <v>303</v>
      </c>
      <c r="B53" s="20" t="s">
        <v>304</v>
      </c>
      <c r="C53" t="s">
        <v>122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218</v>
      </c>
      <c r="H53" s="9" t="s">
        <v>37</v>
      </c>
      <c r="I53" s="10" t="s">
        <v>44</v>
      </c>
      <c r="J53" s="4" t="str">
        <f t="shared" si="0"/>
        <v>1</v>
      </c>
      <c r="K53" s="10" t="str">
        <f t="shared" si="1"/>
        <v>8</v>
      </c>
      <c r="L53" s="6" t="s">
        <v>121</v>
      </c>
    </row>
    <row r="54" spans="1:12" ht="20.100000000000001" customHeight="1" x14ac:dyDescent="0.25">
      <c r="A54" s="20" t="s">
        <v>303</v>
      </c>
      <c r="B54" s="20" t="s">
        <v>304</v>
      </c>
      <c r="C54" t="s">
        <v>122</v>
      </c>
      <c r="D54" s="7" t="s">
        <v>72</v>
      </c>
      <c r="E54" s="4" t="str">
        <f t="shared" si="2"/>
        <v>MX1EUM200S560DG-00000C01S1000110-00</v>
      </c>
      <c r="F54" s="8">
        <v>20</v>
      </c>
      <c r="G54" s="6" t="s">
        <v>219</v>
      </c>
      <c r="H54" s="9" t="s">
        <v>37</v>
      </c>
      <c r="I54" s="10" t="s">
        <v>45</v>
      </c>
      <c r="J54" s="4" t="str">
        <f t="shared" si="0"/>
        <v>1</v>
      </c>
      <c r="K54" s="10" t="str">
        <f t="shared" si="1"/>
        <v>9</v>
      </c>
      <c r="L54" s="6" t="s">
        <v>121</v>
      </c>
    </row>
    <row r="55" spans="1:12" ht="20.100000000000001" customHeight="1" x14ac:dyDescent="0.25">
      <c r="A55" s="20" t="s">
        <v>303</v>
      </c>
      <c r="B55" s="20" t="s">
        <v>304</v>
      </c>
      <c r="C55" t="s">
        <v>122</v>
      </c>
      <c r="D55" s="7" t="s">
        <v>73</v>
      </c>
      <c r="E55" s="4" t="str">
        <f t="shared" si="2"/>
        <v>MX1EUM200S560DG-00000C07S4320001-12</v>
      </c>
      <c r="F55" s="8">
        <v>10</v>
      </c>
      <c r="G55" s="6" t="s">
        <v>220</v>
      </c>
      <c r="H55" s="9" t="s">
        <v>37</v>
      </c>
      <c r="I55" s="10" t="s">
        <v>46</v>
      </c>
      <c r="J55" s="4" t="str">
        <f t="shared" si="0"/>
        <v>1</v>
      </c>
      <c r="K55" s="10" t="str">
        <f t="shared" si="1"/>
        <v>10</v>
      </c>
      <c r="L55" s="6" t="s">
        <v>121</v>
      </c>
    </row>
    <row r="56" spans="1:12" ht="20.100000000000001" customHeight="1" x14ac:dyDescent="0.25">
      <c r="A56" s="20" t="s">
        <v>303</v>
      </c>
      <c r="B56" s="20" t="s">
        <v>304</v>
      </c>
      <c r="C56" t="s">
        <v>122</v>
      </c>
      <c r="D56" s="7" t="s">
        <v>200</v>
      </c>
      <c r="E56" s="4" t="str">
        <f t="shared" si="2"/>
        <v>MX1EUM200S560DG-00000C02S4750390-00</v>
      </c>
      <c r="F56" s="8">
        <v>10</v>
      </c>
      <c r="G56" s="6" t="s">
        <v>221</v>
      </c>
      <c r="H56" s="9" t="s">
        <v>37</v>
      </c>
      <c r="I56" s="10" t="s">
        <v>97</v>
      </c>
      <c r="J56" s="4" t="str">
        <f t="shared" si="0"/>
        <v>1</v>
      </c>
      <c r="K56" s="10" t="str">
        <f t="shared" si="1"/>
        <v>11</v>
      </c>
      <c r="L56" s="6" t="s">
        <v>121</v>
      </c>
    </row>
    <row r="57" spans="1:12" ht="20.100000000000001" customHeight="1" x14ac:dyDescent="0.25">
      <c r="A57" s="20" t="s">
        <v>303</v>
      </c>
      <c r="B57" s="20" t="s">
        <v>304</v>
      </c>
      <c r="C57" t="s">
        <v>122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222</v>
      </c>
      <c r="H57" s="9" t="s">
        <v>37</v>
      </c>
      <c r="I57" s="10" t="s">
        <v>98</v>
      </c>
      <c r="J57" s="4" t="str">
        <f t="shared" si="0"/>
        <v>1</v>
      </c>
      <c r="K57" s="10" t="str">
        <f t="shared" si="1"/>
        <v>12</v>
      </c>
      <c r="L57" s="6" t="s">
        <v>121</v>
      </c>
    </row>
    <row r="58" spans="1:12" ht="20.100000000000001" customHeight="1" x14ac:dyDescent="0.25">
      <c r="A58" s="20" t="s">
        <v>303</v>
      </c>
      <c r="B58" s="20" t="s">
        <v>304</v>
      </c>
      <c r="C58" t="s">
        <v>122</v>
      </c>
      <c r="D58" s="7" t="s">
        <v>74</v>
      </c>
      <c r="E58" s="4" t="str">
        <f t="shared" si="2"/>
        <v>MX1EUM200S560DG-00000C02S1040860-00</v>
      </c>
      <c r="F58" s="8">
        <v>20</v>
      </c>
      <c r="G58" s="6" t="s">
        <v>223</v>
      </c>
      <c r="H58" s="9" t="s">
        <v>37</v>
      </c>
      <c r="I58" s="10" t="s">
        <v>99</v>
      </c>
      <c r="J58" s="4" t="str">
        <f t="shared" si="0"/>
        <v>1</v>
      </c>
      <c r="K58" s="10" t="str">
        <f t="shared" si="1"/>
        <v>13</v>
      </c>
      <c r="L58" s="6" t="s">
        <v>121</v>
      </c>
    </row>
    <row r="59" spans="1:12" ht="20.100000000000001" customHeight="1" x14ac:dyDescent="0.25">
      <c r="A59" s="20" t="s">
        <v>303</v>
      </c>
      <c r="B59" s="20" t="s">
        <v>304</v>
      </c>
      <c r="C59" t="s">
        <v>122</v>
      </c>
      <c r="D59" s="7" t="s">
        <v>295</v>
      </c>
      <c r="E59" s="4" t="str">
        <f t="shared" si="2"/>
        <v>MX1EUM200S560DG-00000C05S5410001-18</v>
      </c>
      <c r="F59" s="8">
        <v>10</v>
      </c>
      <c r="G59" s="6" t="s">
        <v>224</v>
      </c>
      <c r="H59" s="9" t="s">
        <v>37</v>
      </c>
      <c r="I59" s="10" t="s">
        <v>278</v>
      </c>
      <c r="J59" s="4" t="str">
        <f t="shared" si="0"/>
        <v>1</v>
      </c>
      <c r="K59" s="10" t="str">
        <f t="shared" si="1"/>
        <v>14</v>
      </c>
      <c r="L59" s="6" t="s">
        <v>121</v>
      </c>
    </row>
    <row r="60" spans="1:12" ht="20.100000000000001" customHeight="1" x14ac:dyDescent="0.25">
      <c r="A60" s="20" t="s">
        <v>303</v>
      </c>
      <c r="B60" s="20" t="s">
        <v>304</v>
      </c>
      <c r="C60" t="s">
        <v>122</v>
      </c>
      <c r="D60" s="7" t="s">
        <v>201</v>
      </c>
      <c r="E60" s="4" t="str">
        <f t="shared" si="2"/>
        <v>MX1EUM200S560DG-00000C01S3301K11-00</v>
      </c>
      <c r="F60" s="8">
        <v>10</v>
      </c>
      <c r="G60" s="6" t="s">
        <v>225</v>
      </c>
      <c r="H60" s="9" t="s">
        <v>37</v>
      </c>
      <c r="I60" s="10" t="s">
        <v>186</v>
      </c>
      <c r="J60" s="4" t="str">
        <f t="shared" si="0"/>
        <v>1</v>
      </c>
      <c r="K60" s="10" t="str">
        <f t="shared" si="1"/>
        <v>15</v>
      </c>
      <c r="L60" s="6" t="s">
        <v>121</v>
      </c>
    </row>
    <row r="61" spans="1:12" ht="20.100000000000001" customHeight="1" x14ac:dyDescent="0.25">
      <c r="A61" s="20" t="s">
        <v>303</v>
      </c>
      <c r="B61" s="20" t="s">
        <v>304</v>
      </c>
      <c r="C61" t="s">
        <v>122</v>
      </c>
      <c r="D61" s="7" t="s">
        <v>75</v>
      </c>
      <c r="E61" s="4" t="str">
        <f t="shared" si="2"/>
        <v>MX1EUM200S560DG-00000C02S1050230-00</v>
      </c>
      <c r="F61" s="8">
        <v>20</v>
      </c>
      <c r="G61" s="6" t="s">
        <v>226</v>
      </c>
      <c r="H61" s="9" t="s">
        <v>37</v>
      </c>
      <c r="I61" s="10" t="s">
        <v>100</v>
      </c>
      <c r="J61" s="4" t="str">
        <f t="shared" si="0"/>
        <v>1</v>
      </c>
      <c r="K61" s="10" t="str">
        <f t="shared" si="1"/>
        <v>16</v>
      </c>
      <c r="L61" s="6" t="s">
        <v>121</v>
      </c>
    </row>
    <row r="62" spans="1:12" ht="20.100000000000001" customHeight="1" x14ac:dyDescent="0.25">
      <c r="A62" s="20" t="s">
        <v>303</v>
      </c>
      <c r="B62" s="20" t="s">
        <v>304</v>
      </c>
      <c r="C62" t="s">
        <v>122</v>
      </c>
      <c r="D62" s="7" t="s">
        <v>202</v>
      </c>
      <c r="E62" s="4" t="str">
        <f t="shared" si="2"/>
        <v>MX1EUM200S560DG-00000C01S2701210-00</v>
      </c>
      <c r="F62" s="8">
        <v>10</v>
      </c>
      <c r="G62" s="6" t="s">
        <v>227</v>
      </c>
      <c r="H62" s="9" t="s">
        <v>37</v>
      </c>
      <c r="I62" s="10" t="s">
        <v>279</v>
      </c>
      <c r="J62" s="4" t="str">
        <f t="shared" si="0"/>
        <v>1</v>
      </c>
      <c r="K62" s="10" t="str">
        <f t="shared" si="1"/>
        <v>17</v>
      </c>
      <c r="L62" s="6" t="s">
        <v>121</v>
      </c>
    </row>
    <row r="63" spans="1:12" ht="20.100000000000001" customHeight="1" x14ac:dyDescent="0.25">
      <c r="A63" s="20" t="s">
        <v>303</v>
      </c>
      <c r="B63" s="20" t="s">
        <v>304</v>
      </c>
      <c r="C63" t="s">
        <v>122</v>
      </c>
      <c r="D63" s="7" t="s">
        <v>203</v>
      </c>
      <c r="E63" s="4" t="str">
        <f t="shared" si="2"/>
        <v>MX1EUM200S560DG-00000C02S1020561-00</v>
      </c>
      <c r="F63" s="8">
        <v>30</v>
      </c>
      <c r="G63" s="6" t="s">
        <v>228</v>
      </c>
      <c r="H63" s="9" t="s">
        <v>37</v>
      </c>
      <c r="I63" s="10" t="s">
        <v>280</v>
      </c>
      <c r="J63" s="4" t="str">
        <f t="shared" si="0"/>
        <v>1</v>
      </c>
      <c r="K63" s="10" t="str">
        <f t="shared" si="1"/>
        <v>18</v>
      </c>
      <c r="L63" s="6" t="s">
        <v>121</v>
      </c>
    </row>
    <row r="64" spans="1:12" ht="20.100000000000001" customHeight="1" x14ac:dyDescent="0.25">
      <c r="A64" s="20" t="s">
        <v>303</v>
      </c>
      <c r="B64" s="20" t="s">
        <v>304</v>
      </c>
      <c r="C64" t="s">
        <v>122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229</v>
      </c>
      <c r="H64" s="9" t="s">
        <v>37</v>
      </c>
      <c r="I64" s="10" t="s">
        <v>47</v>
      </c>
      <c r="J64" s="4" t="str">
        <f t="shared" si="0"/>
        <v>1</v>
      </c>
      <c r="K64" s="10" t="str">
        <f t="shared" si="1"/>
        <v>20</v>
      </c>
      <c r="L64" s="6" t="s">
        <v>121</v>
      </c>
    </row>
    <row r="65" spans="1:12" ht="20.100000000000001" customHeight="1" x14ac:dyDescent="0.25">
      <c r="A65" s="20" t="s">
        <v>303</v>
      </c>
      <c r="B65" s="20" t="s">
        <v>304</v>
      </c>
      <c r="C65" t="s">
        <v>122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230</v>
      </c>
      <c r="H65" s="9" t="s">
        <v>37</v>
      </c>
      <c r="I65" s="10" t="s">
        <v>48</v>
      </c>
      <c r="J65" s="4" t="str">
        <f t="shared" si="0"/>
        <v>1</v>
      </c>
      <c r="K65" s="10" t="str">
        <f t="shared" si="1"/>
        <v>21</v>
      </c>
      <c r="L65" s="6" t="s">
        <v>121</v>
      </c>
    </row>
    <row r="66" spans="1:12" ht="20.100000000000001" customHeight="1" x14ac:dyDescent="0.25">
      <c r="A66" s="20" t="s">
        <v>303</v>
      </c>
      <c r="B66" s="20" t="s">
        <v>304</v>
      </c>
      <c r="C66" t="s">
        <v>122</v>
      </c>
      <c r="D66" s="7" t="s">
        <v>76</v>
      </c>
      <c r="E66" s="4" t="str">
        <f t="shared" ref="E66:E129" si="3">CONCATENATE(C66,D66)</f>
        <v>MX1EUM200S560DG-00000C01S1001K11-00</v>
      </c>
      <c r="F66" s="8">
        <v>20</v>
      </c>
      <c r="G66" s="6" t="s">
        <v>231</v>
      </c>
      <c r="H66" s="9" t="s">
        <v>37</v>
      </c>
      <c r="I66" s="10" t="s">
        <v>101</v>
      </c>
      <c r="J66" s="4" t="str">
        <f t="shared" ref="J66:J93" si="4">MID(I66,2,1)</f>
        <v>1</v>
      </c>
      <c r="K66" s="10" t="str">
        <f t="shared" ref="K66:K93" si="5">MID(I66,FIND("- ",I66)+2,2)</f>
        <v>23</v>
      </c>
      <c r="L66" s="6" t="s">
        <v>121</v>
      </c>
    </row>
    <row r="67" spans="1:12" ht="20.100000000000001" customHeight="1" x14ac:dyDescent="0.25">
      <c r="A67" s="20" t="s">
        <v>303</v>
      </c>
      <c r="B67" s="20" t="s">
        <v>304</v>
      </c>
      <c r="C67" t="s">
        <v>122</v>
      </c>
      <c r="D67" s="7" t="s">
        <v>19</v>
      </c>
      <c r="E67" s="4" t="str">
        <f t="shared" si="3"/>
        <v>MX1EUM200S560DG-00000C01S2001K11-00</v>
      </c>
      <c r="F67" s="8">
        <v>30</v>
      </c>
      <c r="G67" s="6" t="s">
        <v>232</v>
      </c>
      <c r="H67" s="9" t="s">
        <v>37</v>
      </c>
      <c r="I67" s="10" t="s">
        <v>49</v>
      </c>
      <c r="J67" s="4" t="str">
        <f t="shared" si="4"/>
        <v>1</v>
      </c>
      <c r="K67" s="10" t="str">
        <f t="shared" si="5"/>
        <v>24</v>
      </c>
      <c r="L67" s="6" t="s">
        <v>121</v>
      </c>
    </row>
    <row r="68" spans="1:12" ht="20.100000000000001" customHeight="1" x14ac:dyDescent="0.25">
      <c r="A68" s="20" t="s">
        <v>303</v>
      </c>
      <c r="B68" s="20" t="s">
        <v>304</v>
      </c>
      <c r="C68" t="s">
        <v>122</v>
      </c>
      <c r="D68" s="7" t="s">
        <v>204</v>
      </c>
      <c r="E68" s="4" t="str">
        <f t="shared" si="3"/>
        <v>MX1EUM200S560DG-00000C01S1503K11-00</v>
      </c>
      <c r="F68" s="8">
        <v>10</v>
      </c>
      <c r="G68" s="6" t="s">
        <v>233</v>
      </c>
      <c r="H68" s="9" t="s">
        <v>37</v>
      </c>
      <c r="I68" s="10" t="s">
        <v>281</v>
      </c>
      <c r="J68" s="4" t="str">
        <f t="shared" si="4"/>
        <v>1</v>
      </c>
      <c r="K68" s="10" t="str">
        <f t="shared" si="5"/>
        <v>32</v>
      </c>
      <c r="L68" s="6" t="s">
        <v>121</v>
      </c>
    </row>
    <row r="69" spans="1:12" ht="20.100000000000001" customHeight="1" x14ac:dyDescent="0.25">
      <c r="A69" s="20" t="s">
        <v>303</v>
      </c>
      <c r="B69" s="20" t="s">
        <v>304</v>
      </c>
      <c r="C69" t="s">
        <v>122</v>
      </c>
      <c r="D69" s="7" t="s">
        <v>77</v>
      </c>
      <c r="E69" s="4" t="str">
        <f t="shared" si="3"/>
        <v>MX1EUM200S560DG-00000C01S1003311-13</v>
      </c>
      <c r="F69" s="8">
        <v>20</v>
      </c>
      <c r="G69" s="6" t="s">
        <v>234</v>
      </c>
      <c r="H69" s="9" t="s">
        <v>37</v>
      </c>
      <c r="I69" s="10" t="s">
        <v>102</v>
      </c>
      <c r="J69" s="4" t="str">
        <f t="shared" si="4"/>
        <v>1</v>
      </c>
      <c r="K69" s="10" t="str">
        <f t="shared" si="5"/>
        <v>34</v>
      </c>
      <c r="L69" s="6" t="s">
        <v>121</v>
      </c>
    </row>
    <row r="70" spans="1:12" ht="20.100000000000001" customHeight="1" x14ac:dyDescent="0.25">
      <c r="A70" s="20" t="s">
        <v>303</v>
      </c>
      <c r="B70" s="20" t="s">
        <v>304</v>
      </c>
      <c r="C70" t="s">
        <v>122</v>
      </c>
      <c r="D70" s="7" t="s">
        <v>205</v>
      </c>
      <c r="E70" s="4" t="str">
        <f t="shared" si="3"/>
        <v>MX1EUM200S560DG-00000C01S2701K11-00</v>
      </c>
      <c r="F70" s="8">
        <v>10</v>
      </c>
      <c r="G70" s="6" t="s">
        <v>235</v>
      </c>
      <c r="H70" s="9" t="s">
        <v>37</v>
      </c>
      <c r="I70" s="10" t="s">
        <v>282</v>
      </c>
      <c r="J70" s="4" t="str">
        <f t="shared" si="4"/>
        <v>1</v>
      </c>
      <c r="K70" s="10" t="str">
        <f t="shared" si="5"/>
        <v>36</v>
      </c>
      <c r="L70" s="6" t="s">
        <v>121</v>
      </c>
    </row>
    <row r="71" spans="1:12" ht="20.100000000000001" customHeight="1" x14ac:dyDescent="0.25">
      <c r="A71" s="20" t="s">
        <v>303</v>
      </c>
      <c r="B71" s="20" t="s">
        <v>304</v>
      </c>
      <c r="C71" t="s">
        <v>122</v>
      </c>
      <c r="D71" s="7" t="s">
        <v>22</v>
      </c>
      <c r="E71" s="4" t="str">
        <f t="shared" si="3"/>
        <v>MX1EUM200S560DG-00000C01S2001310-00</v>
      </c>
      <c r="F71" s="8">
        <v>30</v>
      </c>
      <c r="G71" s="6" t="s">
        <v>236</v>
      </c>
      <c r="H71" s="9" t="s">
        <v>37</v>
      </c>
      <c r="I71" s="10" t="s">
        <v>52</v>
      </c>
      <c r="J71" s="4" t="str">
        <f t="shared" si="4"/>
        <v>1</v>
      </c>
      <c r="K71" s="10" t="str">
        <f t="shared" si="5"/>
        <v>44</v>
      </c>
      <c r="L71" s="6" t="s">
        <v>121</v>
      </c>
    </row>
    <row r="72" spans="1:12" ht="20.100000000000001" customHeight="1" x14ac:dyDescent="0.25">
      <c r="A72" s="20" t="s">
        <v>303</v>
      </c>
      <c r="B72" s="20" t="s">
        <v>304</v>
      </c>
      <c r="C72" t="s">
        <v>122</v>
      </c>
      <c r="D72" s="7" t="s">
        <v>14</v>
      </c>
      <c r="E72" s="4" t="str">
        <f t="shared" si="3"/>
        <v>MX1EUM200S560DG-00000C02S2260190-00</v>
      </c>
      <c r="F72" s="8">
        <v>10</v>
      </c>
      <c r="G72" s="6" t="s">
        <v>237</v>
      </c>
      <c r="H72" s="9" t="s">
        <v>37</v>
      </c>
      <c r="I72" s="10" t="s">
        <v>283</v>
      </c>
      <c r="J72" s="4" t="str">
        <f t="shared" si="4"/>
        <v>1</v>
      </c>
      <c r="K72" s="10" t="str">
        <f t="shared" si="5"/>
        <v>45</v>
      </c>
      <c r="L72" s="6" t="s">
        <v>121</v>
      </c>
    </row>
    <row r="73" spans="1:12" ht="20.100000000000001" customHeight="1" x14ac:dyDescent="0.25">
      <c r="A73" s="20" t="s">
        <v>303</v>
      </c>
      <c r="B73" s="20" t="s">
        <v>304</v>
      </c>
      <c r="C73" t="s">
        <v>122</v>
      </c>
      <c r="D73" s="7" t="s">
        <v>206</v>
      </c>
      <c r="E73" s="4" t="str">
        <f t="shared" si="3"/>
        <v>MX1EUM200S560DG-00000C01S4701K11-00</v>
      </c>
      <c r="F73" s="8">
        <v>10</v>
      </c>
      <c r="G73" s="6" t="s">
        <v>238</v>
      </c>
      <c r="H73" s="9" t="s">
        <v>37</v>
      </c>
      <c r="I73" s="10" t="s">
        <v>284</v>
      </c>
      <c r="J73" s="4" t="str">
        <f t="shared" si="4"/>
        <v>2</v>
      </c>
      <c r="K73" s="10" t="str">
        <f t="shared" si="5"/>
        <v>3</v>
      </c>
      <c r="L73" s="6" t="s">
        <v>121</v>
      </c>
    </row>
    <row r="74" spans="1:12" ht="20.100000000000001" customHeight="1" x14ac:dyDescent="0.25">
      <c r="A74" s="20" t="s">
        <v>303</v>
      </c>
      <c r="B74" s="20" t="s">
        <v>304</v>
      </c>
      <c r="C74" t="s">
        <v>122</v>
      </c>
      <c r="D74" s="7" t="s">
        <v>23</v>
      </c>
      <c r="E74" s="4" t="str">
        <f t="shared" si="3"/>
        <v>MX1EUM200S560DG-00000C01S7503110-00</v>
      </c>
      <c r="F74" s="8">
        <v>60</v>
      </c>
      <c r="G74" s="6" t="s">
        <v>239</v>
      </c>
      <c r="H74" s="9" t="s">
        <v>37</v>
      </c>
      <c r="I74" s="10" t="s">
        <v>53</v>
      </c>
      <c r="J74" s="4" t="str">
        <f t="shared" si="4"/>
        <v>2</v>
      </c>
      <c r="K74" s="10" t="str">
        <f t="shared" si="5"/>
        <v>4</v>
      </c>
      <c r="L74" s="6" t="s">
        <v>121</v>
      </c>
    </row>
    <row r="75" spans="1:12" ht="20.100000000000001" customHeight="1" x14ac:dyDescent="0.25">
      <c r="A75" s="20" t="s">
        <v>303</v>
      </c>
      <c r="B75" s="20" t="s">
        <v>304</v>
      </c>
      <c r="C75" t="s">
        <v>122</v>
      </c>
      <c r="D75" s="7" t="s">
        <v>207</v>
      </c>
      <c r="E75" s="4" t="str">
        <f t="shared" si="3"/>
        <v>MX1EUM200S560DG-00000C01S1202K11-00</v>
      </c>
      <c r="F75" s="8">
        <v>10</v>
      </c>
      <c r="G75" s="6" t="s">
        <v>240</v>
      </c>
      <c r="H75" s="9" t="s">
        <v>37</v>
      </c>
      <c r="I75" s="10" t="s">
        <v>285</v>
      </c>
      <c r="J75" s="4" t="str">
        <f t="shared" si="4"/>
        <v>2</v>
      </c>
      <c r="K75" s="10" t="str">
        <f t="shared" si="5"/>
        <v>5</v>
      </c>
      <c r="L75" s="6" t="s">
        <v>121</v>
      </c>
    </row>
    <row r="76" spans="1:12" ht="20.100000000000001" customHeight="1" x14ac:dyDescent="0.25">
      <c r="A76" s="20" t="s">
        <v>303</v>
      </c>
      <c r="B76" s="20" t="s">
        <v>304</v>
      </c>
      <c r="C76" t="s">
        <v>122</v>
      </c>
      <c r="D76" s="7" t="s">
        <v>78</v>
      </c>
      <c r="E76" s="4" t="str">
        <f t="shared" si="3"/>
        <v>MX1EUM200S560DG-00000C01S1501K11-00</v>
      </c>
      <c r="F76" s="8">
        <v>10</v>
      </c>
      <c r="G76" s="6" t="s">
        <v>241</v>
      </c>
      <c r="H76" s="9" t="s">
        <v>37</v>
      </c>
      <c r="I76" s="10" t="s">
        <v>103</v>
      </c>
      <c r="J76" s="4" t="str">
        <f t="shared" si="4"/>
        <v>2</v>
      </c>
      <c r="K76" s="10" t="str">
        <f t="shared" si="5"/>
        <v>6</v>
      </c>
      <c r="L76" s="6" t="s">
        <v>121</v>
      </c>
    </row>
    <row r="77" spans="1:12" ht="20.100000000000001" customHeight="1" x14ac:dyDescent="0.25">
      <c r="A77" s="20" t="s">
        <v>303</v>
      </c>
      <c r="B77" s="20" t="s">
        <v>304</v>
      </c>
      <c r="C77" t="s">
        <v>122</v>
      </c>
      <c r="D77" s="7" t="s">
        <v>71</v>
      </c>
      <c r="E77" s="4" t="str">
        <f t="shared" si="3"/>
        <v>MX1EUM200S560DG-00000C01S6201K11-00</v>
      </c>
      <c r="F77" s="8">
        <v>10</v>
      </c>
      <c r="G77" s="6" t="s">
        <v>242</v>
      </c>
      <c r="H77" s="9" t="s">
        <v>37</v>
      </c>
      <c r="I77" s="10" t="s">
        <v>286</v>
      </c>
      <c r="J77" s="4" t="str">
        <f t="shared" si="4"/>
        <v>2</v>
      </c>
      <c r="K77" s="10" t="str">
        <f t="shared" si="5"/>
        <v>7</v>
      </c>
      <c r="L77" s="6" t="s">
        <v>121</v>
      </c>
    </row>
    <row r="78" spans="1:12" ht="20.100000000000001" customHeight="1" x14ac:dyDescent="0.25">
      <c r="A78" s="20" t="s">
        <v>303</v>
      </c>
      <c r="B78" s="20" t="s">
        <v>304</v>
      </c>
      <c r="C78" t="s">
        <v>122</v>
      </c>
      <c r="D78" s="7" t="s">
        <v>79</v>
      </c>
      <c r="E78" s="4" t="str">
        <f t="shared" si="3"/>
        <v>MX1EUM200S560DG-00000C01S1500K11-00</v>
      </c>
      <c r="F78" s="8">
        <v>10</v>
      </c>
      <c r="G78" s="6" t="s">
        <v>243</v>
      </c>
      <c r="H78" s="9" t="s">
        <v>37</v>
      </c>
      <c r="I78" s="10" t="s">
        <v>104</v>
      </c>
      <c r="J78" s="4" t="str">
        <f t="shared" si="4"/>
        <v>2</v>
      </c>
      <c r="K78" s="10" t="str">
        <f t="shared" si="5"/>
        <v>8</v>
      </c>
      <c r="L78" s="6" t="s">
        <v>121</v>
      </c>
    </row>
    <row r="79" spans="1:12" ht="20.100000000000001" customHeight="1" x14ac:dyDescent="0.25">
      <c r="A79" s="20" t="s">
        <v>303</v>
      </c>
      <c r="B79" s="20" t="s">
        <v>304</v>
      </c>
      <c r="C79" t="s">
        <v>122</v>
      </c>
      <c r="D79" s="7" t="s">
        <v>80</v>
      </c>
      <c r="E79" s="4" t="str">
        <f t="shared" si="3"/>
        <v>MX1EUM200S560DG-00000C01S2402K11-00</v>
      </c>
      <c r="F79" s="8">
        <v>10</v>
      </c>
      <c r="G79" s="6" t="s">
        <v>244</v>
      </c>
      <c r="H79" s="9" t="s">
        <v>37</v>
      </c>
      <c r="I79" s="10" t="s">
        <v>105</v>
      </c>
      <c r="J79" s="4" t="str">
        <f t="shared" si="4"/>
        <v>2</v>
      </c>
      <c r="K79" s="10" t="str">
        <f t="shared" si="5"/>
        <v>9</v>
      </c>
      <c r="L79" s="6" t="s">
        <v>121</v>
      </c>
    </row>
    <row r="80" spans="1:12" ht="20.100000000000001" customHeight="1" x14ac:dyDescent="0.25">
      <c r="A80" s="20" t="s">
        <v>303</v>
      </c>
      <c r="B80" s="20" t="s">
        <v>304</v>
      </c>
      <c r="C80" t="s">
        <v>122</v>
      </c>
      <c r="D80" s="7" t="s">
        <v>24</v>
      </c>
      <c r="E80" s="4" t="str">
        <f t="shared" si="3"/>
        <v>MX1EUM200S560DG-00000C01S1502K11-00</v>
      </c>
      <c r="F80" s="8">
        <v>10</v>
      </c>
      <c r="G80" s="6" t="s">
        <v>245</v>
      </c>
      <c r="H80" s="9" t="s">
        <v>37</v>
      </c>
      <c r="I80" s="10" t="s">
        <v>54</v>
      </c>
      <c r="J80" s="4" t="str">
        <f t="shared" si="4"/>
        <v>2</v>
      </c>
      <c r="K80" s="10" t="str">
        <f t="shared" si="5"/>
        <v>14</v>
      </c>
      <c r="L80" s="6" t="s">
        <v>121</v>
      </c>
    </row>
    <row r="81" spans="1:12" ht="20.100000000000001" customHeight="1" x14ac:dyDescent="0.25">
      <c r="A81" s="20" t="s">
        <v>303</v>
      </c>
      <c r="B81" s="20" t="s">
        <v>304</v>
      </c>
      <c r="C81" t="s">
        <v>122</v>
      </c>
      <c r="D81" s="7" t="s">
        <v>26</v>
      </c>
      <c r="E81" s="4" t="str">
        <f t="shared" si="3"/>
        <v>MX1EUM200S560DG-00000C01S1007121-02</v>
      </c>
      <c r="F81" s="8">
        <v>30</v>
      </c>
      <c r="G81" s="6" t="s">
        <v>246</v>
      </c>
      <c r="H81" s="9" t="s">
        <v>37</v>
      </c>
      <c r="I81" s="10" t="s">
        <v>56</v>
      </c>
      <c r="J81" s="4" t="str">
        <f t="shared" si="4"/>
        <v>2</v>
      </c>
      <c r="K81" s="10" t="str">
        <f t="shared" si="5"/>
        <v>17</v>
      </c>
      <c r="L81" s="6" t="s">
        <v>121</v>
      </c>
    </row>
    <row r="82" spans="1:12" ht="20.100000000000001" customHeight="1" x14ac:dyDescent="0.25">
      <c r="A82" s="20" t="s">
        <v>303</v>
      </c>
      <c r="B82" s="20" t="s">
        <v>304</v>
      </c>
      <c r="C82" t="s">
        <v>122</v>
      </c>
      <c r="D82" s="7" t="s">
        <v>82</v>
      </c>
      <c r="E82" s="4" t="str">
        <f t="shared" si="3"/>
        <v>MX1EUM200S560DG-00000C02S2250360-00</v>
      </c>
      <c r="F82" s="8">
        <v>10</v>
      </c>
      <c r="G82" s="6" t="s">
        <v>247</v>
      </c>
      <c r="H82" s="9" t="s">
        <v>37</v>
      </c>
      <c r="I82" s="10" t="s">
        <v>107</v>
      </c>
      <c r="J82" s="4" t="str">
        <f t="shared" si="4"/>
        <v>2</v>
      </c>
      <c r="K82" s="10" t="str">
        <f t="shared" si="5"/>
        <v>20</v>
      </c>
      <c r="L82" s="6" t="s">
        <v>121</v>
      </c>
    </row>
    <row r="83" spans="1:12" ht="20.100000000000001" customHeight="1" x14ac:dyDescent="0.25">
      <c r="A83" s="20" t="s">
        <v>303</v>
      </c>
      <c r="B83" s="20" t="s">
        <v>304</v>
      </c>
      <c r="C83" t="s">
        <v>122</v>
      </c>
      <c r="D83" s="7" t="s">
        <v>83</v>
      </c>
      <c r="E83" s="4" t="str">
        <f t="shared" si="3"/>
        <v>MX1EUM200S560DG-00000C02S4740230-00</v>
      </c>
      <c r="F83" s="8">
        <v>10</v>
      </c>
      <c r="G83" s="6" t="s">
        <v>248</v>
      </c>
      <c r="H83" s="9" t="s">
        <v>37</v>
      </c>
      <c r="I83" s="10" t="s">
        <v>108</v>
      </c>
      <c r="J83" s="4" t="str">
        <f t="shared" si="4"/>
        <v>2</v>
      </c>
      <c r="K83" s="10" t="str">
        <f t="shared" si="5"/>
        <v>21</v>
      </c>
      <c r="L83" s="6" t="s">
        <v>121</v>
      </c>
    </row>
    <row r="84" spans="1:12" ht="20.100000000000001" customHeight="1" x14ac:dyDescent="0.25">
      <c r="A84" s="20" t="s">
        <v>303</v>
      </c>
      <c r="B84" s="20" t="s">
        <v>304</v>
      </c>
      <c r="C84" t="s">
        <v>122</v>
      </c>
      <c r="D84" s="7" t="s">
        <v>27</v>
      </c>
      <c r="E84" s="4" t="str">
        <f t="shared" si="3"/>
        <v>MX1EUM200S560DG-00000C01S1003K11-00</v>
      </c>
      <c r="F84" s="8">
        <v>30</v>
      </c>
      <c r="G84" s="6" t="s">
        <v>249</v>
      </c>
      <c r="H84" s="9" t="s">
        <v>37</v>
      </c>
      <c r="I84" s="10" t="s">
        <v>57</v>
      </c>
      <c r="J84" s="4" t="str">
        <f t="shared" si="4"/>
        <v>2</v>
      </c>
      <c r="K84" s="10" t="str">
        <f t="shared" si="5"/>
        <v>23</v>
      </c>
      <c r="L84" s="6" t="s">
        <v>121</v>
      </c>
    </row>
    <row r="85" spans="1:12" ht="20.100000000000001" customHeight="1" x14ac:dyDescent="0.25">
      <c r="A85" s="20" t="s">
        <v>303</v>
      </c>
      <c r="B85" s="20" t="s">
        <v>304</v>
      </c>
      <c r="C85" t="s">
        <v>122</v>
      </c>
      <c r="D85" s="7" t="s">
        <v>84</v>
      </c>
      <c r="E85" s="4" t="str">
        <f t="shared" si="3"/>
        <v>MX1EUM200S560DG-00000C01S1602K11-00</v>
      </c>
      <c r="F85" s="8">
        <v>10</v>
      </c>
      <c r="G85" s="6" t="s">
        <v>250</v>
      </c>
      <c r="H85" s="9" t="s">
        <v>37</v>
      </c>
      <c r="I85" s="10" t="s">
        <v>109</v>
      </c>
      <c r="J85" s="4" t="str">
        <f t="shared" si="4"/>
        <v>2</v>
      </c>
      <c r="K85" s="10" t="str">
        <f t="shared" si="5"/>
        <v>24</v>
      </c>
      <c r="L85" s="6" t="s">
        <v>121</v>
      </c>
    </row>
    <row r="86" spans="1:12" ht="20.100000000000001" customHeight="1" x14ac:dyDescent="0.25">
      <c r="A86" s="20" t="s">
        <v>303</v>
      </c>
      <c r="B86" s="20" t="s">
        <v>304</v>
      </c>
      <c r="C86" t="s">
        <v>122</v>
      </c>
      <c r="D86" s="7" t="s">
        <v>28</v>
      </c>
      <c r="E86" s="4" t="str">
        <f t="shared" si="3"/>
        <v>MX1EUM200S560DG-00000C02S1040530-00</v>
      </c>
      <c r="F86" s="8">
        <v>30</v>
      </c>
      <c r="G86" s="6" t="s">
        <v>251</v>
      </c>
      <c r="H86" s="9" t="s">
        <v>37</v>
      </c>
      <c r="I86" s="10" t="s">
        <v>58</v>
      </c>
      <c r="J86" s="4" t="str">
        <f t="shared" si="4"/>
        <v>2</v>
      </c>
      <c r="K86" s="10" t="str">
        <f t="shared" si="5"/>
        <v>26</v>
      </c>
      <c r="L86" s="6" t="s">
        <v>121</v>
      </c>
    </row>
    <row r="87" spans="1:12" ht="20.100000000000001" customHeight="1" x14ac:dyDescent="0.25">
      <c r="A87" s="20" t="s">
        <v>303</v>
      </c>
      <c r="B87" s="20" t="s">
        <v>304</v>
      </c>
      <c r="C87" t="s">
        <v>122</v>
      </c>
      <c r="D87" s="7" t="s">
        <v>85</v>
      </c>
      <c r="E87" s="4" t="str">
        <f t="shared" si="3"/>
        <v>MX1EUM200S560DG-00000C01S1002K11-00</v>
      </c>
      <c r="F87" s="8">
        <v>70</v>
      </c>
      <c r="G87" s="6" t="s">
        <v>252</v>
      </c>
      <c r="H87" s="9" t="s">
        <v>37</v>
      </c>
      <c r="I87" s="10" t="s">
        <v>110</v>
      </c>
      <c r="J87" s="4" t="str">
        <f t="shared" si="4"/>
        <v>2</v>
      </c>
      <c r="K87" s="10" t="str">
        <f t="shared" si="5"/>
        <v>28</v>
      </c>
      <c r="L87" s="6" t="s">
        <v>121</v>
      </c>
    </row>
    <row r="88" spans="1:12" ht="20.100000000000001" customHeight="1" x14ac:dyDescent="0.25">
      <c r="A88" s="20" t="s">
        <v>303</v>
      </c>
      <c r="B88" s="20" t="s">
        <v>304</v>
      </c>
      <c r="C88" t="s">
        <v>122</v>
      </c>
      <c r="D88" s="7" t="s">
        <v>29</v>
      </c>
      <c r="E88" s="4" t="str">
        <f t="shared" si="3"/>
        <v>MX1EUM200S560DG-00000C02S1020530-00</v>
      </c>
      <c r="F88" s="8">
        <v>10</v>
      </c>
      <c r="G88" s="6" t="s">
        <v>253</v>
      </c>
      <c r="H88" s="9" t="s">
        <v>37</v>
      </c>
      <c r="I88" s="10" t="s">
        <v>59</v>
      </c>
      <c r="J88" s="4" t="str">
        <f t="shared" si="4"/>
        <v>2</v>
      </c>
      <c r="K88" s="10" t="str">
        <f t="shared" si="5"/>
        <v>32</v>
      </c>
      <c r="L88" s="6" t="s">
        <v>121</v>
      </c>
    </row>
    <row r="89" spans="1:12" ht="20.100000000000001" customHeight="1" x14ac:dyDescent="0.25">
      <c r="A89" s="20" t="s">
        <v>303</v>
      </c>
      <c r="B89" s="20" t="s">
        <v>304</v>
      </c>
      <c r="C89" t="s">
        <v>122</v>
      </c>
      <c r="D89" s="7" t="s">
        <v>208</v>
      </c>
      <c r="E89" s="4" t="str">
        <f t="shared" si="3"/>
        <v>MX1EUM200S560DG-00000C02S4710591-00</v>
      </c>
      <c r="F89" s="8">
        <v>10</v>
      </c>
      <c r="G89" s="6" t="s">
        <v>254</v>
      </c>
      <c r="H89" s="9" t="s">
        <v>37</v>
      </c>
      <c r="I89" s="10" t="s">
        <v>287</v>
      </c>
      <c r="J89" s="4" t="str">
        <f t="shared" si="4"/>
        <v>2</v>
      </c>
      <c r="K89" s="10" t="str">
        <f t="shared" si="5"/>
        <v>34</v>
      </c>
      <c r="L89" s="6" t="s">
        <v>121</v>
      </c>
    </row>
    <row r="90" spans="1:12" ht="20.100000000000001" customHeight="1" x14ac:dyDescent="0.25">
      <c r="A90" s="20" t="s">
        <v>303</v>
      </c>
      <c r="B90" s="20" t="s">
        <v>304</v>
      </c>
      <c r="C90" t="s">
        <v>122</v>
      </c>
      <c r="D90" s="7" t="s">
        <v>86</v>
      </c>
      <c r="E90" s="4" t="str">
        <f t="shared" si="3"/>
        <v>MX1EUM200S560DG-00000C01S5108121-02</v>
      </c>
      <c r="F90" s="8">
        <v>10</v>
      </c>
      <c r="G90" s="6" t="s">
        <v>255</v>
      </c>
      <c r="H90" s="9" t="s">
        <v>37</v>
      </c>
      <c r="I90" s="10" t="s">
        <v>111</v>
      </c>
      <c r="J90" s="4" t="str">
        <f t="shared" si="4"/>
        <v>2</v>
      </c>
      <c r="K90" s="10" t="str">
        <f t="shared" si="5"/>
        <v>41</v>
      </c>
      <c r="L90" s="6" t="s">
        <v>121</v>
      </c>
    </row>
    <row r="91" spans="1:12" ht="20.100000000000001" customHeight="1" x14ac:dyDescent="0.25">
      <c r="A91" s="20" t="s">
        <v>303</v>
      </c>
      <c r="B91" s="20" t="s">
        <v>304</v>
      </c>
      <c r="C91" t="s">
        <v>122</v>
      </c>
      <c r="D91" s="7" t="s">
        <v>87</v>
      </c>
      <c r="E91" s="4" t="str">
        <f t="shared" si="3"/>
        <v>MX1EUM200S560DG-00000C01S1002110-00</v>
      </c>
      <c r="F91" s="8">
        <v>10</v>
      </c>
      <c r="G91" s="6" t="s">
        <v>256</v>
      </c>
      <c r="H91" s="9" t="s">
        <v>37</v>
      </c>
      <c r="I91" s="10" t="s">
        <v>112</v>
      </c>
      <c r="J91" s="4" t="str">
        <f t="shared" si="4"/>
        <v>2</v>
      </c>
      <c r="K91" s="10" t="str">
        <f t="shared" si="5"/>
        <v>42</v>
      </c>
      <c r="L91" s="6" t="s">
        <v>121</v>
      </c>
    </row>
    <row r="92" spans="1:12" ht="20.100000000000001" customHeight="1" x14ac:dyDescent="0.25">
      <c r="A92" s="20" t="s">
        <v>303</v>
      </c>
      <c r="B92" s="20" t="s">
        <v>304</v>
      </c>
      <c r="C92" t="s">
        <v>122</v>
      </c>
      <c r="D92" s="7" t="s">
        <v>130</v>
      </c>
      <c r="E92" s="4" t="str">
        <f t="shared" si="3"/>
        <v>MX1EUM200S560DG-00000C02S1040201-00</v>
      </c>
      <c r="F92" s="8">
        <v>20</v>
      </c>
      <c r="G92" s="6" t="s">
        <v>257</v>
      </c>
      <c r="H92" s="9" t="s">
        <v>37</v>
      </c>
      <c r="I92" s="10" t="s">
        <v>189</v>
      </c>
      <c r="J92" s="4" t="str">
        <f t="shared" si="4"/>
        <v>2</v>
      </c>
      <c r="K92" s="10" t="str">
        <f t="shared" si="5"/>
        <v>45</v>
      </c>
      <c r="L92" s="6" t="s">
        <v>121</v>
      </c>
    </row>
    <row r="93" spans="1:12" ht="20.100000000000001" customHeight="1" x14ac:dyDescent="0.25">
      <c r="A93" s="20" t="s">
        <v>303</v>
      </c>
      <c r="B93" s="20" t="s">
        <v>304</v>
      </c>
      <c r="C93" t="s">
        <v>122</v>
      </c>
      <c r="D93" s="7" t="s">
        <v>209</v>
      </c>
      <c r="E93" s="4" t="str">
        <f t="shared" si="3"/>
        <v>MX1EUM200S560DG-00000C01S4701110-00</v>
      </c>
      <c r="F93" s="8">
        <v>30</v>
      </c>
      <c r="G93" s="6" t="s">
        <v>258</v>
      </c>
      <c r="H93" s="9" t="s">
        <v>37</v>
      </c>
      <c r="I93" s="10" t="s">
        <v>61</v>
      </c>
      <c r="J93" s="4" t="str">
        <f t="shared" si="4"/>
        <v>3</v>
      </c>
      <c r="K93" s="10" t="str">
        <f t="shared" si="5"/>
        <v>2</v>
      </c>
      <c r="L93" s="6" t="s">
        <v>121</v>
      </c>
    </row>
    <row r="94" spans="1:12" ht="20.100000000000001" customHeight="1" x14ac:dyDescent="0.25">
      <c r="A94" s="20" t="s">
        <v>303</v>
      </c>
      <c r="B94" s="20" t="s">
        <v>304</v>
      </c>
      <c r="C94" t="s">
        <v>122</v>
      </c>
      <c r="D94" s="7" t="s">
        <v>89</v>
      </c>
      <c r="E94" s="4" t="str">
        <f t="shared" si="3"/>
        <v>MX1EUM200S560DG-00000C01S4701310-00</v>
      </c>
      <c r="F94" s="8">
        <v>10</v>
      </c>
      <c r="G94" s="6" t="s">
        <v>260</v>
      </c>
      <c r="H94" s="9" t="s">
        <v>37</v>
      </c>
      <c r="I94" s="10" t="s">
        <v>115</v>
      </c>
      <c r="J94" s="4" t="str">
        <f t="shared" ref="J94:J127" si="6">MID(I94,2,1)</f>
        <v>3</v>
      </c>
      <c r="K94" s="10" t="str">
        <f t="shared" ref="K94:K127" si="7">MID(I94,FIND("- ",I94)+2,2)</f>
        <v>10</v>
      </c>
      <c r="L94" s="6" t="s">
        <v>121</v>
      </c>
    </row>
    <row r="95" spans="1:12" ht="20.100000000000001" customHeight="1" x14ac:dyDescent="0.25">
      <c r="A95" s="20" t="s">
        <v>303</v>
      </c>
      <c r="B95" s="20" t="s">
        <v>304</v>
      </c>
      <c r="C95" t="s">
        <v>122</v>
      </c>
      <c r="D95" s="7" t="s">
        <v>292</v>
      </c>
      <c r="E95" s="4" t="str">
        <f t="shared" si="3"/>
        <v>MX1EUM200S560DG-00000C04S2516101-20</v>
      </c>
      <c r="F95" s="8">
        <v>10</v>
      </c>
      <c r="G95" s="6" t="s">
        <v>261</v>
      </c>
      <c r="H95" s="9" t="s">
        <v>38</v>
      </c>
      <c r="I95" s="10" t="s">
        <v>288</v>
      </c>
      <c r="J95" s="4" t="str">
        <f t="shared" si="6"/>
        <v>3</v>
      </c>
      <c r="K95" s="10" t="str">
        <f t="shared" si="7"/>
        <v>18</v>
      </c>
      <c r="L95" s="6" t="s">
        <v>121</v>
      </c>
    </row>
    <row r="96" spans="1:12" ht="20.100000000000001" customHeight="1" x14ac:dyDescent="0.25">
      <c r="A96" s="20" t="s">
        <v>303</v>
      </c>
      <c r="B96" s="20" t="s">
        <v>304</v>
      </c>
      <c r="C96" t="s">
        <v>122</v>
      </c>
      <c r="D96" s="7" t="s">
        <v>133</v>
      </c>
      <c r="E96" s="4" t="str">
        <f t="shared" si="3"/>
        <v>MX1EUM200S560DG-00000C05SM700000-06</v>
      </c>
      <c r="F96" s="8">
        <v>20</v>
      </c>
      <c r="G96" s="3" t="s">
        <v>262</v>
      </c>
      <c r="H96" s="9" t="s">
        <v>38</v>
      </c>
      <c r="I96" s="10" t="s">
        <v>190</v>
      </c>
      <c r="J96" s="4" t="str">
        <f t="shared" si="6"/>
        <v>3</v>
      </c>
      <c r="K96" s="10" t="str">
        <f t="shared" si="7"/>
        <v>20</v>
      </c>
      <c r="L96" s="6" t="s">
        <v>121</v>
      </c>
    </row>
    <row r="97" spans="1:12" ht="20.100000000000001" customHeight="1" x14ac:dyDescent="0.25">
      <c r="A97" s="20" t="s">
        <v>303</v>
      </c>
      <c r="B97" s="20" t="s">
        <v>304</v>
      </c>
      <c r="C97" t="s">
        <v>122</v>
      </c>
      <c r="D97" s="7" t="s">
        <v>32</v>
      </c>
      <c r="E97" s="4" t="str">
        <f t="shared" si="3"/>
        <v>MX1EUM200S560DG-00000C05S1600000-06</v>
      </c>
      <c r="F97" s="8">
        <v>70</v>
      </c>
      <c r="G97" s="3" t="s">
        <v>263</v>
      </c>
      <c r="H97" s="9" t="s">
        <v>37</v>
      </c>
      <c r="I97" s="10" t="s">
        <v>62</v>
      </c>
      <c r="J97" s="4" t="str">
        <f t="shared" si="6"/>
        <v>3</v>
      </c>
      <c r="K97" s="10" t="str">
        <f t="shared" si="7"/>
        <v>22</v>
      </c>
      <c r="L97" s="6" t="s">
        <v>121</v>
      </c>
    </row>
    <row r="98" spans="1:12" ht="20.100000000000001" customHeight="1" x14ac:dyDescent="0.25">
      <c r="A98" s="20" t="s">
        <v>303</v>
      </c>
      <c r="B98" s="20" t="s">
        <v>304</v>
      </c>
      <c r="C98" t="s">
        <v>122</v>
      </c>
      <c r="D98" s="7" t="s">
        <v>33</v>
      </c>
      <c r="E98" s="4" t="str">
        <f t="shared" si="3"/>
        <v>MX1EUM200S560DG-00000C06S2907001-24</v>
      </c>
      <c r="F98" s="8">
        <v>40</v>
      </c>
      <c r="G98" s="3" t="s">
        <v>264</v>
      </c>
      <c r="H98" s="3" t="s">
        <v>37</v>
      </c>
      <c r="I98" s="3" t="s">
        <v>63</v>
      </c>
      <c r="J98" s="4" t="str">
        <f t="shared" si="6"/>
        <v>3</v>
      </c>
      <c r="K98" s="10" t="str">
        <f t="shared" si="7"/>
        <v>27</v>
      </c>
      <c r="L98" s="6" t="s">
        <v>121</v>
      </c>
    </row>
    <row r="99" spans="1:12" ht="20.100000000000001" customHeight="1" x14ac:dyDescent="0.25">
      <c r="A99" s="20" t="s">
        <v>303</v>
      </c>
      <c r="B99" s="20" t="s">
        <v>304</v>
      </c>
      <c r="C99" t="s">
        <v>122</v>
      </c>
      <c r="D99" s="7" t="s">
        <v>90</v>
      </c>
      <c r="E99" s="4" t="str">
        <f t="shared" si="3"/>
        <v>MX1EUM200S560DG-00000C06S2700201-24</v>
      </c>
      <c r="F99" s="8">
        <v>10</v>
      </c>
      <c r="G99" s="3" t="s">
        <v>265</v>
      </c>
      <c r="H99" s="3" t="s">
        <v>37</v>
      </c>
      <c r="I99" s="3" t="s">
        <v>116</v>
      </c>
      <c r="J99" s="4" t="str">
        <f t="shared" si="6"/>
        <v>3</v>
      </c>
      <c r="K99" s="10" t="str">
        <f t="shared" si="7"/>
        <v>29</v>
      </c>
      <c r="L99" s="6" t="s">
        <v>121</v>
      </c>
    </row>
    <row r="100" spans="1:12" ht="20.100000000000001" customHeight="1" x14ac:dyDescent="0.25">
      <c r="A100" s="20" t="s">
        <v>303</v>
      </c>
      <c r="B100" s="20" t="s">
        <v>304</v>
      </c>
      <c r="C100" t="s">
        <v>122</v>
      </c>
      <c r="D100" s="7" t="s">
        <v>211</v>
      </c>
      <c r="E100" s="4" t="str">
        <f t="shared" si="3"/>
        <v>MX1EUM200S560DG-00000C02S4720561-00</v>
      </c>
      <c r="F100" s="8">
        <v>30</v>
      </c>
      <c r="G100" s="3" t="s">
        <v>266</v>
      </c>
      <c r="H100" s="3" t="s">
        <v>37</v>
      </c>
      <c r="I100" s="3" t="s">
        <v>289</v>
      </c>
      <c r="J100" s="4" t="str">
        <f t="shared" si="6"/>
        <v>3</v>
      </c>
      <c r="K100" s="10" t="str">
        <f t="shared" si="7"/>
        <v>34</v>
      </c>
      <c r="L100" s="6" t="s">
        <v>121</v>
      </c>
    </row>
    <row r="101" spans="1:12" ht="20.100000000000001" customHeight="1" x14ac:dyDescent="0.25">
      <c r="A101" s="20" t="s">
        <v>303</v>
      </c>
      <c r="B101" s="20" t="s">
        <v>304</v>
      </c>
      <c r="C101" t="s">
        <v>122</v>
      </c>
      <c r="D101" s="7" t="s">
        <v>135</v>
      </c>
      <c r="E101" s="4" t="str">
        <f t="shared" si="3"/>
        <v>MX1EUM200S560DG-00000C02S1010552-00</v>
      </c>
      <c r="F101" s="8">
        <v>20</v>
      </c>
      <c r="G101" s="3" t="s">
        <v>267</v>
      </c>
      <c r="H101" s="3" t="s">
        <v>37</v>
      </c>
      <c r="I101" s="3" t="s">
        <v>192</v>
      </c>
      <c r="J101" s="4" t="str">
        <f t="shared" si="6"/>
        <v>3</v>
      </c>
      <c r="K101" s="10" t="str">
        <f t="shared" si="7"/>
        <v>36</v>
      </c>
      <c r="L101" s="6" t="s">
        <v>121</v>
      </c>
    </row>
    <row r="102" spans="1:12" ht="20.100000000000001" customHeight="1" x14ac:dyDescent="0.25">
      <c r="A102" s="20" t="s">
        <v>303</v>
      </c>
      <c r="B102" s="20" t="s">
        <v>304</v>
      </c>
      <c r="C102" t="s">
        <v>122</v>
      </c>
      <c r="D102" s="11" t="s">
        <v>91</v>
      </c>
      <c r="E102" s="4" t="str">
        <f t="shared" si="3"/>
        <v>MX1EUM200S560DG-00000C01S3002K11-00</v>
      </c>
      <c r="F102" s="8">
        <v>10</v>
      </c>
      <c r="G102" s="3" t="s">
        <v>268</v>
      </c>
      <c r="H102" s="3" t="s">
        <v>37</v>
      </c>
      <c r="I102" s="3" t="s">
        <v>117</v>
      </c>
      <c r="J102" s="4" t="str">
        <f t="shared" si="6"/>
        <v>3</v>
      </c>
      <c r="K102" s="10" t="str">
        <f t="shared" si="7"/>
        <v>41</v>
      </c>
      <c r="L102" s="6" t="s">
        <v>121</v>
      </c>
    </row>
    <row r="103" spans="1:12" ht="20.100000000000001" customHeight="1" x14ac:dyDescent="0.25">
      <c r="A103" s="20" t="s">
        <v>303</v>
      </c>
      <c r="B103" s="20" t="s">
        <v>304</v>
      </c>
      <c r="C103" t="s">
        <v>122</v>
      </c>
      <c r="D103" s="7" t="s">
        <v>212</v>
      </c>
      <c r="E103" s="4" t="str">
        <f t="shared" si="3"/>
        <v>MX1EUM200S560DG-00000C01S3602K11-00</v>
      </c>
      <c r="F103" s="8">
        <v>10</v>
      </c>
      <c r="G103" s="3" t="s">
        <v>269</v>
      </c>
      <c r="H103" s="3" t="s">
        <v>37</v>
      </c>
      <c r="I103" s="3" t="s">
        <v>290</v>
      </c>
      <c r="J103" s="4" t="str">
        <f t="shared" si="6"/>
        <v>3</v>
      </c>
      <c r="K103" s="10" t="str">
        <f t="shared" si="7"/>
        <v>42</v>
      </c>
      <c r="L103" s="6" t="s">
        <v>121</v>
      </c>
    </row>
    <row r="104" spans="1:12" ht="20.100000000000001" customHeight="1" x14ac:dyDescent="0.25">
      <c r="A104" s="20" t="s">
        <v>303</v>
      </c>
      <c r="B104" s="20" t="s">
        <v>304</v>
      </c>
      <c r="C104" t="s">
        <v>122</v>
      </c>
      <c r="D104" s="7" t="s">
        <v>34</v>
      </c>
      <c r="E104" s="4" t="str">
        <f t="shared" si="3"/>
        <v>MX1EUM200S560DG-00000C02S4702181-00</v>
      </c>
      <c r="F104" s="8">
        <v>10</v>
      </c>
      <c r="G104" s="3" t="s">
        <v>270</v>
      </c>
      <c r="H104" s="3" t="s">
        <v>37</v>
      </c>
      <c r="I104" s="3" t="s">
        <v>64</v>
      </c>
      <c r="J104" s="4" t="str">
        <f t="shared" si="6"/>
        <v>3</v>
      </c>
      <c r="K104" s="10" t="str">
        <f t="shared" si="7"/>
        <v>45</v>
      </c>
      <c r="L104" s="6" t="s">
        <v>121</v>
      </c>
    </row>
    <row r="105" spans="1:12" ht="20.100000000000001" customHeight="1" x14ac:dyDescent="0.25">
      <c r="A105" s="20" t="s">
        <v>303</v>
      </c>
      <c r="B105" s="20" t="s">
        <v>304</v>
      </c>
      <c r="C105" t="s">
        <v>122</v>
      </c>
      <c r="D105" s="7" t="s">
        <v>293</v>
      </c>
      <c r="E105" s="4" t="str">
        <f t="shared" si="3"/>
        <v>MX1EUM200S560DG-00000C04S3620601-16</v>
      </c>
      <c r="F105" s="8">
        <v>10</v>
      </c>
      <c r="G105" s="3" t="s">
        <v>271</v>
      </c>
      <c r="H105" s="3" t="s">
        <v>39</v>
      </c>
      <c r="I105" s="3" t="s">
        <v>118</v>
      </c>
      <c r="J105" s="4" t="str">
        <f t="shared" si="6"/>
        <v>4</v>
      </c>
      <c r="K105" s="10" t="str">
        <f t="shared" si="7"/>
        <v>6</v>
      </c>
      <c r="L105" s="6" t="s">
        <v>121</v>
      </c>
    </row>
    <row r="106" spans="1:12" ht="20.100000000000001" customHeight="1" x14ac:dyDescent="0.25">
      <c r="A106" s="20" t="s">
        <v>303</v>
      </c>
      <c r="B106" s="20" t="s">
        <v>304</v>
      </c>
      <c r="C106" t="s">
        <v>122</v>
      </c>
      <c r="D106" s="7" t="s">
        <v>92</v>
      </c>
      <c r="E106" s="4" t="str">
        <f t="shared" si="3"/>
        <v>MX1EUM200S560DG-00000C07S1399201-02</v>
      </c>
      <c r="F106" s="8">
        <v>10</v>
      </c>
      <c r="G106" s="3" t="s">
        <v>272</v>
      </c>
      <c r="H106" s="3" t="s">
        <v>39</v>
      </c>
      <c r="I106" s="3" t="s">
        <v>65</v>
      </c>
      <c r="J106" s="4" t="str">
        <f t="shared" si="6"/>
        <v>4</v>
      </c>
      <c r="K106" s="10" t="str">
        <f t="shared" si="7"/>
        <v>8</v>
      </c>
      <c r="L106" s="6" t="s">
        <v>121</v>
      </c>
    </row>
    <row r="107" spans="1:12" ht="20.100000000000001" customHeight="1" x14ac:dyDescent="0.25">
      <c r="A107" s="20" t="s">
        <v>303</v>
      </c>
      <c r="B107" s="20" t="s">
        <v>304</v>
      </c>
      <c r="C107" t="s">
        <v>122</v>
      </c>
      <c r="D107" s="7" t="s">
        <v>35</v>
      </c>
      <c r="E107" s="4" t="str">
        <f t="shared" si="3"/>
        <v>MX1EUM200S560DG-00000C06S1360201-05</v>
      </c>
      <c r="F107" s="8">
        <v>10</v>
      </c>
      <c r="G107" s="3" t="s">
        <v>273</v>
      </c>
      <c r="H107" s="3" t="s">
        <v>39</v>
      </c>
      <c r="I107" s="3" t="s">
        <v>66</v>
      </c>
      <c r="J107" s="4" t="str">
        <f t="shared" si="6"/>
        <v>4</v>
      </c>
      <c r="K107" s="10" t="str">
        <f t="shared" si="7"/>
        <v>12</v>
      </c>
      <c r="L107" s="6" t="s">
        <v>121</v>
      </c>
    </row>
    <row r="108" spans="1:12" ht="20.100000000000001" customHeight="1" x14ac:dyDescent="0.25">
      <c r="A108" s="20" t="s">
        <v>303</v>
      </c>
      <c r="B108" s="20" t="s">
        <v>304</v>
      </c>
      <c r="C108" t="s">
        <v>122</v>
      </c>
      <c r="D108" s="7" t="s">
        <v>210</v>
      </c>
      <c r="E108" s="4" t="str">
        <f t="shared" si="3"/>
        <v>MX1EUM200S560DG-00000C07M4310000-01</v>
      </c>
      <c r="F108" s="8">
        <v>10</v>
      </c>
      <c r="G108" s="6" t="s">
        <v>259</v>
      </c>
      <c r="H108" s="9" t="s">
        <v>38</v>
      </c>
      <c r="I108" s="3" t="s">
        <v>297</v>
      </c>
      <c r="J108" s="4" t="str">
        <f t="shared" si="6"/>
        <v>4</v>
      </c>
      <c r="K108" s="10" t="str">
        <f t="shared" si="7"/>
        <v>15</v>
      </c>
      <c r="L108" s="6" t="s">
        <v>121</v>
      </c>
    </row>
    <row r="109" spans="1:12" ht="20.100000000000001" customHeight="1" x14ac:dyDescent="0.25">
      <c r="A109" s="20" t="s">
        <v>303</v>
      </c>
      <c r="B109" s="20" t="s">
        <v>304</v>
      </c>
      <c r="C109" t="s">
        <v>122</v>
      </c>
      <c r="D109" s="7" t="s">
        <v>88</v>
      </c>
      <c r="E109" s="4" t="str">
        <f t="shared" si="3"/>
        <v>MX1EUM200S560DG-00000C07S2801201-02</v>
      </c>
      <c r="F109" s="8">
        <v>10</v>
      </c>
      <c r="G109" s="3" t="s">
        <v>274</v>
      </c>
      <c r="H109" s="3" t="s">
        <v>38</v>
      </c>
      <c r="I109" s="3" t="s">
        <v>194</v>
      </c>
      <c r="J109" s="4" t="str">
        <f t="shared" si="6"/>
        <v>4</v>
      </c>
      <c r="K109" s="10" t="str">
        <f t="shared" si="7"/>
        <v>27</v>
      </c>
      <c r="L109" s="6" t="s">
        <v>121</v>
      </c>
    </row>
    <row r="110" spans="1:12" ht="20.100000000000001" customHeight="1" x14ac:dyDescent="0.25">
      <c r="A110" s="20" t="s">
        <v>303</v>
      </c>
      <c r="B110" s="20" t="s">
        <v>304</v>
      </c>
      <c r="C110" t="s">
        <v>122</v>
      </c>
      <c r="D110" s="7" t="s">
        <v>140</v>
      </c>
      <c r="E110" s="4" t="str">
        <f t="shared" si="3"/>
        <v>MX1EUM200S560DG-00000C05SGU1M000-03</v>
      </c>
      <c r="F110" s="8">
        <v>30</v>
      </c>
      <c r="G110" s="3" t="s">
        <v>275</v>
      </c>
      <c r="H110" s="3" t="s">
        <v>38</v>
      </c>
      <c r="I110" s="3" t="s">
        <v>195</v>
      </c>
      <c r="J110" s="4" t="str">
        <f t="shared" si="6"/>
        <v>4</v>
      </c>
      <c r="K110" s="10" t="str">
        <f t="shared" si="7"/>
        <v>29</v>
      </c>
      <c r="L110" s="6" t="s">
        <v>121</v>
      </c>
    </row>
    <row r="111" spans="1:12" ht="20.100000000000001" customHeight="1" x14ac:dyDescent="0.25">
      <c r="A111" s="20" t="s">
        <v>303</v>
      </c>
      <c r="B111" s="20" t="s">
        <v>304</v>
      </c>
      <c r="C111" t="s">
        <v>122</v>
      </c>
      <c r="D111" s="7" t="s">
        <v>94</v>
      </c>
      <c r="E111" s="4" t="str">
        <f t="shared" si="3"/>
        <v>MX1EUM200S560DG-00000C04S1020001-21</v>
      </c>
      <c r="F111" s="8">
        <v>10</v>
      </c>
      <c r="G111" s="3" t="s">
        <v>276</v>
      </c>
      <c r="H111" s="3" t="s">
        <v>38</v>
      </c>
      <c r="I111" s="3" t="s">
        <v>291</v>
      </c>
      <c r="J111" s="4" t="str">
        <f t="shared" si="6"/>
        <v>4</v>
      </c>
      <c r="K111" s="10" t="str">
        <f t="shared" si="7"/>
        <v>31</v>
      </c>
      <c r="L111" s="6" t="s">
        <v>121</v>
      </c>
    </row>
    <row r="112" spans="1:12" ht="20.100000000000001" customHeight="1" x14ac:dyDescent="0.25">
      <c r="A112" s="20" t="s">
        <v>303</v>
      </c>
      <c r="B112" s="20" t="s">
        <v>304</v>
      </c>
      <c r="C112" t="s">
        <v>122</v>
      </c>
      <c r="D112" s="7" t="s">
        <v>93</v>
      </c>
      <c r="E112" s="4" t="str">
        <f t="shared" si="3"/>
        <v>MX1EUM200S560DG-00000C07C8170003-10</v>
      </c>
      <c r="F112" s="8">
        <v>20</v>
      </c>
      <c r="G112" s="3" t="s">
        <v>277</v>
      </c>
      <c r="H112" s="3" t="s">
        <v>39</v>
      </c>
      <c r="I112" s="3" t="s">
        <v>119</v>
      </c>
      <c r="J112" s="4" t="str">
        <f t="shared" si="6"/>
        <v>4</v>
      </c>
      <c r="K112" s="10" t="str">
        <f t="shared" si="7"/>
        <v>33</v>
      </c>
      <c r="L112" s="6" t="s">
        <v>121</v>
      </c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3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05S3181000-18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01S8202K11-00</v>
      </c>
    </row>
    <row r="8" spans="2:3" x14ac:dyDescent="0.25">
      <c r="B8" s="14" t="str">
        <f>Hoja1!D8</f>
        <v>02S2212191-00</v>
      </c>
    </row>
    <row r="9" spans="2:3" x14ac:dyDescent="0.25">
      <c r="B9" s="14" t="str">
        <f>Hoja1!D9</f>
        <v>01S1000110-00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01S1001K11-00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01S5100K11-00</v>
      </c>
    </row>
    <row r="14" spans="2:3" x14ac:dyDescent="0.25">
      <c r="B14" s="14" t="str">
        <f>Hoja1!D14</f>
        <v>01S3901110-00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01S3302K11-00</v>
      </c>
    </row>
    <row r="19" spans="2:2" x14ac:dyDescent="0.25">
      <c r="B19" s="14" t="str">
        <f>Hoja1!D19</f>
        <v>02S2250360-00</v>
      </c>
    </row>
    <row r="20" spans="2:2" x14ac:dyDescent="0.25">
      <c r="B20" s="14" t="str">
        <f>Hoja1!D20</f>
        <v>02S4740230-00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01S1602K11-00</v>
      </c>
    </row>
    <row r="23" spans="2:2" x14ac:dyDescent="0.25">
      <c r="B23" s="14" t="str">
        <f>Hoja1!D23</f>
        <v>01S5101K11-00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02S1040201-00</v>
      </c>
    </row>
    <row r="30" spans="2:2" x14ac:dyDescent="0.25">
      <c r="B30" s="14" t="e">
        <f>Hoja1!#REF!</f>
        <v>#REF!</v>
      </c>
    </row>
    <row r="31" spans="2:2" x14ac:dyDescent="0.25">
      <c r="B31" s="14" t="str">
        <f>Hoja1!D33</f>
        <v>01S0037511-21</v>
      </c>
    </row>
    <row r="32" spans="2:2" x14ac:dyDescent="0.25">
      <c r="B32" s="14" t="str">
        <f>Hoja1!D34</f>
        <v>05S1000000-10</v>
      </c>
    </row>
    <row r="33" spans="2:2" x14ac:dyDescent="0.25">
      <c r="B33" s="14" t="str">
        <f>Hoja1!D35</f>
        <v>05SM700000-06</v>
      </c>
    </row>
    <row r="34" spans="2:2" x14ac:dyDescent="0.25">
      <c r="B34" s="14" t="str">
        <f>Hoja1!D36</f>
        <v>05S1600000-06</v>
      </c>
    </row>
    <row r="35" spans="2:2" x14ac:dyDescent="0.25">
      <c r="B35" s="14" t="str">
        <f>Hoja1!D37</f>
        <v>05S5243100-18</v>
      </c>
    </row>
    <row r="36" spans="2:2" x14ac:dyDescent="0.25">
      <c r="B36" s="14" t="str">
        <f>Hoja1!D38</f>
        <v>06S2907001-24</v>
      </c>
    </row>
    <row r="37" spans="2:2" x14ac:dyDescent="0.25">
      <c r="B37" s="14" t="str">
        <f>Hoja1!D39</f>
        <v>02S1010552-00</v>
      </c>
    </row>
    <row r="38" spans="2:2" x14ac:dyDescent="0.25">
      <c r="B38" s="14" t="str">
        <f>Hoja1!D40</f>
        <v>02S4702181-00</v>
      </c>
    </row>
    <row r="39" spans="2:2" x14ac:dyDescent="0.25">
      <c r="B39" s="14" t="str">
        <f>Hoja1!D42</f>
        <v>05S3600001-10</v>
      </c>
    </row>
    <row r="40" spans="2:2" x14ac:dyDescent="0.25">
      <c r="B40" s="14" t="str">
        <f>Hoja1!D43</f>
        <v>06S1360201-05</v>
      </c>
    </row>
    <row r="41" spans="2:2" x14ac:dyDescent="0.25">
      <c r="B41" s="14" t="e">
        <f>Hoja1!#REF!</f>
        <v>#REF!</v>
      </c>
    </row>
    <row r="42" spans="2:2" x14ac:dyDescent="0.25">
      <c r="B42" s="14" t="e">
        <f>Hoja1!#REF!</f>
        <v>#REF!</v>
      </c>
    </row>
    <row r="43" spans="2:2" x14ac:dyDescent="0.25">
      <c r="B43" s="14" t="e">
        <f>Hoja1!#REF!</f>
        <v>#REF!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07S5190001-50</v>
      </c>
    </row>
    <row r="46" spans="2:2" x14ac:dyDescent="0.25">
      <c r="B46" s="14" t="str">
        <f>Hoja1!D46</f>
        <v>05SGU1M000-03</v>
      </c>
    </row>
    <row r="47" spans="2:2" x14ac:dyDescent="0.25">
      <c r="B47" s="14" t="str">
        <f>Hoja1!D47</f>
        <v>01S0018513-11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01S1203K11-00</v>
      </c>
    </row>
    <row r="50" spans="2:2" x14ac:dyDescent="0.25">
      <c r="B50" s="14" t="str">
        <f>Hoja1!D50</f>
        <v>01S4702K11-00</v>
      </c>
    </row>
    <row r="51" spans="2:2" x14ac:dyDescent="0.25">
      <c r="B51" s="14" t="str">
        <f>Hoja1!D51</f>
        <v>01S6200K11-00</v>
      </c>
    </row>
    <row r="52" spans="2:2" x14ac:dyDescent="0.25">
      <c r="B52" s="14" t="str">
        <f>Hoja1!D52</f>
        <v>01S1501310-00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01S1000110-00</v>
      </c>
    </row>
    <row r="55" spans="2:2" x14ac:dyDescent="0.25">
      <c r="B55" s="14" t="str">
        <f>Hoja1!D55</f>
        <v>07S4320001-12</v>
      </c>
    </row>
    <row r="56" spans="2:2" x14ac:dyDescent="0.25">
      <c r="B56" s="14" t="str">
        <f>Hoja1!D56</f>
        <v>02S4750390-00</v>
      </c>
    </row>
    <row r="57" spans="2:2" x14ac:dyDescent="0.25">
      <c r="B57" s="14" t="str">
        <f>Hoja1!D57</f>
        <v>02S2230530-00</v>
      </c>
    </row>
    <row r="58" spans="2:2" x14ac:dyDescent="0.25">
      <c r="B58" s="14" t="str">
        <f>Hoja1!D58</f>
        <v>02S1040860-00</v>
      </c>
    </row>
    <row r="59" spans="2:2" x14ac:dyDescent="0.25">
      <c r="B59" s="14" t="str">
        <f>Hoja1!D59</f>
        <v>05S5410001-18</v>
      </c>
    </row>
    <row r="60" spans="2:2" x14ac:dyDescent="0.25">
      <c r="B60" s="14" t="str">
        <f>Hoja1!D60</f>
        <v>01S3301K11-00</v>
      </c>
    </row>
    <row r="61" spans="2:2" x14ac:dyDescent="0.25">
      <c r="B61" s="14" t="str">
        <f>Hoja1!D61</f>
        <v>02S1050230-00</v>
      </c>
    </row>
    <row r="62" spans="2:2" x14ac:dyDescent="0.25">
      <c r="B62" s="14" t="str">
        <f>Hoja1!D62</f>
        <v>01S2701210-00</v>
      </c>
    </row>
    <row r="63" spans="2:2" x14ac:dyDescent="0.25">
      <c r="B63" s="14" t="str">
        <f>Hoja1!D63</f>
        <v>02S1020561-00</v>
      </c>
    </row>
    <row r="64" spans="2:2" x14ac:dyDescent="0.25">
      <c r="B64" s="14" t="str">
        <f>Hoja1!D64</f>
        <v>01S9102K11-00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01S1001K11-00</v>
      </c>
    </row>
    <row r="67" spans="2:2" x14ac:dyDescent="0.25">
      <c r="B67" s="14" t="str">
        <f>Hoja1!D67</f>
        <v>01S2001K11-00</v>
      </c>
    </row>
    <row r="68" spans="2:2" x14ac:dyDescent="0.25">
      <c r="B68" s="14" t="str">
        <f>Hoja1!D68</f>
        <v>01S1503K11-00</v>
      </c>
    </row>
    <row r="69" spans="2:2" x14ac:dyDescent="0.25">
      <c r="B69" s="14" t="str">
        <f>Hoja1!D69</f>
        <v>01S1003311-13</v>
      </c>
    </row>
    <row r="70" spans="2:2" x14ac:dyDescent="0.25">
      <c r="B70" s="14" t="str">
        <f>Hoja1!D70</f>
        <v>01S2701K11-00</v>
      </c>
    </row>
    <row r="71" spans="2:2" x14ac:dyDescent="0.25">
      <c r="B71" s="14" t="str">
        <f>Hoja1!D71</f>
        <v>01S2001310-00</v>
      </c>
    </row>
    <row r="72" spans="2:2" x14ac:dyDescent="0.25">
      <c r="B72" s="14" t="str">
        <f>Hoja1!D72</f>
        <v>02S2260190-00</v>
      </c>
    </row>
    <row r="73" spans="2:2" x14ac:dyDescent="0.25">
      <c r="B73" s="14" t="str">
        <f>Hoja1!D73</f>
        <v>01S4701K11-00</v>
      </c>
    </row>
    <row r="74" spans="2:2" x14ac:dyDescent="0.25">
      <c r="B74" s="14" t="str">
        <f>Hoja1!D74</f>
        <v>01S7503110-00</v>
      </c>
    </row>
    <row r="75" spans="2:2" x14ac:dyDescent="0.25">
      <c r="B75" s="14" t="str">
        <f>Hoja1!D75</f>
        <v>01S1202K11-00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01S1007121-02</v>
      </c>
    </row>
    <row r="82" spans="2:2" x14ac:dyDescent="0.25">
      <c r="B82" s="14" t="str">
        <f>Hoja1!D82</f>
        <v>02S2250360-00</v>
      </c>
    </row>
    <row r="83" spans="2:2" x14ac:dyDescent="0.25">
      <c r="B83" s="14" t="str">
        <f>Hoja1!D83</f>
        <v>02S4740230-00</v>
      </c>
    </row>
    <row r="84" spans="2:2" x14ac:dyDescent="0.25">
      <c r="B84" s="14" t="str">
        <f>Hoja1!D84</f>
        <v>01S1003K11-00</v>
      </c>
    </row>
    <row r="85" spans="2:2" x14ac:dyDescent="0.25">
      <c r="B85" s="14" t="str">
        <f>Hoja1!D85</f>
        <v>01S1602K11-00</v>
      </c>
    </row>
    <row r="86" spans="2:2" x14ac:dyDescent="0.25">
      <c r="B86" s="14" t="str">
        <f>Hoja1!D86</f>
        <v>02S1040530-00</v>
      </c>
    </row>
    <row r="87" spans="2:2" x14ac:dyDescent="0.25">
      <c r="B87" s="14" t="str">
        <f>Hoja1!D87</f>
        <v>01S1002K11-00</v>
      </c>
    </row>
    <row r="88" spans="2:2" x14ac:dyDescent="0.25">
      <c r="B88" s="14" t="str">
        <f>Hoja1!D88</f>
        <v>02S1020530-00</v>
      </c>
    </row>
    <row r="89" spans="2:2" x14ac:dyDescent="0.25">
      <c r="B89" s="14" t="str">
        <f>Hoja1!D89</f>
        <v>02S4710591-00</v>
      </c>
    </row>
    <row r="90" spans="2:2" x14ac:dyDescent="0.25">
      <c r="B90" s="14" t="str">
        <f>Hoja1!D90</f>
        <v>01S5108121-02</v>
      </c>
    </row>
    <row r="91" spans="2:2" x14ac:dyDescent="0.25">
      <c r="B91" s="14" t="str">
        <f>Hoja1!D91</f>
        <v>01S1002110-00</v>
      </c>
    </row>
    <row r="92" spans="2:2" x14ac:dyDescent="0.25">
      <c r="B92" s="14" t="str">
        <f>Hoja1!D92</f>
        <v>02S1040201-00</v>
      </c>
    </row>
    <row r="93" spans="2:2" x14ac:dyDescent="0.25">
      <c r="B93" s="14" t="str">
        <f>Hoja1!D93</f>
        <v>01S4701110-00</v>
      </c>
    </row>
    <row r="94" spans="2:2" x14ac:dyDescent="0.25">
      <c r="B94" s="14" t="e">
        <f>Hoja1!#REF!</f>
        <v>#REF!</v>
      </c>
    </row>
    <row r="95" spans="2:2" x14ac:dyDescent="0.25">
      <c r="B95" s="14" t="str">
        <f>Hoja1!D94</f>
        <v>01S4701310-00</v>
      </c>
    </row>
    <row r="96" spans="2:2" x14ac:dyDescent="0.25">
      <c r="B96" s="14" t="str">
        <f>Hoja1!D95</f>
        <v>04S2516101-20</v>
      </c>
    </row>
    <row r="97" spans="2:2" x14ac:dyDescent="0.25">
      <c r="B97" s="14" t="str">
        <f>Hoja1!D96</f>
        <v>05SM700000-06</v>
      </c>
    </row>
    <row r="98" spans="2:2" x14ac:dyDescent="0.25">
      <c r="B98" s="14" t="str">
        <f>Hoja1!D97</f>
        <v>05S1600000-06</v>
      </c>
    </row>
    <row r="99" spans="2:2" x14ac:dyDescent="0.25">
      <c r="B99" s="14" t="str">
        <f>Hoja1!D98</f>
        <v>06S2907001-24</v>
      </c>
    </row>
    <row r="100" spans="2:2" x14ac:dyDescent="0.25">
      <c r="B100" s="14" t="str">
        <f>Hoja1!D99</f>
        <v>06S2700201-24</v>
      </c>
    </row>
    <row r="101" spans="2:2" x14ac:dyDescent="0.25">
      <c r="B101" s="14" t="str">
        <f>Hoja1!D100</f>
        <v>02S4720561-00</v>
      </c>
    </row>
    <row r="102" spans="2:2" x14ac:dyDescent="0.25">
      <c r="B102" s="14" t="str">
        <f>Hoja1!D101</f>
        <v>02S1010552-00</v>
      </c>
    </row>
    <row r="103" spans="2:2" x14ac:dyDescent="0.25">
      <c r="B103" s="14" t="str">
        <f>Hoja1!D102</f>
        <v>01S3002K11-00</v>
      </c>
    </row>
    <row r="104" spans="2:2" x14ac:dyDescent="0.25">
      <c r="B104" s="14" t="str">
        <f>Hoja1!D103</f>
        <v>01S3602K11-00</v>
      </c>
    </row>
    <row r="105" spans="2:2" x14ac:dyDescent="0.25">
      <c r="B105" s="14" t="str">
        <f>Hoja1!D104</f>
        <v>02S4702181-00</v>
      </c>
    </row>
    <row r="106" spans="2:2" x14ac:dyDescent="0.25">
      <c r="B106" s="14" t="str">
        <f>Hoja1!D105</f>
        <v>04S3620601-16</v>
      </c>
    </row>
    <row r="107" spans="2:2" x14ac:dyDescent="0.25">
      <c r="B107" s="14" t="str">
        <f>Hoja1!D106</f>
        <v>07S1399201-02</v>
      </c>
    </row>
    <row r="108" spans="2:2" x14ac:dyDescent="0.25">
      <c r="B108" s="14" t="str">
        <f>Hoja1!D107</f>
        <v>06S1360201-05</v>
      </c>
    </row>
    <row r="109" spans="2:2" x14ac:dyDescent="0.25">
      <c r="B109" s="14" t="str">
        <f>Hoja1!D109</f>
        <v>07S2801201-02</v>
      </c>
    </row>
    <row r="110" spans="2:2" x14ac:dyDescent="0.25">
      <c r="B110" s="14" t="str">
        <f>Hoja1!D110</f>
        <v>05SGU1M000-03</v>
      </c>
    </row>
    <row r="111" spans="2:2" x14ac:dyDescent="0.25">
      <c r="B111" s="14" t="str">
        <f>Hoja1!D111</f>
        <v>04S1020001-21</v>
      </c>
    </row>
    <row r="112" spans="2:2" x14ac:dyDescent="0.25">
      <c r="B112" s="14" t="str">
        <f>Hoja1!D112</f>
        <v>07C8170003-10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2024-06-14T17:55:50Z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