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PJ Keuangan" sheetId="1" r:id="rId4"/>
    <sheet state="visible" name="Laporan Pajak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8">
      <text>
        <t xml:space="preserve">disesuaikan
	-LAURA WIJAYA
----
disesuaikan
	-LAURA WIJAYA</t>
      </text>
    </comment>
  </commentList>
</comments>
</file>

<file path=xl/sharedStrings.xml><?xml version="1.0" encoding="utf-8"?>
<sst xmlns="http://schemas.openxmlformats.org/spreadsheetml/2006/main" count="66" uniqueCount="49">
  <si>
    <t>Lampiran A</t>
  </si>
  <si>
    <t>LAPORAN PERTANGGUNGJAWABAN KEUANGAN KEGIATAN PERSEKUTUAN PROGRAM STUDI INTEL 1 2023/2024</t>
  </si>
  <si>
    <t>Tanggal Pelaksanaan: Sabtu, 16 November 2024</t>
  </si>
  <si>
    <t>Penanggung jawab: Gabrielle Angelina Ambasalu / 081241205412</t>
  </si>
  <si>
    <t>PEMASUKAN</t>
  </si>
  <si>
    <t>Sumber Dana</t>
  </si>
  <si>
    <t>Jumlah x Satuan Harga</t>
  </si>
  <si>
    <t>Total</t>
  </si>
  <si>
    <t>No. Ref.</t>
  </si>
  <si>
    <r>
      <rPr>
        <rFont val="Times New Roman"/>
        <i/>
        <color theme="1"/>
        <sz val="12.0"/>
      </rPr>
      <t>Plafond</t>
    </r>
    <r>
      <rPr>
        <rFont val="Times New Roman"/>
        <color theme="1"/>
        <sz val="12.0"/>
      </rPr>
      <t xml:space="preserve"> Anggaran HIMAINFRA 2024/2025</t>
    </r>
  </si>
  <si>
    <t>TOTAL PEMASUKAN</t>
  </si>
  <si>
    <t>PENGELUARAN</t>
  </si>
  <si>
    <t>Mata Anggaran</t>
  </si>
  <si>
    <t>Keterangan Mata Anggaran</t>
  </si>
  <si>
    <t>Nama Peruntukan</t>
  </si>
  <si>
    <r>
      <rPr>
        <rFont val="Times New Roman"/>
        <b/>
        <i/>
        <color theme="1"/>
        <sz val="12.0"/>
      </rPr>
      <t xml:space="preserve">Plafond </t>
    </r>
    <r>
      <rPr>
        <rFont val="Times New Roman"/>
        <b/>
        <color theme="1"/>
        <sz val="12.0"/>
      </rPr>
      <t>Anggaran</t>
    </r>
  </si>
  <si>
    <t>Realisasi</t>
  </si>
  <si>
    <t>Honor Pembicara</t>
  </si>
  <si>
    <t>Vencent Livano (termasuk 5% pajak)</t>
  </si>
  <si>
    <t>orang</t>
  </si>
  <si>
    <t>x</t>
  </si>
  <si>
    <t>@</t>
  </si>
  <si>
    <r>
      <rPr>
        <rFont val="Times New Roman"/>
        <color theme="1"/>
        <sz val="12.0"/>
      </rPr>
      <t xml:space="preserve">Hadiah </t>
    </r>
    <r>
      <rPr>
        <rFont val="Times New Roman"/>
        <i/>
        <color theme="1"/>
        <sz val="12.0"/>
      </rPr>
      <t>Sharing</t>
    </r>
  </si>
  <si>
    <r>
      <rPr>
        <rFont val="Times New Roman"/>
        <color theme="1"/>
        <sz val="12.0"/>
      </rPr>
      <t xml:space="preserve">Hadiah juara </t>
    </r>
    <r>
      <rPr>
        <rFont val="Times New Roman"/>
        <i/>
        <color theme="1"/>
        <sz val="12.0"/>
      </rPr>
      <t>rally games</t>
    </r>
  </si>
  <si>
    <t>tim</t>
  </si>
  <si>
    <t>Konsumsi</t>
  </si>
  <si>
    <t>Konsumsi Peserta</t>
  </si>
  <si>
    <t>Konsumsi Panitia</t>
  </si>
  <si>
    <t>Konsumsi Pembicara</t>
  </si>
  <si>
    <t>Fotokopi dan Cetak</t>
  </si>
  <si>
    <t>Poster</t>
  </si>
  <si>
    <t>lembar</t>
  </si>
  <si>
    <t>TOTAL PENGELUARAN</t>
  </si>
  <si>
    <t>SISA (Sebelum dipotong pajak)</t>
  </si>
  <si>
    <t>Lampiran C</t>
  </si>
  <si>
    <t>LAPORAN PERHITUNGAN PAJAK</t>
  </si>
  <si>
    <t>No.</t>
  </si>
  <si>
    <t>NRP/NIP</t>
  </si>
  <si>
    <t>Nama / Institusi</t>
  </si>
  <si>
    <t>Alamat</t>
  </si>
  <si>
    <t>Keterangan</t>
  </si>
  <si>
    <t>Nilai</t>
  </si>
  <si>
    <t>Sebelum Potong Pajak (Rp.)</t>
  </si>
  <si>
    <t>Pajak (%)</t>
  </si>
  <si>
    <t>Nilai Pajak (Rp.)</t>
  </si>
  <si>
    <t>Vencent Febrius Livano, S.Kom., M.Th.</t>
  </si>
  <si>
    <t>Jl. Esplanade Park 6A.B /9-C</t>
  </si>
  <si>
    <t>Honor</t>
  </si>
  <si>
    <t>TOTAL YANG DISETORKAN KE BAK / DINAS PAJAK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</si>
</sst>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Rp&quot;* #,##0_);_(&quot;Rp&quot;* \(#,##0\);_(&quot;Rp&quot;* &quot;-&quot;_);_(@_)"/>
    <numFmt numFmtId="165" formatCode="_-[$Rp-421]* #,##0.00_-;\-[$Rp-421]* #,##0.00_-;_-[$Rp-421]* &quot;-&quot;??_-;_-@"/>
    <numFmt numFmtId="166" formatCode="_-[$Rp-421]* #,##0.00_ ;_-[$Rp-421]* \-#,##0.00\ ;_-[$Rp-421]* &quot;-&quot;??_ ;_-@_ "/>
    <numFmt numFmtId="167" formatCode="[$Rp]#,##0.00"/>
  </numFmts>
  <fonts count="7">
    <font>
      <sz val="10.0"/>
      <color rgb="FF000000"/>
      <name val="Arial"/>
      <scheme val="minor"/>
    </font>
    <font>
      <b/>
      <sz val="12.0"/>
      <color theme="1"/>
      <name val="Times New Roman"/>
    </font>
    <font>
      <sz val="11.0"/>
      <color theme="1"/>
      <name val="Calibri"/>
    </font>
    <font>
      <color theme="1"/>
      <name val="Times New Roman"/>
    </font>
    <font/>
    <font>
      <sz val="12.0"/>
      <color theme="1"/>
      <name val="Times New Roman"/>
    </font>
    <font>
      <b/>
      <sz val="12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/>
      <top/>
    </border>
    <border>
      <top/>
    </border>
    <border>
      <left/>
    </border>
    <border>
      <left/>
      <bottom/>
    </border>
    <border>
      <bottom/>
    </border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vertical="bottom"/>
    </xf>
    <xf borderId="6" fillId="2" fontId="2" numFmtId="0" xfId="0" applyAlignment="1" applyBorder="1" applyFont="1">
      <alignment vertical="bottom"/>
    </xf>
    <xf borderId="6" fillId="2" fontId="2" numFmtId="164" xfId="0" applyAlignment="1" applyBorder="1" applyFont="1" applyNumberFormat="1">
      <alignment vertical="bottom"/>
    </xf>
    <xf borderId="6" fillId="2" fontId="1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7" fillId="2" fontId="2" numFmtId="164" xfId="0" applyAlignment="1" applyBorder="1" applyFont="1" applyNumberFormat="1">
      <alignment vertical="bottom"/>
    </xf>
    <xf borderId="8" fillId="2" fontId="1" numFmtId="0" xfId="0" applyAlignment="1" applyBorder="1" applyFont="1">
      <alignment horizontal="center" shrinkToFit="0" wrapText="1"/>
    </xf>
    <xf borderId="9" fillId="0" fontId="4" numFmtId="0" xfId="0" applyBorder="1" applyFont="1"/>
    <xf borderId="10" fillId="0" fontId="4" numFmtId="0" xfId="0" applyBorder="1" applyFont="1"/>
    <xf borderId="11" fillId="2" fontId="1" numFmtId="164" xfId="0" applyAlignment="1" applyBorder="1" applyFont="1" applyNumberFormat="1">
      <alignment horizontal="center" shrinkToFit="0" wrapText="1"/>
    </xf>
    <xf borderId="11" fillId="0" fontId="1" numFmtId="0" xfId="0" applyAlignment="1" applyBorder="1" applyFont="1">
      <alignment horizontal="center" shrinkToFit="0" wrapText="1"/>
    </xf>
    <xf borderId="8" fillId="2" fontId="5" numFmtId="0" xfId="0" applyAlignment="1" applyBorder="1" applyFont="1">
      <alignment readingOrder="0" vertical="bottom"/>
    </xf>
    <xf borderId="8" fillId="2" fontId="2" numFmtId="0" xfId="0" applyAlignment="1" applyBorder="1" applyFont="1">
      <alignment vertical="bottom"/>
    </xf>
    <xf borderId="11" fillId="2" fontId="5" numFmtId="165" xfId="0" applyAlignment="1" applyBorder="1" applyFont="1" applyNumberFormat="1">
      <alignment horizontal="right" readingOrder="0" vertical="bottom"/>
    </xf>
    <xf borderId="11" fillId="0" fontId="1" numFmtId="0" xfId="0" applyAlignment="1" applyBorder="1" applyFont="1">
      <alignment horizontal="center" vertical="bottom"/>
    </xf>
    <xf borderId="12" fillId="2" fontId="1" numFmtId="0" xfId="0" applyAlignment="1" applyBorder="1" applyFont="1">
      <alignment vertical="bottom"/>
    </xf>
    <xf borderId="13" fillId="2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1" fillId="2" fontId="1" numFmtId="165" xfId="0" applyAlignment="1" applyBorder="1" applyFont="1" applyNumberFormat="1">
      <alignment horizontal="right" readingOrder="0" vertical="bottom"/>
    </xf>
    <xf borderId="14" fillId="2" fontId="2" numFmtId="0" xfId="0" applyAlignment="1" applyBorder="1" applyFont="1">
      <alignment vertical="bottom"/>
    </xf>
    <xf borderId="14" fillId="2" fontId="2" numFmtId="164" xfId="0" applyAlignment="1" applyBorder="1" applyFont="1" applyNumberFormat="1">
      <alignment vertical="bottom"/>
    </xf>
    <xf borderId="15" fillId="2" fontId="1" numFmtId="0" xfId="0" applyAlignment="1" applyBorder="1" applyFont="1">
      <alignment horizontal="center" shrinkToFit="0" wrapText="1"/>
    </xf>
    <xf borderId="15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15" fillId="2" fontId="1" numFmtId="49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11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center" vertical="bottom"/>
    </xf>
    <xf borderId="11" fillId="2" fontId="5" numFmtId="0" xfId="0" applyAlignment="1" applyBorder="1" applyFont="1">
      <alignment readingOrder="0" vertical="bottom"/>
    </xf>
    <xf borderId="11" fillId="0" fontId="1" numFmtId="0" xfId="0" applyAlignment="1" applyBorder="1" applyFont="1">
      <alignment horizontal="center" readingOrder="0" vertical="bottom"/>
    </xf>
    <xf borderId="11" fillId="2" fontId="5" numFmtId="0" xfId="0" applyAlignment="1" applyBorder="1" applyFont="1">
      <alignment horizontal="center" readingOrder="0" vertical="bottom"/>
    </xf>
    <xf borderId="11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center" readingOrder="0" vertical="bottom"/>
    </xf>
    <xf borderId="9" fillId="2" fontId="5" numFmtId="165" xfId="0" applyAlignment="1" applyBorder="1" applyFont="1" applyNumberFormat="1">
      <alignment horizontal="right" readingOrder="0" vertical="bottom"/>
    </xf>
    <xf borderId="9" fillId="0" fontId="1" numFmtId="0" xfId="0" applyAlignment="1" applyBorder="1" applyFont="1">
      <alignment horizontal="center" readingOrder="0" vertical="bottom"/>
    </xf>
    <xf borderId="9" fillId="2" fontId="5" numFmtId="0" xfId="0" applyAlignment="1" applyBorder="1" applyFont="1">
      <alignment readingOrder="0" vertical="bottom"/>
    </xf>
    <xf borderId="8" fillId="2" fontId="1" numFmtId="0" xfId="0" applyBorder="1" applyFont="1"/>
    <xf borderId="11" fillId="2" fontId="1" numFmtId="166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8" fillId="0" fontId="1" numFmtId="49" xfId="0" applyAlignment="1" applyBorder="1" applyFont="1" applyNumberFormat="1">
      <alignment vertical="bottom"/>
    </xf>
    <xf borderId="11" fillId="0" fontId="1" numFmtId="166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5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bottom"/>
    </xf>
    <xf borderId="24" fillId="0" fontId="4" numFmtId="0" xfId="0" applyBorder="1" applyFont="1"/>
    <xf borderId="25" fillId="0" fontId="1" numFmtId="0" xfId="0" applyAlignment="1" applyBorder="1" applyFont="1">
      <alignment horizontal="center" shrinkToFit="0" wrapText="1"/>
    </xf>
    <xf borderId="25" fillId="0" fontId="1" numFmtId="0" xfId="0" applyAlignment="1" applyBorder="1" applyFont="1">
      <alignment horizontal="center"/>
    </xf>
    <xf borderId="19" fillId="0" fontId="5" numFmtId="0" xfId="0" applyAlignment="1" applyBorder="1" applyFont="1">
      <alignment horizontal="center" vertical="bottom"/>
    </xf>
    <xf borderId="19" fillId="0" fontId="5" numFmtId="0" xfId="0" applyAlignment="1" applyBorder="1" applyFont="1">
      <alignment readingOrder="0" vertical="bottom"/>
    </xf>
    <xf borderId="19" fillId="0" fontId="5" numFmtId="0" xfId="0" applyBorder="1" applyFont="1"/>
    <xf borderId="19" fillId="0" fontId="5" numFmtId="167" xfId="0" applyAlignment="1" applyBorder="1" applyFont="1" applyNumberFormat="1">
      <alignment horizontal="right" readingOrder="0" vertical="bottom"/>
    </xf>
    <xf borderId="19" fillId="0" fontId="5" numFmtId="9" xfId="0" applyAlignment="1" applyBorder="1" applyFont="1" applyNumberFormat="1">
      <alignment horizontal="right" vertical="bottom"/>
    </xf>
    <xf borderId="19" fillId="0" fontId="5" numFmtId="167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horizontal="right" vertical="bottom"/>
    </xf>
    <xf borderId="11" fillId="0" fontId="1" numFmtId="167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0"/>
    <col customWidth="1" min="3" max="3" width="39.88"/>
    <col customWidth="1" min="8" max="8" width="13.88"/>
    <col customWidth="1" min="9" max="9" width="14.75"/>
    <col customWidth="1" min="10" max="10" width="15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>
      <c r="A3" s="6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>
      <c r="A5" s="9" t="s">
        <v>2</v>
      </c>
      <c r="D5" s="10"/>
      <c r="E5" s="10"/>
      <c r="F5" s="10"/>
      <c r="G5" s="10"/>
      <c r="H5" s="10"/>
      <c r="I5" s="10"/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>
      <c r="A6" s="9" t="s">
        <v>3</v>
      </c>
      <c r="D6" s="10"/>
      <c r="E6" s="10"/>
      <c r="F6" s="10"/>
      <c r="G6" s="10"/>
      <c r="H6" s="10"/>
      <c r="I6" s="10"/>
      <c r="J6" s="10"/>
      <c r="K6" s="10"/>
      <c r="L6" s="10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>
      <c r="A7" s="11"/>
      <c r="B7" s="11"/>
      <c r="C7" s="11"/>
      <c r="D7" s="11"/>
      <c r="E7" s="11"/>
      <c r="F7" s="11"/>
      <c r="G7" s="11"/>
      <c r="H7" s="12"/>
      <c r="I7" s="1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>
      <c r="A8" s="13" t="s">
        <v>4</v>
      </c>
      <c r="B8" s="11"/>
      <c r="C8" s="14"/>
      <c r="D8" s="14"/>
      <c r="E8" s="14"/>
      <c r="F8" s="14"/>
      <c r="G8" s="14"/>
      <c r="H8" s="15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>
      <c r="A9" s="16" t="s">
        <v>5</v>
      </c>
      <c r="B9" s="17"/>
      <c r="C9" s="16" t="s">
        <v>6</v>
      </c>
      <c r="D9" s="18"/>
      <c r="E9" s="18"/>
      <c r="F9" s="18"/>
      <c r="G9" s="18"/>
      <c r="H9" s="18"/>
      <c r="I9" s="18"/>
      <c r="J9" s="19" t="s">
        <v>7</v>
      </c>
      <c r="K9" s="20" t="s">
        <v>8</v>
      </c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>
      <c r="A10" s="21" t="s">
        <v>9</v>
      </c>
      <c r="B10" s="17"/>
      <c r="C10" s="22"/>
      <c r="D10" s="18"/>
      <c r="E10" s="18"/>
      <c r="F10" s="18"/>
      <c r="G10" s="18"/>
      <c r="H10" s="18"/>
      <c r="I10" s="18"/>
      <c r="J10" s="23">
        <v>1235000.0</v>
      </c>
      <c r="K10" s="24">
        <v>1.0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>
      <c r="A11" s="25" t="s">
        <v>10</v>
      </c>
      <c r="B11" s="26"/>
      <c r="C11" s="27"/>
      <c r="D11" s="18"/>
      <c r="E11" s="18"/>
      <c r="F11" s="18"/>
      <c r="G11" s="18"/>
      <c r="H11" s="18"/>
      <c r="I11" s="18"/>
      <c r="J11" s="28">
        <v>1235000.0</v>
      </c>
      <c r="K11" s="24">
        <v>1.0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>
      <c r="A12" s="11"/>
      <c r="B12" s="2"/>
      <c r="C12" s="2"/>
      <c r="D12" s="29"/>
      <c r="E12" s="29"/>
      <c r="F12" s="29"/>
      <c r="G12" s="29"/>
      <c r="H12" s="2"/>
      <c r="I12" s="30"/>
      <c r="J12" s="3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>
      <c r="A13" s="13" t="s">
        <v>11</v>
      </c>
      <c r="B13" s="11"/>
      <c r="C13" s="11"/>
      <c r="D13" s="11"/>
      <c r="E13" s="11"/>
      <c r="F13" s="11"/>
      <c r="G13" s="11"/>
      <c r="H13" s="12"/>
      <c r="I13" s="1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>
      <c r="A14" s="31" t="s">
        <v>12</v>
      </c>
      <c r="B14" s="32" t="s">
        <v>13</v>
      </c>
      <c r="C14" s="32" t="s">
        <v>14</v>
      </c>
      <c r="D14" s="33" t="s">
        <v>6</v>
      </c>
      <c r="E14" s="34"/>
      <c r="F14" s="34"/>
      <c r="G14" s="34"/>
      <c r="H14" s="35"/>
      <c r="I14" s="36" t="s">
        <v>15</v>
      </c>
      <c r="J14" s="37" t="s">
        <v>16</v>
      </c>
      <c r="K14" s="38" t="s">
        <v>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>
      <c r="A15" s="39"/>
      <c r="B15" s="39"/>
      <c r="C15" s="40"/>
      <c r="D15" s="41"/>
      <c r="E15" s="42"/>
      <c r="F15" s="42"/>
      <c r="G15" s="42"/>
      <c r="H15" s="43"/>
      <c r="I15" s="40"/>
      <c r="J15" s="39"/>
      <c r="K15" s="39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>
      <c r="A16" s="44">
        <v>513300.0</v>
      </c>
      <c r="B16" s="45" t="s">
        <v>17</v>
      </c>
      <c r="C16" s="46" t="s">
        <v>18</v>
      </c>
      <c r="D16" s="44">
        <v>1.0</v>
      </c>
      <c r="E16" s="44" t="s">
        <v>19</v>
      </c>
      <c r="F16" s="44" t="s">
        <v>20</v>
      </c>
      <c r="G16" s="44" t="s">
        <v>21</v>
      </c>
      <c r="H16" s="23">
        <v>200000.0</v>
      </c>
      <c r="I16" s="23">
        <f>MULTIPLY(D16,H16)</f>
        <v>200000</v>
      </c>
      <c r="J16" s="23">
        <f t="shared" ref="J16:J21" si="1">I16</f>
        <v>200000</v>
      </c>
      <c r="K16" s="47">
        <v>2.0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>
      <c r="A17" s="44">
        <v>513500.0</v>
      </c>
      <c r="B17" s="44" t="s">
        <v>22</v>
      </c>
      <c r="C17" s="46" t="s">
        <v>23</v>
      </c>
      <c r="D17" s="48">
        <v>3.0</v>
      </c>
      <c r="E17" s="48" t="s">
        <v>24</v>
      </c>
      <c r="F17" s="44" t="s">
        <v>20</v>
      </c>
      <c r="G17" s="44" t="s">
        <v>21</v>
      </c>
      <c r="H17" s="23">
        <v>22083.0</v>
      </c>
      <c r="I17" s="23">
        <v>66250.0</v>
      </c>
      <c r="J17" s="23">
        <f t="shared" si="1"/>
        <v>66250</v>
      </c>
      <c r="K17" s="47">
        <v>3.0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>
      <c r="A18" s="44">
        <v>532300.0</v>
      </c>
      <c r="B18" s="44" t="s">
        <v>25</v>
      </c>
      <c r="C18" s="49" t="s">
        <v>26</v>
      </c>
      <c r="D18" s="48">
        <v>50.0</v>
      </c>
      <c r="E18" s="44" t="s">
        <v>19</v>
      </c>
      <c r="F18" s="44" t="s">
        <v>20</v>
      </c>
      <c r="G18" s="44" t="s">
        <v>21</v>
      </c>
      <c r="H18" s="23">
        <v>15000.0</v>
      </c>
      <c r="I18" s="23">
        <f t="shared" ref="I18:I21" si="2">MULTIPLY(D18,H18)</f>
        <v>750000</v>
      </c>
      <c r="J18" s="23">
        <f t="shared" si="1"/>
        <v>750000</v>
      </c>
      <c r="K18" s="47">
        <v>4.0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>
      <c r="A19" s="44">
        <v>532300.0</v>
      </c>
      <c r="B19" s="45" t="s">
        <v>25</v>
      </c>
      <c r="C19" s="50" t="s">
        <v>27</v>
      </c>
      <c r="D19" s="51">
        <v>12.0</v>
      </c>
      <c r="E19" s="45" t="s">
        <v>19</v>
      </c>
      <c r="F19" s="45" t="s">
        <v>20</v>
      </c>
      <c r="G19" s="45" t="s">
        <v>21</v>
      </c>
      <c r="H19" s="52">
        <v>15000.0</v>
      </c>
      <c r="I19" s="23">
        <f t="shared" si="2"/>
        <v>180000</v>
      </c>
      <c r="J19" s="23">
        <f t="shared" si="1"/>
        <v>180000</v>
      </c>
      <c r="K19" s="53">
        <v>4.0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>
      <c r="A20" s="44">
        <v>532300.0</v>
      </c>
      <c r="B20" s="45" t="s">
        <v>25</v>
      </c>
      <c r="C20" s="50" t="s">
        <v>28</v>
      </c>
      <c r="D20" s="45">
        <v>1.0</v>
      </c>
      <c r="E20" s="45" t="s">
        <v>19</v>
      </c>
      <c r="F20" s="45" t="s">
        <v>20</v>
      </c>
      <c r="G20" s="45" t="s">
        <v>21</v>
      </c>
      <c r="H20" s="52">
        <v>15000.0</v>
      </c>
      <c r="I20" s="23">
        <f t="shared" si="2"/>
        <v>15000</v>
      </c>
      <c r="J20" s="23">
        <f t="shared" si="1"/>
        <v>15000</v>
      </c>
      <c r="K20" s="53">
        <v>4.0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>
      <c r="A21" s="48">
        <v>532200.0</v>
      </c>
      <c r="B21" s="51" t="s">
        <v>29</v>
      </c>
      <c r="C21" s="54" t="s">
        <v>30</v>
      </c>
      <c r="D21" s="51">
        <v>1.0</v>
      </c>
      <c r="E21" s="51" t="s">
        <v>31</v>
      </c>
      <c r="F21" s="51" t="s">
        <v>20</v>
      </c>
      <c r="G21" s="51" t="s">
        <v>21</v>
      </c>
      <c r="H21" s="52">
        <v>8500.0</v>
      </c>
      <c r="I21" s="23">
        <f t="shared" si="2"/>
        <v>8500</v>
      </c>
      <c r="J21" s="23">
        <f t="shared" si="1"/>
        <v>8500</v>
      </c>
      <c r="K21" s="53">
        <v>5.0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>
      <c r="A22" s="55" t="s">
        <v>32</v>
      </c>
      <c r="B22" s="18"/>
      <c r="C22" s="18"/>
      <c r="D22" s="18"/>
      <c r="E22" s="18"/>
      <c r="F22" s="18"/>
      <c r="G22" s="18"/>
      <c r="H22" s="17"/>
      <c r="I22" s="56">
        <f t="shared" ref="I22:J22" si="3">SUM(I16:I21)</f>
        <v>1219750</v>
      </c>
      <c r="J22" s="56">
        <f t="shared" si="3"/>
        <v>1219750</v>
      </c>
      <c r="K22" s="53">
        <v>6.0</v>
      </c>
      <c r="L22" s="57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>
      <c r="A23" s="58" t="s">
        <v>33</v>
      </c>
      <c r="B23" s="18"/>
      <c r="C23" s="18"/>
      <c r="D23" s="18"/>
      <c r="E23" s="18"/>
      <c r="F23" s="18"/>
      <c r="G23" s="18"/>
      <c r="H23" s="17"/>
      <c r="I23" s="59">
        <f>J11-I22</f>
        <v>15250</v>
      </c>
      <c r="J23" s="59">
        <f>J11-J22</f>
        <v>15250</v>
      </c>
      <c r="K23" s="53">
        <v>6.0</v>
      </c>
      <c r="L23" s="57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>
      <c r="A24" s="2"/>
      <c r="B24" s="2"/>
      <c r="C24" s="2"/>
      <c r="D24" s="2"/>
      <c r="E24" s="2"/>
      <c r="F24" s="2"/>
      <c r="G24" s="2"/>
      <c r="H24" s="2"/>
      <c r="I24" s="57"/>
      <c r="J24" s="57"/>
      <c r="K24" s="57"/>
      <c r="L24" s="57"/>
      <c r="M24" s="2"/>
      <c r="N24" s="2"/>
      <c r="O24" s="2"/>
      <c r="P24" s="2"/>
      <c r="Q24" s="2"/>
      <c r="R24" s="2"/>
      <c r="S24" s="2"/>
      <c r="T24" s="2"/>
      <c r="U24" s="2"/>
      <c r="V24" s="3"/>
      <c r="W24" s="3"/>
      <c r="X24" s="3"/>
      <c r="Y24" s="3"/>
      <c r="Z24" s="3"/>
    </row>
    <row r="25">
      <c r="A25" s="2"/>
      <c r="B25" s="2"/>
      <c r="C25" s="2"/>
      <c r="D25" s="2"/>
      <c r="E25" s="2"/>
      <c r="F25" s="2"/>
      <c r="G25" s="2"/>
      <c r="H25" s="2"/>
      <c r="I25" s="60"/>
      <c r="M25" s="2"/>
      <c r="N25" s="2"/>
      <c r="O25" s="2"/>
      <c r="P25" s="2"/>
      <c r="Q25" s="2"/>
      <c r="R25" s="2"/>
      <c r="S25" s="2"/>
      <c r="T25" s="2"/>
      <c r="U25" s="2"/>
      <c r="V25" s="3"/>
      <c r="W25" s="3"/>
      <c r="X25" s="3"/>
      <c r="Y25" s="3"/>
      <c r="Z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/>
      <c r="W26" s="3"/>
      <c r="X26" s="3"/>
      <c r="Y26" s="3"/>
      <c r="Z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3"/>
      <c r="W27" s="3"/>
      <c r="X27" s="3"/>
      <c r="Y27" s="3"/>
      <c r="Z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3"/>
      <c r="W28" s="3"/>
      <c r="X28" s="3"/>
      <c r="Y28" s="3"/>
      <c r="Z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3"/>
      <c r="W29" s="3"/>
      <c r="X29" s="3"/>
      <c r="Y29" s="3"/>
      <c r="Z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3"/>
      <c r="W30" s="3"/>
      <c r="X30" s="3"/>
      <c r="Y30" s="3"/>
      <c r="Z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3"/>
      <c r="W31" s="3"/>
      <c r="X31" s="3"/>
      <c r="Y31" s="3"/>
      <c r="Z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3"/>
      <c r="W32" s="3"/>
      <c r="X32" s="3"/>
      <c r="Y32" s="3"/>
      <c r="Z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  <c r="W33" s="3"/>
      <c r="X33" s="3"/>
      <c r="Y33" s="3"/>
      <c r="Z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3"/>
      <c r="W34" s="3"/>
      <c r="X34" s="3"/>
      <c r="Y34" s="3"/>
      <c r="Z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"/>
      <c r="W35" s="3"/>
      <c r="X35" s="3"/>
      <c r="Y35" s="3"/>
      <c r="Z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3"/>
      <c r="W36" s="3"/>
      <c r="X36" s="3"/>
      <c r="Y36" s="3"/>
      <c r="Z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3"/>
      <c r="W37" s="3"/>
      <c r="X37" s="3"/>
      <c r="Y37" s="3"/>
      <c r="Z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3"/>
      <c r="W38" s="3"/>
      <c r="X38" s="3"/>
      <c r="Y38" s="3"/>
      <c r="Z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3"/>
      <c r="W39" s="3"/>
      <c r="X39" s="3"/>
      <c r="Y39" s="3"/>
      <c r="Z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3"/>
      <c r="Y41" s="3"/>
      <c r="Z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"/>
      <c r="W42" s="3"/>
      <c r="X42" s="3"/>
      <c r="Y42" s="3"/>
      <c r="Z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3"/>
      <c r="W43" s="3"/>
      <c r="X43" s="3"/>
      <c r="Y43" s="3"/>
      <c r="Z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3"/>
      <c r="W44" s="3"/>
      <c r="X44" s="3"/>
      <c r="Y44" s="3"/>
      <c r="Z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3"/>
      <c r="Y45" s="3"/>
      <c r="Z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3"/>
      <c r="W46" s="3"/>
      <c r="X46" s="3"/>
      <c r="Y46" s="3"/>
      <c r="Z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3"/>
      <c r="Y47" s="3"/>
      <c r="Z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3"/>
      <c r="W48" s="3"/>
      <c r="X48" s="3"/>
      <c r="Y48" s="3"/>
      <c r="Z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3"/>
      <c r="W49" s="3"/>
      <c r="X49" s="3"/>
      <c r="Y49" s="3"/>
      <c r="Z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3"/>
      <c r="W50" s="3"/>
      <c r="X50" s="3"/>
      <c r="Y50" s="3"/>
      <c r="Z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3"/>
      <c r="W51" s="3"/>
      <c r="X51" s="3"/>
      <c r="Y51" s="3"/>
      <c r="Z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3"/>
      <c r="W52" s="3"/>
      <c r="X52" s="3"/>
      <c r="Y52" s="3"/>
      <c r="Z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3"/>
      <c r="W53" s="3"/>
      <c r="X53" s="3"/>
      <c r="Y53" s="3"/>
      <c r="Z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3"/>
      <c r="Y54" s="3"/>
      <c r="Z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3"/>
      <c r="W55" s="3"/>
      <c r="X55" s="3"/>
      <c r="Y55" s="3"/>
      <c r="Z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3"/>
      <c r="X56" s="3"/>
      <c r="Y56" s="3"/>
      <c r="Z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3"/>
      <c r="Y57" s="3"/>
      <c r="Z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3"/>
      <c r="W58" s="3"/>
      <c r="X58" s="3"/>
      <c r="Y58" s="3"/>
      <c r="Z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3"/>
      <c r="W61" s="3"/>
      <c r="X61" s="3"/>
      <c r="Y61" s="3"/>
      <c r="Z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3"/>
      <c r="W62" s="3"/>
      <c r="X62" s="3"/>
      <c r="Y62" s="3"/>
      <c r="Z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3"/>
      <c r="Y63" s="3"/>
      <c r="Z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3"/>
      <c r="W64" s="3"/>
      <c r="X64" s="3"/>
      <c r="Y64" s="3"/>
      <c r="Z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3"/>
      <c r="W65" s="3"/>
      <c r="X65" s="3"/>
      <c r="Y65" s="3"/>
      <c r="Z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3"/>
      <c r="W66" s="3"/>
      <c r="X66" s="3"/>
      <c r="Y66" s="3"/>
      <c r="Z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3"/>
      <c r="W67" s="3"/>
      <c r="X67" s="3"/>
      <c r="Y67" s="3"/>
      <c r="Z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3"/>
      <c r="W68" s="3"/>
      <c r="X68" s="3"/>
      <c r="Y68" s="3"/>
      <c r="Z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3"/>
      <c r="W69" s="3"/>
      <c r="X69" s="3"/>
      <c r="Y69" s="3"/>
      <c r="Z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3"/>
      <c r="W70" s="3"/>
      <c r="X70" s="3"/>
      <c r="Y70" s="3"/>
      <c r="Z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3"/>
      <c r="W71" s="3"/>
      <c r="X71" s="3"/>
      <c r="Y71" s="3"/>
      <c r="Z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3"/>
      <c r="W72" s="3"/>
      <c r="X72" s="3"/>
      <c r="Y72" s="3"/>
      <c r="Z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3"/>
      <c r="W73" s="3"/>
      <c r="X73" s="3"/>
      <c r="Y73" s="3"/>
      <c r="Z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3"/>
      <c r="W74" s="3"/>
      <c r="X74" s="3"/>
      <c r="Y74" s="3"/>
      <c r="Z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3"/>
      <c r="W75" s="3"/>
      <c r="X75" s="3"/>
      <c r="Y75" s="3"/>
      <c r="Z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3"/>
      <c r="W78" s="3"/>
      <c r="X78" s="3"/>
      <c r="Y78" s="3"/>
      <c r="Z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3"/>
      <c r="W79" s="3"/>
      <c r="X79" s="3"/>
      <c r="Y79" s="3"/>
      <c r="Z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3"/>
      <c r="W80" s="3"/>
      <c r="X80" s="3"/>
      <c r="Y80" s="3"/>
      <c r="Z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3"/>
      <c r="W81" s="3"/>
      <c r="X81" s="3"/>
      <c r="Y81" s="3"/>
      <c r="Z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3"/>
      <c r="W82" s="3"/>
      <c r="X82" s="3"/>
      <c r="Y82" s="3"/>
      <c r="Z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3"/>
      <c r="W83" s="3"/>
      <c r="X83" s="3"/>
      <c r="Y83" s="3"/>
      <c r="Z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3"/>
      <c r="W84" s="3"/>
      <c r="X84" s="3"/>
      <c r="Y84" s="3"/>
      <c r="Z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3"/>
      <c r="W85" s="3"/>
      <c r="X85" s="3"/>
      <c r="Y85" s="3"/>
      <c r="Z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3"/>
      <c r="W86" s="3"/>
      <c r="X86" s="3"/>
      <c r="Y86" s="3"/>
      <c r="Z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3"/>
      <c r="W87" s="3"/>
      <c r="X87" s="3"/>
      <c r="Y87" s="3"/>
      <c r="Z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3"/>
      <c r="W88" s="3"/>
      <c r="X88" s="3"/>
      <c r="Y88" s="3"/>
      <c r="Z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3"/>
      <c r="W89" s="3"/>
      <c r="X89" s="3"/>
      <c r="Y89" s="3"/>
      <c r="Z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3"/>
      <c r="W90" s="3"/>
      <c r="X90" s="3"/>
      <c r="Y90" s="3"/>
      <c r="Z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3"/>
      <c r="W91" s="3"/>
      <c r="X91" s="3"/>
      <c r="Y91" s="3"/>
      <c r="Z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3"/>
      <c r="W92" s="3"/>
      <c r="X92" s="3"/>
      <c r="Y92" s="3"/>
      <c r="Z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3"/>
      <c r="W93" s="3"/>
      <c r="X93" s="3"/>
      <c r="Y93" s="3"/>
      <c r="Z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3"/>
      <c r="W94" s="3"/>
      <c r="X94" s="3"/>
      <c r="Y94" s="3"/>
      <c r="Z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3"/>
      <c r="W95" s="3"/>
      <c r="X95" s="3"/>
      <c r="Y95" s="3"/>
      <c r="Z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3"/>
      <c r="W96" s="3"/>
      <c r="X96" s="3"/>
      <c r="Y96" s="3"/>
      <c r="Z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3"/>
      <c r="W97" s="3"/>
      <c r="X97" s="3"/>
      <c r="Y97" s="3"/>
      <c r="Z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3"/>
      <c r="W98" s="3"/>
      <c r="X98" s="3"/>
      <c r="Y98" s="3"/>
      <c r="Z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3"/>
      <c r="W99" s="3"/>
      <c r="X99" s="3"/>
      <c r="Y99" s="3"/>
      <c r="Z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3"/>
      <c r="Y100" s="3"/>
      <c r="Z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3"/>
      <c r="Y101" s="3"/>
      <c r="Z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3"/>
      <c r="Y102" s="3"/>
      <c r="Z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3"/>
      <c r="Y103" s="3"/>
      <c r="Z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3"/>
      <c r="Y104" s="3"/>
      <c r="Z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3"/>
      <c r="Y105" s="3"/>
      <c r="Z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3"/>
      <c r="Y106" s="3"/>
      <c r="Z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3"/>
      <c r="Y107" s="3"/>
      <c r="Z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3"/>
      <c r="Y108" s="3"/>
      <c r="Z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3"/>
      <c r="Y109" s="3"/>
      <c r="Z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3"/>
      <c r="Y110" s="3"/>
      <c r="Z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3"/>
      <c r="Y111" s="3"/>
      <c r="Z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3"/>
      <c r="Y112" s="3"/>
      <c r="Z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3"/>
      <c r="Y113" s="3"/>
      <c r="Z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3"/>
      <c r="Y114" s="3"/>
      <c r="Z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3"/>
      <c r="Y115" s="3"/>
      <c r="Z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3"/>
      <c r="Y116" s="3"/>
      <c r="Z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3"/>
      <c r="Y117" s="3"/>
      <c r="Z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3"/>
      <c r="Y118" s="3"/>
      <c r="Z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3"/>
      <c r="Y119" s="3"/>
      <c r="Z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3"/>
      <c r="W120" s="3"/>
      <c r="X120" s="3"/>
      <c r="Y120" s="3"/>
      <c r="Z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3"/>
      <c r="W121" s="3"/>
      <c r="X121" s="3"/>
      <c r="Y121" s="3"/>
      <c r="Z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3"/>
      <c r="W122" s="3"/>
      <c r="X122" s="3"/>
      <c r="Y122" s="3"/>
      <c r="Z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3"/>
      <c r="W123" s="3"/>
      <c r="X123" s="3"/>
      <c r="Y123" s="3"/>
      <c r="Z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3"/>
      <c r="W124" s="3"/>
      <c r="X124" s="3"/>
      <c r="Y124" s="3"/>
      <c r="Z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3"/>
      <c r="W125" s="3"/>
      <c r="X125" s="3"/>
      <c r="Y125" s="3"/>
      <c r="Z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3"/>
      <c r="W126" s="3"/>
      <c r="X126" s="3"/>
      <c r="Y126" s="3"/>
      <c r="Z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3"/>
      <c r="W127" s="3"/>
      <c r="X127" s="3"/>
      <c r="Y127" s="3"/>
      <c r="Z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3"/>
      <c r="W128" s="3"/>
      <c r="X128" s="3"/>
      <c r="Y128" s="3"/>
      <c r="Z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3"/>
      <c r="W129" s="3"/>
      <c r="X129" s="3"/>
      <c r="Y129" s="3"/>
      <c r="Z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3"/>
      <c r="W130" s="3"/>
      <c r="X130" s="3"/>
      <c r="Y130" s="3"/>
      <c r="Z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3"/>
      <c r="W131" s="3"/>
      <c r="X131" s="3"/>
      <c r="Y131" s="3"/>
      <c r="Z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3"/>
      <c r="W132" s="3"/>
      <c r="X132" s="3"/>
      <c r="Y132" s="3"/>
      <c r="Z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3"/>
      <c r="X133" s="3"/>
      <c r="Y133" s="3"/>
      <c r="Z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3"/>
      <c r="X134" s="3"/>
      <c r="Y134" s="3"/>
      <c r="Z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3"/>
      <c r="X135" s="3"/>
      <c r="Y135" s="3"/>
      <c r="Z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3"/>
      <c r="X136" s="3"/>
      <c r="Y136" s="3"/>
      <c r="Z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3"/>
      <c r="X137" s="3"/>
      <c r="Y137" s="3"/>
      <c r="Z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3"/>
      <c r="X138" s="3"/>
      <c r="Y138" s="3"/>
      <c r="Z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3"/>
      <c r="Y139" s="3"/>
      <c r="Z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3"/>
      <c r="X140" s="3"/>
      <c r="Y140" s="3"/>
      <c r="Z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3"/>
      <c r="X141" s="3"/>
      <c r="Y141" s="3"/>
      <c r="Z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3"/>
      <c r="X142" s="3"/>
      <c r="Y142" s="3"/>
      <c r="Z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3"/>
      <c r="X143" s="3"/>
      <c r="Y143" s="3"/>
      <c r="Z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3"/>
      <c r="X144" s="3"/>
      <c r="Y144" s="3"/>
      <c r="Z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3"/>
      <c r="X145" s="3"/>
      <c r="Y145" s="3"/>
      <c r="Z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3"/>
      <c r="X146" s="3"/>
      <c r="Y146" s="3"/>
      <c r="Z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3"/>
      <c r="X147" s="3"/>
      <c r="Y147" s="3"/>
      <c r="Z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3"/>
      <c r="X150" s="3"/>
      <c r="Y150" s="3"/>
      <c r="Z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3"/>
      <c r="W151" s="3"/>
      <c r="X151" s="3"/>
      <c r="Y151" s="3"/>
      <c r="Z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3"/>
      <c r="W152" s="3"/>
      <c r="X152" s="3"/>
      <c r="Y152" s="3"/>
      <c r="Z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3"/>
      <c r="W153" s="3"/>
      <c r="X153" s="3"/>
      <c r="Y153" s="3"/>
      <c r="Z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3"/>
      <c r="W154" s="3"/>
      <c r="X154" s="3"/>
      <c r="Y154" s="3"/>
      <c r="Z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3"/>
      <c r="W155" s="3"/>
      <c r="X155" s="3"/>
      <c r="Y155" s="3"/>
      <c r="Z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3"/>
      <c r="W156" s="3"/>
      <c r="X156" s="3"/>
      <c r="Y156" s="3"/>
      <c r="Z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3"/>
      <c r="W157" s="3"/>
      <c r="X157" s="3"/>
      <c r="Y157" s="3"/>
      <c r="Z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3"/>
      <c r="W158" s="3"/>
      <c r="X158" s="3"/>
      <c r="Y158" s="3"/>
      <c r="Z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3"/>
      <c r="W159" s="3"/>
      <c r="X159" s="3"/>
      <c r="Y159" s="3"/>
      <c r="Z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3"/>
      <c r="W160" s="3"/>
      <c r="X160" s="3"/>
      <c r="Y160" s="3"/>
      <c r="Z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3"/>
      <c r="W161" s="3"/>
      <c r="X161" s="3"/>
      <c r="Y161" s="3"/>
      <c r="Z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3"/>
      <c r="W162" s="3"/>
      <c r="X162" s="3"/>
      <c r="Y162" s="3"/>
      <c r="Z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3"/>
      <c r="X163" s="3"/>
      <c r="Y163" s="3"/>
      <c r="Z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3"/>
      <c r="W164" s="3"/>
      <c r="X164" s="3"/>
      <c r="Y164" s="3"/>
      <c r="Z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3"/>
      <c r="W165" s="3"/>
      <c r="X165" s="3"/>
      <c r="Y165" s="3"/>
      <c r="Z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3"/>
      <c r="W166" s="3"/>
      <c r="X166" s="3"/>
      <c r="Y166" s="3"/>
      <c r="Z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3"/>
      <c r="Y167" s="3"/>
      <c r="Z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3"/>
      <c r="W168" s="3"/>
      <c r="X168" s="3"/>
      <c r="Y168" s="3"/>
      <c r="Z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3"/>
      <c r="W169" s="3"/>
      <c r="X169" s="3"/>
      <c r="Y169" s="3"/>
      <c r="Z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3"/>
      <c r="W170" s="3"/>
      <c r="X170" s="3"/>
      <c r="Y170" s="3"/>
      <c r="Z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3"/>
      <c r="W171" s="3"/>
      <c r="X171" s="3"/>
      <c r="Y171" s="3"/>
      <c r="Z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3"/>
      <c r="W172" s="3"/>
      <c r="X172" s="3"/>
      <c r="Y172" s="3"/>
      <c r="Z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3"/>
      <c r="W173" s="3"/>
      <c r="X173" s="3"/>
      <c r="Y173" s="3"/>
      <c r="Z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3"/>
      <c r="X174" s="3"/>
      <c r="Y174" s="3"/>
      <c r="Z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3"/>
      <c r="W175" s="3"/>
      <c r="X175" s="3"/>
      <c r="Y175" s="3"/>
      <c r="Z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3"/>
      <c r="W176" s="3"/>
      <c r="X176" s="3"/>
      <c r="Y176" s="3"/>
      <c r="Z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3"/>
      <c r="W177" s="3"/>
      <c r="X177" s="3"/>
      <c r="Y177" s="3"/>
      <c r="Z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3"/>
      <c r="W178" s="3"/>
      <c r="X178" s="3"/>
      <c r="Y178" s="3"/>
      <c r="Z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3"/>
      <c r="W179" s="3"/>
      <c r="X179" s="3"/>
      <c r="Y179" s="3"/>
      <c r="Z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3"/>
      <c r="X180" s="3"/>
      <c r="Y180" s="3"/>
      <c r="Z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3"/>
      <c r="W181" s="3"/>
      <c r="X181" s="3"/>
      <c r="Y181" s="3"/>
      <c r="Z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3"/>
      <c r="W182" s="3"/>
      <c r="X182" s="3"/>
      <c r="Y182" s="3"/>
      <c r="Z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3"/>
      <c r="W183" s="3"/>
      <c r="X183" s="3"/>
      <c r="Y183" s="3"/>
      <c r="Z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3"/>
      <c r="W184" s="3"/>
      <c r="X184" s="3"/>
      <c r="Y184" s="3"/>
      <c r="Z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3"/>
      <c r="W185" s="3"/>
      <c r="X185" s="3"/>
      <c r="Y185" s="3"/>
      <c r="Z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3"/>
      <c r="X186" s="3"/>
      <c r="Y186" s="3"/>
      <c r="Z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3"/>
      <c r="W187" s="3"/>
      <c r="X187" s="3"/>
      <c r="Y187" s="3"/>
      <c r="Z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3"/>
      <c r="W188" s="3"/>
      <c r="X188" s="3"/>
      <c r="Y188" s="3"/>
      <c r="Z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3"/>
      <c r="W189" s="3"/>
      <c r="X189" s="3"/>
      <c r="Y189" s="3"/>
      <c r="Z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3"/>
      <c r="W190" s="3"/>
      <c r="X190" s="3"/>
      <c r="Y190" s="3"/>
      <c r="Z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3"/>
      <c r="W191" s="3"/>
      <c r="X191" s="3"/>
      <c r="Y191" s="3"/>
      <c r="Z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3"/>
      <c r="X192" s="3"/>
      <c r="Y192" s="3"/>
      <c r="Z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3"/>
      <c r="W193" s="3"/>
      <c r="X193" s="3"/>
      <c r="Y193" s="3"/>
      <c r="Z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3"/>
      <c r="W194" s="3"/>
      <c r="X194" s="3"/>
      <c r="Y194" s="3"/>
      <c r="Z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3"/>
      <c r="W195" s="3"/>
      <c r="X195" s="3"/>
      <c r="Y195" s="3"/>
      <c r="Z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3"/>
      <c r="W196" s="3"/>
      <c r="X196" s="3"/>
      <c r="Y196" s="3"/>
      <c r="Z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3"/>
      <c r="W197" s="3"/>
      <c r="X197" s="3"/>
      <c r="Y197" s="3"/>
      <c r="Z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3"/>
      <c r="W198" s="3"/>
      <c r="X198" s="3"/>
      <c r="Y198" s="3"/>
      <c r="Z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3"/>
      <c r="W199" s="3"/>
      <c r="X199" s="3"/>
      <c r="Y199" s="3"/>
      <c r="Z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3"/>
      <c r="W200" s="3"/>
      <c r="X200" s="3"/>
      <c r="Y200" s="3"/>
      <c r="Z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3"/>
      <c r="W201" s="3"/>
      <c r="X201" s="3"/>
      <c r="Y201" s="3"/>
      <c r="Z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3"/>
      <c r="W202" s="3"/>
      <c r="X202" s="3"/>
      <c r="Y202" s="3"/>
      <c r="Z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3"/>
      <c r="W203" s="3"/>
      <c r="X203" s="3"/>
      <c r="Y203" s="3"/>
      <c r="Z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3"/>
      <c r="W204" s="3"/>
      <c r="X204" s="3"/>
      <c r="Y204" s="3"/>
      <c r="Z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3"/>
      <c r="W205" s="3"/>
      <c r="X205" s="3"/>
      <c r="Y205" s="3"/>
      <c r="Z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3"/>
      <c r="W206" s="3"/>
      <c r="X206" s="3"/>
      <c r="Y206" s="3"/>
      <c r="Z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3"/>
      <c r="W207" s="3"/>
      <c r="X207" s="3"/>
      <c r="Y207" s="3"/>
      <c r="Z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3"/>
      <c r="W208" s="3"/>
      <c r="X208" s="3"/>
      <c r="Y208" s="3"/>
      <c r="Z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3"/>
      <c r="W209" s="3"/>
      <c r="X209" s="3"/>
      <c r="Y209" s="3"/>
      <c r="Z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3"/>
      <c r="W210" s="3"/>
      <c r="X210" s="3"/>
      <c r="Y210" s="3"/>
      <c r="Z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3"/>
      <c r="W211" s="3"/>
      <c r="X211" s="3"/>
      <c r="Y211" s="3"/>
      <c r="Z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3"/>
      <c r="W212" s="3"/>
      <c r="X212" s="3"/>
      <c r="Y212" s="3"/>
      <c r="Z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3"/>
      <c r="W213" s="3"/>
      <c r="X213" s="3"/>
      <c r="Y213" s="3"/>
      <c r="Z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3"/>
      <c r="W214" s="3"/>
      <c r="X214" s="3"/>
      <c r="Y214" s="3"/>
      <c r="Z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3"/>
      <c r="W215" s="3"/>
      <c r="X215" s="3"/>
      <c r="Y215" s="3"/>
      <c r="Z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3"/>
      <c r="W216" s="3"/>
      <c r="X216" s="3"/>
      <c r="Y216" s="3"/>
      <c r="Z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3"/>
      <c r="W217" s="3"/>
      <c r="X217" s="3"/>
      <c r="Y217" s="3"/>
      <c r="Z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3"/>
      <c r="W218" s="3"/>
      <c r="X218" s="3"/>
      <c r="Y218" s="3"/>
      <c r="Z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3"/>
      <c r="W219" s="3"/>
      <c r="X219" s="3"/>
      <c r="Y219" s="3"/>
      <c r="Z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3"/>
      <c r="W220" s="3"/>
      <c r="X220" s="3"/>
      <c r="Y220" s="3"/>
      <c r="Z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3"/>
      <c r="W221" s="3"/>
      <c r="X221" s="3"/>
      <c r="Y221" s="3"/>
      <c r="Z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3"/>
      <c r="W222" s="3"/>
      <c r="X222" s="3"/>
      <c r="Y222" s="3"/>
      <c r="Z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3"/>
      <c r="W223" s="3"/>
      <c r="X223" s="3"/>
      <c r="Y223" s="3"/>
      <c r="Z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3"/>
      <c r="W224" s="3"/>
      <c r="X224" s="3"/>
      <c r="Y224" s="3"/>
      <c r="Z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3"/>
      <c r="W225" s="3"/>
      <c r="X225" s="3"/>
      <c r="Y225" s="3"/>
      <c r="Z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3"/>
      <c r="W226" s="3"/>
      <c r="X226" s="3"/>
      <c r="Y226" s="3"/>
      <c r="Z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3"/>
      <c r="W227" s="3"/>
      <c r="X227" s="3"/>
      <c r="Y227" s="3"/>
      <c r="Z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3"/>
      <c r="W228" s="3"/>
      <c r="X228" s="3"/>
      <c r="Y228" s="3"/>
      <c r="Z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3"/>
      <c r="W229" s="3"/>
      <c r="X229" s="3"/>
      <c r="Y229" s="3"/>
      <c r="Z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3"/>
      <c r="W230" s="3"/>
      <c r="X230" s="3"/>
      <c r="Y230" s="3"/>
      <c r="Z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3"/>
      <c r="W231" s="3"/>
      <c r="X231" s="3"/>
      <c r="Y231" s="3"/>
      <c r="Z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3"/>
      <c r="W232" s="3"/>
      <c r="X232" s="3"/>
      <c r="Y232" s="3"/>
      <c r="Z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3"/>
      <c r="W233" s="3"/>
      <c r="X233" s="3"/>
      <c r="Y233" s="3"/>
      <c r="Z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3"/>
      <c r="W234" s="3"/>
      <c r="X234" s="3"/>
      <c r="Y234" s="3"/>
      <c r="Z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3"/>
      <c r="W235" s="3"/>
      <c r="X235" s="3"/>
      <c r="Y235" s="3"/>
      <c r="Z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3"/>
      <c r="W236" s="3"/>
      <c r="X236" s="3"/>
      <c r="Y236" s="3"/>
      <c r="Z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3"/>
      <c r="W237" s="3"/>
      <c r="X237" s="3"/>
      <c r="Y237" s="3"/>
      <c r="Z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3"/>
      <c r="W238" s="3"/>
      <c r="X238" s="3"/>
      <c r="Y238" s="3"/>
      <c r="Z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3"/>
      <c r="W239" s="3"/>
      <c r="X239" s="3"/>
      <c r="Y239" s="3"/>
      <c r="Z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3"/>
      <c r="W240" s="3"/>
      <c r="X240" s="3"/>
      <c r="Y240" s="3"/>
      <c r="Z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3"/>
      <c r="W241" s="3"/>
      <c r="X241" s="3"/>
      <c r="Y241" s="3"/>
      <c r="Z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3"/>
      <c r="W242" s="3"/>
      <c r="X242" s="3"/>
      <c r="Y242" s="3"/>
      <c r="Z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3"/>
      <c r="W243" s="3"/>
      <c r="X243" s="3"/>
      <c r="Y243" s="3"/>
      <c r="Z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3"/>
      <c r="W244" s="3"/>
      <c r="X244" s="3"/>
      <c r="Y244" s="3"/>
      <c r="Z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3"/>
      <c r="W245" s="3"/>
      <c r="X245" s="3"/>
      <c r="Y245" s="3"/>
      <c r="Z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3"/>
      <c r="W246" s="3"/>
      <c r="X246" s="3"/>
      <c r="Y246" s="3"/>
      <c r="Z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3"/>
      <c r="W247" s="3"/>
      <c r="X247" s="3"/>
      <c r="Y247" s="3"/>
      <c r="Z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3"/>
      <c r="W248" s="3"/>
      <c r="X248" s="3"/>
      <c r="Y248" s="3"/>
      <c r="Z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3"/>
      <c r="W249" s="3"/>
      <c r="X249" s="3"/>
      <c r="Y249" s="3"/>
      <c r="Z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3"/>
      <c r="W250" s="3"/>
      <c r="X250" s="3"/>
      <c r="Y250" s="3"/>
      <c r="Z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3"/>
      <c r="W251" s="3"/>
      <c r="X251" s="3"/>
      <c r="Y251" s="3"/>
      <c r="Z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3"/>
      <c r="W252" s="3"/>
      <c r="X252" s="3"/>
      <c r="Y252" s="3"/>
      <c r="Z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3"/>
      <c r="W253" s="3"/>
      <c r="X253" s="3"/>
      <c r="Y253" s="3"/>
      <c r="Z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3"/>
      <c r="W254" s="3"/>
      <c r="X254" s="3"/>
      <c r="Y254" s="3"/>
      <c r="Z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3"/>
      <c r="W255" s="3"/>
      <c r="X255" s="3"/>
      <c r="Y255" s="3"/>
      <c r="Z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3"/>
      <c r="W256" s="3"/>
      <c r="X256" s="3"/>
      <c r="Y256" s="3"/>
      <c r="Z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3"/>
      <c r="W257" s="3"/>
      <c r="X257" s="3"/>
      <c r="Y257" s="3"/>
      <c r="Z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3"/>
      <c r="W258" s="3"/>
      <c r="X258" s="3"/>
      <c r="Y258" s="3"/>
      <c r="Z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3"/>
      <c r="W259" s="3"/>
      <c r="X259" s="3"/>
      <c r="Y259" s="3"/>
      <c r="Z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3"/>
      <c r="W260" s="3"/>
      <c r="X260" s="3"/>
      <c r="Y260" s="3"/>
      <c r="Z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3"/>
      <c r="W261" s="3"/>
      <c r="X261" s="3"/>
      <c r="Y261" s="3"/>
      <c r="Z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3"/>
      <c r="W262" s="3"/>
      <c r="X262" s="3"/>
      <c r="Y262" s="3"/>
      <c r="Z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3"/>
      <c r="W263" s="3"/>
      <c r="X263" s="3"/>
      <c r="Y263" s="3"/>
      <c r="Z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3"/>
      <c r="W264" s="3"/>
      <c r="X264" s="3"/>
      <c r="Y264" s="3"/>
      <c r="Z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3"/>
      <c r="W265" s="3"/>
      <c r="X265" s="3"/>
      <c r="Y265" s="3"/>
      <c r="Z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3"/>
      <c r="W266" s="3"/>
      <c r="X266" s="3"/>
      <c r="Y266" s="3"/>
      <c r="Z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3"/>
      <c r="W267" s="3"/>
      <c r="X267" s="3"/>
      <c r="Y267" s="3"/>
      <c r="Z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3"/>
      <c r="W268" s="3"/>
      <c r="X268" s="3"/>
      <c r="Y268" s="3"/>
      <c r="Z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3"/>
      <c r="W269" s="3"/>
      <c r="X269" s="3"/>
      <c r="Y269" s="3"/>
      <c r="Z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3"/>
      <c r="W270" s="3"/>
      <c r="X270" s="3"/>
      <c r="Y270" s="3"/>
      <c r="Z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3"/>
      <c r="W271" s="3"/>
      <c r="X271" s="3"/>
      <c r="Y271" s="3"/>
      <c r="Z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3"/>
      <c r="W272" s="3"/>
      <c r="X272" s="3"/>
      <c r="Y272" s="3"/>
      <c r="Z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3"/>
      <c r="W273" s="3"/>
      <c r="X273" s="3"/>
      <c r="Y273" s="3"/>
      <c r="Z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3"/>
      <c r="W274" s="3"/>
      <c r="X274" s="3"/>
      <c r="Y274" s="3"/>
      <c r="Z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3"/>
      <c r="W275" s="3"/>
      <c r="X275" s="3"/>
      <c r="Y275" s="3"/>
      <c r="Z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3"/>
      <c r="W276" s="3"/>
      <c r="X276" s="3"/>
      <c r="Y276" s="3"/>
      <c r="Z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3"/>
      <c r="W277" s="3"/>
      <c r="X277" s="3"/>
      <c r="Y277" s="3"/>
      <c r="Z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3"/>
      <c r="W278" s="3"/>
      <c r="X278" s="3"/>
      <c r="Y278" s="3"/>
      <c r="Z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3"/>
      <c r="W279" s="3"/>
      <c r="X279" s="3"/>
      <c r="Y279" s="3"/>
      <c r="Z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3"/>
      <c r="W280" s="3"/>
      <c r="X280" s="3"/>
      <c r="Y280" s="3"/>
      <c r="Z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3"/>
      <c r="W281" s="3"/>
      <c r="X281" s="3"/>
      <c r="Y281" s="3"/>
      <c r="Z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3"/>
      <c r="W282" s="3"/>
      <c r="X282" s="3"/>
      <c r="Y282" s="3"/>
      <c r="Z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3"/>
      <c r="W283" s="3"/>
      <c r="X283" s="3"/>
      <c r="Y283" s="3"/>
      <c r="Z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3"/>
      <c r="W284" s="3"/>
      <c r="X284" s="3"/>
      <c r="Y284" s="3"/>
      <c r="Z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3"/>
      <c r="W285" s="3"/>
      <c r="X285" s="3"/>
      <c r="Y285" s="3"/>
      <c r="Z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3"/>
      <c r="W286" s="3"/>
      <c r="X286" s="3"/>
      <c r="Y286" s="3"/>
      <c r="Z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3"/>
      <c r="W287" s="3"/>
      <c r="X287" s="3"/>
      <c r="Y287" s="3"/>
      <c r="Z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3"/>
      <c r="W288" s="3"/>
      <c r="X288" s="3"/>
      <c r="Y288" s="3"/>
      <c r="Z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3"/>
      <c r="W289" s="3"/>
      <c r="X289" s="3"/>
      <c r="Y289" s="3"/>
      <c r="Z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3"/>
      <c r="W290" s="3"/>
      <c r="X290" s="3"/>
      <c r="Y290" s="3"/>
      <c r="Z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3"/>
      <c r="W291" s="3"/>
      <c r="X291" s="3"/>
      <c r="Y291" s="3"/>
      <c r="Z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3"/>
      <c r="W292" s="3"/>
      <c r="X292" s="3"/>
      <c r="Y292" s="3"/>
      <c r="Z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3"/>
      <c r="W293" s="3"/>
      <c r="X293" s="3"/>
      <c r="Y293" s="3"/>
      <c r="Z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3"/>
      <c r="W294" s="3"/>
      <c r="X294" s="3"/>
      <c r="Y294" s="3"/>
      <c r="Z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3"/>
      <c r="W295" s="3"/>
      <c r="X295" s="3"/>
      <c r="Y295" s="3"/>
      <c r="Z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3"/>
      <c r="W296" s="3"/>
      <c r="X296" s="3"/>
      <c r="Y296" s="3"/>
      <c r="Z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3"/>
      <c r="W297" s="3"/>
      <c r="X297" s="3"/>
      <c r="Y297" s="3"/>
      <c r="Z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3"/>
      <c r="W298" s="3"/>
      <c r="X298" s="3"/>
      <c r="Y298" s="3"/>
      <c r="Z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3"/>
      <c r="W299" s="3"/>
      <c r="X299" s="3"/>
      <c r="Y299" s="3"/>
      <c r="Z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3"/>
      <c r="W300" s="3"/>
      <c r="X300" s="3"/>
      <c r="Y300" s="3"/>
      <c r="Z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3"/>
      <c r="W301" s="3"/>
      <c r="X301" s="3"/>
      <c r="Y301" s="3"/>
      <c r="Z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3"/>
      <c r="W302" s="3"/>
      <c r="X302" s="3"/>
      <c r="Y302" s="3"/>
      <c r="Z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3"/>
      <c r="W303" s="3"/>
      <c r="X303" s="3"/>
      <c r="Y303" s="3"/>
      <c r="Z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3"/>
      <c r="W304" s="3"/>
      <c r="X304" s="3"/>
      <c r="Y304" s="3"/>
      <c r="Z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3"/>
      <c r="W305" s="3"/>
      <c r="X305" s="3"/>
      <c r="Y305" s="3"/>
      <c r="Z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3"/>
      <c r="W306" s="3"/>
      <c r="X306" s="3"/>
      <c r="Y306" s="3"/>
      <c r="Z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3"/>
      <c r="W307" s="3"/>
      <c r="X307" s="3"/>
      <c r="Y307" s="3"/>
      <c r="Z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3"/>
      <c r="W308" s="3"/>
      <c r="X308" s="3"/>
      <c r="Y308" s="3"/>
      <c r="Z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3"/>
      <c r="W309" s="3"/>
      <c r="X309" s="3"/>
      <c r="Y309" s="3"/>
      <c r="Z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3"/>
      <c r="W310" s="3"/>
      <c r="X310" s="3"/>
      <c r="Y310" s="3"/>
      <c r="Z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3"/>
      <c r="W311" s="3"/>
      <c r="X311" s="3"/>
      <c r="Y311" s="3"/>
      <c r="Z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3"/>
      <c r="W312" s="3"/>
      <c r="X312" s="3"/>
      <c r="Y312" s="3"/>
      <c r="Z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3"/>
      <c r="W313" s="3"/>
      <c r="X313" s="3"/>
      <c r="Y313" s="3"/>
      <c r="Z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3"/>
      <c r="W314" s="3"/>
      <c r="X314" s="3"/>
      <c r="Y314" s="3"/>
      <c r="Z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3"/>
      <c r="W315" s="3"/>
      <c r="X315" s="3"/>
      <c r="Y315" s="3"/>
      <c r="Z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3"/>
      <c r="W316" s="3"/>
      <c r="X316" s="3"/>
      <c r="Y316" s="3"/>
      <c r="Z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3"/>
      <c r="W317" s="3"/>
      <c r="X317" s="3"/>
      <c r="Y317" s="3"/>
      <c r="Z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3"/>
      <c r="W318" s="3"/>
      <c r="X318" s="3"/>
      <c r="Y318" s="3"/>
      <c r="Z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3"/>
      <c r="W319" s="3"/>
      <c r="X319" s="3"/>
      <c r="Y319" s="3"/>
      <c r="Z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3"/>
      <c r="W320" s="3"/>
      <c r="X320" s="3"/>
      <c r="Y320" s="3"/>
      <c r="Z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3"/>
      <c r="W321" s="3"/>
      <c r="X321" s="3"/>
      <c r="Y321" s="3"/>
      <c r="Z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3"/>
      <c r="W322" s="3"/>
      <c r="X322" s="3"/>
      <c r="Y322" s="3"/>
      <c r="Z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3"/>
      <c r="W323" s="3"/>
      <c r="X323" s="3"/>
      <c r="Y323" s="3"/>
      <c r="Z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3"/>
      <c r="W324" s="3"/>
      <c r="X324" s="3"/>
      <c r="Y324" s="3"/>
      <c r="Z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3"/>
      <c r="W325" s="3"/>
      <c r="X325" s="3"/>
      <c r="Y325" s="3"/>
      <c r="Z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3"/>
      <c r="W326" s="3"/>
      <c r="X326" s="3"/>
      <c r="Y326" s="3"/>
      <c r="Z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3"/>
      <c r="W327" s="3"/>
      <c r="X327" s="3"/>
      <c r="Y327" s="3"/>
      <c r="Z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3"/>
      <c r="W328" s="3"/>
      <c r="X328" s="3"/>
      <c r="Y328" s="3"/>
      <c r="Z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3"/>
      <c r="W329" s="3"/>
      <c r="X329" s="3"/>
      <c r="Y329" s="3"/>
      <c r="Z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3"/>
      <c r="W330" s="3"/>
      <c r="X330" s="3"/>
      <c r="Y330" s="3"/>
      <c r="Z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3"/>
      <c r="W331" s="3"/>
      <c r="X331" s="3"/>
      <c r="Y331" s="3"/>
      <c r="Z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3"/>
      <c r="W332" s="3"/>
      <c r="X332" s="3"/>
      <c r="Y332" s="3"/>
      <c r="Z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3"/>
      <c r="W333" s="3"/>
      <c r="X333" s="3"/>
      <c r="Y333" s="3"/>
      <c r="Z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3"/>
      <c r="W334" s="3"/>
      <c r="X334" s="3"/>
      <c r="Y334" s="3"/>
      <c r="Z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3"/>
      <c r="W335" s="3"/>
      <c r="X335" s="3"/>
      <c r="Y335" s="3"/>
      <c r="Z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3"/>
      <c r="W336" s="3"/>
      <c r="X336" s="3"/>
      <c r="Y336" s="3"/>
      <c r="Z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3"/>
      <c r="W337" s="3"/>
      <c r="X337" s="3"/>
      <c r="Y337" s="3"/>
      <c r="Z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3"/>
      <c r="W338" s="3"/>
      <c r="X338" s="3"/>
      <c r="Y338" s="3"/>
      <c r="Z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3"/>
      <c r="W339" s="3"/>
      <c r="X339" s="3"/>
      <c r="Y339" s="3"/>
      <c r="Z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3"/>
      <c r="W340" s="3"/>
      <c r="X340" s="3"/>
      <c r="Y340" s="3"/>
      <c r="Z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3"/>
      <c r="W341" s="3"/>
      <c r="X341" s="3"/>
      <c r="Y341" s="3"/>
      <c r="Z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3"/>
      <c r="W342" s="3"/>
      <c r="X342" s="3"/>
      <c r="Y342" s="3"/>
      <c r="Z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3"/>
      <c r="W343" s="3"/>
      <c r="X343" s="3"/>
      <c r="Y343" s="3"/>
      <c r="Z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3"/>
      <c r="W344" s="3"/>
      <c r="X344" s="3"/>
      <c r="Y344" s="3"/>
      <c r="Z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3"/>
      <c r="W345" s="3"/>
      <c r="X345" s="3"/>
      <c r="Y345" s="3"/>
      <c r="Z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3"/>
      <c r="W346" s="3"/>
      <c r="X346" s="3"/>
      <c r="Y346" s="3"/>
      <c r="Z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3"/>
      <c r="X347" s="3"/>
      <c r="Y347" s="3"/>
      <c r="Z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3"/>
      <c r="W348" s="3"/>
      <c r="X348" s="3"/>
      <c r="Y348" s="3"/>
      <c r="Z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3"/>
      <c r="W349" s="3"/>
      <c r="X349" s="3"/>
      <c r="Y349" s="3"/>
      <c r="Z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3"/>
      <c r="W350" s="3"/>
      <c r="X350" s="3"/>
      <c r="Y350" s="3"/>
      <c r="Z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3"/>
      <c r="X351" s="3"/>
      <c r="Y351" s="3"/>
      <c r="Z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3"/>
      <c r="X352" s="3"/>
      <c r="Y352" s="3"/>
      <c r="Z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3"/>
      <c r="X353" s="3"/>
      <c r="Y353" s="3"/>
      <c r="Z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3"/>
      <c r="X354" s="3"/>
      <c r="Y354" s="3"/>
      <c r="Z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3"/>
      <c r="X355" s="3"/>
      <c r="Y355" s="3"/>
      <c r="Z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3"/>
      <c r="X356" s="3"/>
      <c r="Y356" s="3"/>
      <c r="Z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3"/>
      <c r="X357" s="3"/>
      <c r="Y357" s="3"/>
      <c r="Z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3"/>
      <c r="X358" s="3"/>
      <c r="Y358" s="3"/>
      <c r="Z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3"/>
      <c r="X359" s="3"/>
      <c r="Y359" s="3"/>
      <c r="Z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3"/>
      <c r="X360" s="3"/>
      <c r="Y360" s="3"/>
      <c r="Z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3"/>
      <c r="X361" s="3"/>
      <c r="Y361" s="3"/>
      <c r="Z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3"/>
      <c r="X362" s="3"/>
      <c r="Y362" s="3"/>
      <c r="Z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3"/>
      <c r="X363" s="3"/>
      <c r="Y363" s="3"/>
      <c r="Z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3"/>
      <c r="X364" s="3"/>
      <c r="Y364" s="3"/>
      <c r="Z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3"/>
      <c r="X365" s="3"/>
      <c r="Y365" s="3"/>
      <c r="Z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3"/>
      <c r="X366" s="3"/>
      <c r="Y366" s="3"/>
      <c r="Z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3"/>
      <c r="X367" s="3"/>
      <c r="Y367" s="3"/>
      <c r="Z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3"/>
      <c r="X368" s="3"/>
      <c r="Y368" s="3"/>
      <c r="Z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3"/>
      <c r="X369" s="3"/>
      <c r="Y369" s="3"/>
      <c r="Z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3"/>
      <c r="X370" s="3"/>
      <c r="Y370" s="3"/>
      <c r="Z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3"/>
      <c r="X371" s="3"/>
      <c r="Y371" s="3"/>
      <c r="Z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3"/>
      <c r="X372" s="3"/>
      <c r="Y372" s="3"/>
      <c r="Z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3"/>
      <c r="X373" s="3"/>
      <c r="Y373" s="3"/>
      <c r="Z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3"/>
      <c r="X374" s="3"/>
      <c r="Y374" s="3"/>
      <c r="Z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3"/>
      <c r="X375" s="3"/>
      <c r="Y375" s="3"/>
      <c r="Z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3"/>
      <c r="X376" s="3"/>
      <c r="Y376" s="3"/>
      <c r="Z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3"/>
      <c r="X377" s="3"/>
      <c r="Y377" s="3"/>
      <c r="Z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3"/>
      <c r="X378" s="3"/>
      <c r="Y378" s="3"/>
      <c r="Z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3"/>
      <c r="X379" s="3"/>
      <c r="Y379" s="3"/>
      <c r="Z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3"/>
      <c r="X380" s="3"/>
      <c r="Y380" s="3"/>
      <c r="Z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3"/>
      <c r="X381" s="3"/>
      <c r="Y381" s="3"/>
      <c r="Z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3"/>
      <c r="X382" s="3"/>
      <c r="Y382" s="3"/>
      <c r="Z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3"/>
      <c r="X383" s="3"/>
      <c r="Y383" s="3"/>
      <c r="Z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3"/>
      <c r="X384" s="3"/>
      <c r="Y384" s="3"/>
      <c r="Z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3"/>
      <c r="X385" s="3"/>
      <c r="Y385" s="3"/>
      <c r="Z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3"/>
      <c r="X386" s="3"/>
      <c r="Y386" s="3"/>
      <c r="Z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3"/>
      <c r="X387" s="3"/>
      <c r="Y387" s="3"/>
      <c r="Z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3"/>
      <c r="X388" s="3"/>
      <c r="Y388" s="3"/>
      <c r="Z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3"/>
      <c r="X389" s="3"/>
      <c r="Y389" s="3"/>
      <c r="Z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3"/>
      <c r="X390" s="3"/>
      <c r="Y390" s="3"/>
      <c r="Z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3"/>
      <c r="X391" s="3"/>
      <c r="Y391" s="3"/>
      <c r="Z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3"/>
      <c r="X392" s="3"/>
      <c r="Y392" s="3"/>
      <c r="Z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3"/>
      <c r="X393" s="3"/>
      <c r="Y393" s="3"/>
      <c r="Z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3"/>
      <c r="X394" s="3"/>
      <c r="Y394" s="3"/>
      <c r="Z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3"/>
      <c r="X395" s="3"/>
      <c r="Y395" s="3"/>
      <c r="Z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3"/>
      <c r="X396" s="3"/>
      <c r="Y396" s="3"/>
      <c r="Z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3"/>
      <c r="X397" s="3"/>
      <c r="Y397" s="3"/>
      <c r="Z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3"/>
      <c r="X398" s="3"/>
      <c r="Y398" s="3"/>
      <c r="Z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3"/>
      <c r="X399" s="3"/>
      <c r="Y399" s="3"/>
      <c r="Z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3"/>
      <c r="X400" s="3"/>
      <c r="Y400" s="3"/>
      <c r="Z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3"/>
      <c r="X401" s="3"/>
      <c r="Y401" s="3"/>
      <c r="Z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3"/>
      <c r="X402" s="3"/>
      <c r="Y402" s="3"/>
      <c r="Z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3"/>
      <c r="X403" s="3"/>
      <c r="Y403" s="3"/>
      <c r="Z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3"/>
      <c r="X404" s="3"/>
      <c r="Y404" s="3"/>
      <c r="Z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3"/>
      <c r="X405" s="3"/>
      <c r="Y405" s="3"/>
      <c r="Z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3"/>
      <c r="X406" s="3"/>
      <c r="Y406" s="3"/>
      <c r="Z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3"/>
      <c r="X407" s="3"/>
      <c r="Y407" s="3"/>
      <c r="Z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3"/>
      <c r="X408" s="3"/>
      <c r="Y408" s="3"/>
      <c r="Z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3"/>
      <c r="X409" s="3"/>
      <c r="Y409" s="3"/>
      <c r="Z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3"/>
      <c r="X410" s="3"/>
      <c r="Y410" s="3"/>
      <c r="Z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3"/>
      <c r="X411" s="3"/>
      <c r="Y411" s="3"/>
      <c r="Z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3"/>
      <c r="X412" s="3"/>
      <c r="Y412" s="3"/>
      <c r="Z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3"/>
      <c r="X413" s="3"/>
      <c r="Y413" s="3"/>
      <c r="Z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3"/>
      <c r="X414" s="3"/>
      <c r="Y414" s="3"/>
      <c r="Z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3"/>
      <c r="X415" s="3"/>
      <c r="Y415" s="3"/>
      <c r="Z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3"/>
      <c r="X416" s="3"/>
      <c r="Y416" s="3"/>
      <c r="Z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3"/>
      <c r="X417" s="3"/>
      <c r="Y417" s="3"/>
      <c r="Z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3"/>
      <c r="X418" s="3"/>
      <c r="Y418" s="3"/>
      <c r="Z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3"/>
      <c r="X419" s="3"/>
      <c r="Y419" s="3"/>
      <c r="Z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3"/>
      <c r="X420" s="3"/>
      <c r="Y420" s="3"/>
      <c r="Z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3"/>
      <c r="X421" s="3"/>
      <c r="Y421" s="3"/>
      <c r="Z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3"/>
      <c r="X422" s="3"/>
      <c r="Y422" s="3"/>
      <c r="Z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3"/>
      <c r="X423" s="3"/>
      <c r="Y423" s="3"/>
      <c r="Z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3"/>
      <c r="X424" s="3"/>
      <c r="Y424" s="3"/>
      <c r="Z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3"/>
      <c r="X425" s="3"/>
      <c r="Y425" s="3"/>
      <c r="Z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3"/>
      <c r="X426" s="3"/>
      <c r="Y426" s="3"/>
      <c r="Z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3"/>
      <c r="X427" s="3"/>
      <c r="Y427" s="3"/>
      <c r="Z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3"/>
      <c r="X428" s="3"/>
      <c r="Y428" s="3"/>
      <c r="Z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3"/>
      <c r="X429" s="3"/>
      <c r="Y429" s="3"/>
      <c r="Z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3"/>
      <c r="X430" s="3"/>
      <c r="Y430" s="3"/>
      <c r="Z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3"/>
      <c r="X431" s="3"/>
      <c r="Y431" s="3"/>
      <c r="Z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3"/>
      <c r="X432" s="3"/>
      <c r="Y432" s="3"/>
      <c r="Z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3"/>
      <c r="X433" s="3"/>
      <c r="Y433" s="3"/>
      <c r="Z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3"/>
      <c r="X434" s="3"/>
      <c r="Y434" s="3"/>
      <c r="Z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3"/>
      <c r="X435" s="3"/>
      <c r="Y435" s="3"/>
      <c r="Z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3"/>
      <c r="X436" s="3"/>
      <c r="Y436" s="3"/>
      <c r="Z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3"/>
      <c r="X437" s="3"/>
      <c r="Y437" s="3"/>
      <c r="Z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3"/>
      <c r="X438" s="3"/>
      <c r="Y438" s="3"/>
      <c r="Z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3"/>
      <c r="X439" s="3"/>
      <c r="Y439" s="3"/>
      <c r="Z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3"/>
      <c r="X440" s="3"/>
      <c r="Y440" s="3"/>
      <c r="Z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3"/>
      <c r="X441" s="3"/>
      <c r="Y441" s="3"/>
      <c r="Z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3"/>
      <c r="X442" s="3"/>
      <c r="Y442" s="3"/>
      <c r="Z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3"/>
      <c r="X443" s="3"/>
      <c r="Y443" s="3"/>
      <c r="Z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3"/>
      <c r="X444" s="3"/>
      <c r="Y444" s="3"/>
      <c r="Z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3"/>
      <c r="X445" s="3"/>
      <c r="Y445" s="3"/>
      <c r="Z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3"/>
      <c r="X446" s="3"/>
      <c r="Y446" s="3"/>
      <c r="Z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3"/>
      <c r="X447" s="3"/>
      <c r="Y447" s="3"/>
      <c r="Z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3"/>
      <c r="X448" s="3"/>
      <c r="Y448" s="3"/>
      <c r="Z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3"/>
      <c r="X449" s="3"/>
      <c r="Y449" s="3"/>
      <c r="Z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3"/>
      <c r="X450" s="3"/>
      <c r="Y450" s="3"/>
      <c r="Z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3"/>
      <c r="X451" s="3"/>
      <c r="Y451" s="3"/>
      <c r="Z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3"/>
      <c r="X452" s="3"/>
      <c r="Y452" s="3"/>
      <c r="Z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3"/>
      <c r="X453" s="3"/>
      <c r="Y453" s="3"/>
      <c r="Z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3"/>
      <c r="X454" s="3"/>
      <c r="Y454" s="3"/>
      <c r="Z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3"/>
      <c r="X455" s="3"/>
      <c r="Y455" s="3"/>
      <c r="Z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3"/>
      <c r="X456" s="3"/>
      <c r="Y456" s="3"/>
      <c r="Z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3"/>
      <c r="X457" s="3"/>
      <c r="Y457" s="3"/>
      <c r="Z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3"/>
      <c r="X458" s="3"/>
      <c r="Y458" s="3"/>
      <c r="Z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3"/>
      <c r="X459" s="3"/>
      <c r="Y459" s="3"/>
      <c r="Z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3"/>
      <c r="X460" s="3"/>
      <c r="Y460" s="3"/>
      <c r="Z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3"/>
      <c r="X461" s="3"/>
      <c r="Y461" s="3"/>
      <c r="Z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3"/>
      <c r="X462" s="3"/>
      <c r="Y462" s="3"/>
      <c r="Z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3"/>
      <c r="X463" s="3"/>
      <c r="Y463" s="3"/>
      <c r="Z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3"/>
      <c r="X464" s="3"/>
      <c r="Y464" s="3"/>
      <c r="Z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3"/>
      <c r="X465" s="3"/>
      <c r="Y465" s="3"/>
      <c r="Z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3"/>
      <c r="X466" s="3"/>
      <c r="Y466" s="3"/>
      <c r="Z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3"/>
      <c r="X467" s="3"/>
      <c r="Y467" s="3"/>
      <c r="Z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3"/>
      <c r="X468" s="3"/>
      <c r="Y468" s="3"/>
      <c r="Z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3"/>
      <c r="X469" s="3"/>
      <c r="Y469" s="3"/>
      <c r="Z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3"/>
      <c r="X470" s="3"/>
      <c r="Y470" s="3"/>
      <c r="Z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3"/>
      <c r="X471" s="3"/>
      <c r="Y471" s="3"/>
      <c r="Z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3"/>
      <c r="X472" s="3"/>
      <c r="Y472" s="3"/>
      <c r="Z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3"/>
      <c r="X473" s="3"/>
      <c r="Y473" s="3"/>
      <c r="Z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3"/>
      <c r="X474" s="3"/>
      <c r="Y474" s="3"/>
      <c r="Z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3"/>
      <c r="X475" s="3"/>
      <c r="Y475" s="3"/>
      <c r="Z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3"/>
      <c r="X476" s="3"/>
      <c r="Y476" s="3"/>
      <c r="Z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3"/>
      <c r="X477" s="3"/>
      <c r="Y477" s="3"/>
      <c r="Z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3"/>
      <c r="X478" s="3"/>
      <c r="Y478" s="3"/>
      <c r="Z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3"/>
      <c r="X479" s="3"/>
      <c r="Y479" s="3"/>
      <c r="Z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3"/>
      <c r="X480" s="3"/>
      <c r="Y480" s="3"/>
      <c r="Z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3"/>
      <c r="X481" s="3"/>
      <c r="Y481" s="3"/>
      <c r="Z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3"/>
      <c r="X482" s="3"/>
      <c r="Y482" s="3"/>
      <c r="Z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3"/>
      <c r="X483" s="3"/>
      <c r="Y483" s="3"/>
      <c r="Z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3"/>
      <c r="X484" s="3"/>
      <c r="Y484" s="3"/>
      <c r="Z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3"/>
      <c r="X485" s="3"/>
      <c r="Y485" s="3"/>
      <c r="Z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3"/>
      <c r="X486" s="3"/>
      <c r="Y486" s="3"/>
      <c r="Z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3"/>
      <c r="X487" s="3"/>
      <c r="Y487" s="3"/>
      <c r="Z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3"/>
      <c r="X488" s="3"/>
      <c r="Y488" s="3"/>
      <c r="Z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3"/>
      <c r="X489" s="3"/>
      <c r="Y489" s="3"/>
      <c r="Z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3"/>
      <c r="X490" s="3"/>
      <c r="Y490" s="3"/>
      <c r="Z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3"/>
      <c r="X491" s="3"/>
      <c r="Y491" s="3"/>
      <c r="Z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3"/>
      <c r="X492" s="3"/>
      <c r="Y492" s="3"/>
      <c r="Z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3"/>
      <c r="X493" s="3"/>
      <c r="Y493" s="3"/>
      <c r="Z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3"/>
      <c r="X494" s="3"/>
      <c r="Y494" s="3"/>
      <c r="Z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3"/>
      <c r="X495" s="3"/>
      <c r="Y495" s="3"/>
      <c r="Z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3"/>
      <c r="X496" s="3"/>
      <c r="Y496" s="3"/>
      <c r="Z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3"/>
      <c r="X497" s="3"/>
      <c r="Y497" s="3"/>
      <c r="Z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3"/>
      <c r="X498" s="3"/>
      <c r="Y498" s="3"/>
      <c r="Z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3"/>
      <c r="X499" s="3"/>
      <c r="Y499" s="3"/>
      <c r="Z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3"/>
      <c r="X500" s="3"/>
      <c r="Y500" s="3"/>
      <c r="Z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3"/>
      <c r="X501" s="3"/>
      <c r="Y501" s="3"/>
      <c r="Z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3"/>
      <c r="X502" s="3"/>
      <c r="Y502" s="3"/>
      <c r="Z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3"/>
      <c r="X503" s="3"/>
      <c r="Y503" s="3"/>
      <c r="Z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3"/>
      <c r="X504" s="3"/>
      <c r="Y504" s="3"/>
      <c r="Z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3"/>
      <c r="X505" s="3"/>
      <c r="Y505" s="3"/>
      <c r="Z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3"/>
      <c r="X506" s="3"/>
      <c r="Y506" s="3"/>
      <c r="Z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3"/>
      <c r="X507" s="3"/>
      <c r="Y507" s="3"/>
      <c r="Z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3"/>
      <c r="X508" s="3"/>
      <c r="Y508" s="3"/>
      <c r="Z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3"/>
      <c r="X509" s="3"/>
      <c r="Y509" s="3"/>
      <c r="Z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3"/>
      <c r="X510" s="3"/>
      <c r="Y510" s="3"/>
      <c r="Z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3"/>
      <c r="X511" s="3"/>
      <c r="Y511" s="3"/>
      <c r="Z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3"/>
      <c r="X512" s="3"/>
      <c r="Y512" s="3"/>
      <c r="Z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3"/>
      <c r="X513" s="3"/>
      <c r="Y513" s="3"/>
      <c r="Z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3"/>
      <c r="X514" s="3"/>
      <c r="Y514" s="3"/>
      <c r="Z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3"/>
      <c r="X515" s="3"/>
      <c r="Y515" s="3"/>
      <c r="Z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3"/>
      <c r="X516" s="3"/>
      <c r="Y516" s="3"/>
      <c r="Z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3"/>
      <c r="X517" s="3"/>
      <c r="Y517" s="3"/>
      <c r="Z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3"/>
      <c r="X518" s="3"/>
      <c r="Y518" s="3"/>
      <c r="Z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3"/>
      <c r="X519" s="3"/>
      <c r="Y519" s="3"/>
      <c r="Z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3"/>
      <c r="X520" s="3"/>
      <c r="Y520" s="3"/>
      <c r="Z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3"/>
      <c r="X521" s="3"/>
      <c r="Y521" s="3"/>
      <c r="Z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3"/>
      <c r="X522" s="3"/>
      <c r="Y522" s="3"/>
      <c r="Z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3"/>
      <c r="X523" s="3"/>
      <c r="Y523" s="3"/>
      <c r="Z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3"/>
      <c r="X524" s="3"/>
      <c r="Y524" s="3"/>
      <c r="Z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3"/>
      <c r="X525" s="3"/>
      <c r="Y525" s="3"/>
      <c r="Z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3"/>
      <c r="X526" s="3"/>
      <c r="Y526" s="3"/>
      <c r="Z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3"/>
      <c r="X527" s="3"/>
      <c r="Y527" s="3"/>
      <c r="Z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3"/>
      <c r="X528" s="3"/>
      <c r="Y528" s="3"/>
      <c r="Z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3"/>
      <c r="X529" s="3"/>
      <c r="Y529" s="3"/>
      <c r="Z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3"/>
      <c r="X530" s="3"/>
      <c r="Y530" s="3"/>
      <c r="Z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3"/>
      <c r="X531" s="3"/>
      <c r="Y531" s="3"/>
      <c r="Z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3"/>
      <c r="X532" s="3"/>
      <c r="Y532" s="3"/>
      <c r="Z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3"/>
      <c r="X533" s="3"/>
      <c r="Y533" s="3"/>
      <c r="Z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3"/>
      <c r="X534" s="3"/>
      <c r="Y534" s="3"/>
      <c r="Z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3"/>
      <c r="X535" s="3"/>
      <c r="Y535" s="3"/>
      <c r="Z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3"/>
      <c r="X536" s="3"/>
      <c r="Y536" s="3"/>
      <c r="Z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3"/>
      <c r="X537" s="3"/>
      <c r="Y537" s="3"/>
      <c r="Z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3"/>
      <c r="X538" s="3"/>
      <c r="Y538" s="3"/>
      <c r="Z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3"/>
      <c r="X539" s="3"/>
      <c r="Y539" s="3"/>
      <c r="Z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3"/>
      <c r="X540" s="3"/>
      <c r="Y540" s="3"/>
      <c r="Z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3"/>
      <c r="X541" s="3"/>
      <c r="Y541" s="3"/>
      <c r="Z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3"/>
      <c r="X542" s="3"/>
      <c r="Y542" s="3"/>
      <c r="Z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3"/>
      <c r="X543" s="3"/>
      <c r="Y543" s="3"/>
      <c r="Z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3"/>
      <c r="X544" s="3"/>
      <c r="Y544" s="3"/>
      <c r="Z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3"/>
      <c r="X545" s="3"/>
      <c r="Y545" s="3"/>
      <c r="Z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3"/>
      <c r="X546" s="3"/>
      <c r="Y546" s="3"/>
      <c r="Z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3"/>
      <c r="X547" s="3"/>
      <c r="Y547" s="3"/>
      <c r="Z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3"/>
      <c r="X548" s="3"/>
      <c r="Y548" s="3"/>
      <c r="Z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3"/>
      <c r="X549" s="3"/>
      <c r="Y549" s="3"/>
      <c r="Z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3"/>
      <c r="X550" s="3"/>
      <c r="Y550" s="3"/>
      <c r="Z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3"/>
      <c r="X551" s="3"/>
      <c r="Y551" s="3"/>
      <c r="Z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3"/>
      <c r="X552" s="3"/>
      <c r="Y552" s="3"/>
      <c r="Z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3"/>
      <c r="X553" s="3"/>
      <c r="Y553" s="3"/>
      <c r="Z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3"/>
      <c r="X554" s="3"/>
      <c r="Y554" s="3"/>
      <c r="Z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3"/>
      <c r="X555" s="3"/>
      <c r="Y555" s="3"/>
      <c r="Z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3"/>
      <c r="X556" s="3"/>
      <c r="Y556" s="3"/>
      <c r="Z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3"/>
      <c r="X557" s="3"/>
      <c r="Y557" s="3"/>
      <c r="Z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3"/>
      <c r="X558" s="3"/>
      <c r="Y558" s="3"/>
      <c r="Z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3"/>
      <c r="X559" s="3"/>
      <c r="Y559" s="3"/>
      <c r="Z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3"/>
      <c r="X560" s="3"/>
      <c r="Y560" s="3"/>
      <c r="Z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3"/>
      <c r="X561" s="3"/>
      <c r="Y561" s="3"/>
      <c r="Z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3"/>
      <c r="X562" s="3"/>
      <c r="Y562" s="3"/>
      <c r="Z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3"/>
      <c r="X563" s="3"/>
      <c r="Y563" s="3"/>
      <c r="Z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3"/>
      <c r="X564" s="3"/>
      <c r="Y564" s="3"/>
      <c r="Z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3"/>
      <c r="X565" s="3"/>
      <c r="Y565" s="3"/>
      <c r="Z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3"/>
      <c r="X566" s="3"/>
      <c r="Y566" s="3"/>
      <c r="Z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3"/>
      <c r="X567" s="3"/>
      <c r="Y567" s="3"/>
      <c r="Z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3"/>
      <c r="X568" s="3"/>
      <c r="Y568" s="3"/>
      <c r="Z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3"/>
      <c r="X569" s="3"/>
      <c r="Y569" s="3"/>
      <c r="Z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3"/>
      <c r="X570" s="3"/>
      <c r="Y570" s="3"/>
      <c r="Z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3"/>
      <c r="X571" s="3"/>
      <c r="Y571" s="3"/>
      <c r="Z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3"/>
      <c r="X572" s="3"/>
      <c r="Y572" s="3"/>
      <c r="Z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3"/>
      <c r="X573" s="3"/>
      <c r="Y573" s="3"/>
      <c r="Z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3"/>
      <c r="X574" s="3"/>
      <c r="Y574" s="3"/>
      <c r="Z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3"/>
      <c r="X575" s="3"/>
      <c r="Y575" s="3"/>
      <c r="Z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3"/>
      <c r="X576" s="3"/>
      <c r="Y576" s="3"/>
      <c r="Z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3"/>
      <c r="X577" s="3"/>
      <c r="Y577" s="3"/>
      <c r="Z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3"/>
      <c r="X578" s="3"/>
      <c r="Y578" s="3"/>
      <c r="Z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3"/>
      <c r="X579" s="3"/>
      <c r="Y579" s="3"/>
      <c r="Z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3"/>
      <c r="X580" s="3"/>
      <c r="Y580" s="3"/>
      <c r="Z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3"/>
      <c r="X581" s="3"/>
      <c r="Y581" s="3"/>
      <c r="Z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3"/>
      <c r="X582" s="3"/>
      <c r="Y582" s="3"/>
      <c r="Z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3"/>
      <c r="X583" s="3"/>
      <c r="Y583" s="3"/>
      <c r="Z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3"/>
      <c r="X584" s="3"/>
      <c r="Y584" s="3"/>
      <c r="Z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3"/>
      <c r="X585" s="3"/>
      <c r="Y585" s="3"/>
      <c r="Z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3"/>
      <c r="X586" s="3"/>
      <c r="Y586" s="3"/>
      <c r="Z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3"/>
      <c r="X587" s="3"/>
      <c r="Y587" s="3"/>
      <c r="Z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3"/>
      <c r="X588" s="3"/>
      <c r="Y588" s="3"/>
      <c r="Z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3"/>
      <c r="X589" s="3"/>
      <c r="Y589" s="3"/>
      <c r="Z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3"/>
      <c r="X590" s="3"/>
      <c r="Y590" s="3"/>
      <c r="Z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3"/>
      <c r="X591" s="3"/>
      <c r="Y591" s="3"/>
      <c r="Z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3"/>
      <c r="X592" s="3"/>
      <c r="Y592" s="3"/>
      <c r="Z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3"/>
      <c r="X593" s="3"/>
      <c r="Y593" s="3"/>
      <c r="Z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3"/>
      <c r="X594" s="3"/>
      <c r="Y594" s="3"/>
      <c r="Z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3"/>
      <c r="X595" s="3"/>
      <c r="Y595" s="3"/>
      <c r="Z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3"/>
      <c r="X596" s="3"/>
      <c r="Y596" s="3"/>
      <c r="Z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3"/>
      <c r="X597" s="3"/>
      <c r="Y597" s="3"/>
      <c r="Z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3"/>
      <c r="X598" s="3"/>
      <c r="Y598" s="3"/>
      <c r="Z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3"/>
      <c r="X599" s="3"/>
      <c r="Y599" s="3"/>
      <c r="Z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3"/>
      <c r="X600" s="3"/>
      <c r="Y600" s="3"/>
      <c r="Z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3"/>
      <c r="X601" s="3"/>
      <c r="Y601" s="3"/>
      <c r="Z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3"/>
      <c r="X602" s="3"/>
      <c r="Y602" s="3"/>
      <c r="Z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3"/>
      <c r="X603" s="3"/>
      <c r="Y603" s="3"/>
      <c r="Z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3"/>
      <c r="X604" s="3"/>
      <c r="Y604" s="3"/>
      <c r="Z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3"/>
      <c r="X605" s="3"/>
      <c r="Y605" s="3"/>
      <c r="Z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3"/>
      <c r="X606" s="3"/>
      <c r="Y606" s="3"/>
      <c r="Z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3"/>
      <c r="X607" s="3"/>
      <c r="Y607" s="3"/>
      <c r="Z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3"/>
      <c r="X608" s="3"/>
      <c r="Y608" s="3"/>
      <c r="Z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3"/>
      <c r="X609" s="3"/>
      <c r="Y609" s="3"/>
      <c r="Z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3"/>
      <c r="X610" s="3"/>
      <c r="Y610" s="3"/>
      <c r="Z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3"/>
      <c r="X611" s="3"/>
      <c r="Y611" s="3"/>
      <c r="Z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3"/>
      <c r="X612" s="3"/>
      <c r="Y612" s="3"/>
      <c r="Z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3"/>
      <c r="X613" s="3"/>
      <c r="Y613" s="3"/>
      <c r="Z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3"/>
      <c r="X614" s="3"/>
      <c r="Y614" s="3"/>
      <c r="Z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3"/>
      <c r="X615" s="3"/>
      <c r="Y615" s="3"/>
      <c r="Z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3"/>
      <c r="X616" s="3"/>
      <c r="Y616" s="3"/>
      <c r="Z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3"/>
      <c r="X617" s="3"/>
      <c r="Y617" s="3"/>
      <c r="Z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3"/>
      <c r="X618" s="3"/>
      <c r="Y618" s="3"/>
      <c r="Z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3"/>
      <c r="X619" s="3"/>
      <c r="Y619" s="3"/>
      <c r="Z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3"/>
      <c r="X620" s="3"/>
      <c r="Y620" s="3"/>
      <c r="Z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3"/>
      <c r="X621" s="3"/>
      <c r="Y621" s="3"/>
      <c r="Z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3"/>
      <c r="X622" s="3"/>
      <c r="Y622" s="3"/>
      <c r="Z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3"/>
      <c r="X623" s="3"/>
      <c r="Y623" s="3"/>
      <c r="Z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3"/>
      <c r="X624" s="3"/>
      <c r="Y624" s="3"/>
      <c r="Z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3"/>
      <c r="X625" s="3"/>
      <c r="Y625" s="3"/>
      <c r="Z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3"/>
      <c r="X626" s="3"/>
      <c r="Y626" s="3"/>
      <c r="Z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3"/>
      <c r="X627" s="3"/>
      <c r="Y627" s="3"/>
      <c r="Z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3"/>
      <c r="X628" s="3"/>
      <c r="Y628" s="3"/>
      <c r="Z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3"/>
      <c r="X629" s="3"/>
      <c r="Y629" s="3"/>
      <c r="Z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3"/>
      <c r="X630" s="3"/>
      <c r="Y630" s="3"/>
      <c r="Z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3"/>
      <c r="X631" s="3"/>
      <c r="Y631" s="3"/>
      <c r="Z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3"/>
      <c r="X632" s="3"/>
      <c r="Y632" s="3"/>
      <c r="Z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3"/>
      <c r="X633" s="3"/>
      <c r="Y633" s="3"/>
      <c r="Z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3"/>
      <c r="X634" s="3"/>
      <c r="Y634" s="3"/>
      <c r="Z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3"/>
      <c r="X635" s="3"/>
      <c r="Y635" s="3"/>
      <c r="Z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3"/>
      <c r="X636" s="3"/>
      <c r="Y636" s="3"/>
      <c r="Z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3"/>
      <c r="X637" s="3"/>
      <c r="Y637" s="3"/>
      <c r="Z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3"/>
      <c r="X638" s="3"/>
      <c r="Y638" s="3"/>
      <c r="Z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3"/>
      <c r="X639" s="3"/>
      <c r="Y639" s="3"/>
      <c r="Z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3"/>
      <c r="X640" s="3"/>
      <c r="Y640" s="3"/>
      <c r="Z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3"/>
      <c r="X641" s="3"/>
      <c r="Y641" s="3"/>
      <c r="Z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3"/>
      <c r="X642" s="3"/>
      <c r="Y642" s="3"/>
      <c r="Z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3"/>
      <c r="X643" s="3"/>
      <c r="Y643" s="3"/>
      <c r="Z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3"/>
      <c r="X644" s="3"/>
      <c r="Y644" s="3"/>
      <c r="Z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3"/>
      <c r="X645" s="3"/>
      <c r="Y645" s="3"/>
      <c r="Z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3"/>
      <c r="X646" s="3"/>
      <c r="Y646" s="3"/>
      <c r="Z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3"/>
      <c r="X647" s="3"/>
      <c r="Y647" s="3"/>
      <c r="Z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3"/>
      <c r="X648" s="3"/>
      <c r="Y648" s="3"/>
      <c r="Z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3"/>
      <c r="X649" s="3"/>
      <c r="Y649" s="3"/>
      <c r="Z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3"/>
      <c r="X650" s="3"/>
      <c r="Y650" s="3"/>
      <c r="Z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3"/>
      <c r="X651" s="3"/>
      <c r="Y651" s="3"/>
      <c r="Z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3"/>
      <c r="X652" s="3"/>
      <c r="Y652" s="3"/>
      <c r="Z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3"/>
      <c r="X653" s="3"/>
      <c r="Y653" s="3"/>
      <c r="Z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3"/>
      <c r="X654" s="3"/>
      <c r="Y654" s="3"/>
      <c r="Z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3"/>
      <c r="X655" s="3"/>
      <c r="Y655" s="3"/>
      <c r="Z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3"/>
      <c r="X656" s="3"/>
      <c r="Y656" s="3"/>
      <c r="Z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3"/>
      <c r="X657" s="3"/>
      <c r="Y657" s="3"/>
      <c r="Z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3"/>
      <c r="X658" s="3"/>
      <c r="Y658" s="3"/>
      <c r="Z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3"/>
      <c r="X659" s="3"/>
      <c r="Y659" s="3"/>
      <c r="Z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3"/>
      <c r="X660" s="3"/>
      <c r="Y660" s="3"/>
      <c r="Z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3"/>
      <c r="X661" s="3"/>
      <c r="Y661" s="3"/>
      <c r="Z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3"/>
      <c r="X662" s="3"/>
      <c r="Y662" s="3"/>
      <c r="Z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3"/>
      <c r="X663" s="3"/>
      <c r="Y663" s="3"/>
      <c r="Z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3"/>
      <c r="X664" s="3"/>
      <c r="Y664" s="3"/>
      <c r="Z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3"/>
      <c r="X665" s="3"/>
      <c r="Y665" s="3"/>
      <c r="Z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3"/>
      <c r="X666" s="3"/>
      <c r="Y666" s="3"/>
      <c r="Z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3"/>
      <c r="X667" s="3"/>
      <c r="Y667" s="3"/>
      <c r="Z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3"/>
      <c r="X668" s="3"/>
      <c r="Y668" s="3"/>
      <c r="Z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3"/>
      <c r="X669" s="3"/>
      <c r="Y669" s="3"/>
      <c r="Z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3"/>
      <c r="X670" s="3"/>
      <c r="Y670" s="3"/>
      <c r="Z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3"/>
      <c r="X671" s="3"/>
      <c r="Y671" s="3"/>
      <c r="Z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3"/>
      <c r="X672" s="3"/>
      <c r="Y672" s="3"/>
      <c r="Z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3"/>
      <c r="X673" s="3"/>
      <c r="Y673" s="3"/>
      <c r="Z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3"/>
      <c r="X674" s="3"/>
      <c r="Y674" s="3"/>
      <c r="Z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3"/>
      <c r="X675" s="3"/>
      <c r="Y675" s="3"/>
      <c r="Z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3"/>
      <c r="X676" s="3"/>
      <c r="Y676" s="3"/>
      <c r="Z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3"/>
      <c r="X677" s="3"/>
      <c r="Y677" s="3"/>
      <c r="Z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3"/>
      <c r="X678" s="3"/>
      <c r="Y678" s="3"/>
      <c r="Z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3"/>
      <c r="X679" s="3"/>
      <c r="Y679" s="3"/>
      <c r="Z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3"/>
      <c r="X680" s="3"/>
      <c r="Y680" s="3"/>
      <c r="Z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3"/>
      <c r="X681" s="3"/>
      <c r="Y681" s="3"/>
      <c r="Z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3"/>
      <c r="X682" s="3"/>
      <c r="Y682" s="3"/>
      <c r="Z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3"/>
      <c r="X683" s="3"/>
      <c r="Y683" s="3"/>
      <c r="Z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3"/>
      <c r="X684" s="3"/>
      <c r="Y684" s="3"/>
      <c r="Z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3"/>
      <c r="X685" s="3"/>
      <c r="Y685" s="3"/>
      <c r="Z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3"/>
      <c r="X686" s="3"/>
      <c r="Y686" s="3"/>
      <c r="Z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3"/>
      <c r="X687" s="3"/>
      <c r="Y687" s="3"/>
      <c r="Z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3"/>
      <c r="X688" s="3"/>
      <c r="Y688" s="3"/>
      <c r="Z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3"/>
      <c r="X689" s="3"/>
      <c r="Y689" s="3"/>
      <c r="Z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3"/>
      <c r="X690" s="3"/>
      <c r="Y690" s="3"/>
      <c r="Z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3"/>
      <c r="X691" s="3"/>
      <c r="Y691" s="3"/>
      <c r="Z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3"/>
      <c r="X692" s="3"/>
      <c r="Y692" s="3"/>
      <c r="Z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3"/>
      <c r="X693" s="3"/>
      <c r="Y693" s="3"/>
      <c r="Z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3"/>
      <c r="X694" s="3"/>
      <c r="Y694" s="3"/>
      <c r="Z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3"/>
      <c r="X695" s="3"/>
      <c r="Y695" s="3"/>
      <c r="Z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3"/>
      <c r="X696" s="3"/>
      <c r="Y696" s="3"/>
      <c r="Z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3"/>
      <c r="X697" s="3"/>
      <c r="Y697" s="3"/>
      <c r="Z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3"/>
      <c r="X698" s="3"/>
      <c r="Y698" s="3"/>
      <c r="Z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3"/>
      <c r="X699" s="3"/>
      <c r="Y699" s="3"/>
      <c r="Z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3"/>
      <c r="X700" s="3"/>
      <c r="Y700" s="3"/>
      <c r="Z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3"/>
      <c r="X701" s="3"/>
      <c r="Y701" s="3"/>
      <c r="Z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3"/>
      <c r="X702" s="3"/>
      <c r="Y702" s="3"/>
      <c r="Z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3"/>
      <c r="X703" s="3"/>
      <c r="Y703" s="3"/>
      <c r="Z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3"/>
      <c r="X704" s="3"/>
      <c r="Y704" s="3"/>
      <c r="Z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3"/>
      <c r="X705" s="3"/>
      <c r="Y705" s="3"/>
      <c r="Z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3"/>
      <c r="X706" s="3"/>
      <c r="Y706" s="3"/>
      <c r="Z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3"/>
      <c r="X707" s="3"/>
      <c r="Y707" s="3"/>
      <c r="Z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3"/>
      <c r="X708" s="3"/>
      <c r="Y708" s="3"/>
      <c r="Z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3"/>
      <c r="X709" s="3"/>
      <c r="Y709" s="3"/>
      <c r="Z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3"/>
      <c r="X710" s="3"/>
      <c r="Y710" s="3"/>
      <c r="Z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3"/>
      <c r="X711" s="3"/>
      <c r="Y711" s="3"/>
      <c r="Z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3"/>
      <c r="X712" s="3"/>
      <c r="Y712" s="3"/>
      <c r="Z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3"/>
      <c r="X713" s="3"/>
      <c r="Y713" s="3"/>
      <c r="Z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3"/>
      <c r="X714" s="3"/>
      <c r="Y714" s="3"/>
      <c r="Z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3"/>
      <c r="X715" s="3"/>
      <c r="Y715" s="3"/>
      <c r="Z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3"/>
      <c r="X716" s="3"/>
      <c r="Y716" s="3"/>
      <c r="Z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3"/>
      <c r="X717" s="3"/>
      <c r="Y717" s="3"/>
      <c r="Z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3"/>
      <c r="X718" s="3"/>
      <c r="Y718" s="3"/>
      <c r="Z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3"/>
      <c r="X719" s="3"/>
      <c r="Y719" s="3"/>
      <c r="Z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3"/>
      <c r="X720" s="3"/>
      <c r="Y720" s="3"/>
      <c r="Z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3"/>
      <c r="X721" s="3"/>
      <c r="Y721" s="3"/>
      <c r="Z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3"/>
      <c r="X722" s="3"/>
      <c r="Y722" s="3"/>
      <c r="Z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3"/>
      <c r="X723" s="3"/>
      <c r="Y723" s="3"/>
      <c r="Z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3"/>
      <c r="X724" s="3"/>
      <c r="Y724" s="3"/>
      <c r="Z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3"/>
      <c r="X725" s="3"/>
      <c r="Y725" s="3"/>
      <c r="Z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3"/>
      <c r="X726" s="3"/>
      <c r="Y726" s="3"/>
      <c r="Z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3"/>
      <c r="X727" s="3"/>
      <c r="Y727" s="3"/>
      <c r="Z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3"/>
      <c r="X728" s="3"/>
      <c r="Y728" s="3"/>
      <c r="Z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3"/>
      <c r="X729" s="3"/>
      <c r="Y729" s="3"/>
      <c r="Z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3"/>
      <c r="X730" s="3"/>
      <c r="Y730" s="3"/>
      <c r="Z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3"/>
      <c r="X731" s="3"/>
      <c r="Y731" s="3"/>
      <c r="Z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3"/>
      <c r="X732" s="3"/>
      <c r="Y732" s="3"/>
      <c r="Z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3"/>
      <c r="X733" s="3"/>
      <c r="Y733" s="3"/>
      <c r="Z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3"/>
      <c r="X734" s="3"/>
      <c r="Y734" s="3"/>
      <c r="Z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3"/>
      <c r="X735" s="3"/>
      <c r="Y735" s="3"/>
      <c r="Z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3"/>
      <c r="X736" s="3"/>
      <c r="Y736" s="3"/>
      <c r="Z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3"/>
      <c r="X737" s="3"/>
      <c r="Y737" s="3"/>
      <c r="Z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3"/>
      <c r="X738" s="3"/>
      <c r="Y738" s="3"/>
      <c r="Z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3"/>
      <c r="X739" s="3"/>
      <c r="Y739" s="3"/>
      <c r="Z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3"/>
      <c r="X740" s="3"/>
      <c r="Y740" s="3"/>
      <c r="Z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3"/>
      <c r="X741" s="3"/>
      <c r="Y741" s="3"/>
      <c r="Z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3"/>
      <c r="X742" s="3"/>
      <c r="Y742" s="3"/>
      <c r="Z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3"/>
      <c r="X743" s="3"/>
      <c r="Y743" s="3"/>
      <c r="Z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3"/>
      <c r="X744" s="3"/>
      <c r="Y744" s="3"/>
      <c r="Z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3"/>
      <c r="X745" s="3"/>
      <c r="Y745" s="3"/>
      <c r="Z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3"/>
      <c r="X746" s="3"/>
      <c r="Y746" s="3"/>
      <c r="Z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3"/>
      <c r="X747" s="3"/>
      <c r="Y747" s="3"/>
      <c r="Z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3"/>
      <c r="X748" s="3"/>
      <c r="Y748" s="3"/>
      <c r="Z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3"/>
      <c r="X749" s="3"/>
      <c r="Y749" s="3"/>
      <c r="Z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3"/>
      <c r="X750" s="3"/>
      <c r="Y750" s="3"/>
      <c r="Z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3"/>
      <c r="X751" s="3"/>
      <c r="Y751" s="3"/>
      <c r="Z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3"/>
      <c r="X752" s="3"/>
      <c r="Y752" s="3"/>
      <c r="Z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3"/>
      <c r="X753" s="3"/>
      <c r="Y753" s="3"/>
      <c r="Z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3"/>
      <c r="X754" s="3"/>
      <c r="Y754" s="3"/>
      <c r="Z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3"/>
      <c r="X755" s="3"/>
      <c r="Y755" s="3"/>
      <c r="Z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3"/>
      <c r="X756" s="3"/>
      <c r="Y756" s="3"/>
      <c r="Z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3"/>
      <c r="X757" s="3"/>
      <c r="Y757" s="3"/>
      <c r="Z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3"/>
      <c r="X758" s="3"/>
      <c r="Y758" s="3"/>
      <c r="Z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3"/>
      <c r="X759" s="3"/>
      <c r="Y759" s="3"/>
      <c r="Z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3"/>
      <c r="X760" s="3"/>
      <c r="Y760" s="3"/>
      <c r="Z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3"/>
      <c r="X761" s="3"/>
      <c r="Y761" s="3"/>
      <c r="Z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3"/>
      <c r="X762" s="3"/>
      <c r="Y762" s="3"/>
      <c r="Z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3"/>
      <c r="X763" s="3"/>
      <c r="Y763" s="3"/>
      <c r="Z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3"/>
      <c r="X764" s="3"/>
      <c r="Y764" s="3"/>
      <c r="Z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3"/>
      <c r="X765" s="3"/>
      <c r="Y765" s="3"/>
      <c r="Z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3"/>
      <c r="X766" s="3"/>
      <c r="Y766" s="3"/>
      <c r="Z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3"/>
      <c r="X767" s="3"/>
      <c r="Y767" s="3"/>
      <c r="Z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3"/>
      <c r="X768" s="3"/>
      <c r="Y768" s="3"/>
      <c r="Z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3"/>
      <c r="X769" s="3"/>
      <c r="Y769" s="3"/>
      <c r="Z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3"/>
      <c r="X770" s="3"/>
      <c r="Y770" s="3"/>
      <c r="Z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3"/>
      <c r="X771" s="3"/>
      <c r="Y771" s="3"/>
      <c r="Z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3"/>
      <c r="X772" s="3"/>
      <c r="Y772" s="3"/>
      <c r="Z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3"/>
      <c r="X773" s="3"/>
      <c r="Y773" s="3"/>
      <c r="Z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3"/>
      <c r="X774" s="3"/>
      <c r="Y774" s="3"/>
      <c r="Z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3"/>
      <c r="X775" s="3"/>
      <c r="Y775" s="3"/>
      <c r="Z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3"/>
      <c r="X776" s="3"/>
      <c r="Y776" s="3"/>
      <c r="Z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3"/>
      <c r="X777" s="3"/>
      <c r="Y777" s="3"/>
      <c r="Z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3"/>
      <c r="X778" s="3"/>
      <c r="Y778" s="3"/>
      <c r="Z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3"/>
      <c r="X779" s="3"/>
      <c r="Y779" s="3"/>
      <c r="Z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3"/>
      <c r="X780" s="3"/>
      <c r="Y780" s="3"/>
      <c r="Z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3"/>
      <c r="X781" s="3"/>
      <c r="Y781" s="3"/>
      <c r="Z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3"/>
      <c r="X782" s="3"/>
      <c r="Y782" s="3"/>
      <c r="Z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3"/>
      <c r="X783" s="3"/>
      <c r="Y783" s="3"/>
      <c r="Z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3"/>
      <c r="X784" s="3"/>
      <c r="Y784" s="3"/>
      <c r="Z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3"/>
      <c r="X785" s="3"/>
      <c r="Y785" s="3"/>
      <c r="Z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3"/>
      <c r="X786" s="3"/>
      <c r="Y786" s="3"/>
      <c r="Z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3"/>
      <c r="X787" s="3"/>
      <c r="Y787" s="3"/>
      <c r="Z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3"/>
      <c r="X788" s="3"/>
      <c r="Y788" s="3"/>
      <c r="Z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3"/>
      <c r="X789" s="3"/>
      <c r="Y789" s="3"/>
      <c r="Z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3"/>
      <c r="X790" s="3"/>
      <c r="Y790" s="3"/>
      <c r="Z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3"/>
      <c r="X791" s="3"/>
      <c r="Y791" s="3"/>
      <c r="Z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3"/>
      <c r="X792" s="3"/>
      <c r="Y792" s="3"/>
      <c r="Z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3"/>
      <c r="X793" s="3"/>
      <c r="Y793" s="3"/>
      <c r="Z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3"/>
      <c r="X794" s="3"/>
      <c r="Y794" s="3"/>
      <c r="Z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3"/>
      <c r="X795" s="3"/>
      <c r="Y795" s="3"/>
      <c r="Z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3"/>
      <c r="X796" s="3"/>
      <c r="Y796" s="3"/>
      <c r="Z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3"/>
      <c r="X797" s="3"/>
      <c r="Y797" s="3"/>
      <c r="Z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3"/>
      <c r="X798" s="3"/>
      <c r="Y798" s="3"/>
      <c r="Z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3"/>
      <c r="X799" s="3"/>
      <c r="Y799" s="3"/>
      <c r="Z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3"/>
      <c r="X800" s="3"/>
      <c r="Y800" s="3"/>
      <c r="Z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3"/>
      <c r="X801" s="3"/>
      <c r="Y801" s="3"/>
      <c r="Z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3"/>
      <c r="X802" s="3"/>
      <c r="Y802" s="3"/>
      <c r="Z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3"/>
      <c r="X803" s="3"/>
      <c r="Y803" s="3"/>
      <c r="Z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3"/>
      <c r="X804" s="3"/>
      <c r="Y804" s="3"/>
      <c r="Z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3"/>
      <c r="X805" s="3"/>
      <c r="Y805" s="3"/>
      <c r="Z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3"/>
      <c r="X806" s="3"/>
      <c r="Y806" s="3"/>
      <c r="Z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3"/>
      <c r="X807" s="3"/>
      <c r="Y807" s="3"/>
      <c r="Z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3"/>
      <c r="X808" s="3"/>
      <c r="Y808" s="3"/>
      <c r="Z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3"/>
      <c r="X809" s="3"/>
      <c r="Y809" s="3"/>
      <c r="Z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3"/>
      <c r="X810" s="3"/>
      <c r="Y810" s="3"/>
      <c r="Z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3"/>
      <c r="X811" s="3"/>
      <c r="Y811" s="3"/>
      <c r="Z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3"/>
      <c r="X812" s="3"/>
      <c r="Y812" s="3"/>
      <c r="Z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3"/>
      <c r="X813" s="3"/>
      <c r="Y813" s="3"/>
      <c r="Z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3"/>
      <c r="X814" s="3"/>
      <c r="Y814" s="3"/>
      <c r="Z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3"/>
      <c r="X815" s="3"/>
      <c r="Y815" s="3"/>
      <c r="Z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3"/>
      <c r="X816" s="3"/>
      <c r="Y816" s="3"/>
      <c r="Z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3"/>
      <c r="X817" s="3"/>
      <c r="Y817" s="3"/>
      <c r="Z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3"/>
      <c r="X818" s="3"/>
      <c r="Y818" s="3"/>
      <c r="Z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3"/>
      <c r="X819" s="3"/>
      <c r="Y819" s="3"/>
      <c r="Z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3"/>
      <c r="X820" s="3"/>
      <c r="Y820" s="3"/>
      <c r="Z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3"/>
      <c r="X821" s="3"/>
      <c r="Y821" s="3"/>
      <c r="Z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3"/>
      <c r="X822" s="3"/>
      <c r="Y822" s="3"/>
      <c r="Z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3"/>
      <c r="X823" s="3"/>
      <c r="Y823" s="3"/>
      <c r="Z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3"/>
      <c r="X824" s="3"/>
      <c r="Y824" s="3"/>
      <c r="Z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3"/>
      <c r="X825" s="3"/>
      <c r="Y825" s="3"/>
      <c r="Z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3"/>
      <c r="X826" s="3"/>
      <c r="Y826" s="3"/>
      <c r="Z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3"/>
      <c r="X827" s="3"/>
      <c r="Y827" s="3"/>
      <c r="Z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3"/>
      <c r="X828" s="3"/>
      <c r="Y828" s="3"/>
      <c r="Z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3"/>
      <c r="X829" s="3"/>
      <c r="Y829" s="3"/>
      <c r="Z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3"/>
      <c r="X830" s="3"/>
      <c r="Y830" s="3"/>
      <c r="Z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3"/>
      <c r="X831" s="3"/>
      <c r="Y831" s="3"/>
      <c r="Z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3"/>
      <c r="X832" s="3"/>
      <c r="Y832" s="3"/>
      <c r="Z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3"/>
      <c r="X833" s="3"/>
      <c r="Y833" s="3"/>
      <c r="Z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3"/>
      <c r="X834" s="3"/>
      <c r="Y834" s="3"/>
      <c r="Z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3"/>
      <c r="X835" s="3"/>
      <c r="Y835" s="3"/>
      <c r="Z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3"/>
      <c r="X836" s="3"/>
      <c r="Y836" s="3"/>
      <c r="Z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3"/>
      <c r="X837" s="3"/>
      <c r="Y837" s="3"/>
      <c r="Z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3"/>
      <c r="X838" s="3"/>
      <c r="Y838" s="3"/>
      <c r="Z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3"/>
      <c r="X839" s="3"/>
      <c r="Y839" s="3"/>
      <c r="Z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3"/>
      <c r="X840" s="3"/>
      <c r="Y840" s="3"/>
      <c r="Z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3"/>
      <c r="X841" s="3"/>
      <c r="Y841" s="3"/>
      <c r="Z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3"/>
      <c r="X842" s="3"/>
      <c r="Y842" s="3"/>
      <c r="Z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3"/>
      <c r="X843" s="3"/>
      <c r="Y843" s="3"/>
      <c r="Z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3"/>
      <c r="X844" s="3"/>
      <c r="Y844" s="3"/>
      <c r="Z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3"/>
      <c r="X845" s="3"/>
      <c r="Y845" s="3"/>
      <c r="Z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3"/>
      <c r="X846" s="3"/>
      <c r="Y846" s="3"/>
      <c r="Z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3"/>
      <c r="X847" s="3"/>
      <c r="Y847" s="3"/>
      <c r="Z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3"/>
      <c r="X848" s="3"/>
      <c r="Y848" s="3"/>
      <c r="Z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3"/>
      <c r="X849" s="3"/>
      <c r="Y849" s="3"/>
      <c r="Z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3"/>
      <c r="X850" s="3"/>
      <c r="Y850" s="3"/>
      <c r="Z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3"/>
      <c r="X851" s="3"/>
      <c r="Y851" s="3"/>
      <c r="Z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3"/>
      <c r="X852" s="3"/>
      <c r="Y852" s="3"/>
      <c r="Z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3"/>
      <c r="X853" s="3"/>
      <c r="Y853" s="3"/>
      <c r="Z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3"/>
      <c r="X854" s="3"/>
      <c r="Y854" s="3"/>
      <c r="Z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3"/>
      <c r="X855" s="3"/>
      <c r="Y855" s="3"/>
      <c r="Z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3"/>
      <c r="X856" s="3"/>
      <c r="Y856" s="3"/>
      <c r="Z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3"/>
      <c r="X857" s="3"/>
      <c r="Y857" s="3"/>
      <c r="Z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3"/>
      <c r="X858" s="3"/>
      <c r="Y858" s="3"/>
      <c r="Z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3"/>
      <c r="X859" s="3"/>
      <c r="Y859" s="3"/>
      <c r="Z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3"/>
      <c r="X860" s="3"/>
      <c r="Y860" s="3"/>
      <c r="Z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3"/>
      <c r="X861" s="3"/>
      <c r="Y861" s="3"/>
      <c r="Z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3"/>
      <c r="X862" s="3"/>
      <c r="Y862" s="3"/>
      <c r="Z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3"/>
      <c r="X863" s="3"/>
      <c r="Y863" s="3"/>
      <c r="Z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3"/>
      <c r="X864" s="3"/>
      <c r="Y864" s="3"/>
      <c r="Z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3"/>
      <c r="X865" s="3"/>
      <c r="Y865" s="3"/>
      <c r="Z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3"/>
      <c r="X866" s="3"/>
      <c r="Y866" s="3"/>
      <c r="Z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3"/>
      <c r="X867" s="3"/>
      <c r="Y867" s="3"/>
      <c r="Z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3"/>
      <c r="X868" s="3"/>
      <c r="Y868" s="3"/>
      <c r="Z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3"/>
      <c r="X869" s="3"/>
      <c r="Y869" s="3"/>
      <c r="Z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3"/>
      <c r="X870" s="3"/>
      <c r="Y870" s="3"/>
      <c r="Z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3"/>
      <c r="X871" s="3"/>
      <c r="Y871" s="3"/>
      <c r="Z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3"/>
      <c r="X872" s="3"/>
      <c r="Y872" s="3"/>
      <c r="Z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3"/>
      <c r="X873" s="3"/>
      <c r="Y873" s="3"/>
      <c r="Z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3"/>
      <c r="X874" s="3"/>
      <c r="Y874" s="3"/>
      <c r="Z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3"/>
      <c r="X875" s="3"/>
      <c r="Y875" s="3"/>
      <c r="Z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3"/>
      <c r="X876" s="3"/>
      <c r="Y876" s="3"/>
      <c r="Z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3"/>
      <c r="X877" s="3"/>
      <c r="Y877" s="3"/>
      <c r="Z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3"/>
      <c r="X878" s="3"/>
      <c r="Y878" s="3"/>
      <c r="Z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3"/>
      <c r="X879" s="3"/>
      <c r="Y879" s="3"/>
      <c r="Z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3"/>
      <c r="X880" s="3"/>
      <c r="Y880" s="3"/>
      <c r="Z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3"/>
      <c r="X881" s="3"/>
      <c r="Y881" s="3"/>
      <c r="Z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3"/>
      <c r="X882" s="3"/>
      <c r="Y882" s="3"/>
      <c r="Z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3"/>
      <c r="X883" s="3"/>
      <c r="Y883" s="3"/>
      <c r="Z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3"/>
      <c r="X884" s="3"/>
      <c r="Y884" s="3"/>
      <c r="Z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3"/>
      <c r="X885" s="3"/>
      <c r="Y885" s="3"/>
      <c r="Z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3"/>
      <c r="X886" s="3"/>
      <c r="Y886" s="3"/>
      <c r="Z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3"/>
      <c r="X887" s="3"/>
      <c r="Y887" s="3"/>
      <c r="Z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3"/>
      <c r="X888" s="3"/>
      <c r="Y888" s="3"/>
      <c r="Z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3"/>
      <c r="X889" s="3"/>
      <c r="Y889" s="3"/>
      <c r="Z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3"/>
      <c r="X890" s="3"/>
      <c r="Y890" s="3"/>
      <c r="Z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3"/>
      <c r="X891" s="3"/>
      <c r="Y891" s="3"/>
      <c r="Z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3"/>
      <c r="X892" s="3"/>
      <c r="Y892" s="3"/>
      <c r="Z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3"/>
      <c r="X893" s="3"/>
      <c r="Y893" s="3"/>
      <c r="Z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3"/>
      <c r="X894" s="3"/>
      <c r="Y894" s="3"/>
      <c r="Z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3"/>
      <c r="X895" s="3"/>
      <c r="Y895" s="3"/>
      <c r="Z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3"/>
      <c r="X896" s="3"/>
      <c r="Y896" s="3"/>
      <c r="Z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3"/>
      <c r="X897" s="3"/>
      <c r="Y897" s="3"/>
      <c r="Z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3"/>
      <c r="X898" s="3"/>
      <c r="Y898" s="3"/>
      <c r="Z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3"/>
      <c r="X899" s="3"/>
      <c r="Y899" s="3"/>
      <c r="Z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3"/>
      <c r="X900" s="3"/>
      <c r="Y900" s="3"/>
      <c r="Z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3"/>
      <c r="X901" s="3"/>
      <c r="Y901" s="3"/>
      <c r="Z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3"/>
      <c r="X902" s="3"/>
      <c r="Y902" s="3"/>
      <c r="Z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3"/>
      <c r="X903" s="3"/>
      <c r="Y903" s="3"/>
      <c r="Z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3"/>
      <c r="X904" s="3"/>
      <c r="Y904" s="3"/>
      <c r="Z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3"/>
      <c r="X905" s="3"/>
      <c r="Y905" s="3"/>
      <c r="Z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3"/>
      <c r="X906" s="3"/>
      <c r="Y906" s="3"/>
      <c r="Z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3"/>
      <c r="X907" s="3"/>
      <c r="Y907" s="3"/>
      <c r="Z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3"/>
      <c r="X908" s="3"/>
      <c r="Y908" s="3"/>
      <c r="Z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3"/>
      <c r="X909" s="3"/>
      <c r="Y909" s="3"/>
      <c r="Z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3"/>
      <c r="X910" s="3"/>
      <c r="Y910" s="3"/>
      <c r="Z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3"/>
      <c r="X911" s="3"/>
      <c r="Y911" s="3"/>
      <c r="Z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3"/>
      <c r="X912" s="3"/>
      <c r="Y912" s="3"/>
      <c r="Z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3"/>
      <c r="X913" s="3"/>
      <c r="Y913" s="3"/>
      <c r="Z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3"/>
      <c r="X914" s="3"/>
      <c r="Y914" s="3"/>
      <c r="Z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3"/>
      <c r="X915" s="3"/>
      <c r="Y915" s="3"/>
      <c r="Z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3"/>
      <c r="X916" s="3"/>
      <c r="Y916" s="3"/>
      <c r="Z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3"/>
      <c r="X917" s="3"/>
      <c r="Y917" s="3"/>
      <c r="Z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3"/>
      <c r="X918" s="3"/>
      <c r="Y918" s="3"/>
      <c r="Z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3"/>
      <c r="X919" s="3"/>
      <c r="Y919" s="3"/>
      <c r="Z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3"/>
      <c r="X920" s="3"/>
      <c r="Y920" s="3"/>
      <c r="Z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3"/>
      <c r="X921" s="3"/>
      <c r="Y921" s="3"/>
      <c r="Z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3"/>
      <c r="X922" s="3"/>
      <c r="Y922" s="3"/>
      <c r="Z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3"/>
      <c r="X923" s="3"/>
      <c r="Y923" s="3"/>
      <c r="Z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3"/>
      <c r="X924" s="3"/>
      <c r="Y924" s="3"/>
      <c r="Z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3"/>
      <c r="X925" s="3"/>
      <c r="Y925" s="3"/>
      <c r="Z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3"/>
      <c r="X926" s="3"/>
      <c r="Y926" s="3"/>
      <c r="Z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3"/>
      <c r="X927" s="3"/>
      <c r="Y927" s="3"/>
      <c r="Z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3"/>
      <c r="X928" s="3"/>
      <c r="Y928" s="3"/>
      <c r="Z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3"/>
      <c r="X929" s="3"/>
      <c r="Y929" s="3"/>
      <c r="Z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3"/>
      <c r="X930" s="3"/>
      <c r="Y930" s="3"/>
      <c r="Z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3"/>
      <c r="X931" s="3"/>
      <c r="Y931" s="3"/>
      <c r="Z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3"/>
      <c r="X932" s="3"/>
      <c r="Y932" s="3"/>
      <c r="Z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3"/>
      <c r="X933" s="3"/>
      <c r="Y933" s="3"/>
      <c r="Z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3"/>
      <c r="X934" s="3"/>
      <c r="Y934" s="3"/>
      <c r="Z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3"/>
      <c r="X935" s="3"/>
      <c r="Y935" s="3"/>
      <c r="Z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3"/>
      <c r="X936" s="3"/>
      <c r="Y936" s="3"/>
      <c r="Z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3"/>
      <c r="X937" s="3"/>
      <c r="Y937" s="3"/>
      <c r="Z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3"/>
      <c r="X938" s="3"/>
      <c r="Y938" s="3"/>
      <c r="Z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3"/>
      <c r="X939" s="3"/>
      <c r="Y939" s="3"/>
      <c r="Z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3"/>
      <c r="X940" s="3"/>
      <c r="Y940" s="3"/>
      <c r="Z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3"/>
      <c r="X941" s="3"/>
      <c r="Y941" s="3"/>
      <c r="Z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3"/>
      <c r="X942" s="3"/>
      <c r="Y942" s="3"/>
      <c r="Z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3"/>
      <c r="X943" s="3"/>
      <c r="Y943" s="3"/>
      <c r="Z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3"/>
      <c r="X944" s="3"/>
      <c r="Y944" s="3"/>
      <c r="Z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3"/>
      <c r="X945" s="3"/>
      <c r="Y945" s="3"/>
      <c r="Z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3"/>
      <c r="X946" s="3"/>
      <c r="Y946" s="3"/>
      <c r="Z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3"/>
      <c r="X947" s="3"/>
      <c r="Y947" s="3"/>
      <c r="Z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3"/>
      <c r="X948" s="3"/>
      <c r="Y948" s="3"/>
      <c r="Z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3"/>
      <c r="X949" s="3"/>
      <c r="Y949" s="3"/>
      <c r="Z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3"/>
      <c r="X950" s="3"/>
      <c r="Y950" s="3"/>
      <c r="Z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3"/>
      <c r="X951" s="3"/>
      <c r="Y951" s="3"/>
      <c r="Z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3"/>
      <c r="X952" s="3"/>
      <c r="Y952" s="3"/>
      <c r="Z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3"/>
      <c r="X953" s="3"/>
      <c r="Y953" s="3"/>
      <c r="Z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3"/>
      <c r="X954" s="3"/>
      <c r="Y954" s="3"/>
      <c r="Z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3"/>
      <c r="X955" s="3"/>
      <c r="Y955" s="3"/>
      <c r="Z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3"/>
      <c r="X956" s="3"/>
      <c r="Y956" s="3"/>
      <c r="Z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3"/>
      <c r="X957" s="3"/>
      <c r="Y957" s="3"/>
      <c r="Z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3"/>
      <c r="X958" s="3"/>
      <c r="Y958" s="3"/>
      <c r="Z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3"/>
      <c r="X959" s="3"/>
      <c r="Y959" s="3"/>
      <c r="Z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3"/>
      <c r="X960" s="3"/>
      <c r="Y960" s="3"/>
      <c r="Z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3"/>
      <c r="X961" s="3"/>
      <c r="Y961" s="3"/>
      <c r="Z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3"/>
      <c r="X962" s="3"/>
      <c r="Y962" s="3"/>
      <c r="Z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3"/>
      <c r="X963" s="3"/>
      <c r="Y963" s="3"/>
      <c r="Z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3"/>
      <c r="X964" s="3"/>
      <c r="Y964" s="3"/>
      <c r="Z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3"/>
      <c r="X965" s="3"/>
      <c r="Y965" s="3"/>
      <c r="Z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3"/>
      <c r="X966" s="3"/>
      <c r="Y966" s="3"/>
      <c r="Z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3"/>
      <c r="X967" s="3"/>
      <c r="Y967" s="3"/>
      <c r="Z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3"/>
      <c r="X968" s="3"/>
      <c r="Y968" s="3"/>
      <c r="Z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3"/>
      <c r="X969" s="3"/>
      <c r="Y969" s="3"/>
      <c r="Z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3"/>
      <c r="X970" s="3"/>
      <c r="Y970" s="3"/>
      <c r="Z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3"/>
      <c r="X971" s="3"/>
      <c r="Y971" s="3"/>
      <c r="Z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3"/>
      <c r="X972" s="3"/>
      <c r="Y972" s="3"/>
      <c r="Z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3"/>
      <c r="X973" s="3"/>
      <c r="Y973" s="3"/>
      <c r="Z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3"/>
      <c r="X974" s="3"/>
      <c r="Y974" s="3"/>
      <c r="Z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3"/>
      <c r="X975" s="3"/>
      <c r="Y975" s="3"/>
      <c r="Z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3"/>
      <c r="X976" s="3"/>
      <c r="Y976" s="3"/>
      <c r="Z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3"/>
      <c r="X977" s="3"/>
      <c r="Y977" s="3"/>
      <c r="Z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3"/>
      <c r="X978" s="3"/>
      <c r="Y978" s="3"/>
      <c r="Z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3"/>
      <c r="X979" s="3"/>
      <c r="Y979" s="3"/>
      <c r="Z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3"/>
      <c r="X980" s="3"/>
      <c r="Y980" s="3"/>
      <c r="Z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3"/>
      <c r="X981" s="3"/>
      <c r="Y981" s="3"/>
      <c r="Z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3"/>
      <c r="X982" s="3"/>
      <c r="Y982" s="3"/>
      <c r="Z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3"/>
      <c r="X983" s="3"/>
      <c r="Y983" s="3"/>
      <c r="Z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3"/>
      <c r="X984" s="3"/>
      <c r="Y984" s="3"/>
      <c r="Z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3"/>
      <c r="X985" s="3"/>
      <c r="Y985" s="3"/>
      <c r="Z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3"/>
      <c r="X986" s="3"/>
      <c r="Y986" s="3"/>
      <c r="Z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3"/>
      <c r="X987" s="3"/>
      <c r="Y987" s="3"/>
      <c r="Z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3"/>
      <c r="X988" s="3"/>
      <c r="Y988" s="3"/>
      <c r="Z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3"/>
      <c r="X989" s="3"/>
      <c r="Y989" s="3"/>
      <c r="Z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3"/>
      <c r="X990" s="3"/>
      <c r="Y990" s="3"/>
      <c r="Z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3"/>
      <c r="X991" s="3"/>
      <c r="Y991" s="3"/>
      <c r="Z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3"/>
      <c r="X992" s="3"/>
      <c r="Y992" s="3"/>
      <c r="Z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3"/>
      <c r="X993" s="3"/>
      <c r="Y993" s="3"/>
      <c r="Z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3"/>
      <c r="X994" s="3"/>
      <c r="Y994" s="3"/>
      <c r="Z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3"/>
      <c r="X995" s="3"/>
      <c r="Y995" s="3"/>
      <c r="Z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3"/>
      <c r="X996" s="3"/>
      <c r="Y996" s="3"/>
      <c r="Z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8">
    <mergeCell ref="A2:K4"/>
    <mergeCell ref="A5:C5"/>
    <mergeCell ref="A6:C6"/>
    <mergeCell ref="A9:B9"/>
    <mergeCell ref="C9:I9"/>
    <mergeCell ref="C10:I10"/>
    <mergeCell ref="C11:I11"/>
    <mergeCell ref="D14:H15"/>
    <mergeCell ref="A22:H22"/>
    <mergeCell ref="A23:H23"/>
    <mergeCell ref="I25:L25"/>
    <mergeCell ref="A10:B10"/>
    <mergeCell ref="A14:A15"/>
    <mergeCell ref="B14:B15"/>
    <mergeCell ref="C14:C15"/>
    <mergeCell ref="I14:I15"/>
    <mergeCell ref="J14:J15"/>
    <mergeCell ref="K14:K15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75"/>
    <col customWidth="1" min="3" max="3" width="46.75"/>
    <col customWidth="1" min="4" max="4" width="35.75"/>
    <col customWidth="1" min="5" max="5" width="16.63"/>
    <col customWidth="1" min="6" max="6" width="26.0"/>
    <col customWidth="1" min="8" max="8" width="15.75"/>
  </cols>
  <sheetData>
    <row r="1">
      <c r="A1" s="61" t="s">
        <v>34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62" t="s">
        <v>35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3" t="s">
        <v>36</v>
      </c>
      <c r="B4" s="63" t="s">
        <v>37</v>
      </c>
      <c r="C4" s="63" t="s">
        <v>38</v>
      </c>
      <c r="D4" s="63" t="s">
        <v>39</v>
      </c>
      <c r="E4" s="63" t="s">
        <v>40</v>
      </c>
      <c r="F4" s="64" t="s">
        <v>41</v>
      </c>
      <c r="G4" s="18"/>
      <c r="H4" s="1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5"/>
      <c r="B5" s="65"/>
      <c r="C5" s="65"/>
      <c r="D5" s="65"/>
      <c r="E5" s="65"/>
      <c r="F5" s="66" t="s">
        <v>42</v>
      </c>
      <c r="G5" s="67" t="s">
        <v>43</v>
      </c>
      <c r="H5" s="66" t="s">
        <v>44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8">
        <v>1.0</v>
      </c>
      <c r="B6" s="68"/>
      <c r="C6" s="69" t="s">
        <v>45</v>
      </c>
      <c r="D6" s="69" t="s">
        <v>46</v>
      </c>
      <c r="E6" s="70" t="s">
        <v>47</v>
      </c>
      <c r="F6" s="71">
        <v>200000.0</v>
      </c>
      <c r="G6" s="72">
        <v>0.05</v>
      </c>
      <c r="H6" s="73">
        <f>F6*5%</f>
        <v>10000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4" t="s">
        <v>48</v>
      </c>
      <c r="B7" s="18"/>
      <c r="C7" s="18"/>
      <c r="D7" s="18"/>
      <c r="E7" s="18"/>
      <c r="F7" s="18"/>
      <c r="G7" s="18"/>
      <c r="H7" s="75">
        <f>sum(H6)</f>
        <v>10000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9">
    <mergeCell ref="E4:E5"/>
    <mergeCell ref="A7:G7"/>
    <mergeCell ref="A1:B1"/>
    <mergeCell ref="C2:F2"/>
    <mergeCell ref="A4:A5"/>
    <mergeCell ref="B4:B5"/>
    <mergeCell ref="C4:C5"/>
    <mergeCell ref="D4:D5"/>
    <mergeCell ref="F4:H4"/>
  </mergeCells>
  <drawing r:id="rId1"/>
</worksheet>
</file>