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xr:revisionPtr revIDLastSave="310" documentId="8_{A2FC3C62-A8E7-442E-AB2F-8B354C23E3AE}" xr6:coauthVersionLast="47" xr6:coauthVersionMax="47" xr10:uidLastSave="{BAE7326C-8889-487D-B3B5-A81137315B28}"/>
  <bookViews>
    <workbookView xWindow="-120" yWindow="-120" windowWidth="20730" windowHeight="11160" xr2:uid="{00000000-000D-0000-FFFF-FFFF00000000}"/>
  </bookViews>
  <sheets>
    <sheet name="BurnDownChart" sheetId="5" r:id="rId1"/>
    <sheet name="Burndownchart Exampl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5" l="1"/>
  <c r="G64" i="5"/>
  <c r="F64" i="5"/>
  <c r="I64" i="5"/>
  <c r="J64" i="5"/>
  <c r="K64" i="5"/>
  <c r="L64" i="5"/>
  <c r="M64" i="5"/>
  <c r="N64" i="5"/>
  <c r="O64" i="5"/>
  <c r="P64" i="5"/>
  <c r="Q64" i="5"/>
  <c r="R64" i="5"/>
  <c r="E64" i="5"/>
  <c r="H18" i="4"/>
  <c r="I18" i="4"/>
  <c r="J18" i="4"/>
  <c r="K18" i="4"/>
  <c r="L18" i="4"/>
  <c r="M18" i="4"/>
  <c r="N18" i="4"/>
  <c r="O18" i="4"/>
  <c r="P18" i="4"/>
  <c r="Q18" i="4"/>
  <c r="R18" i="4"/>
  <c r="G18" i="4"/>
  <c r="G19" i="4" s="1"/>
  <c r="F18" i="4"/>
  <c r="E13" i="4"/>
  <c r="E8" i="4"/>
  <c r="E3" i="4"/>
  <c r="E18" i="4" s="1"/>
  <c r="F100" i="4" l="1"/>
  <c r="H19" i="4"/>
  <c r="I19" i="4" s="1"/>
  <c r="J19" i="4" s="1"/>
  <c r="K19" i="4"/>
  <c r="L19" i="4" s="1"/>
  <c r="M19" i="4" l="1"/>
  <c r="N19" i="4" s="1"/>
  <c r="O19" i="4" s="1"/>
  <c r="P19" i="4" s="1"/>
  <c r="Q19" i="4" s="1"/>
  <c r="R19" i="4" s="1"/>
</calcChain>
</file>

<file path=xl/sharedStrings.xml><?xml version="1.0" encoding="utf-8"?>
<sst xmlns="http://schemas.openxmlformats.org/spreadsheetml/2006/main" count="257" uniqueCount="90">
  <si>
    <t>US-ID</t>
  </si>
  <si>
    <t>US/TASK</t>
  </si>
  <si>
    <t>ASIGNADO A</t>
  </si>
  <si>
    <t>ESTADO</t>
  </si>
  <si>
    <t>Horas</t>
  </si>
  <si>
    <t>P-US</t>
  </si>
  <si>
    <t>Día</t>
  </si>
  <si>
    <t>US-01</t>
  </si>
  <si>
    <t>Definición de los limites y requisitos del proyecto</t>
  </si>
  <si>
    <t>Javier Guevara</t>
  </si>
  <si>
    <t>DONE</t>
  </si>
  <si>
    <t>Establecer requerimientos del proyecto</t>
  </si>
  <si>
    <t>Designar roles de trabajo</t>
  </si>
  <si>
    <t>Asignar tareas dentro del Scrum Team</t>
  </si>
  <si>
    <t>US-02</t>
  </si>
  <si>
    <t>Estructura del sistema</t>
  </si>
  <si>
    <t>Determinar los componentes esenciales del aplicativo</t>
  </si>
  <si>
    <t>Establecer limites del funcionamiento</t>
  </si>
  <si>
    <t>Establecer las herramientas que se usarán</t>
  </si>
  <si>
    <t>US-03</t>
  </si>
  <si>
    <t xml:space="preserve">Diseño del aplicativo </t>
  </si>
  <si>
    <t>David Leonardo</t>
  </si>
  <si>
    <t>Definir los elementos visuales (logo, paleta de colores, etc.)</t>
  </si>
  <si>
    <t>Determinar el esqueleto del aplicativo</t>
  </si>
  <si>
    <t>Realizar un diseño de la estructura del aplicativo</t>
  </si>
  <si>
    <t xml:space="preserve">Modelar un prototipo no funcional </t>
  </si>
  <si>
    <t>US-04</t>
  </si>
  <si>
    <t>Modelo del aplicativo funcional / Frontend</t>
  </si>
  <si>
    <t>Realizar formularios de registro y gestion de cuenta</t>
  </si>
  <si>
    <t xml:space="preserve">Realizar conexion parcial a base datos </t>
  </si>
  <si>
    <t>David Velasco</t>
  </si>
  <si>
    <t>Implementar las funciones requeridas del sistema</t>
  </si>
  <si>
    <t>Ejecutar pruebas de control de calidad</t>
  </si>
  <si>
    <t>US-06</t>
  </si>
  <si>
    <t>Generar Base de datos</t>
  </si>
  <si>
    <t>Daniel Gomez</t>
  </si>
  <si>
    <t>PROGRESS</t>
  </si>
  <si>
    <t>Desarrollo del modelado entidad relación</t>
  </si>
  <si>
    <t>Diseñar la base de datos</t>
  </si>
  <si>
    <t xml:space="preserve">Crear la base de datos en SQL </t>
  </si>
  <si>
    <t xml:space="preserve">Establecer sentencias y requerimientos </t>
  </si>
  <si>
    <t>TO DO</t>
  </si>
  <si>
    <t>Realizar pruebas de funcionalidad</t>
  </si>
  <si>
    <t>US-12</t>
  </si>
  <si>
    <t>Implementacion de la IA</t>
  </si>
  <si>
    <t>Designar el modelo de IA</t>
  </si>
  <si>
    <t>Construir formulas logicas</t>
  </si>
  <si>
    <t>Adecuacion al objetivo del proyecto</t>
  </si>
  <si>
    <t>Conexión con aplicativo</t>
  </si>
  <si>
    <t>US-07</t>
  </si>
  <si>
    <t>Generar diccionario de datos</t>
  </si>
  <si>
    <t>Crear tablas necesarias</t>
  </si>
  <si>
    <t>Documentar los datos que se usan</t>
  </si>
  <si>
    <t>US-08</t>
  </si>
  <si>
    <t>Definir la política de protección de datos personales</t>
  </si>
  <si>
    <t xml:space="preserve">Establecer reglamentos </t>
  </si>
  <si>
    <t>US-11</t>
  </si>
  <si>
    <t>Desarrollo del web spider como IA del sistema</t>
  </si>
  <si>
    <t>Implementacion total en el aplicativo ya funcional</t>
  </si>
  <si>
    <t>US-32</t>
  </si>
  <si>
    <t>Redaccion y selección de las categorias asignadas</t>
  </si>
  <si>
    <t>US-33</t>
  </si>
  <si>
    <t xml:space="preserve"> Migracion de datos en masa a big table</t>
  </si>
  <si>
    <t>obtener datos de la IA</t>
  </si>
  <si>
    <t>Agtuparlos en la big table</t>
  </si>
  <si>
    <t>US-34</t>
  </si>
  <si>
    <t>Crear la interfaz grafica de la cuenta</t>
  </si>
  <si>
    <t>Diseñar vistas</t>
  </si>
  <si>
    <t>Programar vistas</t>
  </si>
  <si>
    <t>US-35</t>
  </si>
  <si>
    <t>Generar interfaz de registro e inicio de sesion</t>
  </si>
  <si>
    <t>almacenar datos en la BD</t>
  </si>
  <si>
    <t>US-36</t>
  </si>
  <si>
    <t>Instalacion y configuracion sistema gestor de base de datos</t>
  </si>
  <si>
    <t>Gleisson Perez</t>
  </si>
  <si>
    <t>Insatalar MONGODB</t>
  </si>
  <si>
    <t>configurar MONGODB</t>
  </si>
  <si>
    <t>Documentacion</t>
  </si>
  <si>
    <t>US-37</t>
  </si>
  <si>
    <t>Despliegue sistema gestor BD</t>
  </si>
  <si>
    <t>Registro de Cliente.</t>
  </si>
  <si>
    <t>Pepe</t>
  </si>
  <si>
    <t>Task 1</t>
  </si>
  <si>
    <t>Task 2</t>
  </si>
  <si>
    <t>Task 3</t>
  </si>
  <si>
    <t>Task 4</t>
  </si>
  <si>
    <t>US 2</t>
  </si>
  <si>
    <t>Urbano</t>
  </si>
  <si>
    <t>US 3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</si>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</sst>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833C0C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9" borderId="8" xfId="0" applyFill="1" applyBorder="1"/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5" borderId="10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/>
    <xf numFmtId="0" fontId="0" fillId="10" borderId="8" xfId="0" applyFill="1" applyBorder="1" applyAlignment="1">
      <alignment horizontal="left" vertical="center" wrapText="1"/>
    </xf>
    <xf numFmtId="0" fontId="0" fillId="11" borderId="10" xfId="0" applyFill="1" applyBorder="1" applyAlignment="1">
      <alignment horizontal="left" vertical="center" wrapText="1"/>
    </xf>
    <xf numFmtId="0" fontId="0" fillId="12" borderId="10" xfId="0" applyFill="1" applyBorder="1" applyAlignment="1">
      <alignment horizontal="left" vertical="center" wrapText="1"/>
    </xf>
    <xf numFmtId="0" fontId="0" fillId="13" borderId="10" xfId="0" applyFill="1" applyBorder="1" applyAlignment="1">
      <alignment horizontal="left" vertical="center" wrapText="1"/>
    </xf>
    <xf numFmtId="0" fontId="0" fillId="14" borderId="8" xfId="0" applyFill="1" applyBorder="1" applyAlignment="1">
      <alignment horizontal="left" vertical="center" wrapText="1"/>
    </xf>
    <xf numFmtId="0" fontId="0" fillId="9" borderId="14" xfId="0" applyFill="1" applyBorder="1"/>
    <xf numFmtId="0" fontId="0" fillId="3" borderId="2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9" borderId="17" xfId="0" applyFill="1" applyBorder="1"/>
    <xf numFmtId="0" fontId="0" fillId="9" borderId="9" xfId="0" applyFill="1" applyBorder="1" applyAlignment="1">
      <alignment horizontal="center" vertical="center"/>
    </xf>
    <xf numFmtId="0" fontId="0" fillId="9" borderId="15" xfId="0" applyFill="1" applyBorder="1"/>
    <xf numFmtId="0" fontId="0" fillId="10" borderId="10" xfId="0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BurnDownChart!$G$64:$R$64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13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94F-424C-A4D7-A06B198A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119512"/>
        <c:axId val="865264280"/>
      </c:lineChart>
      <c:catAx>
        <c:axId val="134111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80"/>
        <c:crosses val="autoZero"/>
        <c:auto val="1"/>
        <c:lblAlgn val="ctr"/>
        <c:lblOffset val="100"/>
        <c:noMultiLvlLbl val="0"/>
      </c:catAx>
      <c:valAx>
        <c:axId val="8652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Burn</a:t>
            </a:r>
            <a:r>
              <a:rPr lang="es-CO" b="1" baseline="0">
                <a:solidFill>
                  <a:srgbClr val="FF0000"/>
                </a:solidFill>
              </a:rPr>
              <a:t> Down Chart</a:t>
            </a:r>
            <a:endParaRPr lang="es-CO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'Burndownchart Example'!$F$19:$R$19</c:f>
              <c:numCache>
                <c:formatCode>General</c:formatCode>
                <c:ptCount val="13"/>
                <c:pt idx="0">
                  <c:v>26</c:v>
                </c:pt>
                <c:pt idx="1">
                  <c:v>19</c:v>
                </c:pt>
                <c:pt idx="2">
                  <c:v>17</c:v>
                </c:pt>
                <c:pt idx="3">
                  <c:v>15.5</c:v>
                </c:pt>
                <c:pt idx="4">
                  <c:v>14</c:v>
                </c:pt>
                <c:pt idx="5">
                  <c:v>10.5</c:v>
                </c:pt>
                <c:pt idx="6">
                  <c:v>8.5</c:v>
                </c:pt>
                <c:pt idx="7">
                  <c:v>5.5</c:v>
                </c:pt>
                <c:pt idx="8">
                  <c:v>4.5</c:v>
                </c:pt>
                <c:pt idx="9">
                  <c:v>3.5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C1-44D5-8551-B6EB664D3E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2144672"/>
        <c:axId val="1772145920"/>
      </c:lineChart>
      <c:catAx>
        <c:axId val="1772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5920"/>
        <c:crosses val="autoZero"/>
        <c:auto val="1"/>
        <c:lblAlgn val="ctr"/>
        <c:lblOffset val="100"/>
        <c:noMultiLvlLbl val="0"/>
      </c:catAx>
      <c:valAx>
        <c:axId val="17721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467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41</xdr:row>
      <xdr:rowOff>0</xdr:rowOff>
    </xdr:from>
    <xdr:to>
      <xdr:col>25</xdr:col>
      <xdr:colOff>47625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0BB07-9E6A-4D12-BD3A-A4C1BD64E3BE}"/>
            </a:ext>
            <a:ext uri="{147F2762-F138-4A5C-976F-8EAC2B608ADB}">
              <a16:predDERef xmlns:a16="http://schemas.microsoft.com/office/drawing/2014/main" pred="{84C64FBF-DBE3-4EBE-AABA-A670524CA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42</xdr:row>
      <xdr:rowOff>0</xdr:rowOff>
    </xdr:from>
    <xdr:to>
      <xdr:col>24</xdr:col>
      <xdr:colOff>352425</xdr:colOff>
      <xdr:row>62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7F6B9CB-9621-4805-9A2B-67958425C272}"/>
            </a:ext>
            <a:ext uri="{147F2762-F138-4A5C-976F-8EAC2B608ADB}">
              <a16:predDERef xmlns:a16="http://schemas.microsoft.com/office/drawing/2014/main" pred="{AB90BB07-9E6A-4D12-BD3A-A4C1BD64E3BE}"/>
            </a:ext>
          </a:extLst>
        </xdr:cNvPr>
        <xdr:cNvCxnSpPr>
          <a:cxnSpLocks/>
        </xdr:cNvCxnSpPr>
      </xdr:nvCxnSpPr>
      <xdr:spPr>
        <a:xfrm>
          <a:off x="11058525" y="18211800"/>
          <a:ext cx="2943225" cy="2609850"/>
        </a:xfrm>
        <a:prstGeom prst="lin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</xdr:row>
      <xdr:rowOff>19050</xdr:rowOff>
    </xdr:from>
    <xdr:to>
      <xdr:col>24</xdr:col>
      <xdr:colOff>161925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47D4-5383-485B-A733-8CC355DBE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695325</xdr:colOff>
      <xdr:row>4</xdr:row>
      <xdr:rowOff>180975</xdr:rowOff>
    </xdr:from>
    <xdr:to>
      <xdr:col>23</xdr:col>
      <xdr:colOff>342900</xdr:colOff>
      <xdr:row>13</xdr:row>
      <xdr:rowOff>133350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99F300EE-628A-45BF-B90B-9494A68F51F7}"/>
            </a:ext>
          </a:extLst>
        </xdr:cNvPr>
        <xdr:cNvCxnSpPr/>
      </xdr:nvCxnSpPr>
      <xdr:spPr>
        <a:xfrm>
          <a:off x="11706225" y="942975"/>
          <a:ext cx="3505200" cy="16668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topLeftCell="B40" workbookViewId="0">
      <selection activeCell="H58" sqref="H58"/>
    </sheetView>
  </sheetViews>
  <sheetFormatPr defaultColWidth="9.140625" defaultRowHeight="15"/>
  <cols>
    <col min="2" max="2" width="53.7109375" customWidth="1"/>
    <col min="3" max="3" width="15.85546875" customWidth="1"/>
    <col min="4" max="4" width="10" customWidth="1"/>
    <col min="5" max="5" width="6.5703125" style="17" customWidth="1"/>
    <col min="6" max="6" width="6.140625" customWidth="1"/>
    <col min="7" max="18" width="4.7109375" customWidth="1"/>
    <col min="19" max="19" width="3.5703125" customWidth="1"/>
  </cols>
  <sheetData>
    <row r="1" spans="1:18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0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>
      <c r="A2" s="59"/>
      <c r="B2" s="53"/>
      <c r="C2" s="53"/>
      <c r="D2" s="53"/>
      <c r="E2" s="53"/>
      <c r="F2" s="53"/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</row>
    <row r="3" spans="1:18" ht="15" customHeight="1">
      <c r="A3" s="54" t="s">
        <v>7</v>
      </c>
      <c r="B3" s="19" t="s">
        <v>8</v>
      </c>
      <c r="C3" s="10" t="s">
        <v>9</v>
      </c>
      <c r="D3" s="15" t="s">
        <v>10</v>
      </c>
      <c r="E3" s="12">
        <v>4</v>
      </c>
      <c r="F3" s="8">
        <v>2</v>
      </c>
      <c r="G3" s="1">
        <v>4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7" customHeight="1">
      <c r="A4" s="55"/>
      <c r="B4" s="25" t="s">
        <v>11</v>
      </c>
      <c r="C4" s="10" t="s">
        <v>9</v>
      </c>
      <c r="D4" s="15" t="s">
        <v>10</v>
      </c>
      <c r="E4" s="13">
        <v>3</v>
      </c>
      <c r="F4" s="10">
        <v>2</v>
      </c>
      <c r="G4" s="10">
        <v>0</v>
      </c>
      <c r="H4" s="10">
        <v>2</v>
      </c>
      <c r="I4" s="10">
        <v>2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ht="15" customHeight="1">
      <c r="A5" s="55"/>
      <c r="B5" s="26" t="s">
        <v>12</v>
      </c>
      <c r="C5" s="10" t="s">
        <v>9</v>
      </c>
      <c r="D5" s="15" t="s">
        <v>10</v>
      </c>
      <c r="E5" s="13">
        <v>1</v>
      </c>
      <c r="F5" s="10">
        <v>2</v>
      </c>
      <c r="G5" s="10">
        <v>1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ht="15" customHeight="1">
      <c r="A6" s="56"/>
      <c r="B6" s="20" t="s">
        <v>13</v>
      </c>
      <c r="C6" s="10" t="s">
        <v>9</v>
      </c>
      <c r="D6" s="15" t="s">
        <v>10</v>
      </c>
      <c r="E6" s="13">
        <v>1</v>
      </c>
      <c r="F6" s="10">
        <v>2</v>
      </c>
      <c r="G6" s="10">
        <v>1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5" customHeight="1">
      <c r="A7" s="57" t="s">
        <v>14</v>
      </c>
      <c r="B7" s="19" t="s">
        <v>15</v>
      </c>
      <c r="C7" s="10" t="s">
        <v>9</v>
      </c>
      <c r="D7" s="15" t="s">
        <v>10</v>
      </c>
      <c r="E7" s="12">
        <v>2</v>
      </c>
      <c r="F7" s="8">
        <v>4</v>
      </c>
      <c r="G7" s="10">
        <v>1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5" customHeight="1">
      <c r="A8" s="48"/>
      <c r="B8" s="22" t="s">
        <v>16</v>
      </c>
      <c r="C8" s="10" t="s">
        <v>9</v>
      </c>
      <c r="D8" s="15" t="s">
        <v>10</v>
      </c>
      <c r="E8" s="13">
        <v>1</v>
      </c>
      <c r="F8" s="10">
        <v>3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5" customHeight="1">
      <c r="A9" s="48"/>
      <c r="B9" s="22" t="s">
        <v>17</v>
      </c>
      <c r="C9" s="10" t="s">
        <v>9</v>
      </c>
      <c r="D9" s="15" t="s">
        <v>10</v>
      </c>
      <c r="E9" s="13">
        <v>1</v>
      </c>
      <c r="F9" s="10">
        <v>3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5" customHeight="1">
      <c r="A10" s="58"/>
      <c r="B10" s="21" t="s">
        <v>18</v>
      </c>
      <c r="C10" s="10" t="s">
        <v>9</v>
      </c>
      <c r="D10" s="15" t="s">
        <v>10</v>
      </c>
      <c r="E10" s="13">
        <v>4</v>
      </c>
      <c r="F10" s="10">
        <v>2</v>
      </c>
      <c r="G10" s="10">
        <v>1</v>
      </c>
      <c r="H10" s="10">
        <v>1</v>
      </c>
      <c r="I10" s="10">
        <v>2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</row>
    <row r="11" spans="1:18" ht="14.25" customHeight="1">
      <c r="A11" s="49" t="s">
        <v>19</v>
      </c>
      <c r="B11" s="19" t="s">
        <v>20</v>
      </c>
      <c r="C11" s="10" t="s">
        <v>21</v>
      </c>
      <c r="D11" s="15" t="s">
        <v>10</v>
      </c>
      <c r="E11" s="12">
        <v>5</v>
      </c>
      <c r="F11" s="8">
        <v>4</v>
      </c>
      <c r="G11" s="10">
        <v>0</v>
      </c>
      <c r="H11" s="10">
        <v>0</v>
      </c>
      <c r="I11" s="10">
        <v>0</v>
      </c>
      <c r="J11" s="10">
        <v>1</v>
      </c>
      <c r="K11" s="10">
        <v>2</v>
      </c>
      <c r="L11" s="10">
        <v>1</v>
      </c>
      <c r="M11" s="10">
        <v>1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</row>
    <row r="12" spans="1:18" ht="35.25" customHeight="1">
      <c r="A12" s="48"/>
      <c r="B12" s="22" t="s">
        <v>22</v>
      </c>
      <c r="C12" s="10" t="s">
        <v>21</v>
      </c>
      <c r="D12" s="15" t="s">
        <v>10</v>
      </c>
      <c r="E12" s="13">
        <v>1</v>
      </c>
      <c r="F12" s="10">
        <v>1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4.25" customHeight="1">
      <c r="A13" s="48"/>
      <c r="B13" s="22" t="s">
        <v>23</v>
      </c>
      <c r="C13" s="10" t="s">
        <v>21</v>
      </c>
      <c r="D13" s="15" t="s">
        <v>10</v>
      </c>
      <c r="E13" s="13">
        <v>2</v>
      </c>
      <c r="F13" s="10">
        <v>1</v>
      </c>
      <c r="G13" s="10">
        <v>0</v>
      </c>
      <c r="H13" s="10">
        <v>0</v>
      </c>
      <c r="I13" s="10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28.5" customHeight="1">
      <c r="A14" s="48"/>
      <c r="B14" s="22" t="s">
        <v>24</v>
      </c>
      <c r="C14" s="10" t="s">
        <v>21</v>
      </c>
      <c r="D14" s="15" t="s">
        <v>10</v>
      </c>
      <c r="E14" s="13">
        <v>3</v>
      </c>
      <c r="F14" s="10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</v>
      </c>
      <c r="M14" s="10">
        <v>1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</row>
    <row r="15" spans="1:18" ht="14.25" customHeight="1">
      <c r="A15" s="60"/>
      <c r="B15" s="26" t="s">
        <v>25</v>
      </c>
      <c r="C15" s="10" t="s">
        <v>21</v>
      </c>
      <c r="D15" s="15" t="s">
        <v>10</v>
      </c>
      <c r="E15" s="13">
        <v>3</v>
      </c>
      <c r="F15" s="10">
        <v>2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2</v>
      </c>
      <c r="N15" s="10">
        <v>1</v>
      </c>
      <c r="O15" s="10">
        <v>0</v>
      </c>
      <c r="P15" s="10">
        <v>0</v>
      </c>
      <c r="Q15" s="10">
        <v>0</v>
      </c>
      <c r="R15" s="10">
        <v>0</v>
      </c>
    </row>
    <row r="16" spans="1:18" ht="14.25" customHeight="1">
      <c r="A16" s="54" t="s">
        <v>26</v>
      </c>
      <c r="B16" s="19" t="s">
        <v>27</v>
      </c>
      <c r="C16" s="10" t="s">
        <v>21</v>
      </c>
      <c r="D16" s="15" t="s">
        <v>10</v>
      </c>
      <c r="E16" s="12">
        <v>1</v>
      </c>
      <c r="F16" s="8">
        <v>3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</v>
      </c>
      <c r="O16" s="10">
        <v>0</v>
      </c>
      <c r="P16" s="10">
        <v>0</v>
      </c>
      <c r="Q16" s="10">
        <v>0</v>
      </c>
      <c r="R16" s="10">
        <v>0</v>
      </c>
    </row>
    <row r="17" spans="1:18" ht="40.5" customHeight="1">
      <c r="A17" s="55"/>
      <c r="B17" s="20" t="s">
        <v>28</v>
      </c>
      <c r="C17" s="10" t="s">
        <v>21</v>
      </c>
      <c r="D17" s="15" t="s">
        <v>10</v>
      </c>
      <c r="E17" s="13">
        <v>2</v>
      </c>
      <c r="F17" s="10">
        <v>3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1</v>
      </c>
      <c r="P17" s="10">
        <v>0</v>
      </c>
      <c r="Q17" s="10">
        <v>0</v>
      </c>
      <c r="R17" s="10">
        <v>0</v>
      </c>
    </row>
    <row r="18" spans="1:18" ht="14.25" customHeight="1">
      <c r="A18" s="55"/>
      <c r="B18" s="20" t="s">
        <v>29</v>
      </c>
      <c r="C18" s="10" t="s">
        <v>30</v>
      </c>
      <c r="D18" s="15" t="s">
        <v>10</v>
      </c>
      <c r="E18" s="13">
        <v>2</v>
      </c>
      <c r="F18" s="10">
        <v>4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2</v>
      </c>
      <c r="P18" s="10">
        <v>0</v>
      </c>
      <c r="Q18" s="10">
        <v>0</v>
      </c>
      <c r="R18" s="10">
        <v>0</v>
      </c>
    </row>
    <row r="19" spans="1:18" ht="14.25" customHeight="1">
      <c r="A19" s="55"/>
      <c r="B19" s="21" t="s">
        <v>31</v>
      </c>
      <c r="C19" s="10" t="s">
        <v>30</v>
      </c>
      <c r="D19" s="15" t="s">
        <v>10</v>
      </c>
      <c r="E19" s="13">
        <v>3</v>
      </c>
      <c r="F19" s="10">
        <v>5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</v>
      </c>
      <c r="P19" s="10">
        <v>0</v>
      </c>
      <c r="Q19" s="10">
        <v>0</v>
      </c>
      <c r="R19" s="10">
        <v>0</v>
      </c>
    </row>
    <row r="20" spans="1:18" ht="14.25" customHeight="1">
      <c r="A20" s="56"/>
      <c r="B20" s="24" t="s">
        <v>32</v>
      </c>
      <c r="C20" s="10" t="s">
        <v>21</v>
      </c>
      <c r="D20" s="15" t="s">
        <v>10</v>
      </c>
      <c r="E20" s="13">
        <v>1</v>
      </c>
      <c r="F20" s="10">
        <v>1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</v>
      </c>
      <c r="P20" s="10">
        <v>0</v>
      </c>
      <c r="Q20" s="10">
        <v>0</v>
      </c>
      <c r="R20" s="10">
        <v>0</v>
      </c>
    </row>
    <row r="21" spans="1:18" ht="14.25" customHeight="1">
      <c r="A21" s="47" t="s">
        <v>33</v>
      </c>
      <c r="B21" s="34" t="s">
        <v>34</v>
      </c>
      <c r="C21" s="10" t="s">
        <v>35</v>
      </c>
      <c r="D21" s="45" t="s">
        <v>36</v>
      </c>
      <c r="E21" s="12">
        <v>6</v>
      </c>
      <c r="F21" s="8">
        <v>4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2</v>
      </c>
      <c r="M21" s="10">
        <v>3</v>
      </c>
      <c r="N21" s="10">
        <v>1</v>
      </c>
      <c r="O21" s="10">
        <v>0</v>
      </c>
      <c r="P21" s="10">
        <v>0</v>
      </c>
      <c r="Q21" s="10">
        <v>0</v>
      </c>
      <c r="R21" s="10">
        <v>0</v>
      </c>
    </row>
    <row r="22" spans="1:18" ht="25.5" customHeight="1">
      <c r="A22" s="47"/>
      <c r="B22" s="21" t="s">
        <v>37</v>
      </c>
      <c r="C22" s="10" t="s">
        <v>35</v>
      </c>
      <c r="D22" s="46" t="s">
        <v>36</v>
      </c>
      <c r="E22" s="13">
        <v>1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</row>
    <row r="23" spans="1:18" ht="16.5" customHeight="1">
      <c r="A23" s="47"/>
      <c r="B23" s="21" t="s">
        <v>38</v>
      </c>
      <c r="C23" s="10" t="s">
        <v>35</v>
      </c>
      <c r="D23" s="45" t="s">
        <v>36</v>
      </c>
      <c r="E23" s="13">
        <v>5</v>
      </c>
      <c r="F23" s="10">
        <v>2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3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</row>
    <row r="24" spans="1:18" ht="16.5" customHeight="1">
      <c r="A24" s="47"/>
      <c r="B24" s="21" t="s">
        <v>39</v>
      </c>
      <c r="C24" s="10" t="s">
        <v>35</v>
      </c>
      <c r="D24" s="45" t="s">
        <v>36</v>
      </c>
      <c r="E24" s="13">
        <v>2</v>
      </c>
      <c r="F24" s="10">
        <v>3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6.5" customHeight="1">
      <c r="A25" s="47"/>
      <c r="B25" s="27" t="s">
        <v>40</v>
      </c>
      <c r="C25" s="10" t="s">
        <v>35</v>
      </c>
      <c r="D25" s="15" t="s">
        <v>41</v>
      </c>
      <c r="E25" s="13">
        <v>0</v>
      </c>
      <c r="F25" s="10">
        <v>2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6.5" customHeight="1">
      <c r="A26" s="47"/>
      <c r="B26" s="21" t="s">
        <v>42</v>
      </c>
      <c r="C26" s="10" t="s">
        <v>35</v>
      </c>
      <c r="D26" s="15" t="s">
        <v>41</v>
      </c>
      <c r="E26" s="13">
        <v>0</v>
      </c>
      <c r="F26" s="10">
        <v>1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</row>
    <row r="27" spans="1:18" ht="16.5" customHeight="1">
      <c r="A27" s="48" t="s">
        <v>43</v>
      </c>
      <c r="B27" s="35" t="s">
        <v>44</v>
      </c>
      <c r="C27" s="10" t="s">
        <v>30</v>
      </c>
      <c r="D27" s="15" t="s">
        <v>36</v>
      </c>
      <c r="E27" s="14">
        <v>5</v>
      </c>
      <c r="F27" s="9">
        <v>5</v>
      </c>
      <c r="G27" s="10">
        <v>0</v>
      </c>
      <c r="H27" s="10">
        <v>3</v>
      </c>
      <c r="I27" s="10">
        <v>1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21.75" customHeight="1">
      <c r="A28" s="48"/>
      <c r="B28" s="22" t="s">
        <v>45</v>
      </c>
      <c r="C28" s="10" t="s">
        <v>30</v>
      </c>
      <c r="D28" s="15" t="s">
        <v>36</v>
      </c>
      <c r="E28" s="13">
        <v>2</v>
      </c>
      <c r="F28" s="10">
        <v>4</v>
      </c>
      <c r="G28" s="10">
        <v>0</v>
      </c>
      <c r="H28" s="10">
        <v>0</v>
      </c>
      <c r="I28" s="10">
        <v>1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6.5" customHeight="1">
      <c r="A29" s="48"/>
      <c r="B29" s="22" t="s">
        <v>46</v>
      </c>
      <c r="C29" s="10" t="s">
        <v>30</v>
      </c>
      <c r="D29" s="15" t="s">
        <v>36</v>
      </c>
      <c r="E29" s="13">
        <v>6</v>
      </c>
      <c r="F29" s="10">
        <v>3</v>
      </c>
      <c r="G29" s="10">
        <v>0</v>
      </c>
      <c r="H29" s="10">
        <v>0</v>
      </c>
      <c r="I29" s="10">
        <v>0</v>
      </c>
      <c r="J29" s="10">
        <v>3</v>
      </c>
      <c r="K29" s="10">
        <v>2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21.75" customHeight="1">
      <c r="A30" s="48"/>
      <c r="B30" s="22" t="s">
        <v>47</v>
      </c>
      <c r="C30" s="10" t="s">
        <v>30</v>
      </c>
      <c r="D30" s="15" t="s">
        <v>36</v>
      </c>
      <c r="E30" s="13">
        <v>5</v>
      </c>
      <c r="F30" s="10">
        <v>3</v>
      </c>
      <c r="G30" s="10">
        <v>0</v>
      </c>
      <c r="H30" s="10">
        <v>0</v>
      </c>
      <c r="I30" s="10">
        <v>0</v>
      </c>
      <c r="J30" s="10">
        <v>0</v>
      </c>
      <c r="K30" s="10">
        <v>2</v>
      </c>
      <c r="L30" s="10">
        <v>2</v>
      </c>
      <c r="M30" s="10">
        <v>1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</row>
    <row r="31" spans="1:18" ht="21.75" customHeight="1">
      <c r="A31" s="48"/>
      <c r="B31" s="22" t="s">
        <v>48</v>
      </c>
      <c r="C31" s="10" t="s">
        <v>30</v>
      </c>
      <c r="D31" s="15" t="s">
        <v>36</v>
      </c>
      <c r="E31" s="13">
        <v>1</v>
      </c>
      <c r="F31" s="10">
        <v>2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0">
        <v>0</v>
      </c>
      <c r="R31" s="10">
        <v>0</v>
      </c>
    </row>
    <row r="32" spans="1:18" ht="16.5" customHeight="1">
      <c r="A32" s="48"/>
      <c r="B32" s="21" t="s">
        <v>42</v>
      </c>
      <c r="C32" s="10" t="s">
        <v>30</v>
      </c>
      <c r="D32" s="15" t="s">
        <v>36</v>
      </c>
      <c r="E32" s="13">
        <v>1</v>
      </c>
      <c r="F32" s="10">
        <v>1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</v>
      </c>
    </row>
    <row r="33" spans="1:18" ht="16.5" customHeight="1">
      <c r="A33" s="49" t="s">
        <v>49</v>
      </c>
      <c r="B33" s="34" t="s">
        <v>50</v>
      </c>
      <c r="C33" s="10" t="s">
        <v>35</v>
      </c>
      <c r="D33" s="45" t="s">
        <v>36</v>
      </c>
      <c r="E33" s="12">
        <v>3</v>
      </c>
      <c r="F33" s="8">
        <v>2</v>
      </c>
      <c r="G33" s="10">
        <v>0</v>
      </c>
      <c r="H33" s="10">
        <v>0</v>
      </c>
      <c r="I33" s="10">
        <v>0</v>
      </c>
      <c r="J33" s="10">
        <v>0</v>
      </c>
      <c r="K33" s="10">
        <v>3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6.5" customHeight="1">
      <c r="A34" s="48"/>
      <c r="B34" s="22" t="s">
        <v>51</v>
      </c>
      <c r="C34" s="10" t="s">
        <v>35</v>
      </c>
      <c r="D34" s="45" t="s">
        <v>36</v>
      </c>
      <c r="E34" s="13">
        <v>1</v>
      </c>
      <c r="F34" s="10">
        <v>2</v>
      </c>
      <c r="G34" s="10">
        <v>0</v>
      </c>
      <c r="H34" s="10">
        <v>0</v>
      </c>
      <c r="I34" s="10">
        <v>0</v>
      </c>
      <c r="J34" s="10">
        <v>0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</row>
    <row r="35" spans="1:18" ht="16.5" customHeight="1">
      <c r="A35" s="48"/>
      <c r="B35" s="22" t="s">
        <v>52</v>
      </c>
      <c r="C35" s="10" t="s">
        <v>35</v>
      </c>
      <c r="D35" s="15" t="s">
        <v>41</v>
      </c>
      <c r="E35" s="13">
        <v>0</v>
      </c>
      <c r="F35" s="10">
        <v>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1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</row>
    <row r="36" spans="1:18" ht="16.5" customHeight="1">
      <c r="A36" s="48"/>
      <c r="B36" s="21" t="s">
        <v>42</v>
      </c>
      <c r="C36" s="10" t="s">
        <v>35</v>
      </c>
      <c r="D36" s="15" t="s">
        <v>41</v>
      </c>
      <c r="E36" s="13">
        <v>0</v>
      </c>
      <c r="F36" s="10">
        <v>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3.5" customHeight="1">
      <c r="A37" s="49" t="s">
        <v>53</v>
      </c>
      <c r="B37" s="36" t="s">
        <v>54</v>
      </c>
      <c r="C37" s="10" t="s">
        <v>35</v>
      </c>
      <c r="D37" s="40" t="s">
        <v>10</v>
      </c>
      <c r="E37" s="12">
        <v>2</v>
      </c>
      <c r="F37" s="8">
        <v>1</v>
      </c>
      <c r="G37" s="10">
        <v>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29.25" customHeight="1">
      <c r="A38" s="48"/>
      <c r="B38" s="20" t="s">
        <v>55</v>
      </c>
      <c r="C38" s="10" t="s">
        <v>35</v>
      </c>
      <c r="D38" s="40" t="s">
        <v>10</v>
      </c>
      <c r="E38" s="13">
        <v>1</v>
      </c>
      <c r="F38" s="10">
        <v>1</v>
      </c>
      <c r="G38" s="10">
        <v>1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</row>
    <row r="39" spans="1:18" ht="13.5" customHeight="1">
      <c r="A39" s="49" t="s">
        <v>56</v>
      </c>
      <c r="B39" s="35" t="s">
        <v>57</v>
      </c>
      <c r="C39" s="10" t="s">
        <v>30</v>
      </c>
      <c r="D39" s="15" t="s">
        <v>10</v>
      </c>
      <c r="E39" s="12">
        <v>1</v>
      </c>
      <c r="F39" s="8">
        <v>2</v>
      </c>
      <c r="G39" s="10">
        <v>0</v>
      </c>
      <c r="H39" s="10">
        <v>0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21.75" customHeight="1">
      <c r="A40" s="48"/>
      <c r="B40" s="22" t="s">
        <v>58</v>
      </c>
      <c r="C40" s="10" t="s">
        <v>30</v>
      </c>
      <c r="D40" s="15" t="s">
        <v>41</v>
      </c>
      <c r="E40" s="13">
        <v>0</v>
      </c>
      <c r="F40" s="10">
        <v>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3.5" customHeight="1">
      <c r="A41" s="48"/>
      <c r="B41" s="21" t="s">
        <v>42</v>
      </c>
      <c r="C41" s="10" t="s">
        <v>30</v>
      </c>
      <c r="D41" s="15" t="s">
        <v>10</v>
      </c>
      <c r="E41" s="13">
        <v>2</v>
      </c>
      <c r="F41" s="10">
        <v>1</v>
      </c>
      <c r="G41" s="10">
        <v>0</v>
      </c>
      <c r="H41" s="10">
        <v>0</v>
      </c>
      <c r="I41" s="10">
        <v>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3.5" customHeight="1">
      <c r="A42" s="39" t="s">
        <v>59</v>
      </c>
      <c r="B42" s="36" t="s">
        <v>60</v>
      </c>
      <c r="C42" s="10" t="s">
        <v>9</v>
      </c>
      <c r="D42" s="15" t="s">
        <v>41</v>
      </c>
      <c r="E42" s="18">
        <v>0</v>
      </c>
      <c r="F42" s="8">
        <v>2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</row>
    <row r="43" spans="1:18" ht="15" customHeight="1">
      <c r="A43" s="47" t="s">
        <v>61</v>
      </c>
      <c r="B43" s="19" t="s">
        <v>62</v>
      </c>
      <c r="C43" s="10" t="s">
        <v>9</v>
      </c>
      <c r="D43" s="15" t="s">
        <v>41</v>
      </c>
      <c r="E43" s="12">
        <v>0</v>
      </c>
      <c r="F43" s="8">
        <v>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</row>
    <row r="44" spans="1:18" ht="15" customHeight="1">
      <c r="A44" s="47"/>
      <c r="B44" s="20" t="s">
        <v>63</v>
      </c>
      <c r="C44" s="10" t="s">
        <v>9</v>
      </c>
      <c r="D44" s="15" t="s">
        <v>41</v>
      </c>
      <c r="E44" s="13">
        <v>0</v>
      </c>
      <c r="F44" s="10">
        <v>5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</row>
    <row r="45" spans="1:18" ht="15" customHeight="1">
      <c r="A45" s="47"/>
      <c r="B45" s="20" t="s">
        <v>64</v>
      </c>
      <c r="C45" s="10" t="s">
        <v>9</v>
      </c>
      <c r="D45" s="15" t="s">
        <v>41</v>
      </c>
      <c r="E45" s="13">
        <v>0</v>
      </c>
      <c r="F45" s="10">
        <v>3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</row>
    <row r="46" spans="1:18" ht="15" customHeight="1">
      <c r="A46" s="54" t="s">
        <v>65</v>
      </c>
      <c r="B46" s="37" t="s">
        <v>66</v>
      </c>
      <c r="C46" s="10" t="s">
        <v>21</v>
      </c>
      <c r="D46" s="15" t="s">
        <v>10</v>
      </c>
      <c r="E46" s="30">
        <v>1</v>
      </c>
      <c r="F46" s="11">
        <v>2</v>
      </c>
      <c r="G46" s="11">
        <v>0</v>
      </c>
      <c r="H46" s="11">
        <v>0</v>
      </c>
      <c r="I46" s="11">
        <v>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</row>
    <row r="47" spans="1:18" ht="15" customHeight="1">
      <c r="A47" s="55"/>
      <c r="B47" s="23" t="s">
        <v>67</v>
      </c>
      <c r="C47" s="10" t="s">
        <v>21</v>
      </c>
      <c r="D47" s="29" t="s">
        <v>10</v>
      </c>
      <c r="E47" s="30">
        <v>2</v>
      </c>
      <c r="F47" s="11">
        <v>1</v>
      </c>
      <c r="G47" s="11">
        <v>0</v>
      </c>
      <c r="H47" s="11">
        <v>0</v>
      </c>
      <c r="I47" s="11">
        <v>0</v>
      </c>
      <c r="J47" s="11">
        <v>1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</row>
    <row r="48" spans="1:18" ht="15" customHeight="1">
      <c r="A48" s="55"/>
      <c r="B48" s="23" t="s">
        <v>68</v>
      </c>
      <c r="C48" s="10" t="s">
        <v>21</v>
      </c>
      <c r="D48" s="15" t="s">
        <v>10</v>
      </c>
      <c r="E48" s="30">
        <v>1</v>
      </c>
      <c r="F48" s="11">
        <v>2</v>
      </c>
      <c r="G48" s="11">
        <v>0</v>
      </c>
      <c r="H48" s="11">
        <v>0</v>
      </c>
      <c r="I48" s="11">
        <v>0</v>
      </c>
      <c r="J48" s="11">
        <v>1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</row>
    <row r="49" spans="1:18" ht="15" customHeight="1">
      <c r="A49" s="55"/>
      <c r="B49" s="21" t="s">
        <v>42</v>
      </c>
      <c r="C49" s="10" t="s">
        <v>21</v>
      </c>
      <c r="D49" s="29" t="s">
        <v>10</v>
      </c>
      <c r="E49" s="30">
        <v>1</v>
      </c>
      <c r="F49" s="11">
        <v>3</v>
      </c>
      <c r="G49" s="11">
        <v>0</v>
      </c>
      <c r="H49" s="11">
        <v>0</v>
      </c>
      <c r="I49" s="11">
        <v>0</v>
      </c>
      <c r="J49" s="11">
        <v>1</v>
      </c>
      <c r="K49" s="11">
        <v>1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</row>
    <row r="50" spans="1:18" ht="15" customHeight="1">
      <c r="A50" s="54" t="s">
        <v>69</v>
      </c>
      <c r="B50" s="37" t="s">
        <v>70</v>
      </c>
      <c r="C50" s="10" t="s">
        <v>21</v>
      </c>
      <c r="D50" s="29" t="s">
        <v>10</v>
      </c>
      <c r="E50" s="30">
        <v>2</v>
      </c>
      <c r="F50" s="11">
        <v>2</v>
      </c>
      <c r="G50" s="11">
        <v>0</v>
      </c>
      <c r="H50" s="11">
        <v>0</v>
      </c>
      <c r="I50" s="11">
        <v>0</v>
      </c>
      <c r="J50" s="11">
        <v>1</v>
      </c>
      <c r="K50" s="11">
        <v>1</v>
      </c>
      <c r="L50" s="11"/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</row>
    <row r="51" spans="1:18" ht="15" customHeight="1">
      <c r="A51" s="55"/>
      <c r="B51" s="23" t="s">
        <v>67</v>
      </c>
      <c r="C51" s="10" t="s">
        <v>21</v>
      </c>
      <c r="D51" s="29" t="s">
        <v>10</v>
      </c>
      <c r="E51" s="30">
        <v>1</v>
      </c>
      <c r="F51" s="11">
        <v>1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1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</row>
    <row r="52" spans="1:18" ht="15" customHeight="1">
      <c r="A52" s="55"/>
      <c r="B52" s="23" t="s">
        <v>68</v>
      </c>
      <c r="C52" s="10" t="s">
        <v>21</v>
      </c>
      <c r="D52" s="29" t="s">
        <v>10</v>
      </c>
      <c r="E52" s="30">
        <v>2</v>
      </c>
      <c r="F52" s="11">
        <v>2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2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</row>
    <row r="53" spans="1:18" ht="15" customHeight="1">
      <c r="A53" s="55"/>
      <c r="B53" s="21" t="s">
        <v>42</v>
      </c>
      <c r="C53" s="10" t="s">
        <v>21</v>
      </c>
      <c r="D53" s="29" t="s">
        <v>10</v>
      </c>
      <c r="E53" s="30">
        <v>1</v>
      </c>
      <c r="F53" s="11">
        <v>3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1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</row>
    <row r="54" spans="1:18" ht="15" customHeight="1">
      <c r="A54" s="56"/>
      <c r="B54" s="23" t="s">
        <v>71</v>
      </c>
      <c r="C54" s="10" t="s">
        <v>30</v>
      </c>
      <c r="D54" s="29" t="s">
        <v>10</v>
      </c>
      <c r="E54" s="30">
        <v>1</v>
      </c>
      <c r="F54" s="11">
        <v>3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1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</row>
    <row r="55" spans="1:18" ht="15" customHeight="1">
      <c r="A55" s="54" t="s">
        <v>72</v>
      </c>
      <c r="B55" s="33" t="s">
        <v>73</v>
      </c>
      <c r="C55" s="28" t="s">
        <v>74</v>
      </c>
      <c r="D55" s="29" t="s">
        <v>41</v>
      </c>
      <c r="E55" s="30">
        <v>0</v>
      </c>
      <c r="F55" s="11">
        <v>3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</row>
    <row r="56" spans="1:18" ht="15" customHeight="1">
      <c r="A56" s="55"/>
      <c r="B56" s="23" t="s">
        <v>75</v>
      </c>
      <c r="C56" s="28" t="s">
        <v>74</v>
      </c>
      <c r="D56" s="29" t="s">
        <v>41</v>
      </c>
      <c r="E56" s="30">
        <v>0</v>
      </c>
      <c r="F56" s="11">
        <v>1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</row>
    <row r="57" spans="1:18" ht="15" customHeight="1">
      <c r="A57" s="55"/>
      <c r="B57" s="23" t="s">
        <v>76</v>
      </c>
      <c r="C57" s="28" t="s">
        <v>74</v>
      </c>
      <c r="D57" s="29" t="s">
        <v>41</v>
      </c>
      <c r="E57" s="30">
        <v>0</v>
      </c>
      <c r="F57" s="11">
        <v>2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</row>
    <row r="58" spans="1:18" ht="15" customHeight="1">
      <c r="A58" s="55"/>
      <c r="B58" s="21" t="s">
        <v>42</v>
      </c>
      <c r="C58" s="28" t="s">
        <v>74</v>
      </c>
      <c r="D58" s="29" t="s">
        <v>41</v>
      </c>
      <c r="E58" s="30">
        <v>0</v>
      </c>
      <c r="F58" s="11">
        <v>3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</row>
    <row r="59" spans="1:18" ht="15" customHeight="1">
      <c r="A59" s="55"/>
      <c r="B59" s="23" t="s">
        <v>77</v>
      </c>
      <c r="C59" s="28" t="s">
        <v>74</v>
      </c>
      <c r="D59" s="29" t="s">
        <v>41</v>
      </c>
      <c r="E59" s="30">
        <v>0</v>
      </c>
      <c r="F59" s="11">
        <v>1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</row>
    <row r="60" spans="1:18" ht="15" customHeight="1">
      <c r="A60" s="47" t="s">
        <v>78</v>
      </c>
      <c r="B60" s="44" t="s">
        <v>79</v>
      </c>
      <c r="C60" s="28" t="s">
        <v>74</v>
      </c>
      <c r="D60" s="29" t="s">
        <v>41</v>
      </c>
      <c r="E60" s="30">
        <v>0</v>
      </c>
      <c r="F60" s="11">
        <v>4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</row>
    <row r="61" spans="1:18" ht="15" customHeight="1">
      <c r="A61" s="47"/>
      <c r="B61" s="21" t="s">
        <v>42</v>
      </c>
      <c r="C61" s="28" t="s">
        <v>74</v>
      </c>
      <c r="D61" s="29" t="s">
        <v>41</v>
      </c>
      <c r="E61" s="30">
        <v>0</v>
      </c>
      <c r="F61" s="11">
        <v>1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</row>
    <row r="62" spans="1:18" ht="15" customHeight="1">
      <c r="A62" s="47"/>
      <c r="B62" s="21" t="s">
        <v>77</v>
      </c>
      <c r="C62" s="28" t="s">
        <v>74</v>
      </c>
      <c r="D62" s="29" t="s">
        <v>41</v>
      </c>
      <c r="E62" s="30">
        <v>0</v>
      </c>
      <c r="F62" s="11">
        <v>1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</row>
    <row r="63" spans="1:18">
      <c r="A63" s="32"/>
      <c r="B63" s="43"/>
      <c r="C63" s="38"/>
      <c r="D63" s="41"/>
      <c r="E63" s="31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</row>
    <row r="64" spans="1:18">
      <c r="A64" s="32"/>
      <c r="B64" s="16"/>
      <c r="C64" s="16"/>
      <c r="D64" s="32"/>
      <c r="E64" s="42">
        <f>SUM(E3:E62)</f>
        <v>96</v>
      </c>
      <c r="F64" s="42">
        <f t="shared" ref="F64:R64" si="0">SUM(F3:F62)</f>
        <v>136</v>
      </c>
      <c r="G64" s="42">
        <f>SUM(G3:G62)</f>
        <v>12</v>
      </c>
      <c r="H64" s="42">
        <f>SUM(H3:H62)</f>
        <v>8</v>
      </c>
      <c r="I64" s="42">
        <f t="shared" si="0"/>
        <v>10</v>
      </c>
      <c r="J64" s="42">
        <f t="shared" si="0"/>
        <v>11</v>
      </c>
      <c r="K64" s="42">
        <f t="shared" si="0"/>
        <v>19</v>
      </c>
      <c r="L64" s="42">
        <f t="shared" si="0"/>
        <v>15</v>
      </c>
      <c r="M64" s="42">
        <f t="shared" si="0"/>
        <v>13</v>
      </c>
      <c r="N64" s="42">
        <f t="shared" si="0"/>
        <v>5</v>
      </c>
      <c r="O64" s="42">
        <f t="shared" si="0"/>
        <v>7</v>
      </c>
      <c r="P64" s="42">
        <f t="shared" si="0"/>
        <v>0</v>
      </c>
      <c r="Q64" s="42">
        <f t="shared" si="0"/>
        <v>0</v>
      </c>
      <c r="R64" s="42">
        <f t="shared" si="0"/>
        <v>1</v>
      </c>
    </row>
  </sheetData>
  <mergeCells count="21">
    <mergeCell ref="G1:R1"/>
    <mergeCell ref="F1:F2"/>
    <mergeCell ref="A46:A49"/>
    <mergeCell ref="A50:A54"/>
    <mergeCell ref="A55:A59"/>
    <mergeCell ref="A3:A6"/>
    <mergeCell ref="A7:A10"/>
    <mergeCell ref="A16:A20"/>
    <mergeCell ref="E1:E2"/>
    <mergeCell ref="A1:A2"/>
    <mergeCell ref="B1:B2"/>
    <mergeCell ref="C1:C2"/>
    <mergeCell ref="D1:D2"/>
    <mergeCell ref="A11:A15"/>
    <mergeCell ref="A60:A62"/>
    <mergeCell ref="A21:A26"/>
    <mergeCell ref="A43:A45"/>
    <mergeCell ref="A27:A32"/>
    <mergeCell ref="A33:A36"/>
    <mergeCell ref="A37:A38"/>
    <mergeCell ref="A39:A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workbookViewId="0">
      <selection sqref="A1:A2"/>
    </sheetView>
  </sheetViews>
  <sheetFormatPr defaultColWidth="11.5703125" defaultRowHeight="15"/>
  <cols>
    <col min="2" max="2" width="25" customWidth="1"/>
    <col min="3" max="3" width="13.42578125" customWidth="1"/>
    <col min="5" max="5" width="6" bestFit="1" customWidth="1"/>
    <col min="6" max="6" width="5.28515625" bestFit="1" customWidth="1"/>
    <col min="7" max="18" width="4.7109375" customWidth="1"/>
  </cols>
  <sheetData>
    <row r="1" spans="1:18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0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>
      <c r="A2" s="53"/>
      <c r="B2" s="53"/>
      <c r="C2" s="53"/>
      <c r="D2" s="53"/>
      <c r="E2" s="53"/>
      <c r="F2" s="53"/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</row>
    <row r="3" spans="1:18">
      <c r="A3" s="49" t="s">
        <v>7</v>
      </c>
      <c r="B3" s="2" t="s">
        <v>80</v>
      </c>
      <c r="C3" s="1" t="s">
        <v>81</v>
      </c>
      <c r="D3" s="1" t="s">
        <v>10</v>
      </c>
      <c r="E3" s="6">
        <f>SUM(E4:E7)</f>
        <v>18</v>
      </c>
      <c r="F3" s="6">
        <v>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48"/>
      <c r="B4" s="4" t="s">
        <v>82</v>
      </c>
      <c r="C4" s="3" t="s">
        <v>81</v>
      </c>
      <c r="D4" s="3" t="s">
        <v>10</v>
      </c>
      <c r="E4" s="3">
        <v>8</v>
      </c>
      <c r="F4" s="3">
        <v>3</v>
      </c>
      <c r="G4" s="3">
        <v>0.5</v>
      </c>
      <c r="H4" s="3">
        <v>0</v>
      </c>
      <c r="I4" s="3">
        <v>1</v>
      </c>
      <c r="J4" s="3">
        <v>0.5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>
      <c r="A5" s="48"/>
      <c r="B5" s="2" t="s">
        <v>83</v>
      </c>
      <c r="C5" s="1" t="s">
        <v>81</v>
      </c>
      <c r="D5" s="1" t="s">
        <v>10</v>
      </c>
      <c r="E5" s="1">
        <v>2</v>
      </c>
      <c r="F5" s="1">
        <v>1</v>
      </c>
      <c r="G5" s="1">
        <v>0</v>
      </c>
      <c r="H5" s="1">
        <v>0.5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0.5</v>
      </c>
      <c r="O5" s="1">
        <v>0</v>
      </c>
      <c r="P5" s="1">
        <v>0</v>
      </c>
      <c r="Q5" s="1">
        <v>0</v>
      </c>
      <c r="R5" s="1">
        <v>0</v>
      </c>
    </row>
    <row r="6" spans="1:18">
      <c r="A6" s="48"/>
      <c r="B6" s="4" t="s">
        <v>84</v>
      </c>
      <c r="C6" s="3" t="s">
        <v>81</v>
      </c>
      <c r="D6" s="3" t="s">
        <v>10</v>
      </c>
      <c r="E6" s="3">
        <v>4</v>
      </c>
      <c r="F6" s="3">
        <v>2</v>
      </c>
      <c r="G6" s="3">
        <v>1</v>
      </c>
      <c r="H6" s="3">
        <v>0</v>
      </c>
      <c r="I6" s="3">
        <v>0</v>
      </c>
      <c r="J6" s="3">
        <v>0.5</v>
      </c>
      <c r="K6" s="3">
        <v>0</v>
      </c>
      <c r="L6" s="3">
        <v>0</v>
      </c>
      <c r="M6" s="3">
        <v>0.5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>
      <c r="A7" s="58"/>
      <c r="B7" s="2" t="s">
        <v>85</v>
      </c>
      <c r="C7" s="1" t="s">
        <v>81</v>
      </c>
      <c r="D7" s="1" t="s">
        <v>10</v>
      </c>
      <c r="E7" s="1">
        <v>4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>
      <c r="A8" s="49" t="s">
        <v>14</v>
      </c>
      <c r="B8" s="4" t="s">
        <v>86</v>
      </c>
      <c r="C8" s="3" t="s">
        <v>87</v>
      </c>
      <c r="D8" s="3" t="s">
        <v>10</v>
      </c>
      <c r="E8" s="7">
        <f>SUM(E9:E12)</f>
        <v>18</v>
      </c>
      <c r="F8" s="7">
        <v>13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48"/>
      <c r="B9" s="2" t="s">
        <v>82</v>
      </c>
      <c r="C9" s="1" t="s">
        <v>87</v>
      </c>
      <c r="D9" s="1" t="s">
        <v>10</v>
      </c>
      <c r="E9" s="1">
        <v>7</v>
      </c>
      <c r="F9" s="1">
        <v>5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0.5</v>
      </c>
      <c r="O9" s="1">
        <v>1</v>
      </c>
      <c r="P9" s="1">
        <v>0.5</v>
      </c>
      <c r="Q9" s="1">
        <v>0</v>
      </c>
      <c r="R9" s="1">
        <v>0</v>
      </c>
    </row>
    <row r="10" spans="1:18">
      <c r="A10" s="48"/>
      <c r="B10" s="4" t="s">
        <v>83</v>
      </c>
      <c r="C10" s="3" t="s">
        <v>87</v>
      </c>
      <c r="D10" s="3" t="s">
        <v>10</v>
      </c>
      <c r="E10" s="3">
        <v>2</v>
      </c>
      <c r="F10" s="3">
        <v>1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>
      <c r="A11" s="48"/>
      <c r="B11" s="2" t="s">
        <v>84</v>
      </c>
      <c r="C11" s="1" t="s">
        <v>87</v>
      </c>
      <c r="D11" s="1" t="s">
        <v>10</v>
      </c>
      <c r="E11" s="1">
        <v>4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</row>
    <row r="12" spans="1:18">
      <c r="A12" s="58"/>
      <c r="B12" s="4" t="s">
        <v>85</v>
      </c>
      <c r="C12" s="3" t="s">
        <v>87</v>
      </c>
      <c r="D12" s="3" t="s">
        <v>10</v>
      </c>
      <c r="E12" s="3">
        <v>5</v>
      </c>
      <c r="F12" s="3">
        <v>4</v>
      </c>
      <c r="G12" s="3">
        <v>0.5</v>
      </c>
      <c r="H12" s="3">
        <v>0.5</v>
      </c>
      <c r="I12" s="3">
        <v>0.5</v>
      </c>
      <c r="J12" s="3">
        <v>0.5</v>
      </c>
      <c r="K12" s="3">
        <v>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>
      <c r="A13" s="49" t="s">
        <v>19</v>
      </c>
      <c r="B13" s="2" t="s">
        <v>88</v>
      </c>
      <c r="C13" s="1" t="s">
        <v>89</v>
      </c>
      <c r="D13" s="1" t="s">
        <v>10</v>
      </c>
      <c r="E13" s="6">
        <f>SUM(E14:E17)</f>
        <v>8</v>
      </c>
      <c r="F13" s="6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48"/>
      <c r="B14" s="4" t="s">
        <v>82</v>
      </c>
      <c r="C14" s="3" t="s">
        <v>89</v>
      </c>
      <c r="D14" s="3" t="s">
        <v>10</v>
      </c>
      <c r="E14" s="3">
        <v>2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>
      <c r="A15" s="48"/>
      <c r="B15" s="2" t="s">
        <v>83</v>
      </c>
      <c r="C15" s="1" t="s">
        <v>89</v>
      </c>
      <c r="D15" s="1" t="s">
        <v>10</v>
      </c>
      <c r="E15" s="1">
        <v>2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>
      <c r="A16" s="48"/>
      <c r="B16" s="4" t="s">
        <v>84</v>
      </c>
      <c r="C16" s="3" t="s">
        <v>89</v>
      </c>
      <c r="D16" s="3" t="s">
        <v>10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>
      <c r="A17" s="58"/>
      <c r="B17" s="2" t="s">
        <v>85</v>
      </c>
      <c r="C17" s="1" t="s">
        <v>89</v>
      </c>
      <c r="D17" s="1" t="s">
        <v>10</v>
      </c>
      <c r="E17" s="1">
        <v>3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0.5</v>
      </c>
      <c r="L17" s="1">
        <v>1</v>
      </c>
      <c r="M17" s="1">
        <v>0.5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>
      <c r="A18" s="3"/>
      <c r="B18" s="3"/>
      <c r="C18" s="3"/>
      <c r="D18" s="3"/>
      <c r="E18" s="3">
        <f>E3+E8+E13</f>
        <v>44</v>
      </c>
      <c r="F18" s="3">
        <f>F3+F8+F13</f>
        <v>26</v>
      </c>
      <c r="G18" s="3">
        <f>SUM(G3:G17)</f>
        <v>7</v>
      </c>
      <c r="H18" s="3">
        <f t="shared" ref="H18:R18" si="0">SUM(H3:H17)</f>
        <v>2</v>
      </c>
      <c r="I18" s="3">
        <f t="shared" si="0"/>
        <v>1.5</v>
      </c>
      <c r="J18" s="3">
        <f t="shared" si="0"/>
        <v>1.5</v>
      </c>
      <c r="K18" s="3">
        <f t="shared" si="0"/>
        <v>3.5</v>
      </c>
      <c r="L18" s="3">
        <f t="shared" si="0"/>
        <v>2</v>
      </c>
      <c r="M18" s="3">
        <f t="shared" si="0"/>
        <v>3</v>
      </c>
      <c r="N18" s="3">
        <f t="shared" si="0"/>
        <v>1</v>
      </c>
      <c r="O18" s="3">
        <f t="shared" si="0"/>
        <v>1</v>
      </c>
      <c r="P18" s="3">
        <f t="shared" si="0"/>
        <v>1.5</v>
      </c>
      <c r="Q18" s="3">
        <f t="shared" si="0"/>
        <v>1</v>
      </c>
      <c r="R18" s="3">
        <f t="shared" si="0"/>
        <v>1</v>
      </c>
    </row>
    <row r="19" spans="1:18">
      <c r="A19" s="2"/>
      <c r="B19" s="2"/>
      <c r="C19" s="2"/>
      <c r="D19" s="2"/>
      <c r="E19" s="1"/>
      <c r="F19" s="1">
        <v>26</v>
      </c>
      <c r="G19" s="1">
        <f>F19-G18</f>
        <v>19</v>
      </c>
      <c r="H19" s="1">
        <f t="shared" ref="H19" si="1">G19-H18</f>
        <v>17</v>
      </c>
      <c r="I19" s="1">
        <f>H19-I18</f>
        <v>15.5</v>
      </c>
      <c r="J19" s="1">
        <f>I19-J18</f>
        <v>14</v>
      </c>
      <c r="K19" s="1">
        <f t="shared" ref="K19:R19" si="2">J19-K18</f>
        <v>10.5</v>
      </c>
      <c r="L19" s="1">
        <f t="shared" si="2"/>
        <v>8.5</v>
      </c>
      <c r="M19" s="1">
        <f>L19-M18</f>
        <v>5.5</v>
      </c>
      <c r="N19" s="1">
        <f t="shared" si="2"/>
        <v>4.5</v>
      </c>
      <c r="O19" s="1">
        <f t="shared" si="2"/>
        <v>3.5</v>
      </c>
      <c r="P19" s="1">
        <f t="shared" si="2"/>
        <v>2</v>
      </c>
      <c r="Q19" s="1">
        <f t="shared" si="2"/>
        <v>1</v>
      </c>
      <c r="R19" s="1">
        <f t="shared" si="2"/>
        <v>0</v>
      </c>
    </row>
    <row r="100" spans="6:6">
      <c r="F100">
        <f>'Burndownchart Example'!G19</f>
        <v>19</v>
      </c>
    </row>
  </sheetData>
  <mergeCells count="10">
    <mergeCell ref="G1:R1"/>
    <mergeCell ref="A3:A7"/>
    <mergeCell ref="A8:A12"/>
    <mergeCell ref="A13:A17"/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18C4B3A75EED43B404CFCAA87EA5F4" ma:contentTypeVersion="7" ma:contentTypeDescription="Create a new document." ma:contentTypeScope="" ma:versionID="d63452fd28b0ed14922e456496051036">
  <xsd:schema xmlns:xsd="http://www.w3.org/2001/XMLSchema" xmlns:xs="http://www.w3.org/2001/XMLSchema" xmlns:p="http://schemas.microsoft.com/office/2006/metadata/properties" xmlns:ns2="416d468f-4753-4787-802a-808552bb192d" targetNamespace="http://schemas.microsoft.com/office/2006/metadata/properties" ma:root="true" ma:fieldsID="3d23a1703017e0d6f5e21dc2e92fa064" ns2:_="">
    <xsd:import namespace="416d468f-4753-4787-802a-808552bb19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68f-4753-4787-802a-808552bb19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6d468f-4753-4787-802a-808552bb19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B2B1D5-F2A5-451D-91E4-1EED06653E80}"/>
</file>

<file path=customXml/itemProps2.xml><?xml version="1.0" encoding="utf-8"?>
<ds:datastoreItem xmlns:ds="http://schemas.openxmlformats.org/officeDocument/2006/customXml" ds:itemID="{48B3D3CC-4611-4A81-B224-A41248C2F1CD}"/>
</file>

<file path=customXml/itemProps3.xml><?xml version="1.0" encoding="utf-8"?>
<ds:datastoreItem xmlns:ds="http://schemas.openxmlformats.org/officeDocument/2006/customXml" ds:itemID="{169A728B-4B51-4777-8453-029F6C7DD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Javier Serrano Gil</dc:creator>
  <cp:keywords/>
  <dc:description/>
  <cp:lastModifiedBy>Javier Andres Guevara Macias</cp:lastModifiedBy>
  <cp:revision/>
  <dcterms:created xsi:type="dcterms:W3CDTF">2015-06-05T18:19:34Z</dcterms:created>
  <dcterms:modified xsi:type="dcterms:W3CDTF">2022-10-04T21:54:54Z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0x0101000318C4B3A75EED43B404CFCAA87EA5F4</vt:lpwstr>
  </property>
  <property fmtid="{D5CDD505-2E9C-101B-9397-08002B2CF9AE}" pid="3" name="MediaServiceImageTags">
    <vt:lpwstr/>
  </property>
</Properties>
</file>