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avio\Documents\GitHub\ApuntesTeleco_3y4\Asignaturas\SEA\LAB\P2\P2-1\"/>
    </mc:Choice>
  </mc:AlternateContent>
  <xr:revisionPtr revIDLastSave="0" documentId="8_{0712371C-9BC8-4A5F-8D34-5EB40C51C9A2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P2-1 Sensibilidad" sheetId="1" r:id="rId1"/>
    <sheet name="P2.1 calibracion" sheetId="2" r:id="rId2"/>
    <sheet name="P2-1 Respuesta en frecuenc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" i="3" l="1"/>
  <c r="W27" i="3"/>
  <c r="V27" i="3"/>
  <c r="V28" i="3"/>
  <c r="W24" i="3"/>
  <c r="W23" i="3"/>
  <c r="V24" i="3"/>
  <c r="V23" i="3"/>
  <c r="V15" i="3"/>
  <c r="V16" i="3" s="1"/>
  <c r="V14" i="3"/>
  <c r="W14" i="3"/>
  <c r="W16" i="3"/>
  <c r="O41" i="1"/>
</calcChain>
</file>

<file path=xl/sharedStrings.xml><?xml version="1.0" encoding="utf-8"?>
<sst xmlns="http://schemas.openxmlformats.org/spreadsheetml/2006/main" count="31" uniqueCount="20">
  <si>
    <t>V</t>
  </si>
  <si>
    <t>MOTU Ganancia</t>
  </si>
  <si>
    <t>dB</t>
  </si>
  <si>
    <t>S</t>
  </si>
  <si>
    <t>Está mal, debe salir 2.5 mV</t>
  </si>
  <si>
    <t>Motu ganancia</t>
  </si>
  <si>
    <t>mV</t>
  </si>
  <si>
    <t>Tono generado</t>
  </si>
  <si>
    <t>S (1k)</t>
  </si>
  <si>
    <t>S (8k)</t>
  </si>
  <si>
    <t>V (8k)</t>
  </si>
  <si>
    <t>V (1k)</t>
  </si>
  <si>
    <t>dB re. 1 V/Pa</t>
  </si>
  <si>
    <t>mV / Pa</t>
  </si>
  <si>
    <t>0 º</t>
  </si>
  <si>
    <t>135 º</t>
  </si>
  <si>
    <t>f = 1 kHz</t>
  </si>
  <si>
    <t>f = 8 kHz</t>
  </si>
  <si>
    <t>D (0º)</t>
  </si>
  <si>
    <t>D (135º)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</si>
</sst>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18</xdr:col>
          <xdr:colOff>66675</xdr:colOff>
          <xdr:row>36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142875</xdr:rowOff>
        </xdr:from>
        <xdr:to>
          <xdr:col>12</xdr:col>
          <xdr:colOff>38100</xdr:colOff>
          <xdr:row>64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44823</xdr:colOff>
      <xdr:row>66</xdr:row>
      <xdr:rowOff>56029</xdr:rowOff>
    </xdr:from>
    <xdr:to>
      <xdr:col>9</xdr:col>
      <xdr:colOff>44061</xdr:colOff>
      <xdr:row>84</xdr:row>
      <xdr:rowOff>55600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23" y="12629029"/>
          <a:ext cx="6095238" cy="3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728382</xdr:colOff>
      <xdr:row>88</xdr:row>
      <xdr:rowOff>56030</xdr:rowOff>
    </xdr:from>
    <xdr:to>
      <xdr:col>16</xdr:col>
      <xdr:colOff>530154</xdr:colOff>
      <xdr:row>125</xdr:row>
      <xdr:rowOff>76066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382" y="16820030"/>
          <a:ext cx="12879037" cy="706853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112059</xdr:colOff>
      <xdr:row>127</xdr:row>
      <xdr:rowOff>78441</xdr:rowOff>
    </xdr:from>
    <xdr:to>
      <xdr:col>14</xdr:col>
      <xdr:colOff>246934</xdr:colOff>
      <xdr:row>151</xdr:row>
      <xdr:rowOff>145763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4059" y="24271941"/>
          <a:ext cx="10926140" cy="46393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</xdr:row>
          <xdr:rowOff>28575</xdr:rowOff>
        </xdr:from>
        <xdr:to>
          <xdr:col>19</xdr:col>
          <xdr:colOff>742950</xdr:colOff>
          <xdr:row>32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16</xdr:col>
          <xdr:colOff>628650</xdr:colOff>
          <xdr:row>36</xdr:row>
          <xdr:rowOff>184668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205950</xdr:colOff>
      <xdr:row>38</xdr:row>
      <xdr:rowOff>135272</xdr:rowOff>
    </xdr:from>
    <xdr:to>
      <xdr:col>8</xdr:col>
      <xdr:colOff>730749</xdr:colOff>
      <xdr:row>67</xdr:row>
      <xdr:rowOff>126518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950" y="7232331"/>
          <a:ext cx="6650681" cy="5407422"/>
        </a:xfrm>
        <a:prstGeom prst="rect">
          <a:avLst/>
        </a:prstGeom>
      </xdr:spPr>
    </xdr:pic>
    <xdr:clientData/>
  </xdr:twoCellAnchor>
  <xdr:twoCellAnchor editAs="oneCell">
    <xdr:from>
      <xdr:col>9</xdr:col>
      <xdr:colOff>46690</xdr:colOff>
      <xdr:row>38</xdr:row>
      <xdr:rowOff>102721</xdr:rowOff>
    </xdr:from>
    <xdr:to>
      <xdr:col>20</xdr:col>
      <xdr:colOff>957168</xdr:colOff>
      <xdr:row>73</xdr:row>
      <xdr:rowOff>59754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8308" y="7199780"/>
          <a:ext cx="9333566" cy="6493799"/>
        </a:xfrm>
        <a:prstGeom prst="rect">
          <a:avLst/>
        </a:prstGeom>
      </xdr:spPr>
    </xdr:pic>
    <xdr:clientData/>
  </xdr:twoCellAnchor>
  <xdr:twoCellAnchor>
    <xdr:from>
      <xdr:col>4</xdr:col>
      <xdr:colOff>723900</xdr:colOff>
      <xdr:row>47</xdr:row>
      <xdr:rowOff>180975</xdr:rowOff>
    </xdr:from>
    <xdr:to>
      <xdr:col>5</xdr:col>
      <xdr:colOff>495300</xdr:colOff>
      <xdr:row>50</xdr:row>
      <xdr:rowOff>114300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3771900" y="9134475"/>
          <a:ext cx="533400" cy="504825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N38:P42"/>
  <sheetViews>
    <sheetView topLeftCell="A97" zoomScale="88" zoomScaleNormal="85" workbookViewId="0">
      <selection activeCell="L81" sqref="L81"/>
    </sheetView>
  </sheetViews>
  <sheetFormatPr defaultColWidth="11.42578125" defaultRowHeight="15" x14ac:dyDescent="0.25"/>
  <cols>
    <col min="14" max="14" width="24.7109375" bestFit="1" customWidth="1"/>
  </cols>
  <sheetData>
    <row r="38" spans="14:16" x14ac:dyDescent="0.25">
      <c r="N38" t="s">
        <v>7</v>
      </c>
      <c r="O38">
        <v>400</v>
      </c>
      <c r="P38" t="s">
        <v>6</v>
      </c>
    </row>
    <row r="39" spans="14:16" x14ac:dyDescent="0.25">
      <c r="N39" t="s">
        <v>1</v>
      </c>
      <c r="O39">
        <v>65</v>
      </c>
      <c r="P39" t="s">
        <v>2</v>
      </c>
    </row>
    <row r="40" spans="14:16" x14ac:dyDescent="0.25">
      <c r="N40" t="s">
        <v>0</v>
      </c>
      <c r="O40">
        <v>0.58899999999999997</v>
      </c>
    </row>
    <row r="41" spans="14:16" x14ac:dyDescent="0.25">
      <c r="N41" t="s">
        <v>3</v>
      </c>
      <c r="O41">
        <f>O40*10^(-O39/20)</f>
        <v>3.3121904053711528E-4</v>
      </c>
    </row>
    <row r="42" spans="14:16" x14ac:dyDescent="0.25">
      <c r="N42" t="s">
        <v>4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Gcx.GcxCtrl.1" shapeId="1025" r:id="rId4">
          <objectPr defaultSize="0" autoPict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18</xdr:col>
                <xdr:colOff>66675</xdr:colOff>
                <xdr:row>36</xdr:row>
                <xdr:rowOff>57150</xdr:rowOff>
              </to>
            </anchor>
          </objectPr>
        </oleObject>
      </mc:Choice>
      <mc:Fallback>
        <oleObject progId="Gcx.GcxCtrl.1" shapeId="1025" r:id="rId4"/>
      </mc:Fallback>
    </mc:AlternateContent>
    <mc:AlternateContent xmlns:mc="http://schemas.openxmlformats.org/markup-compatibility/2006">
      <mc:Choice Requires="x14">
        <oleObject progId="Gcx.GcxCtrl.1" shapeId="1026" r:id="rId6">
          <objectPr defaultSize="0" autoPict="0" r:id="rId7">
            <anchor moveWithCells="1">
              <from>
                <xdr:col>1</xdr:col>
                <xdr:colOff>0</xdr:colOff>
                <xdr:row>37</xdr:row>
                <xdr:rowOff>142875</xdr:rowOff>
              </from>
              <to>
                <xdr:col>12</xdr:col>
                <xdr:colOff>38100</xdr:colOff>
                <xdr:row>64</xdr:row>
                <xdr:rowOff>142875</xdr:rowOff>
              </to>
            </anchor>
          </objectPr>
        </oleObject>
      </mc:Choice>
      <mc:Fallback>
        <oleObject progId="Gcx.GcxCtrl.1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6" sqref="C36"/>
    </sheetView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Gcx.GcxCtrl.1" shapeId="2049" r:id="rId4">
          <objectPr defaultSize="0" r:id="rId5">
            <anchor moveWithCells="1">
              <from>
                <xdr:col>0</xdr:col>
                <xdr:colOff>200025</xdr:colOff>
                <xdr:row>1</xdr:row>
                <xdr:rowOff>28575</xdr:rowOff>
              </from>
              <to>
                <xdr:col>19</xdr:col>
                <xdr:colOff>742950</xdr:colOff>
                <xdr:row>32</xdr:row>
                <xdr:rowOff>95250</xdr:rowOff>
              </to>
            </anchor>
          </objectPr>
        </oleObject>
      </mc:Choice>
      <mc:Fallback>
        <oleObject progId="Gcx.GcxCtrl.1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T3:X28"/>
  <sheetViews>
    <sheetView tabSelected="1" topLeftCell="A51" zoomScale="175" zoomScaleNormal="70" workbookViewId="0">
      <selection activeCell="W23" sqref="W23"/>
    </sheetView>
  </sheetViews>
  <sheetFormatPr defaultColWidth="11.42578125" defaultRowHeight="15" x14ac:dyDescent="0.25"/>
  <cols>
    <col min="21" max="21" width="14.42578125" customWidth="1"/>
  </cols>
  <sheetData>
    <row r="3" spans="20:24" x14ac:dyDescent="0.25">
      <c r="T3" t="s">
        <v>5</v>
      </c>
      <c r="U3">
        <v>25</v>
      </c>
      <c r="V3" t="s">
        <v>2</v>
      </c>
    </row>
    <row r="11" spans="20:24" ht="15.75" thickBot="1" x14ac:dyDescent="0.3"/>
    <row r="12" spans="20:24" ht="15.75" thickBot="1" x14ac:dyDescent="0.3">
      <c r="T12" s="2"/>
      <c r="U12" s="2"/>
      <c r="V12" s="3" t="s">
        <v>16</v>
      </c>
      <c r="W12" s="4" t="s">
        <v>17</v>
      </c>
    </row>
    <row r="13" spans="20:24" x14ac:dyDescent="0.25">
      <c r="T13" s="5" t="s">
        <v>14</v>
      </c>
      <c r="U13" s="6" t="s">
        <v>11</v>
      </c>
      <c r="V13" s="7">
        <v>-13.242000000000001</v>
      </c>
      <c r="W13" s="8">
        <v>-11.193</v>
      </c>
      <c r="X13" t="s">
        <v>12</v>
      </c>
    </row>
    <row r="14" spans="20:24" ht="15.75" thickBot="1" x14ac:dyDescent="0.3">
      <c r="T14" s="9"/>
      <c r="U14" s="10" t="s">
        <v>8</v>
      </c>
      <c r="V14" s="11">
        <f>(V13-$U$3)</f>
        <v>-38.242000000000004</v>
      </c>
      <c r="W14" s="12">
        <f>10^((W13-$U$3)/20)*1000</f>
        <v>15.500653207327526</v>
      </c>
      <c r="X14" t="s">
        <v>13</v>
      </c>
    </row>
    <row r="15" spans="20:24" x14ac:dyDescent="0.25">
      <c r="T15" s="13" t="s">
        <v>15</v>
      </c>
      <c r="U15" s="14" t="s">
        <v>10</v>
      </c>
      <c r="V15" s="15">
        <f>-25.62</f>
        <v>-25.62</v>
      </c>
      <c r="W15" s="16">
        <v>-20.75</v>
      </c>
      <c r="X15" t="s">
        <v>12</v>
      </c>
    </row>
    <row r="16" spans="20:24" ht="15.75" thickBot="1" x14ac:dyDescent="0.3">
      <c r="T16" s="9"/>
      <c r="U16" s="10" t="s">
        <v>9</v>
      </c>
      <c r="V16" s="11">
        <f>10^((V15-$U$3)/20)*1000</f>
        <v>2.9444216337987594</v>
      </c>
      <c r="W16" s="12">
        <f>10^((W15-$U$3)/20)*1000</f>
        <v>5.1582216507230552</v>
      </c>
      <c r="X16" t="s">
        <v>13</v>
      </c>
    </row>
    <row r="22" spans="20:23" x14ac:dyDescent="0.25">
      <c r="V22" s="17" t="s">
        <v>16</v>
      </c>
      <c r="W22" s="17" t="s">
        <v>17</v>
      </c>
    </row>
    <row r="23" spans="20:23" x14ac:dyDescent="0.25">
      <c r="T23" s="1" t="s">
        <v>14</v>
      </c>
      <c r="U23" s="1" t="s">
        <v>8</v>
      </c>
      <c r="V23" s="1">
        <f>V13-U3</f>
        <v>-38.242000000000004</v>
      </c>
      <c r="W23" s="1">
        <f>W13-U3</f>
        <v>-36.192999999999998</v>
      </c>
    </row>
    <row r="24" spans="20:23" x14ac:dyDescent="0.25">
      <c r="T24" s="1" t="s">
        <v>15</v>
      </c>
      <c r="U24" s="1" t="s">
        <v>9</v>
      </c>
      <c r="V24" s="1">
        <f>V15-U3</f>
        <v>-50.620000000000005</v>
      </c>
      <c r="W24" s="1">
        <f>W15-U3</f>
        <v>-45.75</v>
      </c>
    </row>
    <row r="26" spans="20:23" x14ac:dyDescent="0.25">
      <c r="V26" s="17" t="s">
        <v>16</v>
      </c>
      <c r="W26" s="17" t="s">
        <v>17</v>
      </c>
    </row>
    <row r="27" spans="20:23" x14ac:dyDescent="0.25">
      <c r="U27" s="1" t="s">
        <v>18</v>
      </c>
      <c r="V27" s="1">
        <f>V23-V$23</f>
        <v>0</v>
      </c>
      <c r="W27" s="1">
        <f>W23-W$23</f>
        <v>0</v>
      </c>
    </row>
    <row r="28" spans="20:23" x14ac:dyDescent="0.25">
      <c r="U28" s="1" t="s">
        <v>19</v>
      </c>
      <c r="V28" s="1">
        <f>V24-V$23</f>
        <v>-12.378</v>
      </c>
      <c r="W28" s="1">
        <f>W24-W$23</f>
        <v>-9.5570000000000022</v>
      </c>
    </row>
  </sheetData>
  <mergeCells count="2">
    <mergeCell ref="T13:T14"/>
    <mergeCell ref="T15:T16"/>
  </mergeCells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Gcx.GcxCtrl.1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16</xdr:col>
                <xdr:colOff>628650</xdr:colOff>
                <xdr:row>36</xdr:row>
                <xdr:rowOff>180975</xdr:rowOff>
              </to>
            </anchor>
          </objectPr>
        </oleObject>
      </mc:Choice>
      <mc:Fallback>
        <oleObject progId="Gcx.GcxCtrl.1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P2-1 Sensibilidad</vt:lpstr>
      <vt:lpstr>P2.1 calibracion</vt:lpstr>
      <vt:lpstr>P2-1 Respuesta en frecuencia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Pulse</dc:creator>
  <cp:lastModifiedBy>JAVIER RODRIGO LOPEZ</cp:lastModifiedBy>
  <dcterms:created xsi:type="dcterms:W3CDTF">2023-10-19T10:09:41Z</dcterms:created>
  <dcterms:modified xsi:type="dcterms:W3CDTF">2023-10-29T23:05:52Z</dcterms:modified>
</cp:coreProperties>
</file>