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GR\Desktop\universidad\2º Curso (2020-2021)\2º Cuatrimestre\PREST\P2\"/>
    </mc:Choice>
  </mc:AlternateContent>
  <xr:revisionPtr revIDLastSave="0" documentId="13_ncr:1_{F6D6BA25-F285-4BCD-97BB-C6503841850C}" xr6:coauthVersionLast="46" xr6:coauthVersionMax="46" xr10:uidLastSave="{00000000-0000-0000-0000-000000000000}"/>
  <bookViews>
    <workbookView xWindow="-120" yWindow="-120" windowWidth="20730" windowHeight="11760" activeTab="5" xr2:uid="{00000000-000D-0000-FFFF-FFFF00000000}"/>
  </bookViews>
  <sheets>
    <sheet name="a" sheetId="1" r:id="rId1"/>
    <sheet name="b" sheetId="2" r:id="rId2"/>
    <sheet name="c" sheetId="4" r:id="rId3"/>
    <sheet name="d" sheetId="3" r:id="rId4"/>
    <sheet name="e" sheetId="5" r:id="rId5"/>
    <sheet name="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2" i="6" l="1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D5" i="6"/>
  <c r="G152" i="6" s="1"/>
  <c r="F4" i="6"/>
  <c r="F3" i="6"/>
  <c r="F2" i="6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D5" i="5"/>
  <c r="G152" i="5" s="1"/>
  <c r="F4" i="5"/>
  <c r="F3" i="5"/>
  <c r="G2" i="5"/>
  <c r="F2" i="5"/>
  <c r="G3" i="3"/>
  <c r="G2" i="3"/>
  <c r="G2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G3" i="2"/>
  <c r="G2" i="2"/>
  <c r="F13" i="2"/>
  <c r="F12" i="2"/>
  <c r="F5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2" i="3"/>
  <c r="F53" i="3"/>
  <c r="F54" i="3"/>
  <c r="F55" i="3"/>
  <c r="F56" i="3"/>
  <c r="F57" i="3"/>
  <c r="F58" i="3"/>
  <c r="F59" i="3"/>
  <c r="F60" i="3"/>
  <c r="F61" i="3"/>
  <c r="F62" i="3"/>
  <c r="F63" i="3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5" i="4"/>
  <c r="G32" i="4" s="1"/>
  <c r="G4" i="4"/>
  <c r="F4" i="4"/>
  <c r="G3" i="4"/>
  <c r="F3" i="4"/>
  <c r="F2" i="4"/>
  <c r="D5" i="3"/>
  <c r="G7" i="2"/>
  <c r="G15" i="2"/>
  <c r="G23" i="2"/>
  <c r="G31" i="2"/>
  <c r="F3" i="2"/>
  <c r="F4" i="2"/>
  <c r="F5" i="2"/>
  <c r="F6" i="2"/>
  <c r="F7" i="2"/>
  <c r="F8" i="2"/>
  <c r="F9" i="2"/>
  <c r="F10" i="2"/>
  <c r="F11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D5" i="2"/>
  <c r="G5" i="2" s="1"/>
  <c r="D5" i="1"/>
  <c r="G2" i="1" s="1"/>
  <c r="F2" i="1"/>
  <c r="F3" i="1"/>
  <c r="F4" i="1"/>
  <c r="F5" i="1"/>
  <c r="F6" i="1"/>
  <c r="F7" i="1"/>
  <c r="F8" i="1"/>
  <c r="F9" i="1"/>
  <c r="F10" i="1"/>
  <c r="F1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3" i="1"/>
  <c r="F14" i="1"/>
  <c r="F15" i="1"/>
  <c r="F12" i="1"/>
  <c r="G3" i="6" l="1"/>
  <c r="G2" i="6"/>
  <c r="G4" i="6"/>
  <c r="G5" i="6"/>
  <c r="G7" i="6"/>
  <c r="G9" i="6"/>
  <c r="G11" i="6"/>
  <c r="G13" i="6"/>
  <c r="G15" i="6"/>
  <c r="G17" i="6"/>
  <c r="G19" i="6"/>
  <c r="G21" i="6"/>
  <c r="G23" i="6"/>
  <c r="G25" i="6"/>
  <c r="G27" i="6"/>
  <c r="G29" i="6"/>
  <c r="G31" i="6"/>
  <c r="G33" i="6"/>
  <c r="G35" i="6"/>
  <c r="G37" i="6"/>
  <c r="G39" i="6"/>
  <c r="G41" i="6"/>
  <c r="G43" i="6"/>
  <c r="G45" i="6"/>
  <c r="G47" i="6"/>
  <c r="G49" i="6"/>
  <c r="G51" i="6"/>
  <c r="G53" i="6"/>
  <c r="G55" i="6"/>
  <c r="G57" i="6"/>
  <c r="G59" i="6"/>
  <c r="G61" i="6"/>
  <c r="G63" i="6"/>
  <c r="G65" i="6"/>
  <c r="G67" i="6"/>
  <c r="G69" i="6"/>
  <c r="G71" i="6"/>
  <c r="G73" i="6"/>
  <c r="G75" i="6"/>
  <c r="G77" i="6"/>
  <c r="G79" i="6"/>
  <c r="G81" i="6"/>
  <c r="G83" i="6"/>
  <c r="G85" i="6"/>
  <c r="G87" i="6"/>
  <c r="G89" i="6"/>
  <c r="G91" i="6"/>
  <c r="G93" i="6"/>
  <c r="G95" i="6"/>
  <c r="G97" i="6"/>
  <c r="G99" i="6"/>
  <c r="G101" i="6"/>
  <c r="G103" i="6"/>
  <c r="G105" i="6"/>
  <c r="G107" i="6"/>
  <c r="G109" i="6"/>
  <c r="G111" i="6"/>
  <c r="G113" i="6"/>
  <c r="G115" i="6"/>
  <c r="G117" i="6"/>
  <c r="G119" i="6"/>
  <c r="G121" i="6"/>
  <c r="G123" i="6"/>
  <c r="G125" i="6"/>
  <c r="G127" i="6"/>
  <c r="G129" i="6"/>
  <c r="G131" i="6"/>
  <c r="G133" i="6"/>
  <c r="G135" i="6"/>
  <c r="G137" i="6"/>
  <c r="G139" i="6"/>
  <c r="G141" i="6"/>
  <c r="G143" i="6"/>
  <c r="G145" i="6"/>
  <c r="G147" i="6"/>
  <c r="G149" i="6"/>
  <c r="G151" i="6"/>
  <c r="G6" i="6"/>
  <c r="G8" i="6"/>
  <c r="G10" i="6"/>
  <c r="G12" i="6"/>
  <c r="G14" i="6"/>
  <c r="G16" i="6"/>
  <c r="G18" i="6"/>
  <c r="G20" i="6"/>
  <c r="G22" i="6"/>
  <c r="G24" i="6"/>
  <c r="G26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54" i="6"/>
  <c r="G56" i="6"/>
  <c r="G58" i="6"/>
  <c r="G60" i="6"/>
  <c r="G62" i="6"/>
  <c r="G64" i="6"/>
  <c r="G66" i="6"/>
  <c r="G68" i="6"/>
  <c r="G70" i="6"/>
  <c r="G72" i="6"/>
  <c r="G74" i="6"/>
  <c r="G76" i="6"/>
  <c r="G78" i="6"/>
  <c r="G80" i="6"/>
  <c r="G82" i="6"/>
  <c r="G84" i="6"/>
  <c r="G86" i="6"/>
  <c r="G88" i="6"/>
  <c r="G90" i="6"/>
  <c r="G92" i="6"/>
  <c r="G94" i="6"/>
  <c r="G96" i="6"/>
  <c r="G98" i="6"/>
  <c r="G100" i="6"/>
  <c r="G102" i="6"/>
  <c r="G104" i="6"/>
  <c r="G106" i="6"/>
  <c r="G108" i="6"/>
  <c r="G110" i="6"/>
  <c r="G112" i="6"/>
  <c r="G114" i="6"/>
  <c r="G116" i="6"/>
  <c r="G118" i="6"/>
  <c r="G120" i="6"/>
  <c r="G122" i="6"/>
  <c r="G124" i="6"/>
  <c r="G126" i="6"/>
  <c r="G128" i="6"/>
  <c r="G130" i="6"/>
  <c r="G132" i="6"/>
  <c r="G134" i="6"/>
  <c r="G136" i="6"/>
  <c r="G138" i="6"/>
  <c r="G140" i="6"/>
  <c r="G142" i="6"/>
  <c r="G144" i="6"/>
  <c r="G146" i="6"/>
  <c r="G148" i="6"/>
  <c r="G150" i="6"/>
  <c r="G3" i="5"/>
  <c r="G4" i="5"/>
  <c r="G5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G71" i="5"/>
  <c r="G73" i="5"/>
  <c r="G75" i="5"/>
  <c r="G77" i="5"/>
  <c r="G79" i="5"/>
  <c r="G81" i="5"/>
  <c r="G83" i="5"/>
  <c r="G85" i="5"/>
  <c r="G87" i="5"/>
  <c r="G89" i="5"/>
  <c r="G91" i="5"/>
  <c r="G93" i="5"/>
  <c r="G95" i="5"/>
  <c r="G97" i="5"/>
  <c r="G99" i="5"/>
  <c r="G101" i="5"/>
  <c r="G103" i="5"/>
  <c r="G105" i="5"/>
  <c r="G107" i="5"/>
  <c r="G109" i="5"/>
  <c r="G111" i="5"/>
  <c r="G113" i="5"/>
  <c r="G115" i="5"/>
  <c r="G117" i="5"/>
  <c r="G119" i="5"/>
  <c r="G121" i="5"/>
  <c r="G123" i="5"/>
  <c r="G125" i="5"/>
  <c r="G127" i="5"/>
  <c r="G129" i="5"/>
  <c r="G131" i="5"/>
  <c r="G133" i="5"/>
  <c r="G135" i="5"/>
  <c r="G137" i="5"/>
  <c r="G139" i="5"/>
  <c r="G141" i="5"/>
  <c r="G143" i="5"/>
  <c r="G145" i="5"/>
  <c r="G147" i="5"/>
  <c r="G149" i="5"/>
  <c r="G151" i="5"/>
  <c r="G6" i="5"/>
  <c r="G8" i="5"/>
  <c r="G10" i="5"/>
  <c r="G12" i="5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96" i="5"/>
  <c r="G98" i="5"/>
  <c r="G100" i="5"/>
  <c r="G102" i="5"/>
  <c r="G104" i="5"/>
  <c r="G106" i="5"/>
  <c r="G108" i="5"/>
  <c r="G110" i="5"/>
  <c r="G112" i="5"/>
  <c r="G114" i="5"/>
  <c r="G116" i="5"/>
  <c r="G118" i="5"/>
  <c r="G120" i="5"/>
  <c r="G122" i="5"/>
  <c r="G124" i="5"/>
  <c r="G126" i="5"/>
  <c r="G128" i="5"/>
  <c r="G130" i="5"/>
  <c r="G132" i="5"/>
  <c r="G134" i="5"/>
  <c r="G136" i="5"/>
  <c r="G138" i="5"/>
  <c r="G140" i="5"/>
  <c r="G142" i="5"/>
  <c r="G144" i="5"/>
  <c r="G146" i="5"/>
  <c r="G148" i="5"/>
  <c r="G150" i="5"/>
  <c r="G5" i="4"/>
  <c r="G7" i="4"/>
  <c r="G9" i="4"/>
  <c r="G11" i="4"/>
  <c r="G13" i="4"/>
  <c r="G15" i="4"/>
  <c r="G17" i="4"/>
  <c r="G19" i="4"/>
  <c r="G21" i="4"/>
  <c r="G23" i="4"/>
  <c r="G25" i="4"/>
  <c r="G27" i="4"/>
  <c r="G29" i="4"/>
  <c r="G31" i="4"/>
  <c r="G6" i="4"/>
  <c r="G8" i="4"/>
  <c r="G10" i="4"/>
  <c r="G12" i="4"/>
  <c r="G14" i="4"/>
  <c r="G16" i="4"/>
  <c r="G18" i="4"/>
  <c r="G20" i="4"/>
  <c r="G22" i="4"/>
  <c r="G24" i="4"/>
  <c r="G26" i="4"/>
  <c r="G28" i="4"/>
  <c r="G30" i="4"/>
  <c r="G28" i="2"/>
  <c r="G20" i="2"/>
  <c r="G12" i="2"/>
  <c r="G4" i="2"/>
  <c r="G27" i="2"/>
  <c r="G19" i="2"/>
  <c r="G11" i="2"/>
  <c r="G32" i="2"/>
  <c r="G24" i="2"/>
  <c r="G16" i="2"/>
  <c r="G8" i="2"/>
  <c r="G3" i="1"/>
  <c r="G30" i="2"/>
  <c r="G26" i="2"/>
  <c r="G22" i="2"/>
  <c r="G18" i="2"/>
  <c r="G14" i="2"/>
  <c r="G10" i="2"/>
  <c r="G6" i="2"/>
  <c r="G29" i="2"/>
  <c r="G25" i="2"/>
  <c r="G21" i="2"/>
  <c r="G17" i="2"/>
  <c r="G13" i="2"/>
  <c r="G9" i="2"/>
  <c r="G17" i="1"/>
  <c r="G29" i="1"/>
  <c r="G25" i="1"/>
  <c r="G9" i="1"/>
  <c r="G13" i="1"/>
  <c r="G21" i="1"/>
  <c r="G5" i="1"/>
  <c r="G32" i="1"/>
  <c r="G28" i="1"/>
  <c r="G24" i="1"/>
  <c r="G20" i="1"/>
  <c r="G16" i="1"/>
  <c r="G12" i="1"/>
  <c r="G8" i="1"/>
  <c r="G4" i="1"/>
  <c r="G31" i="1"/>
  <c r="G27" i="1"/>
  <c r="G23" i="1"/>
  <c r="G19" i="1"/>
  <c r="G15" i="1"/>
  <c r="G11" i="1"/>
  <c r="G7" i="1"/>
  <c r="G30" i="1"/>
  <c r="G26" i="1"/>
  <c r="G22" i="1"/>
  <c r="G18" i="1"/>
  <c r="G14" i="1"/>
  <c r="G10" i="1"/>
  <c r="G6" i="1"/>
</calcChain>
</file>

<file path=xl/sharedStrings.xml><?xml version="1.0" encoding="utf-8"?>
<sst xmlns="http://schemas.openxmlformats.org/spreadsheetml/2006/main" count="60" uniqueCount="9">
  <si>
    <t>p</t>
  </si>
  <si>
    <t>n</t>
  </si>
  <si>
    <t>Binomial</t>
  </si>
  <si>
    <t>Normal</t>
  </si>
  <si>
    <t>media</t>
  </si>
  <si>
    <t>varianza</t>
  </si>
  <si>
    <t>k</t>
  </si>
  <si>
    <t>Px(K) Binomial</t>
  </si>
  <si>
    <t>desviación típica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</si>
</sst>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3159667541557303E-2"/>
          <c:y val="0.13653944298629339"/>
          <c:w val="0.9097292213473315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a!$E$2:$E$32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a!$F$2:$F$32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0.34867844010000015</c:v>
                </c:pt>
                <c:pt idx="11">
                  <c:v>0.38742048900000015</c:v>
                </c:pt>
                <c:pt idx="12">
                  <c:v>0.1937102445000001</c:v>
                </c:pt>
                <c:pt idx="13">
                  <c:v>5.7395628000000025E-2</c:v>
                </c:pt>
                <c:pt idx="14">
                  <c:v>1.1160261000000008E-2</c:v>
                </c:pt>
                <c:pt idx="15">
                  <c:v>1.4880348000000012E-3</c:v>
                </c:pt>
                <c:pt idx="16">
                  <c:v>1.377810000000001E-4</c:v>
                </c:pt>
                <c:pt idx="17">
                  <c:v>8.7480000000000067E-6</c:v>
                </c:pt>
                <c:pt idx="18">
                  <c:v>3.6450000000000033E-7</c:v>
                </c:pt>
                <c:pt idx="19">
                  <c:v>9.0000000000000078E-9</c:v>
                </c:pt>
                <c:pt idx="20">
                  <c:v>1.0000000000000011E-10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8-4047-A6F1-2045B2565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014175"/>
        <c:axId val="1881912959"/>
      </c:scatterChart>
      <c:valAx>
        <c:axId val="1656014175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1912959"/>
        <c:crosses val="autoZero"/>
        <c:crossBetween val="midCat"/>
      </c:valAx>
      <c:valAx>
        <c:axId val="18819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01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Binomial vs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d!$E$2:$E$152</c:f>
              <c:numCache>
                <c:formatCode>General</c:formatCode>
                <c:ptCount val="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</c:numCache>
            </c:numRef>
          </c:xVal>
          <c:yVal>
            <c:numRef>
              <c:f>d!$F$2:$F$152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5.1537752073201135E-3</c:v>
                </c:pt>
                <c:pt idx="51">
                  <c:v>2.8632084485111769E-2</c:v>
                </c:pt>
                <c:pt idx="52">
                  <c:v>7.7942896653915308E-2</c:v>
                </c:pt>
                <c:pt idx="53">
                  <c:v>0.13856514960696051</c:v>
                </c:pt>
                <c:pt idx="54">
                  <c:v>0.18090450087575405</c:v>
                </c:pt>
                <c:pt idx="55">
                  <c:v>0.18492460089521523</c:v>
                </c:pt>
                <c:pt idx="56">
                  <c:v>0.15410383407934602</c:v>
                </c:pt>
                <c:pt idx="57">
                  <c:v>0.10762807459509882</c:v>
                </c:pt>
                <c:pt idx="58">
                  <c:v>6.427787788318394E-2</c:v>
                </c:pt>
                <c:pt idx="59">
                  <c:v>3.3329270013502811E-2</c:v>
                </c:pt>
                <c:pt idx="60">
                  <c:v>1.5183334117262394E-2</c:v>
                </c:pt>
                <c:pt idx="61">
                  <c:v>6.1346804514191451E-3</c:v>
                </c:pt>
                <c:pt idx="62">
                  <c:v>2.2153012741235817E-3</c:v>
                </c:pt>
                <c:pt idx="63">
                  <c:v>7.1949955911706056E-4</c:v>
                </c:pt>
                <c:pt idx="64">
                  <c:v>2.1128161656612144E-4</c:v>
                </c:pt>
                <c:pt idx="65">
                  <c:v>5.6341764417632174E-5</c:v>
                </c:pt>
                <c:pt idx="66">
                  <c:v>1.3694178851507846E-5</c:v>
                </c:pt>
                <c:pt idx="67">
                  <c:v>3.0431508558906323E-6</c:v>
                </c:pt>
                <c:pt idx="68">
                  <c:v>6.1990110027401786E-7</c:v>
                </c:pt>
                <c:pt idx="69">
                  <c:v>1.160048842618044E-7</c:v>
                </c:pt>
                <c:pt idx="70">
                  <c:v>1.9978618956199636E-8</c:v>
                </c:pt>
                <c:pt idx="71">
                  <c:v>3.1712093581269019E-9</c:v>
                </c:pt>
                <c:pt idx="72">
                  <c:v>4.6447005750343972E-10</c:v>
                </c:pt>
                <c:pt idx="73">
                  <c:v>6.2826867681624586E-11</c:v>
                </c:pt>
                <c:pt idx="74">
                  <c:v>7.8533584602031314E-12</c:v>
                </c:pt>
                <c:pt idx="75">
                  <c:v>9.0749919984568938E-13</c:v>
                </c:pt>
                <c:pt idx="76">
                  <c:v>9.6955042718556366E-14</c:v>
                </c:pt>
                <c:pt idx="77">
                  <c:v>9.5758066882525006E-15</c:v>
                </c:pt>
                <c:pt idx="78">
                  <c:v>8.7398235646748434E-16</c:v>
                </c:pt>
                <c:pt idx="79">
                  <c:v>7.3669010889980008E-17</c:v>
                </c:pt>
                <c:pt idx="80">
                  <c:v>5.729811958109572E-18</c:v>
                </c:pt>
                <c:pt idx="81">
                  <c:v>4.1073920846663132E-19</c:v>
                </c:pt>
                <c:pt idx="82">
                  <c:v>2.7097378336340502E-20</c:v>
                </c:pt>
                <c:pt idx="83">
                  <c:v>1.6422653537176121E-21</c:v>
                </c:pt>
                <c:pt idx="84">
                  <c:v>9.1236964095421984E-23</c:v>
                </c:pt>
                <c:pt idx="85">
                  <c:v>4.6342584937357542E-24</c:v>
                </c:pt>
                <c:pt idx="86">
                  <c:v>2.1454900433961629E-25</c:v>
                </c:pt>
                <c:pt idx="87">
                  <c:v>9.0200782605243354E-27</c:v>
                </c:pt>
                <c:pt idx="88">
                  <c:v>3.4286847189128424E-28</c:v>
                </c:pt>
                <c:pt idx="89">
                  <c:v>1.1721999039018126E-29</c:v>
                </c:pt>
                <c:pt idx="90">
                  <c:v>3.5817219285888898E-31</c:v>
                </c:pt>
                <c:pt idx="91">
                  <c:v>9.706563492110709E-33</c:v>
                </c:pt>
                <c:pt idx="92">
                  <c:v>2.3110865457406543E-34</c:v>
                </c:pt>
                <c:pt idx="93">
                  <c:v>4.7774398878360328E-36</c:v>
                </c:pt>
                <c:pt idx="94">
                  <c:v>8.4449694986998139E-38</c:v>
                </c:pt>
                <c:pt idx="95">
                  <c:v>1.2511065923999996E-39</c:v>
                </c:pt>
                <c:pt idx="96">
                  <c:v>1.5109983000000059E-41</c:v>
                </c:pt>
                <c:pt idx="97">
                  <c:v>1.4288399999999837E-43</c:v>
                </c:pt>
                <c:pt idx="98">
                  <c:v>9.9225000000000243E-46</c:v>
                </c:pt>
                <c:pt idx="99">
                  <c:v>4.4999999999999215E-48</c:v>
                </c:pt>
                <c:pt idx="100">
                  <c:v>1.0000000000000087E-50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D-4D27-B606-02620C530B6F}"/>
            </c:ext>
          </c:extLst>
        </c:ser>
        <c:ser>
          <c:idx val="1"/>
          <c:order val="1"/>
          <c:tx>
            <c:v>Normal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d!$E$2:$E$152</c:f>
              <c:numCache>
                <c:formatCode>General</c:formatCode>
                <c:ptCount val="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</c:numCache>
            </c:numRef>
          </c:xVal>
          <c:yVal>
            <c:numRef>
              <c:f>d!$G$2:$G$152</c:f>
              <c:numCache>
                <c:formatCode>General</c:formatCode>
                <c:ptCount val="151"/>
                <c:pt idx="0">
                  <c:v>2.009569112944646E-147</c:v>
                </c:pt>
                <c:pt idx="1">
                  <c:v>3.6550361128937603E-142</c:v>
                </c:pt>
                <c:pt idx="2">
                  <c:v>5.3231721661151941E-137</c:v>
                </c:pt>
                <c:pt idx="3">
                  <c:v>6.2078250380298076E-132</c:v>
                </c:pt>
                <c:pt idx="4">
                  <c:v>5.7969364437408963E-127</c:v>
                </c:pt>
                <c:pt idx="5">
                  <c:v>4.3345870054557631E-122</c:v>
                </c:pt>
                <c:pt idx="6">
                  <c:v>2.5952967664149853E-117</c:v>
                </c:pt>
                <c:pt idx="7">
                  <c:v>1.2442751900759835E-112</c:v>
                </c:pt>
                <c:pt idx="8">
                  <c:v>4.7767880631211455E-108</c:v>
                </c:pt>
                <c:pt idx="9">
                  <c:v>1.4684042040971589E-103</c:v>
                </c:pt>
                <c:pt idx="10">
                  <c:v>3.6144762938715442E-99</c:v>
                </c:pt>
                <c:pt idx="11">
                  <c:v>7.124186126213557E-95</c:v>
                </c:pt>
                <c:pt idx="12">
                  <c:v>1.1243855328616948E-90</c:v>
                </c:pt>
                <c:pt idx="13">
                  <c:v>1.4209714620311695E-86</c:v>
                </c:pt>
                <c:pt idx="14">
                  <c:v>1.4379559358142964E-82</c:v>
                </c:pt>
                <c:pt idx="15">
                  <c:v>1.1651877632058777E-78</c:v>
                </c:pt>
                <c:pt idx="16">
                  <c:v>7.5602536631900606E-75</c:v>
                </c:pt>
                <c:pt idx="17">
                  <c:v>3.927958897810637E-71</c:v>
                </c:pt>
                <c:pt idx="18">
                  <c:v>1.6341338161236624E-67</c:v>
                </c:pt>
                <c:pt idx="19">
                  <c:v>5.4437530398311866E-64</c:v>
                </c:pt>
                <c:pt idx="20">
                  <c:v>1.4521093695374154E-60</c:v>
                </c:pt>
                <c:pt idx="21">
                  <c:v>3.1016326204701885E-57</c:v>
                </c:pt>
                <c:pt idx="22">
                  <c:v>5.3048303383075634E-54</c:v>
                </c:pt>
                <c:pt idx="23">
                  <c:v>7.2651194107260729E-51</c:v>
                </c:pt>
                <c:pt idx="24">
                  <c:v>7.9671708457444342E-48</c:v>
                </c:pt>
                <c:pt idx="25">
                  <c:v>6.9960937189239287E-45</c:v>
                </c:pt>
                <c:pt idx="26">
                  <c:v>4.9192310602000157E-42</c:v>
                </c:pt>
                <c:pt idx="27">
                  <c:v>2.7696758288751696E-39</c:v>
                </c:pt>
                <c:pt idx="28">
                  <c:v>1.2486789047076449E-36</c:v>
                </c:pt>
                <c:pt idx="29">
                  <c:v>4.507780118268351E-34</c:v>
                </c:pt>
                <c:pt idx="30">
                  <c:v>1.3030611233855948E-31</c:v>
                </c:pt>
                <c:pt idx="31">
                  <c:v>3.0161779947599314E-29</c:v>
                </c:pt>
                <c:pt idx="32">
                  <c:v>5.5903533791152636E-27</c:v>
                </c:pt>
                <c:pt idx="33">
                  <c:v>8.2968200549426022E-25</c:v>
                </c:pt>
                <c:pt idx="34">
                  <c:v>9.8599382633384511E-23</c:v>
                </c:pt>
                <c:pt idx="35">
                  <c:v>9.3826785019840037E-21</c:v>
                </c:pt>
                <c:pt idx="36">
                  <c:v>7.1493999076447342E-19</c:v>
                </c:pt>
                <c:pt idx="37">
                  <c:v>4.3621687320820777E-17</c:v>
                </c:pt>
                <c:pt idx="38">
                  <c:v>2.1312060757248812E-15</c:v>
                </c:pt>
                <c:pt idx="39">
                  <c:v>8.3375518147023092E-14</c:v>
                </c:pt>
                <c:pt idx="40">
                  <c:v>2.6118110885028803E-12</c:v>
                </c:pt>
                <c:pt idx="41">
                  <c:v>6.5514147164130636E-11</c:v>
                </c:pt>
                <c:pt idx="42">
                  <c:v>1.3158868218562967E-9</c:v>
                </c:pt>
                <c:pt idx="43">
                  <c:v>2.116372445311086E-8</c:v>
                </c:pt>
                <c:pt idx="44">
                  <c:v>2.7255601726148273E-7</c:v>
                </c:pt>
                <c:pt idx="45">
                  <c:v>2.8106681060922239E-6</c:v>
                </c:pt>
                <c:pt idx="46">
                  <c:v>2.3208841991124601E-5</c:v>
                </c:pt>
                <c:pt idx="47">
                  <c:v>1.534572789497966E-4</c:v>
                </c:pt>
                <c:pt idx="48">
                  <c:v>8.1247803657190224E-4</c:v>
                </c:pt>
                <c:pt idx="49">
                  <c:v>3.4444975590153396E-3</c:v>
                </c:pt>
                <c:pt idx="50">
                  <c:v>1.1693115731494954E-2</c:v>
                </c:pt>
                <c:pt idx="51">
                  <c:v>3.1785184010991327E-2</c:v>
                </c:pt>
                <c:pt idx="52">
                  <c:v>6.9184582903432434E-2</c:v>
                </c:pt>
                <c:pt idx="53">
                  <c:v>0.1205824321090949</c:v>
                </c:pt>
                <c:pt idx="54">
                  <c:v>0.16828634049855271</c:v>
                </c:pt>
                <c:pt idx="55">
                  <c:v>0.1880631945159188</c:v>
                </c:pt>
                <c:pt idx="56">
                  <c:v>0.16828634049855271</c:v>
                </c:pt>
                <c:pt idx="57">
                  <c:v>0.1205824321090949</c:v>
                </c:pt>
                <c:pt idx="58">
                  <c:v>6.9184582903432434E-2</c:v>
                </c:pt>
                <c:pt idx="59">
                  <c:v>3.1785184010991327E-2</c:v>
                </c:pt>
                <c:pt idx="60">
                  <c:v>1.1693115731494954E-2</c:v>
                </c:pt>
                <c:pt idx="61">
                  <c:v>3.4444975590153396E-3</c:v>
                </c:pt>
                <c:pt idx="62">
                  <c:v>8.1247803657190224E-4</c:v>
                </c:pt>
                <c:pt idx="63">
                  <c:v>1.534572789497966E-4</c:v>
                </c:pt>
                <c:pt idx="64">
                  <c:v>2.3208841991124601E-5</c:v>
                </c:pt>
                <c:pt idx="65">
                  <c:v>2.8106681060922239E-6</c:v>
                </c:pt>
                <c:pt idx="66">
                  <c:v>2.7255601726148273E-7</c:v>
                </c:pt>
                <c:pt idx="67">
                  <c:v>2.116372445311086E-8</c:v>
                </c:pt>
                <c:pt idx="68">
                  <c:v>1.3158868218562967E-9</c:v>
                </c:pt>
                <c:pt idx="69">
                  <c:v>6.5514147164130636E-11</c:v>
                </c:pt>
                <c:pt idx="70">
                  <c:v>2.6118110885028803E-12</c:v>
                </c:pt>
                <c:pt idx="71">
                  <c:v>8.3375518147023092E-14</c:v>
                </c:pt>
                <c:pt idx="72">
                  <c:v>2.1312060757248812E-15</c:v>
                </c:pt>
                <c:pt idx="73">
                  <c:v>4.3621687320820777E-17</c:v>
                </c:pt>
                <c:pt idx="74">
                  <c:v>7.1493999076447342E-19</c:v>
                </c:pt>
                <c:pt idx="75">
                  <c:v>9.3826785019840037E-21</c:v>
                </c:pt>
                <c:pt idx="76">
                  <c:v>9.8599382633384511E-23</c:v>
                </c:pt>
                <c:pt idx="77">
                  <c:v>8.2968200549426022E-25</c:v>
                </c:pt>
                <c:pt idx="78">
                  <c:v>5.5903533791152636E-27</c:v>
                </c:pt>
                <c:pt idx="79">
                  <c:v>3.0161779947599314E-29</c:v>
                </c:pt>
                <c:pt idx="80">
                  <c:v>1.3030611233855948E-31</c:v>
                </c:pt>
                <c:pt idx="81">
                  <c:v>4.507780118268351E-34</c:v>
                </c:pt>
                <c:pt idx="82">
                  <c:v>1.2486789047076449E-36</c:v>
                </c:pt>
                <c:pt idx="83">
                  <c:v>2.7696758288751696E-39</c:v>
                </c:pt>
                <c:pt idx="84">
                  <c:v>4.9192310602000157E-42</c:v>
                </c:pt>
                <c:pt idx="85">
                  <c:v>6.9960937189239287E-45</c:v>
                </c:pt>
                <c:pt idx="86">
                  <c:v>7.9671708457444342E-48</c:v>
                </c:pt>
                <c:pt idx="87">
                  <c:v>7.2651194107260729E-51</c:v>
                </c:pt>
                <c:pt idx="88">
                  <c:v>5.3048303383075634E-54</c:v>
                </c:pt>
                <c:pt idx="89">
                  <c:v>3.1016326204701885E-57</c:v>
                </c:pt>
                <c:pt idx="90">
                  <c:v>1.4521093695374154E-60</c:v>
                </c:pt>
                <c:pt idx="91">
                  <c:v>5.4437530398311866E-64</c:v>
                </c:pt>
                <c:pt idx="92">
                  <c:v>1.6341338161236624E-67</c:v>
                </c:pt>
                <c:pt idx="93">
                  <c:v>3.927958897810637E-71</c:v>
                </c:pt>
                <c:pt idx="94">
                  <c:v>7.5602536631900606E-75</c:v>
                </c:pt>
                <c:pt idx="95">
                  <c:v>1.1651877632058777E-78</c:v>
                </c:pt>
                <c:pt idx="96">
                  <c:v>1.4379559358142964E-82</c:v>
                </c:pt>
                <c:pt idx="97">
                  <c:v>1.4209714620311695E-86</c:v>
                </c:pt>
                <c:pt idx="98">
                  <c:v>1.1243855328616948E-90</c:v>
                </c:pt>
                <c:pt idx="99">
                  <c:v>7.124186126213557E-95</c:v>
                </c:pt>
                <c:pt idx="100">
                  <c:v>3.6144762938715442E-99</c:v>
                </c:pt>
                <c:pt idx="101">
                  <c:v>1.4684042040971589E-103</c:v>
                </c:pt>
                <c:pt idx="102">
                  <c:v>4.7767880631211455E-108</c:v>
                </c:pt>
                <c:pt idx="103">
                  <c:v>1.2442751900759835E-112</c:v>
                </c:pt>
                <c:pt idx="104">
                  <c:v>2.5952967664149853E-117</c:v>
                </c:pt>
                <c:pt idx="105">
                  <c:v>4.3345870054557631E-122</c:v>
                </c:pt>
                <c:pt idx="106">
                  <c:v>5.7969364437408963E-127</c:v>
                </c:pt>
                <c:pt idx="107">
                  <c:v>6.2078250380298076E-132</c:v>
                </c:pt>
                <c:pt idx="108">
                  <c:v>5.3231721661151941E-137</c:v>
                </c:pt>
                <c:pt idx="109">
                  <c:v>3.6550361128937603E-142</c:v>
                </c:pt>
                <c:pt idx="110">
                  <c:v>2.009569112944646E-147</c:v>
                </c:pt>
                <c:pt idx="111">
                  <c:v>8.8471692761399631E-153</c:v>
                </c:pt>
                <c:pt idx="112">
                  <c:v>3.1188597225135159E-158</c:v>
                </c:pt>
                <c:pt idx="113">
                  <c:v>8.8039478627663571E-164</c:v>
                </c:pt>
                <c:pt idx="114">
                  <c:v>1.989982225173767E-169</c:v>
                </c:pt>
                <c:pt idx="115">
                  <c:v>3.6017291239777934E-175</c:v>
                </c:pt>
                <c:pt idx="116">
                  <c:v>5.2199099766061515E-181</c:v>
                </c:pt>
                <c:pt idx="117">
                  <c:v>6.0576627882560273E-187</c:v>
                </c:pt>
                <c:pt idx="118">
                  <c:v>5.6290782986740054E-193</c:v>
                </c:pt>
                <c:pt idx="119">
                  <c:v>4.1885104230925169E-199</c:v>
                </c:pt>
                <c:pt idx="120">
                  <c:v>2.4955830461680532E-205</c:v>
                </c:pt>
                <c:pt idx="121">
                  <c:v>1.1906238222555781E-211</c:v>
                </c:pt>
                <c:pt idx="122">
                  <c:v>4.548489788862231E-218</c:v>
                </c:pt>
                <c:pt idx="123">
                  <c:v>1.3913935811917368E-224</c:v>
                </c:pt>
                <c:pt idx="124">
                  <c:v>3.4081828136515247E-231</c:v>
                </c:pt>
                <c:pt idx="125">
                  <c:v>6.684760988727342E-238</c:v>
                </c:pt>
                <c:pt idx="126">
                  <c:v>1.0498783998991655E-244</c:v>
                </c:pt>
                <c:pt idx="127">
                  <c:v>1.3203292138216932E-251</c:v>
                </c:pt>
                <c:pt idx="128">
                  <c:v>1.3295833862739617E-258</c:v>
                </c:pt>
                <c:pt idx="129">
                  <c:v>1.0721092474435594E-265</c:v>
                </c:pt>
                <c:pt idx="130">
                  <c:v>6.9223351060664958E-273</c:v>
                </c:pt>
                <c:pt idx="131">
                  <c:v>3.5789556105762874E-280</c:v>
                </c:pt>
                <c:pt idx="132">
                  <c:v>1.4816653326080884E-287</c:v>
                </c:pt>
                <c:pt idx="133">
                  <c:v>4.9117249887760004E-295</c:v>
                </c:pt>
                <c:pt idx="134">
                  <c:v>1.3037913045385866E-302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D-4D27-B606-02620C53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14767"/>
        <c:axId val="2090215599"/>
      </c:scatterChart>
      <c:valAx>
        <c:axId val="209021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215599"/>
        <c:crosses val="autoZero"/>
        <c:crossBetween val="midCat"/>
      </c:valAx>
      <c:valAx>
        <c:axId val="20902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21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3159667541557303E-2"/>
          <c:y val="0.13653944298629339"/>
          <c:w val="0.9097292213473315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d!$E$2:$E$152</c:f>
              <c:numCache>
                <c:formatCode>General</c:formatCode>
                <c:ptCount val="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</c:numCache>
            </c:numRef>
          </c:xVal>
          <c:yVal>
            <c:numRef>
              <c:f>d!$F$2:$F$152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5.1537752073201135E-3</c:v>
                </c:pt>
                <c:pt idx="51">
                  <c:v>2.8632084485111769E-2</c:v>
                </c:pt>
                <c:pt idx="52">
                  <c:v>7.7942896653915308E-2</c:v>
                </c:pt>
                <c:pt idx="53">
                  <c:v>0.13856514960696051</c:v>
                </c:pt>
                <c:pt idx="54">
                  <c:v>0.18090450087575405</c:v>
                </c:pt>
                <c:pt idx="55">
                  <c:v>0.18492460089521523</c:v>
                </c:pt>
                <c:pt idx="56">
                  <c:v>0.15410383407934602</c:v>
                </c:pt>
                <c:pt idx="57">
                  <c:v>0.10762807459509882</c:v>
                </c:pt>
                <c:pt idx="58">
                  <c:v>6.427787788318394E-2</c:v>
                </c:pt>
                <c:pt idx="59">
                  <c:v>3.3329270013502811E-2</c:v>
                </c:pt>
                <c:pt idx="60">
                  <c:v>1.5183334117262394E-2</c:v>
                </c:pt>
                <c:pt idx="61">
                  <c:v>6.1346804514191451E-3</c:v>
                </c:pt>
                <c:pt idx="62">
                  <c:v>2.2153012741235817E-3</c:v>
                </c:pt>
                <c:pt idx="63">
                  <c:v>7.1949955911706056E-4</c:v>
                </c:pt>
                <c:pt idx="64">
                  <c:v>2.1128161656612144E-4</c:v>
                </c:pt>
                <c:pt idx="65">
                  <c:v>5.6341764417632174E-5</c:v>
                </c:pt>
                <c:pt idx="66">
                  <c:v>1.3694178851507846E-5</c:v>
                </c:pt>
                <c:pt idx="67">
                  <c:v>3.0431508558906323E-6</c:v>
                </c:pt>
                <c:pt idx="68">
                  <c:v>6.1990110027401786E-7</c:v>
                </c:pt>
                <c:pt idx="69">
                  <c:v>1.160048842618044E-7</c:v>
                </c:pt>
                <c:pt idx="70">
                  <c:v>1.9978618956199636E-8</c:v>
                </c:pt>
                <c:pt idx="71">
                  <c:v>3.1712093581269019E-9</c:v>
                </c:pt>
                <c:pt idx="72">
                  <c:v>4.6447005750343972E-10</c:v>
                </c:pt>
                <c:pt idx="73">
                  <c:v>6.2826867681624586E-11</c:v>
                </c:pt>
                <c:pt idx="74">
                  <c:v>7.8533584602031314E-12</c:v>
                </c:pt>
                <c:pt idx="75">
                  <c:v>9.0749919984568938E-13</c:v>
                </c:pt>
                <c:pt idx="76">
                  <c:v>9.6955042718556366E-14</c:v>
                </c:pt>
                <c:pt idx="77">
                  <c:v>9.5758066882525006E-15</c:v>
                </c:pt>
                <c:pt idx="78">
                  <c:v>8.7398235646748434E-16</c:v>
                </c:pt>
                <c:pt idx="79">
                  <c:v>7.3669010889980008E-17</c:v>
                </c:pt>
                <c:pt idx="80">
                  <c:v>5.729811958109572E-18</c:v>
                </c:pt>
                <c:pt idx="81">
                  <c:v>4.1073920846663132E-19</c:v>
                </c:pt>
                <c:pt idx="82">
                  <c:v>2.7097378336340502E-20</c:v>
                </c:pt>
                <c:pt idx="83">
                  <c:v>1.6422653537176121E-21</c:v>
                </c:pt>
                <c:pt idx="84">
                  <c:v>9.1236964095421984E-23</c:v>
                </c:pt>
                <c:pt idx="85">
                  <c:v>4.6342584937357542E-24</c:v>
                </c:pt>
                <c:pt idx="86">
                  <c:v>2.1454900433961629E-25</c:v>
                </c:pt>
                <c:pt idx="87">
                  <c:v>9.0200782605243354E-27</c:v>
                </c:pt>
                <c:pt idx="88">
                  <c:v>3.4286847189128424E-28</c:v>
                </c:pt>
                <c:pt idx="89">
                  <c:v>1.1721999039018126E-29</c:v>
                </c:pt>
                <c:pt idx="90">
                  <c:v>3.5817219285888898E-31</c:v>
                </c:pt>
                <c:pt idx="91">
                  <c:v>9.706563492110709E-33</c:v>
                </c:pt>
                <c:pt idx="92">
                  <c:v>2.3110865457406543E-34</c:v>
                </c:pt>
                <c:pt idx="93">
                  <c:v>4.7774398878360328E-36</c:v>
                </c:pt>
                <c:pt idx="94">
                  <c:v>8.4449694986998139E-38</c:v>
                </c:pt>
                <c:pt idx="95">
                  <c:v>1.2511065923999996E-39</c:v>
                </c:pt>
                <c:pt idx="96">
                  <c:v>1.5109983000000059E-41</c:v>
                </c:pt>
                <c:pt idx="97">
                  <c:v>1.4288399999999837E-43</c:v>
                </c:pt>
                <c:pt idx="98">
                  <c:v>9.9225000000000243E-46</c:v>
                </c:pt>
                <c:pt idx="99">
                  <c:v>4.4999999999999215E-48</c:v>
                </c:pt>
                <c:pt idx="100">
                  <c:v>1.0000000000000087E-50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2-4FA2-8A59-4F51F3D5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014175"/>
        <c:axId val="1881912959"/>
      </c:scatterChart>
      <c:valAx>
        <c:axId val="1656014175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1912959"/>
        <c:crosses val="autoZero"/>
        <c:crossBetween val="midCat"/>
      </c:valAx>
      <c:valAx>
        <c:axId val="18819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01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d!$E$2:$E$152</c:f>
              <c:numCache>
                <c:formatCode>General</c:formatCode>
                <c:ptCount val="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</c:numCache>
            </c:numRef>
          </c:xVal>
          <c:yVal>
            <c:numRef>
              <c:f>d!$G$2:$G$152</c:f>
              <c:numCache>
                <c:formatCode>General</c:formatCode>
                <c:ptCount val="151"/>
                <c:pt idx="0">
                  <c:v>2.009569112944646E-147</c:v>
                </c:pt>
                <c:pt idx="1">
                  <c:v>3.6550361128937603E-142</c:v>
                </c:pt>
                <c:pt idx="2">
                  <c:v>5.3231721661151941E-137</c:v>
                </c:pt>
                <c:pt idx="3">
                  <c:v>6.2078250380298076E-132</c:v>
                </c:pt>
                <c:pt idx="4">
                  <c:v>5.7969364437408963E-127</c:v>
                </c:pt>
                <c:pt idx="5">
                  <c:v>4.3345870054557631E-122</c:v>
                </c:pt>
                <c:pt idx="6">
                  <c:v>2.5952967664149853E-117</c:v>
                </c:pt>
                <c:pt idx="7">
                  <c:v>1.2442751900759835E-112</c:v>
                </c:pt>
                <c:pt idx="8">
                  <c:v>4.7767880631211455E-108</c:v>
                </c:pt>
                <c:pt idx="9">
                  <c:v>1.4684042040971589E-103</c:v>
                </c:pt>
                <c:pt idx="10">
                  <c:v>3.6144762938715442E-99</c:v>
                </c:pt>
                <c:pt idx="11">
                  <c:v>7.124186126213557E-95</c:v>
                </c:pt>
                <c:pt idx="12">
                  <c:v>1.1243855328616948E-90</c:v>
                </c:pt>
                <c:pt idx="13">
                  <c:v>1.4209714620311695E-86</c:v>
                </c:pt>
                <c:pt idx="14">
                  <c:v>1.4379559358142964E-82</c:v>
                </c:pt>
                <c:pt idx="15">
                  <c:v>1.1651877632058777E-78</c:v>
                </c:pt>
                <c:pt idx="16">
                  <c:v>7.5602536631900606E-75</c:v>
                </c:pt>
                <c:pt idx="17">
                  <c:v>3.927958897810637E-71</c:v>
                </c:pt>
                <c:pt idx="18">
                  <c:v>1.6341338161236624E-67</c:v>
                </c:pt>
                <c:pt idx="19">
                  <c:v>5.4437530398311866E-64</c:v>
                </c:pt>
                <c:pt idx="20">
                  <c:v>1.4521093695374154E-60</c:v>
                </c:pt>
                <c:pt idx="21">
                  <c:v>3.1016326204701885E-57</c:v>
                </c:pt>
                <c:pt idx="22">
                  <c:v>5.3048303383075634E-54</c:v>
                </c:pt>
                <c:pt idx="23">
                  <c:v>7.2651194107260729E-51</c:v>
                </c:pt>
                <c:pt idx="24">
                  <c:v>7.9671708457444342E-48</c:v>
                </c:pt>
                <c:pt idx="25">
                  <c:v>6.9960937189239287E-45</c:v>
                </c:pt>
                <c:pt idx="26">
                  <c:v>4.9192310602000157E-42</c:v>
                </c:pt>
                <c:pt idx="27">
                  <c:v>2.7696758288751696E-39</c:v>
                </c:pt>
                <c:pt idx="28">
                  <c:v>1.2486789047076449E-36</c:v>
                </c:pt>
                <c:pt idx="29">
                  <c:v>4.507780118268351E-34</c:v>
                </c:pt>
                <c:pt idx="30">
                  <c:v>1.3030611233855948E-31</c:v>
                </c:pt>
                <c:pt idx="31">
                  <c:v>3.0161779947599314E-29</c:v>
                </c:pt>
                <c:pt idx="32">
                  <c:v>5.5903533791152636E-27</c:v>
                </c:pt>
                <c:pt idx="33">
                  <c:v>8.2968200549426022E-25</c:v>
                </c:pt>
                <c:pt idx="34">
                  <c:v>9.8599382633384511E-23</c:v>
                </c:pt>
                <c:pt idx="35">
                  <c:v>9.3826785019840037E-21</c:v>
                </c:pt>
                <c:pt idx="36">
                  <c:v>7.1493999076447342E-19</c:v>
                </c:pt>
                <c:pt idx="37">
                  <c:v>4.3621687320820777E-17</c:v>
                </c:pt>
                <c:pt idx="38">
                  <c:v>2.1312060757248812E-15</c:v>
                </c:pt>
                <c:pt idx="39">
                  <c:v>8.3375518147023092E-14</c:v>
                </c:pt>
                <c:pt idx="40">
                  <c:v>2.6118110885028803E-12</c:v>
                </c:pt>
                <c:pt idx="41">
                  <c:v>6.5514147164130636E-11</c:v>
                </c:pt>
                <c:pt idx="42">
                  <c:v>1.3158868218562967E-9</c:v>
                </c:pt>
                <c:pt idx="43">
                  <c:v>2.116372445311086E-8</c:v>
                </c:pt>
                <c:pt idx="44">
                  <c:v>2.7255601726148273E-7</c:v>
                </c:pt>
                <c:pt idx="45">
                  <c:v>2.8106681060922239E-6</c:v>
                </c:pt>
                <c:pt idx="46">
                  <c:v>2.3208841991124601E-5</c:v>
                </c:pt>
                <c:pt idx="47">
                  <c:v>1.534572789497966E-4</c:v>
                </c:pt>
                <c:pt idx="48">
                  <c:v>8.1247803657190224E-4</c:v>
                </c:pt>
                <c:pt idx="49">
                  <c:v>3.4444975590153396E-3</c:v>
                </c:pt>
                <c:pt idx="50">
                  <c:v>1.1693115731494954E-2</c:v>
                </c:pt>
                <c:pt idx="51">
                  <c:v>3.1785184010991327E-2</c:v>
                </c:pt>
                <c:pt idx="52">
                  <c:v>6.9184582903432434E-2</c:v>
                </c:pt>
                <c:pt idx="53">
                  <c:v>0.1205824321090949</c:v>
                </c:pt>
                <c:pt idx="54">
                  <c:v>0.16828634049855271</c:v>
                </c:pt>
                <c:pt idx="55">
                  <c:v>0.1880631945159188</c:v>
                </c:pt>
                <c:pt idx="56">
                  <c:v>0.16828634049855271</c:v>
                </c:pt>
                <c:pt idx="57">
                  <c:v>0.1205824321090949</c:v>
                </c:pt>
                <c:pt idx="58">
                  <c:v>6.9184582903432434E-2</c:v>
                </c:pt>
                <c:pt idx="59">
                  <c:v>3.1785184010991327E-2</c:v>
                </c:pt>
                <c:pt idx="60">
                  <c:v>1.1693115731494954E-2</c:v>
                </c:pt>
                <c:pt idx="61">
                  <c:v>3.4444975590153396E-3</c:v>
                </c:pt>
                <c:pt idx="62">
                  <c:v>8.1247803657190224E-4</c:v>
                </c:pt>
                <c:pt idx="63">
                  <c:v>1.534572789497966E-4</c:v>
                </c:pt>
                <c:pt idx="64">
                  <c:v>2.3208841991124601E-5</c:v>
                </c:pt>
                <c:pt idx="65">
                  <c:v>2.8106681060922239E-6</c:v>
                </c:pt>
                <c:pt idx="66">
                  <c:v>2.7255601726148273E-7</c:v>
                </c:pt>
                <c:pt idx="67">
                  <c:v>2.116372445311086E-8</c:v>
                </c:pt>
                <c:pt idx="68">
                  <c:v>1.3158868218562967E-9</c:v>
                </c:pt>
                <c:pt idx="69">
                  <c:v>6.5514147164130636E-11</c:v>
                </c:pt>
                <c:pt idx="70">
                  <c:v>2.6118110885028803E-12</c:v>
                </c:pt>
                <c:pt idx="71">
                  <c:v>8.3375518147023092E-14</c:v>
                </c:pt>
                <c:pt idx="72">
                  <c:v>2.1312060757248812E-15</c:v>
                </c:pt>
                <c:pt idx="73">
                  <c:v>4.3621687320820777E-17</c:v>
                </c:pt>
                <c:pt idx="74">
                  <c:v>7.1493999076447342E-19</c:v>
                </c:pt>
                <c:pt idx="75">
                  <c:v>9.3826785019840037E-21</c:v>
                </c:pt>
                <c:pt idx="76">
                  <c:v>9.8599382633384511E-23</c:v>
                </c:pt>
                <c:pt idx="77">
                  <c:v>8.2968200549426022E-25</c:v>
                </c:pt>
                <c:pt idx="78">
                  <c:v>5.5903533791152636E-27</c:v>
                </c:pt>
                <c:pt idx="79">
                  <c:v>3.0161779947599314E-29</c:v>
                </c:pt>
                <c:pt idx="80">
                  <c:v>1.3030611233855948E-31</c:v>
                </c:pt>
                <c:pt idx="81">
                  <c:v>4.507780118268351E-34</c:v>
                </c:pt>
                <c:pt idx="82">
                  <c:v>1.2486789047076449E-36</c:v>
                </c:pt>
                <c:pt idx="83">
                  <c:v>2.7696758288751696E-39</c:v>
                </c:pt>
                <c:pt idx="84">
                  <c:v>4.9192310602000157E-42</c:v>
                </c:pt>
                <c:pt idx="85">
                  <c:v>6.9960937189239287E-45</c:v>
                </c:pt>
                <c:pt idx="86">
                  <c:v>7.9671708457444342E-48</c:v>
                </c:pt>
                <c:pt idx="87">
                  <c:v>7.2651194107260729E-51</c:v>
                </c:pt>
                <c:pt idx="88">
                  <c:v>5.3048303383075634E-54</c:v>
                </c:pt>
                <c:pt idx="89">
                  <c:v>3.1016326204701885E-57</c:v>
                </c:pt>
                <c:pt idx="90">
                  <c:v>1.4521093695374154E-60</c:v>
                </c:pt>
                <c:pt idx="91">
                  <c:v>5.4437530398311866E-64</c:v>
                </c:pt>
                <c:pt idx="92">
                  <c:v>1.6341338161236624E-67</c:v>
                </c:pt>
                <c:pt idx="93">
                  <c:v>3.927958897810637E-71</c:v>
                </c:pt>
                <c:pt idx="94">
                  <c:v>7.5602536631900606E-75</c:v>
                </c:pt>
                <c:pt idx="95">
                  <c:v>1.1651877632058777E-78</c:v>
                </c:pt>
                <c:pt idx="96">
                  <c:v>1.4379559358142964E-82</c:v>
                </c:pt>
                <c:pt idx="97">
                  <c:v>1.4209714620311695E-86</c:v>
                </c:pt>
                <c:pt idx="98">
                  <c:v>1.1243855328616948E-90</c:v>
                </c:pt>
                <c:pt idx="99">
                  <c:v>7.124186126213557E-95</c:v>
                </c:pt>
                <c:pt idx="100">
                  <c:v>3.6144762938715442E-99</c:v>
                </c:pt>
                <c:pt idx="101">
                  <c:v>1.4684042040971589E-103</c:v>
                </c:pt>
                <c:pt idx="102">
                  <c:v>4.7767880631211455E-108</c:v>
                </c:pt>
                <c:pt idx="103">
                  <c:v>1.2442751900759835E-112</c:v>
                </c:pt>
                <c:pt idx="104">
                  <c:v>2.5952967664149853E-117</c:v>
                </c:pt>
                <c:pt idx="105">
                  <c:v>4.3345870054557631E-122</c:v>
                </c:pt>
                <c:pt idx="106">
                  <c:v>5.7969364437408963E-127</c:v>
                </c:pt>
                <c:pt idx="107">
                  <c:v>6.2078250380298076E-132</c:v>
                </c:pt>
                <c:pt idx="108">
                  <c:v>5.3231721661151941E-137</c:v>
                </c:pt>
                <c:pt idx="109">
                  <c:v>3.6550361128937603E-142</c:v>
                </c:pt>
                <c:pt idx="110">
                  <c:v>2.009569112944646E-147</c:v>
                </c:pt>
                <c:pt idx="111">
                  <c:v>8.8471692761399631E-153</c:v>
                </c:pt>
                <c:pt idx="112">
                  <c:v>3.1188597225135159E-158</c:v>
                </c:pt>
                <c:pt idx="113">
                  <c:v>8.8039478627663571E-164</c:v>
                </c:pt>
                <c:pt idx="114">
                  <c:v>1.989982225173767E-169</c:v>
                </c:pt>
                <c:pt idx="115">
                  <c:v>3.6017291239777934E-175</c:v>
                </c:pt>
                <c:pt idx="116">
                  <c:v>5.2199099766061515E-181</c:v>
                </c:pt>
                <c:pt idx="117">
                  <c:v>6.0576627882560273E-187</c:v>
                </c:pt>
                <c:pt idx="118">
                  <c:v>5.6290782986740054E-193</c:v>
                </c:pt>
                <c:pt idx="119">
                  <c:v>4.1885104230925169E-199</c:v>
                </c:pt>
                <c:pt idx="120">
                  <c:v>2.4955830461680532E-205</c:v>
                </c:pt>
                <c:pt idx="121">
                  <c:v>1.1906238222555781E-211</c:v>
                </c:pt>
                <c:pt idx="122">
                  <c:v>4.548489788862231E-218</c:v>
                </c:pt>
                <c:pt idx="123">
                  <c:v>1.3913935811917368E-224</c:v>
                </c:pt>
                <c:pt idx="124">
                  <c:v>3.4081828136515247E-231</c:v>
                </c:pt>
                <c:pt idx="125">
                  <c:v>6.684760988727342E-238</c:v>
                </c:pt>
                <c:pt idx="126">
                  <c:v>1.0498783998991655E-244</c:v>
                </c:pt>
                <c:pt idx="127">
                  <c:v>1.3203292138216932E-251</c:v>
                </c:pt>
                <c:pt idx="128">
                  <c:v>1.3295833862739617E-258</c:v>
                </c:pt>
                <c:pt idx="129">
                  <c:v>1.0721092474435594E-265</c:v>
                </c:pt>
                <c:pt idx="130">
                  <c:v>6.9223351060664958E-273</c:v>
                </c:pt>
                <c:pt idx="131">
                  <c:v>3.5789556105762874E-280</c:v>
                </c:pt>
                <c:pt idx="132">
                  <c:v>1.4816653326080884E-287</c:v>
                </c:pt>
                <c:pt idx="133">
                  <c:v>4.9117249887760004E-295</c:v>
                </c:pt>
                <c:pt idx="134">
                  <c:v>1.3037913045385866E-302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E-4109-B454-287B4977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0079"/>
        <c:axId val="27597167"/>
      </c:scatterChart>
      <c:valAx>
        <c:axId val="2760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97167"/>
        <c:crosses val="autoZero"/>
        <c:crossBetween val="midCat"/>
      </c:valAx>
      <c:valAx>
        <c:axId val="275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60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Binomial vs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e!$E$2:$E$152</c:f>
              <c:numCache>
                <c:formatCode>General</c:formatCode>
                <c:ptCount val="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</c:numCache>
            </c:numRef>
          </c:xVal>
          <c:yVal>
            <c:numRef>
              <c:f>e!$F$2:$F$152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8.8817841970012444E-16</c:v>
                </c:pt>
                <c:pt idx="51">
                  <c:v>4.4408920985006533E-14</c:v>
                </c:pt>
                <c:pt idx="52">
                  <c:v>1.0880185641326522E-12</c:v>
                </c:pt>
                <c:pt idx="53">
                  <c:v>1.7408297026122522E-11</c:v>
                </c:pt>
                <c:pt idx="54">
                  <c:v>2.0454749005693866E-10</c:v>
                </c:pt>
                <c:pt idx="55">
                  <c:v>1.8818369085238295E-9</c:v>
                </c:pt>
                <c:pt idx="56">
                  <c:v>1.411377681392873E-8</c:v>
                </c:pt>
                <c:pt idx="57">
                  <c:v>8.8715168544695043E-8</c:v>
                </c:pt>
                <c:pt idx="58">
                  <c:v>4.7684403092773685E-7</c:v>
                </c:pt>
                <c:pt idx="59">
                  <c:v>2.225272144329444E-6</c:v>
                </c:pt>
                <c:pt idx="60">
                  <c:v>9.1236157917506673E-6</c:v>
                </c:pt>
                <c:pt idx="61">
                  <c:v>3.3176784697275137E-5</c:v>
                </c:pt>
                <c:pt idx="62">
                  <c:v>1.0782455026614464E-4</c:v>
                </c:pt>
                <c:pt idx="63">
                  <c:v>3.1517945462411457E-4</c:v>
                </c:pt>
                <c:pt idx="64">
                  <c:v>8.3297427293515961E-4</c:v>
                </c:pt>
                <c:pt idx="65">
                  <c:v>1.9991382550443907E-3</c:v>
                </c:pt>
                <c:pt idx="66">
                  <c:v>4.3731149329095925E-3</c:v>
                </c:pt>
                <c:pt idx="67">
                  <c:v>8.7462298658191901E-3</c:v>
                </c:pt>
                <c:pt idx="68">
                  <c:v>1.6034754754001845E-2</c:v>
                </c:pt>
                <c:pt idx="69">
                  <c:v>2.7005902743582024E-2</c:v>
                </c:pt>
                <c:pt idx="70">
                  <c:v>4.1859149252552186E-2</c:v>
                </c:pt>
                <c:pt idx="71">
                  <c:v>5.9798784646503088E-2</c:v>
                </c:pt>
                <c:pt idx="72">
                  <c:v>7.882567067039048E-2</c:v>
                </c:pt>
                <c:pt idx="73">
                  <c:v>9.5961686033518831E-2</c:v>
                </c:pt>
                <c:pt idx="74">
                  <c:v>0.10795689678770866</c:v>
                </c:pt>
                <c:pt idx="75">
                  <c:v>0.11227517265921706</c:v>
                </c:pt>
                <c:pt idx="76">
                  <c:v>0.10795689678770866</c:v>
                </c:pt>
                <c:pt idx="77">
                  <c:v>9.5961686033518831E-2</c:v>
                </c:pt>
                <c:pt idx="78">
                  <c:v>7.882567067039048E-2</c:v>
                </c:pt>
                <c:pt idx="79">
                  <c:v>5.9798784646503088E-2</c:v>
                </c:pt>
                <c:pt idx="80">
                  <c:v>4.1859149252552186E-2</c:v>
                </c:pt>
                <c:pt idx="81">
                  <c:v>2.7005902743582024E-2</c:v>
                </c:pt>
                <c:pt idx="82">
                  <c:v>1.6034754754001845E-2</c:v>
                </c:pt>
                <c:pt idx="83">
                  <c:v>8.7462298658191901E-3</c:v>
                </c:pt>
                <c:pt idx="84">
                  <c:v>4.3731149329095925E-3</c:v>
                </c:pt>
                <c:pt idx="85">
                  <c:v>1.9991382550443907E-3</c:v>
                </c:pt>
                <c:pt idx="86">
                  <c:v>8.3297427293516015E-4</c:v>
                </c:pt>
                <c:pt idx="87">
                  <c:v>3.1517945462411457E-4</c:v>
                </c:pt>
                <c:pt idx="88">
                  <c:v>1.0782455026614464E-4</c:v>
                </c:pt>
                <c:pt idx="89">
                  <c:v>3.3176784697275137E-5</c:v>
                </c:pt>
                <c:pt idx="90">
                  <c:v>9.1236157917506673E-6</c:v>
                </c:pt>
                <c:pt idx="91">
                  <c:v>2.225272144329444E-6</c:v>
                </c:pt>
                <c:pt idx="92">
                  <c:v>4.7684403092773685E-7</c:v>
                </c:pt>
                <c:pt idx="93">
                  <c:v>8.8715168544695043E-8</c:v>
                </c:pt>
                <c:pt idx="94">
                  <c:v>1.411377681392873E-8</c:v>
                </c:pt>
                <c:pt idx="95">
                  <c:v>1.8818369085238295E-9</c:v>
                </c:pt>
                <c:pt idx="96">
                  <c:v>2.0454749005693866E-10</c:v>
                </c:pt>
                <c:pt idx="97">
                  <c:v>1.7408297026122522E-11</c:v>
                </c:pt>
                <c:pt idx="98">
                  <c:v>1.088018564132656E-12</c:v>
                </c:pt>
                <c:pt idx="99">
                  <c:v>4.4408920985006533E-14</c:v>
                </c:pt>
                <c:pt idx="100">
                  <c:v>8.8817841970012444E-16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2-498C-B6D0-571D61A2FCFB}"/>
            </c:ext>
          </c:extLst>
        </c:ser>
        <c:ser>
          <c:idx val="1"/>
          <c:order val="1"/>
          <c:tx>
            <c:v>Normal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e!$E$2:$E$152</c:f>
              <c:numCache>
                <c:formatCode>General</c:formatCode>
                <c:ptCount val="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</c:numCache>
            </c:numRef>
          </c:xVal>
          <c:yVal>
            <c:numRef>
              <c:f>e!$F$2:$F$152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8.8817841970012444E-16</c:v>
                </c:pt>
                <c:pt idx="51">
                  <c:v>4.4408920985006533E-14</c:v>
                </c:pt>
                <c:pt idx="52">
                  <c:v>1.0880185641326522E-12</c:v>
                </c:pt>
                <c:pt idx="53">
                  <c:v>1.7408297026122522E-11</c:v>
                </c:pt>
                <c:pt idx="54">
                  <c:v>2.0454749005693866E-10</c:v>
                </c:pt>
                <c:pt idx="55">
                  <c:v>1.8818369085238295E-9</c:v>
                </c:pt>
                <c:pt idx="56">
                  <c:v>1.411377681392873E-8</c:v>
                </c:pt>
                <c:pt idx="57">
                  <c:v>8.8715168544695043E-8</c:v>
                </c:pt>
                <c:pt idx="58">
                  <c:v>4.7684403092773685E-7</c:v>
                </c:pt>
                <c:pt idx="59">
                  <c:v>2.225272144329444E-6</c:v>
                </c:pt>
                <c:pt idx="60">
                  <c:v>9.1236157917506673E-6</c:v>
                </c:pt>
                <c:pt idx="61">
                  <c:v>3.3176784697275137E-5</c:v>
                </c:pt>
                <c:pt idx="62">
                  <c:v>1.0782455026614464E-4</c:v>
                </c:pt>
                <c:pt idx="63">
                  <c:v>3.1517945462411457E-4</c:v>
                </c:pt>
                <c:pt idx="64">
                  <c:v>8.3297427293515961E-4</c:v>
                </c:pt>
                <c:pt idx="65">
                  <c:v>1.9991382550443907E-3</c:v>
                </c:pt>
                <c:pt idx="66">
                  <c:v>4.3731149329095925E-3</c:v>
                </c:pt>
                <c:pt idx="67">
                  <c:v>8.7462298658191901E-3</c:v>
                </c:pt>
                <c:pt idx="68">
                  <c:v>1.6034754754001845E-2</c:v>
                </c:pt>
                <c:pt idx="69">
                  <c:v>2.7005902743582024E-2</c:v>
                </c:pt>
                <c:pt idx="70">
                  <c:v>4.1859149252552186E-2</c:v>
                </c:pt>
                <c:pt idx="71">
                  <c:v>5.9798784646503088E-2</c:v>
                </c:pt>
                <c:pt idx="72">
                  <c:v>7.882567067039048E-2</c:v>
                </c:pt>
                <c:pt idx="73">
                  <c:v>9.5961686033518831E-2</c:v>
                </c:pt>
                <c:pt idx="74">
                  <c:v>0.10795689678770866</c:v>
                </c:pt>
                <c:pt idx="75">
                  <c:v>0.11227517265921706</c:v>
                </c:pt>
                <c:pt idx="76">
                  <c:v>0.10795689678770866</c:v>
                </c:pt>
                <c:pt idx="77">
                  <c:v>9.5961686033518831E-2</c:v>
                </c:pt>
                <c:pt idx="78">
                  <c:v>7.882567067039048E-2</c:v>
                </c:pt>
                <c:pt idx="79">
                  <c:v>5.9798784646503088E-2</c:v>
                </c:pt>
                <c:pt idx="80">
                  <c:v>4.1859149252552186E-2</c:v>
                </c:pt>
                <c:pt idx="81">
                  <c:v>2.7005902743582024E-2</c:v>
                </c:pt>
                <c:pt idx="82">
                  <c:v>1.6034754754001845E-2</c:v>
                </c:pt>
                <c:pt idx="83">
                  <c:v>8.7462298658191901E-3</c:v>
                </c:pt>
                <c:pt idx="84">
                  <c:v>4.3731149329095925E-3</c:v>
                </c:pt>
                <c:pt idx="85">
                  <c:v>1.9991382550443907E-3</c:v>
                </c:pt>
                <c:pt idx="86">
                  <c:v>8.3297427293516015E-4</c:v>
                </c:pt>
                <c:pt idx="87">
                  <c:v>3.1517945462411457E-4</c:v>
                </c:pt>
                <c:pt idx="88">
                  <c:v>1.0782455026614464E-4</c:v>
                </c:pt>
                <c:pt idx="89">
                  <c:v>3.3176784697275137E-5</c:v>
                </c:pt>
                <c:pt idx="90">
                  <c:v>9.1236157917506673E-6</c:v>
                </c:pt>
                <c:pt idx="91">
                  <c:v>2.225272144329444E-6</c:v>
                </c:pt>
                <c:pt idx="92">
                  <c:v>4.7684403092773685E-7</c:v>
                </c:pt>
                <c:pt idx="93">
                  <c:v>8.8715168544695043E-8</c:v>
                </c:pt>
                <c:pt idx="94">
                  <c:v>1.411377681392873E-8</c:v>
                </c:pt>
                <c:pt idx="95">
                  <c:v>1.8818369085238295E-9</c:v>
                </c:pt>
                <c:pt idx="96">
                  <c:v>2.0454749005693866E-10</c:v>
                </c:pt>
                <c:pt idx="97">
                  <c:v>1.7408297026122522E-11</c:v>
                </c:pt>
                <c:pt idx="98">
                  <c:v>1.088018564132656E-12</c:v>
                </c:pt>
                <c:pt idx="99">
                  <c:v>4.4408920985006533E-14</c:v>
                </c:pt>
                <c:pt idx="100">
                  <c:v>8.8817841970012444E-16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2-498C-B6D0-571D61A2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14767"/>
        <c:axId val="2090215599"/>
      </c:scatterChart>
      <c:valAx>
        <c:axId val="209021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215599"/>
        <c:crosses val="autoZero"/>
        <c:crossBetween val="midCat"/>
      </c:valAx>
      <c:valAx>
        <c:axId val="20902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21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3159667541557303E-2"/>
          <c:y val="0.13653944298629339"/>
          <c:w val="0.9097292213473315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e!$E$2:$E$152</c:f>
              <c:numCache>
                <c:formatCode>General</c:formatCode>
                <c:ptCount val="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</c:numCache>
            </c:numRef>
          </c:xVal>
          <c:yVal>
            <c:numRef>
              <c:f>e!$F$2:$F$152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8.8817841970012444E-16</c:v>
                </c:pt>
                <c:pt idx="51">
                  <c:v>4.4408920985006533E-14</c:v>
                </c:pt>
                <c:pt idx="52">
                  <c:v>1.0880185641326522E-12</c:v>
                </c:pt>
                <c:pt idx="53">
                  <c:v>1.7408297026122522E-11</c:v>
                </c:pt>
                <c:pt idx="54">
                  <c:v>2.0454749005693866E-10</c:v>
                </c:pt>
                <c:pt idx="55">
                  <c:v>1.8818369085238295E-9</c:v>
                </c:pt>
                <c:pt idx="56">
                  <c:v>1.411377681392873E-8</c:v>
                </c:pt>
                <c:pt idx="57">
                  <c:v>8.8715168544695043E-8</c:v>
                </c:pt>
                <c:pt idx="58">
                  <c:v>4.7684403092773685E-7</c:v>
                </c:pt>
                <c:pt idx="59">
                  <c:v>2.225272144329444E-6</c:v>
                </c:pt>
                <c:pt idx="60">
                  <c:v>9.1236157917506673E-6</c:v>
                </c:pt>
                <c:pt idx="61">
                  <c:v>3.3176784697275137E-5</c:v>
                </c:pt>
                <c:pt idx="62">
                  <c:v>1.0782455026614464E-4</c:v>
                </c:pt>
                <c:pt idx="63">
                  <c:v>3.1517945462411457E-4</c:v>
                </c:pt>
                <c:pt idx="64">
                  <c:v>8.3297427293515961E-4</c:v>
                </c:pt>
                <c:pt idx="65">
                  <c:v>1.9991382550443907E-3</c:v>
                </c:pt>
                <c:pt idx="66">
                  <c:v>4.3731149329095925E-3</c:v>
                </c:pt>
                <c:pt idx="67">
                  <c:v>8.7462298658191901E-3</c:v>
                </c:pt>
                <c:pt idx="68">
                  <c:v>1.6034754754001845E-2</c:v>
                </c:pt>
                <c:pt idx="69">
                  <c:v>2.7005902743582024E-2</c:v>
                </c:pt>
                <c:pt idx="70">
                  <c:v>4.1859149252552186E-2</c:v>
                </c:pt>
                <c:pt idx="71">
                  <c:v>5.9798784646503088E-2</c:v>
                </c:pt>
                <c:pt idx="72">
                  <c:v>7.882567067039048E-2</c:v>
                </c:pt>
                <c:pt idx="73">
                  <c:v>9.5961686033518831E-2</c:v>
                </c:pt>
                <c:pt idx="74">
                  <c:v>0.10795689678770866</c:v>
                </c:pt>
                <c:pt idx="75">
                  <c:v>0.11227517265921706</c:v>
                </c:pt>
                <c:pt idx="76">
                  <c:v>0.10795689678770866</c:v>
                </c:pt>
                <c:pt idx="77">
                  <c:v>9.5961686033518831E-2</c:v>
                </c:pt>
                <c:pt idx="78">
                  <c:v>7.882567067039048E-2</c:v>
                </c:pt>
                <c:pt idx="79">
                  <c:v>5.9798784646503088E-2</c:v>
                </c:pt>
                <c:pt idx="80">
                  <c:v>4.1859149252552186E-2</c:v>
                </c:pt>
                <c:pt idx="81">
                  <c:v>2.7005902743582024E-2</c:v>
                </c:pt>
                <c:pt idx="82">
                  <c:v>1.6034754754001845E-2</c:v>
                </c:pt>
                <c:pt idx="83">
                  <c:v>8.7462298658191901E-3</c:v>
                </c:pt>
                <c:pt idx="84">
                  <c:v>4.3731149329095925E-3</c:v>
                </c:pt>
                <c:pt idx="85">
                  <c:v>1.9991382550443907E-3</c:v>
                </c:pt>
                <c:pt idx="86">
                  <c:v>8.3297427293516015E-4</c:v>
                </c:pt>
                <c:pt idx="87">
                  <c:v>3.1517945462411457E-4</c:v>
                </c:pt>
                <c:pt idx="88">
                  <c:v>1.0782455026614464E-4</c:v>
                </c:pt>
                <c:pt idx="89">
                  <c:v>3.3176784697275137E-5</c:v>
                </c:pt>
                <c:pt idx="90">
                  <c:v>9.1236157917506673E-6</c:v>
                </c:pt>
                <c:pt idx="91">
                  <c:v>2.225272144329444E-6</c:v>
                </c:pt>
                <c:pt idx="92">
                  <c:v>4.7684403092773685E-7</c:v>
                </c:pt>
                <c:pt idx="93">
                  <c:v>8.8715168544695043E-8</c:v>
                </c:pt>
                <c:pt idx="94">
                  <c:v>1.411377681392873E-8</c:v>
                </c:pt>
                <c:pt idx="95">
                  <c:v>1.8818369085238295E-9</c:v>
                </c:pt>
                <c:pt idx="96">
                  <c:v>2.0454749005693866E-10</c:v>
                </c:pt>
                <c:pt idx="97">
                  <c:v>1.7408297026122522E-11</c:v>
                </c:pt>
                <c:pt idx="98">
                  <c:v>1.088018564132656E-12</c:v>
                </c:pt>
                <c:pt idx="99">
                  <c:v>4.4408920985006533E-14</c:v>
                </c:pt>
                <c:pt idx="100">
                  <c:v>8.8817841970012444E-16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C-449B-BFC5-2E0D2330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014175"/>
        <c:axId val="1881912959"/>
      </c:scatterChart>
      <c:valAx>
        <c:axId val="1656014175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1912959"/>
        <c:crosses val="autoZero"/>
        <c:crossBetween val="midCat"/>
      </c:valAx>
      <c:valAx>
        <c:axId val="18819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01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e!$E$2:$E$152</c:f>
              <c:numCache>
                <c:formatCode>General</c:formatCode>
                <c:ptCount val="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</c:numCache>
            </c:numRef>
          </c:xVal>
          <c:yVal>
            <c:numRef>
              <c:f>e!$G$2:$G$152</c:f>
              <c:numCache>
                <c:formatCode>General</c:formatCode>
                <c:ptCount val="151"/>
                <c:pt idx="0">
                  <c:v>2.1686857763229263E-99</c:v>
                </c:pt>
                <c:pt idx="1">
                  <c:v>8.4060456319329759E-97</c:v>
                </c:pt>
                <c:pt idx="2">
                  <c:v>3.0077608133319375E-94</c:v>
                </c:pt>
                <c:pt idx="3">
                  <c:v>9.9346207295700882E-92</c:v>
                </c:pt>
                <c:pt idx="4">
                  <c:v>3.0291147681556713E-89</c:v>
                </c:pt>
                <c:pt idx="5">
                  <c:v>8.5258287721870155E-87</c:v>
                </c:pt>
                <c:pt idx="6">
                  <c:v>2.2152050135934567E-84</c:v>
                </c:pt>
                <c:pt idx="7">
                  <c:v>5.313096286693577E-82</c:v>
                </c:pt>
                <c:pt idx="8">
                  <c:v>1.1763536077845722E-79</c:v>
                </c:pt>
                <c:pt idx="9">
                  <c:v>2.4042771695544256E-77</c:v>
                </c:pt>
                <c:pt idx="10">
                  <c:v>4.5361521979142936E-75</c:v>
                </c:pt>
                <c:pt idx="11">
                  <c:v>7.9003647809166709E-73</c:v>
                </c:pt>
                <c:pt idx="12">
                  <c:v>1.2701736891434758E-70</c:v>
                </c:pt>
                <c:pt idx="13">
                  <c:v>1.8851048981475735E-68</c:v>
                </c:pt>
                <c:pt idx="14">
                  <c:v>2.5826429717684145E-66</c:v>
                </c:pt>
                <c:pt idx="15">
                  <c:v>3.2662518238988966E-64</c:v>
                </c:pt>
                <c:pt idx="16">
                  <c:v>3.8132159340033787E-62</c:v>
                </c:pt>
                <c:pt idx="17">
                  <c:v>4.1095055793795582E-60</c:v>
                </c:pt>
                <c:pt idx="18">
                  <c:v>4.0883135019128173E-58</c:v>
                </c:pt>
                <c:pt idx="19">
                  <c:v>3.7545271517034494E-56</c:v>
                </c:pt>
                <c:pt idx="20">
                  <c:v>3.1828982029846282E-54</c:v>
                </c:pt>
                <c:pt idx="21">
                  <c:v>2.4908449252595767E-52</c:v>
                </c:pt>
                <c:pt idx="22">
                  <c:v>1.7993973339076806E-50</c:v>
                </c:pt>
                <c:pt idx="23">
                  <c:v>1.1999520628312434E-48</c:v>
                </c:pt>
                <c:pt idx="24">
                  <c:v>7.3868139741528543E-47</c:v>
                </c:pt>
                <c:pt idx="25">
                  <c:v>4.1976562313544764E-45</c:v>
                </c:pt>
                <c:pt idx="26">
                  <c:v>2.2019782115042715E-43</c:v>
                </c:pt>
                <c:pt idx="27">
                  <c:v>1.0662906649629834E-41</c:v>
                </c:pt>
                <c:pt idx="28">
                  <c:v>4.7664455737995282E-40</c:v>
                </c:pt>
                <c:pt idx="29">
                  <c:v>1.9668448865450702E-38</c:v>
                </c:pt>
                <c:pt idx="30">
                  <c:v>7.4920734282459744E-37</c:v>
                </c:pt>
                <c:pt idx="31">
                  <c:v>2.6344525498302855E-35</c:v>
                </c:pt>
                <c:pt idx="32">
                  <c:v>8.5513597589542129E-34</c:v>
                </c:pt>
                <c:pt idx="33">
                  <c:v>2.5623379935858667E-32</c:v>
                </c:pt>
                <c:pt idx="34">
                  <c:v>7.0875167151991032E-31</c:v>
                </c:pt>
                <c:pt idx="35">
                  <c:v>1.8097067968560101E-29</c:v>
                </c:pt>
                <c:pt idx="36">
                  <c:v>4.2655867658780736E-28</c:v>
                </c:pt>
                <c:pt idx="37">
                  <c:v>9.2812353307867872E-27</c:v>
                </c:pt>
                <c:pt idx="38">
                  <c:v>1.8641859492931322E-25</c:v>
                </c:pt>
                <c:pt idx="39">
                  <c:v>3.4564407564264886E-24</c:v>
                </c:pt>
                <c:pt idx="40">
                  <c:v>5.915962958003069E-23</c:v>
                </c:pt>
                <c:pt idx="41">
                  <c:v>9.3471285624175674E-22</c:v>
                </c:pt>
                <c:pt idx="42">
                  <c:v>1.3632874213145131E-20</c:v>
                </c:pt>
                <c:pt idx="43">
                  <c:v>1.8354944706991478E-19</c:v>
                </c:pt>
                <c:pt idx="44">
                  <c:v>2.2812620454546365E-18</c:v>
                </c:pt>
                <c:pt idx="45">
                  <c:v>2.6173012392492839E-17</c:v>
                </c:pt>
                <c:pt idx="46">
                  <c:v>2.7719710361283718E-16</c:v>
                </c:pt>
                <c:pt idx="47">
                  <c:v>2.7100674924697921E-15</c:v>
                </c:pt>
                <c:pt idx="48">
                  <c:v>2.4458395703917353E-14</c:v>
                </c:pt>
                <c:pt idx="49">
                  <c:v>2.0376625733760559E-13</c:v>
                </c:pt>
                <c:pt idx="50">
                  <c:v>1.5670866531017391E-12</c:v>
                </c:pt>
                <c:pt idx="51">
                  <c:v>1.1125260689810869E-11</c:v>
                </c:pt>
                <c:pt idx="52">
                  <c:v>7.290945002381978E-11</c:v>
                </c:pt>
                <c:pt idx="53">
                  <c:v>4.4107646946834241E-10</c:v>
                </c:pt>
                <c:pt idx="54">
                  <c:v>2.4632040986683438E-9</c:v>
                </c:pt>
                <c:pt idx="55">
                  <c:v>1.2698234671866602E-8</c:v>
                </c:pt>
                <c:pt idx="56">
                  <c:v>6.0428628932224707E-8</c:v>
                </c:pt>
                <c:pt idx="57">
                  <c:v>2.6545968447165893E-7</c:v>
                </c:pt>
                <c:pt idx="58">
                  <c:v>1.0764921036680712E-6</c:v>
                </c:pt>
                <c:pt idx="59">
                  <c:v>4.0297635533235608E-6</c:v>
                </c:pt>
                <c:pt idx="60">
                  <c:v>1.3925305194674811E-5</c:v>
                </c:pt>
                <c:pt idx="61">
                  <c:v>4.4420794420566709E-5</c:v>
                </c:pt>
                <c:pt idx="62">
                  <c:v>1.3080500497232819E-4</c:v>
                </c:pt>
                <c:pt idx="63">
                  <c:v>3.5556486808777484E-4</c:v>
                </c:pt>
                <c:pt idx="64">
                  <c:v>8.9221550649162058E-4</c:v>
                </c:pt>
                <c:pt idx="65">
                  <c:v>2.066698535409207E-3</c:v>
                </c:pt>
                <c:pt idx="66">
                  <c:v>4.4191723332011063E-3</c:v>
                </c:pt>
                <c:pt idx="67">
                  <c:v>8.7229058633945342E-3</c:v>
                </c:pt>
                <c:pt idx="68">
                  <c:v>1.589417076772779E-2</c:v>
                </c:pt>
                <c:pt idx="69">
                  <c:v>2.6734434700353919E-2</c:v>
                </c:pt>
                <c:pt idx="70">
                  <c:v>4.1510749742059476E-2</c:v>
                </c:pt>
                <c:pt idx="71">
                  <c:v>5.9498578625746895E-2</c:v>
                </c:pt>
                <c:pt idx="72">
                  <c:v>7.8724343171428721E-2</c:v>
                </c:pt>
                <c:pt idx="73">
                  <c:v>9.6154129883930781E-2</c:v>
                </c:pt>
                <c:pt idx="74">
                  <c:v>0.1084134787104863</c:v>
                </c:pt>
                <c:pt idx="75">
                  <c:v>0.11283791670955126</c:v>
                </c:pt>
                <c:pt idx="76">
                  <c:v>0.1084134787104863</c:v>
                </c:pt>
                <c:pt idx="77">
                  <c:v>9.6154129883930781E-2</c:v>
                </c:pt>
                <c:pt idx="78">
                  <c:v>7.8724343171428721E-2</c:v>
                </c:pt>
                <c:pt idx="79">
                  <c:v>5.9498578625746895E-2</c:v>
                </c:pt>
                <c:pt idx="80">
                  <c:v>4.1510749742059476E-2</c:v>
                </c:pt>
                <c:pt idx="81">
                  <c:v>2.6734434700353919E-2</c:v>
                </c:pt>
                <c:pt idx="82">
                  <c:v>1.589417076772779E-2</c:v>
                </c:pt>
                <c:pt idx="83">
                  <c:v>8.7229058633945342E-3</c:v>
                </c:pt>
                <c:pt idx="84">
                  <c:v>4.4191723332011063E-3</c:v>
                </c:pt>
                <c:pt idx="85">
                  <c:v>2.066698535409207E-3</c:v>
                </c:pt>
                <c:pt idx="86">
                  <c:v>8.9221550649162058E-4</c:v>
                </c:pt>
                <c:pt idx="87">
                  <c:v>3.5556486808777484E-4</c:v>
                </c:pt>
                <c:pt idx="88">
                  <c:v>1.3080500497232819E-4</c:v>
                </c:pt>
                <c:pt idx="89">
                  <c:v>4.4420794420566709E-5</c:v>
                </c:pt>
                <c:pt idx="90">
                  <c:v>1.3925305194674811E-5</c:v>
                </c:pt>
                <c:pt idx="91">
                  <c:v>4.0297635533235608E-6</c:v>
                </c:pt>
                <c:pt idx="92">
                  <c:v>1.0764921036680712E-6</c:v>
                </c:pt>
                <c:pt idx="93">
                  <c:v>2.6545968447165893E-7</c:v>
                </c:pt>
                <c:pt idx="94">
                  <c:v>6.0428628932224707E-8</c:v>
                </c:pt>
                <c:pt idx="95">
                  <c:v>1.2698234671866602E-8</c:v>
                </c:pt>
                <c:pt idx="96">
                  <c:v>2.4632040986683438E-9</c:v>
                </c:pt>
                <c:pt idx="97">
                  <c:v>4.4107646946834241E-10</c:v>
                </c:pt>
                <c:pt idx="98">
                  <c:v>7.290945002381978E-11</c:v>
                </c:pt>
                <c:pt idx="99">
                  <c:v>1.1125260689810869E-11</c:v>
                </c:pt>
                <c:pt idx="100">
                  <c:v>1.5670866531017391E-12</c:v>
                </c:pt>
                <c:pt idx="101">
                  <c:v>2.0376625733760559E-13</c:v>
                </c:pt>
                <c:pt idx="102">
                  <c:v>2.4458395703917353E-14</c:v>
                </c:pt>
                <c:pt idx="103">
                  <c:v>2.7100674924697921E-15</c:v>
                </c:pt>
                <c:pt idx="104">
                  <c:v>2.7719710361283718E-16</c:v>
                </c:pt>
                <c:pt idx="105">
                  <c:v>2.6173012392492839E-17</c:v>
                </c:pt>
                <c:pt idx="106">
                  <c:v>2.2812620454546365E-18</c:v>
                </c:pt>
                <c:pt idx="107">
                  <c:v>1.8354944706991478E-19</c:v>
                </c:pt>
                <c:pt idx="108">
                  <c:v>1.3632874213145131E-20</c:v>
                </c:pt>
                <c:pt idx="109">
                  <c:v>9.3471285624175674E-22</c:v>
                </c:pt>
                <c:pt idx="110">
                  <c:v>5.915962958003069E-23</c:v>
                </c:pt>
                <c:pt idx="111">
                  <c:v>3.4564407564264886E-24</c:v>
                </c:pt>
                <c:pt idx="112">
                  <c:v>1.8641859492931322E-25</c:v>
                </c:pt>
                <c:pt idx="113">
                  <c:v>9.2812353307867872E-27</c:v>
                </c:pt>
                <c:pt idx="114">
                  <c:v>4.2655867658780736E-28</c:v>
                </c:pt>
                <c:pt idx="115">
                  <c:v>1.8097067968560101E-29</c:v>
                </c:pt>
                <c:pt idx="116">
                  <c:v>7.0875167151991032E-31</c:v>
                </c:pt>
                <c:pt idx="117">
                  <c:v>2.5623379935858667E-32</c:v>
                </c:pt>
                <c:pt idx="118">
                  <c:v>8.5513597589542129E-34</c:v>
                </c:pt>
                <c:pt idx="119">
                  <c:v>2.6344525498302855E-35</c:v>
                </c:pt>
                <c:pt idx="120">
                  <c:v>7.4920734282459744E-37</c:v>
                </c:pt>
                <c:pt idx="121">
                  <c:v>1.9668448865450702E-38</c:v>
                </c:pt>
                <c:pt idx="122">
                  <c:v>4.7664455737995282E-40</c:v>
                </c:pt>
                <c:pt idx="123">
                  <c:v>1.0662906649629834E-41</c:v>
                </c:pt>
                <c:pt idx="124">
                  <c:v>2.2019782115042715E-43</c:v>
                </c:pt>
                <c:pt idx="125">
                  <c:v>4.1976562313544764E-45</c:v>
                </c:pt>
                <c:pt idx="126">
                  <c:v>7.3868139741528543E-47</c:v>
                </c:pt>
                <c:pt idx="127">
                  <c:v>1.1999520628312434E-48</c:v>
                </c:pt>
                <c:pt idx="128">
                  <c:v>1.7993973339076806E-50</c:v>
                </c:pt>
                <c:pt idx="129">
                  <c:v>2.4908449252595767E-52</c:v>
                </c:pt>
                <c:pt idx="130">
                  <c:v>3.1828982029846282E-54</c:v>
                </c:pt>
                <c:pt idx="131">
                  <c:v>3.7545271517034494E-56</c:v>
                </c:pt>
                <c:pt idx="132">
                  <c:v>4.0883135019128173E-58</c:v>
                </c:pt>
                <c:pt idx="133">
                  <c:v>4.1095055793795582E-60</c:v>
                </c:pt>
                <c:pt idx="134">
                  <c:v>3.8132159340033787E-62</c:v>
                </c:pt>
                <c:pt idx="135">
                  <c:v>3.2662518238988966E-64</c:v>
                </c:pt>
                <c:pt idx="136">
                  <c:v>2.5826429717684145E-66</c:v>
                </c:pt>
                <c:pt idx="137">
                  <c:v>1.8851048981475735E-68</c:v>
                </c:pt>
                <c:pt idx="138">
                  <c:v>1.2701736891434758E-70</c:v>
                </c:pt>
                <c:pt idx="139">
                  <c:v>7.9003647809166709E-73</c:v>
                </c:pt>
                <c:pt idx="140">
                  <c:v>4.5361521979142936E-75</c:v>
                </c:pt>
                <c:pt idx="141">
                  <c:v>2.4042771695544256E-77</c:v>
                </c:pt>
                <c:pt idx="142">
                  <c:v>1.1763536077845722E-79</c:v>
                </c:pt>
                <c:pt idx="143">
                  <c:v>5.313096286693577E-82</c:v>
                </c:pt>
                <c:pt idx="144">
                  <c:v>2.2152050135934567E-84</c:v>
                </c:pt>
                <c:pt idx="145">
                  <c:v>8.5258287721870155E-87</c:v>
                </c:pt>
                <c:pt idx="146">
                  <c:v>3.0291147681556713E-89</c:v>
                </c:pt>
                <c:pt idx="147">
                  <c:v>9.9346207295700882E-92</c:v>
                </c:pt>
                <c:pt idx="148">
                  <c:v>3.0077608133319375E-94</c:v>
                </c:pt>
                <c:pt idx="149">
                  <c:v>8.4060456319329759E-97</c:v>
                </c:pt>
                <c:pt idx="150">
                  <c:v>2.1686857763229263E-99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1B-4D03-AACC-F5C117AB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0079"/>
        <c:axId val="27597167"/>
      </c:scatterChart>
      <c:valAx>
        <c:axId val="2760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97167"/>
        <c:crosses val="autoZero"/>
        <c:crossBetween val="midCat"/>
      </c:valAx>
      <c:valAx>
        <c:axId val="275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60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Binomial vs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f!$E$2:$E$152</c:f>
              <c:numCache>
                <c:formatCode>General</c:formatCode>
                <c:ptCount val="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</c:numCache>
            </c:numRef>
          </c:xVal>
          <c:yVal>
            <c:numRef>
              <c:f>f!$F$2:$F$152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9.9999999999999443E-51</c:v>
                </c:pt>
                <c:pt idx="51">
                  <c:v>4.4999999999999853E-48</c:v>
                </c:pt>
                <c:pt idx="52">
                  <c:v>9.9225000000000243E-46</c:v>
                </c:pt>
                <c:pt idx="53">
                  <c:v>1.4288399999999837E-43</c:v>
                </c:pt>
                <c:pt idx="54">
                  <c:v>1.5109983000000059E-41</c:v>
                </c:pt>
                <c:pt idx="55">
                  <c:v>1.2511065923999996E-39</c:v>
                </c:pt>
                <c:pt idx="56">
                  <c:v>8.444969498699934E-38</c:v>
                </c:pt>
                <c:pt idx="57">
                  <c:v>4.7774398878359653E-36</c:v>
                </c:pt>
                <c:pt idx="58">
                  <c:v>2.3110865457406213E-34</c:v>
                </c:pt>
                <c:pt idx="59">
                  <c:v>9.706563492110709E-33</c:v>
                </c:pt>
                <c:pt idx="60">
                  <c:v>3.581721928588839E-31</c:v>
                </c:pt>
                <c:pt idx="61">
                  <c:v>1.1721999039018126E-29</c:v>
                </c:pt>
                <c:pt idx="62">
                  <c:v>3.428684718912794E-28</c:v>
                </c:pt>
                <c:pt idx="63">
                  <c:v>9.0200782605244E-27</c:v>
                </c:pt>
                <c:pt idx="64">
                  <c:v>2.1454900433961629E-25</c:v>
                </c:pt>
                <c:pt idx="65">
                  <c:v>4.6342584937357211E-24</c:v>
                </c:pt>
                <c:pt idx="66">
                  <c:v>9.1236964095421984E-23</c:v>
                </c:pt>
                <c:pt idx="67">
                  <c:v>1.6422653537175771E-21</c:v>
                </c:pt>
                <c:pt idx="68">
                  <c:v>2.709737833634031E-20</c:v>
                </c:pt>
                <c:pt idx="69">
                  <c:v>4.1073920846663132E-19</c:v>
                </c:pt>
                <c:pt idx="70">
                  <c:v>5.7298119581095319E-18</c:v>
                </c:pt>
                <c:pt idx="71">
                  <c:v>7.366901088997949E-17</c:v>
                </c:pt>
                <c:pt idx="72">
                  <c:v>8.7398235646748434E-16</c:v>
                </c:pt>
                <c:pt idx="73">
                  <c:v>9.5758066882524691E-15</c:v>
                </c:pt>
                <c:pt idx="74">
                  <c:v>9.6955042718556025E-14</c:v>
                </c:pt>
                <c:pt idx="75">
                  <c:v>9.0749919984568292E-13</c:v>
                </c:pt>
                <c:pt idx="76">
                  <c:v>7.8533584602030748E-12</c:v>
                </c:pt>
                <c:pt idx="77">
                  <c:v>6.2826867681624586E-11</c:v>
                </c:pt>
                <c:pt idx="78">
                  <c:v>4.6447005750343972E-10</c:v>
                </c:pt>
                <c:pt idx="79">
                  <c:v>3.1712093581269019E-9</c:v>
                </c:pt>
                <c:pt idx="80">
                  <c:v>1.9978618956199563E-8</c:v>
                </c:pt>
                <c:pt idx="81">
                  <c:v>1.1600488426180399E-7</c:v>
                </c:pt>
                <c:pt idx="82">
                  <c:v>6.199011002740168E-7</c:v>
                </c:pt>
                <c:pt idx="83">
                  <c:v>3.0431508558906213E-6</c:v>
                </c:pt>
                <c:pt idx="84">
                  <c:v>1.3694178851507797E-5</c:v>
                </c:pt>
                <c:pt idx="85">
                  <c:v>5.6341764417632181E-5</c:v>
                </c:pt>
                <c:pt idx="86">
                  <c:v>2.1128161656611992E-4</c:v>
                </c:pt>
                <c:pt idx="87">
                  <c:v>7.1949955911705925E-4</c:v>
                </c:pt>
                <c:pt idx="88">
                  <c:v>2.21530127412358E-3</c:v>
                </c:pt>
                <c:pt idx="89">
                  <c:v>6.1346804514191503E-3</c:v>
                </c:pt>
                <c:pt idx="90">
                  <c:v>1.5183334117262382E-2</c:v>
                </c:pt>
                <c:pt idx="91">
                  <c:v>3.3329270013502776E-2</c:v>
                </c:pt>
                <c:pt idx="92">
                  <c:v>6.427787788318394E-2</c:v>
                </c:pt>
                <c:pt idx="93">
                  <c:v>0.10762807459509878</c:v>
                </c:pt>
                <c:pt idx="94">
                  <c:v>0.154103834079346</c:v>
                </c:pt>
                <c:pt idx="95">
                  <c:v>0.18492460089521523</c:v>
                </c:pt>
                <c:pt idx="96">
                  <c:v>0.18090450087575408</c:v>
                </c:pt>
                <c:pt idx="97">
                  <c:v>0.13856514960696054</c:v>
                </c:pt>
                <c:pt idx="98">
                  <c:v>7.794289665391535E-2</c:v>
                </c:pt>
                <c:pt idx="99">
                  <c:v>2.8632084485111779E-2</c:v>
                </c:pt>
                <c:pt idx="100">
                  <c:v>5.1537752073201179E-3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7-4352-84B6-95187077865D}"/>
            </c:ext>
          </c:extLst>
        </c:ser>
        <c:ser>
          <c:idx val="1"/>
          <c:order val="1"/>
          <c:tx>
            <c:v>Normal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f!$E$2:$E$152</c:f>
              <c:numCache>
                <c:formatCode>General</c:formatCode>
                <c:ptCount val="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</c:numCache>
            </c:numRef>
          </c:xVal>
          <c:yVal>
            <c:numRef>
              <c:f>f!$F$2:$F$152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9.9999999999999443E-51</c:v>
                </c:pt>
                <c:pt idx="51">
                  <c:v>4.4999999999999853E-48</c:v>
                </c:pt>
                <c:pt idx="52">
                  <c:v>9.9225000000000243E-46</c:v>
                </c:pt>
                <c:pt idx="53">
                  <c:v>1.4288399999999837E-43</c:v>
                </c:pt>
                <c:pt idx="54">
                  <c:v>1.5109983000000059E-41</c:v>
                </c:pt>
                <c:pt idx="55">
                  <c:v>1.2511065923999996E-39</c:v>
                </c:pt>
                <c:pt idx="56">
                  <c:v>8.444969498699934E-38</c:v>
                </c:pt>
                <c:pt idx="57">
                  <c:v>4.7774398878359653E-36</c:v>
                </c:pt>
                <c:pt idx="58">
                  <c:v>2.3110865457406213E-34</c:v>
                </c:pt>
                <c:pt idx="59">
                  <c:v>9.706563492110709E-33</c:v>
                </c:pt>
                <c:pt idx="60">
                  <c:v>3.581721928588839E-31</c:v>
                </c:pt>
                <c:pt idx="61">
                  <c:v>1.1721999039018126E-29</c:v>
                </c:pt>
                <c:pt idx="62">
                  <c:v>3.428684718912794E-28</c:v>
                </c:pt>
                <c:pt idx="63">
                  <c:v>9.0200782605244E-27</c:v>
                </c:pt>
                <c:pt idx="64">
                  <c:v>2.1454900433961629E-25</c:v>
                </c:pt>
                <c:pt idx="65">
                  <c:v>4.6342584937357211E-24</c:v>
                </c:pt>
                <c:pt idx="66">
                  <c:v>9.1236964095421984E-23</c:v>
                </c:pt>
                <c:pt idx="67">
                  <c:v>1.6422653537175771E-21</c:v>
                </c:pt>
                <c:pt idx="68">
                  <c:v>2.709737833634031E-20</c:v>
                </c:pt>
                <c:pt idx="69">
                  <c:v>4.1073920846663132E-19</c:v>
                </c:pt>
                <c:pt idx="70">
                  <c:v>5.7298119581095319E-18</c:v>
                </c:pt>
                <c:pt idx="71">
                  <c:v>7.366901088997949E-17</c:v>
                </c:pt>
                <c:pt idx="72">
                  <c:v>8.7398235646748434E-16</c:v>
                </c:pt>
                <c:pt idx="73">
                  <c:v>9.5758066882524691E-15</c:v>
                </c:pt>
                <c:pt idx="74">
                  <c:v>9.6955042718556025E-14</c:v>
                </c:pt>
                <c:pt idx="75">
                  <c:v>9.0749919984568292E-13</c:v>
                </c:pt>
                <c:pt idx="76">
                  <c:v>7.8533584602030748E-12</c:v>
                </c:pt>
                <c:pt idx="77">
                  <c:v>6.2826867681624586E-11</c:v>
                </c:pt>
                <c:pt idx="78">
                  <c:v>4.6447005750343972E-10</c:v>
                </c:pt>
                <c:pt idx="79">
                  <c:v>3.1712093581269019E-9</c:v>
                </c:pt>
                <c:pt idx="80">
                  <c:v>1.9978618956199563E-8</c:v>
                </c:pt>
                <c:pt idx="81">
                  <c:v>1.1600488426180399E-7</c:v>
                </c:pt>
                <c:pt idx="82">
                  <c:v>6.199011002740168E-7</c:v>
                </c:pt>
                <c:pt idx="83">
                  <c:v>3.0431508558906213E-6</c:v>
                </c:pt>
                <c:pt idx="84">
                  <c:v>1.3694178851507797E-5</c:v>
                </c:pt>
                <c:pt idx="85">
                  <c:v>5.6341764417632181E-5</c:v>
                </c:pt>
                <c:pt idx="86">
                  <c:v>2.1128161656611992E-4</c:v>
                </c:pt>
                <c:pt idx="87">
                  <c:v>7.1949955911705925E-4</c:v>
                </c:pt>
                <c:pt idx="88">
                  <c:v>2.21530127412358E-3</c:v>
                </c:pt>
                <c:pt idx="89">
                  <c:v>6.1346804514191503E-3</c:v>
                </c:pt>
                <c:pt idx="90">
                  <c:v>1.5183334117262382E-2</c:v>
                </c:pt>
                <c:pt idx="91">
                  <c:v>3.3329270013502776E-2</c:v>
                </c:pt>
                <c:pt idx="92">
                  <c:v>6.427787788318394E-2</c:v>
                </c:pt>
                <c:pt idx="93">
                  <c:v>0.10762807459509878</c:v>
                </c:pt>
                <c:pt idx="94">
                  <c:v>0.154103834079346</c:v>
                </c:pt>
                <c:pt idx="95">
                  <c:v>0.18492460089521523</c:v>
                </c:pt>
                <c:pt idx="96">
                  <c:v>0.18090450087575408</c:v>
                </c:pt>
                <c:pt idx="97">
                  <c:v>0.13856514960696054</c:v>
                </c:pt>
                <c:pt idx="98">
                  <c:v>7.794289665391535E-2</c:v>
                </c:pt>
                <c:pt idx="99">
                  <c:v>2.8632084485111779E-2</c:v>
                </c:pt>
                <c:pt idx="100">
                  <c:v>5.1537752073201179E-3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77-4352-84B6-95187077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14767"/>
        <c:axId val="2090215599"/>
      </c:scatterChart>
      <c:valAx>
        <c:axId val="209021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215599"/>
        <c:crosses val="autoZero"/>
        <c:crossBetween val="midCat"/>
      </c:valAx>
      <c:valAx>
        <c:axId val="20902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21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3159667541557303E-2"/>
          <c:y val="0.13653944298629339"/>
          <c:w val="0.9097292213473315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f!$E$2:$E$152</c:f>
              <c:numCache>
                <c:formatCode>General</c:formatCode>
                <c:ptCount val="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</c:numCache>
            </c:numRef>
          </c:xVal>
          <c:yVal>
            <c:numRef>
              <c:f>f!$F$2:$F$152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9.9999999999999443E-51</c:v>
                </c:pt>
                <c:pt idx="51">
                  <c:v>4.4999999999999853E-48</c:v>
                </c:pt>
                <c:pt idx="52">
                  <c:v>9.9225000000000243E-46</c:v>
                </c:pt>
                <c:pt idx="53">
                  <c:v>1.4288399999999837E-43</c:v>
                </c:pt>
                <c:pt idx="54">
                  <c:v>1.5109983000000059E-41</c:v>
                </c:pt>
                <c:pt idx="55">
                  <c:v>1.2511065923999996E-39</c:v>
                </c:pt>
                <c:pt idx="56">
                  <c:v>8.444969498699934E-38</c:v>
                </c:pt>
                <c:pt idx="57">
                  <c:v>4.7774398878359653E-36</c:v>
                </c:pt>
                <c:pt idx="58">
                  <c:v>2.3110865457406213E-34</c:v>
                </c:pt>
                <c:pt idx="59">
                  <c:v>9.706563492110709E-33</c:v>
                </c:pt>
                <c:pt idx="60">
                  <c:v>3.581721928588839E-31</c:v>
                </c:pt>
                <c:pt idx="61">
                  <c:v>1.1721999039018126E-29</c:v>
                </c:pt>
                <c:pt idx="62">
                  <c:v>3.428684718912794E-28</c:v>
                </c:pt>
                <c:pt idx="63">
                  <c:v>9.0200782605244E-27</c:v>
                </c:pt>
                <c:pt idx="64">
                  <c:v>2.1454900433961629E-25</c:v>
                </c:pt>
                <c:pt idx="65">
                  <c:v>4.6342584937357211E-24</c:v>
                </c:pt>
                <c:pt idx="66">
                  <c:v>9.1236964095421984E-23</c:v>
                </c:pt>
                <c:pt idx="67">
                  <c:v>1.6422653537175771E-21</c:v>
                </c:pt>
                <c:pt idx="68">
                  <c:v>2.709737833634031E-20</c:v>
                </c:pt>
                <c:pt idx="69">
                  <c:v>4.1073920846663132E-19</c:v>
                </c:pt>
                <c:pt idx="70">
                  <c:v>5.7298119581095319E-18</c:v>
                </c:pt>
                <c:pt idx="71">
                  <c:v>7.366901088997949E-17</c:v>
                </c:pt>
                <c:pt idx="72">
                  <c:v>8.7398235646748434E-16</c:v>
                </c:pt>
                <c:pt idx="73">
                  <c:v>9.5758066882524691E-15</c:v>
                </c:pt>
                <c:pt idx="74">
                  <c:v>9.6955042718556025E-14</c:v>
                </c:pt>
                <c:pt idx="75">
                  <c:v>9.0749919984568292E-13</c:v>
                </c:pt>
                <c:pt idx="76">
                  <c:v>7.8533584602030748E-12</c:v>
                </c:pt>
                <c:pt idx="77">
                  <c:v>6.2826867681624586E-11</c:v>
                </c:pt>
                <c:pt idx="78">
                  <c:v>4.6447005750343972E-10</c:v>
                </c:pt>
                <c:pt idx="79">
                  <c:v>3.1712093581269019E-9</c:v>
                </c:pt>
                <c:pt idx="80">
                  <c:v>1.9978618956199563E-8</c:v>
                </c:pt>
                <c:pt idx="81">
                  <c:v>1.1600488426180399E-7</c:v>
                </c:pt>
                <c:pt idx="82">
                  <c:v>6.199011002740168E-7</c:v>
                </c:pt>
                <c:pt idx="83">
                  <c:v>3.0431508558906213E-6</c:v>
                </c:pt>
                <c:pt idx="84">
                  <c:v>1.3694178851507797E-5</c:v>
                </c:pt>
                <c:pt idx="85">
                  <c:v>5.6341764417632181E-5</c:v>
                </c:pt>
                <c:pt idx="86">
                  <c:v>2.1128161656611992E-4</c:v>
                </c:pt>
                <c:pt idx="87">
                  <c:v>7.1949955911705925E-4</c:v>
                </c:pt>
                <c:pt idx="88">
                  <c:v>2.21530127412358E-3</c:v>
                </c:pt>
                <c:pt idx="89">
                  <c:v>6.1346804514191503E-3</c:v>
                </c:pt>
                <c:pt idx="90">
                  <c:v>1.5183334117262382E-2</c:v>
                </c:pt>
                <c:pt idx="91">
                  <c:v>3.3329270013502776E-2</c:v>
                </c:pt>
                <c:pt idx="92">
                  <c:v>6.427787788318394E-2</c:v>
                </c:pt>
                <c:pt idx="93">
                  <c:v>0.10762807459509878</c:v>
                </c:pt>
                <c:pt idx="94">
                  <c:v>0.154103834079346</c:v>
                </c:pt>
                <c:pt idx="95">
                  <c:v>0.18492460089521523</c:v>
                </c:pt>
                <c:pt idx="96">
                  <c:v>0.18090450087575408</c:v>
                </c:pt>
                <c:pt idx="97">
                  <c:v>0.13856514960696054</c:v>
                </c:pt>
                <c:pt idx="98">
                  <c:v>7.794289665391535E-2</c:v>
                </c:pt>
                <c:pt idx="99">
                  <c:v>2.8632084485111779E-2</c:v>
                </c:pt>
                <c:pt idx="100">
                  <c:v>5.1537752073201179E-3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C1-4035-86D6-B2DFEC57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014175"/>
        <c:axId val="1881912959"/>
      </c:scatterChart>
      <c:valAx>
        <c:axId val="1656014175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1912959"/>
        <c:crosses val="autoZero"/>
        <c:crossBetween val="midCat"/>
      </c:valAx>
      <c:valAx>
        <c:axId val="18819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01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f!$E$2:$E$152</c:f>
              <c:numCache>
                <c:formatCode>General</c:formatCode>
                <c:ptCount val="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</c:numCache>
            </c:numRef>
          </c:xVal>
          <c:yVal>
            <c:numRef>
              <c:f>f!$G$2:$G$152</c:f>
              <c:numCache>
                <c:formatCode>General</c:formatCode>
                <c:ptCount val="151"/>
                <c:pt idx="0">
                  <c:v>3.6003777727699881E-41</c:v>
                </c:pt>
                <c:pt idx="1">
                  <c:v>2.3832227868997641E-40</c:v>
                </c:pt>
                <c:pt idx="2">
                  <c:v>1.5463055826939853E-39</c:v>
                </c:pt>
                <c:pt idx="3">
                  <c:v>9.8342244327253511E-39</c:v>
                </c:pt>
                <c:pt idx="4">
                  <c:v>6.1305440488104268E-38</c:v>
                </c:pt>
                <c:pt idx="5">
                  <c:v>3.7460367141229872E-37</c:v>
                </c:pt>
                <c:pt idx="6">
                  <c:v>2.2436708836565761E-36</c:v>
                </c:pt>
                <c:pt idx="7">
                  <c:v>1.3172262749151428E-35</c:v>
                </c:pt>
                <c:pt idx="8">
                  <c:v>7.5801138465318486E-35</c:v>
                </c:pt>
                <c:pt idx="9">
                  <c:v>4.2756798794771065E-34</c:v>
                </c:pt>
                <c:pt idx="10">
                  <c:v>2.3640069344281157E-33</c:v>
                </c:pt>
                <c:pt idx="11">
                  <c:v>1.2811689967929333E-32</c:v>
                </c:pt>
                <c:pt idx="12">
                  <c:v>6.8057846875103341E-32</c:v>
                </c:pt>
                <c:pt idx="13">
                  <c:v>3.5437583575995516E-31</c:v>
                </c:pt>
                <c:pt idx="14">
                  <c:v>1.8086898689956014E-30</c:v>
                </c:pt>
                <c:pt idx="15">
                  <c:v>9.0485339842800503E-30</c:v>
                </c:pt>
                <c:pt idx="16">
                  <c:v>4.4371738828340154E-29</c:v>
                </c:pt>
                <c:pt idx="17">
                  <c:v>2.1327933829390368E-28</c:v>
                </c:pt>
                <c:pt idx="18">
                  <c:v>1.004859242934408E-27</c:v>
                </c:pt>
                <c:pt idx="19">
                  <c:v>4.6406176653933936E-27</c:v>
                </c:pt>
                <c:pt idx="20">
                  <c:v>2.1006826890574794E-26</c:v>
                </c:pt>
                <c:pt idx="21">
                  <c:v>9.320929746465661E-26</c:v>
                </c:pt>
                <c:pt idx="22">
                  <c:v>4.0538915200705429E-25</c:v>
                </c:pt>
                <c:pt idx="23">
                  <c:v>1.7282203782132443E-24</c:v>
                </c:pt>
                <c:pt idx="24">
                  <c:v>7.2217130979049665E-24</c:v>
                </c:pt>
                <c:pt idx="25">
                  <c:v>2.9579814790015345E-23</c:v>
                </c:pt>
                <c:pt idx="26">
                  <c:v>1.1875852097725186E-22</c:v>
                </c:pt>
                <c:pt idx="27">
                  <c:v>4.6735642812087837E-22</c:v>
                </c:pt>
                <c:pt idx="28">
                  <c:v>1.802792617768811E-21</c:v>
                </c:pt>
                <c:pt idx="29">
                  <c:v>6.8164371065725653E-21</c:v>
                </c:pt>
                <c:pt idx="30">
                  <c:v>2.5262900015313265E-20</c:v>
                </c:pt>
                <c:pt idx="31">
                  <c:v>9.1774723534957389E-20</c:v>
                </c:pt>
                <c:pt idx="32">
                  <c:v>3.267962594589212E-19</c:v>
                </c:pt>
                <c:pt idx="33">
                  <c:v>1.1406310227273182E-18</c:v>
                </c:pt>
                <c:pt idx="34">
                  <c:v>3.9023605449630418E-18</c:v>
                </c:pt>
                <c:pt idx="35">
                  <c:v>1.3086506196246419E-17</c:v>
                </c:pt>
                <c:pt idx="36">
                  <c:v>4.3016408587984234E-17</c:v>
                </c:pt>
                <c:pt idx="37">
                  <c:v>1.3859855180641859E-16</c:v>
                </c:pt>
                <c:pt idx="38">
                  <c:v>4.3772096360830063E-16</c:v>
                </c:pt>
                <c:pt idx="39">
                  <c:v>1.355033746234896E-15</c:v>
                </c:pt>
                <c:pt idx="40">
                  <c:v>4.1116580226314757E-15</c:v>
                </c:pt>
                <c:pt idx="41">
                  <c:v>1.2229197851958677E-14</c:v>
                </c:pt>
                <c:pt idx="42">
                  <c:v>3.5652752718763175E-14</c:v>
                </c:pt>
                <c:pt idx="43">
                  <c:v>1.018831286688028E-13</c:v>
                </c:pt>
                <c:pt idx="44">
                  <c:v>2.8538135084643312E-13</c:v>
                </c:pt>
                <c:pt idx="45">
                  <c:v>7.8354332655086955E-13</c:v>
                </c:pt>
                <c:pt idx="46">
                  <c:v>2.1086988109929123E-12</c:v>
                </c:pt>
                <c:pt idx="47">
                  <c:v>5.5626303449054345E-12</c:v>
                </c:pt>
                <c:pt idx="48">
                  <c:v>1.4383347014025461E-11</c:v>
                </c:pt>
                <c:pt idx="49">
                  <c:v>3.645472501190989E-11</c:v>
                </c:pt>
                <c:pt idx="50">
                  <c:v>9.0565294795434495E-11</c:v>
                </c:pt>
                <c:pt idx="51">
                  <c:v>2.2053823473417121E-10</c:v>
                </c:pt>
                <c:pt idx="52">
                  <c:v>5.2640510610407845E-10</c:v>
                </c:pt>
                <c:pt idx="53">
                  <c:v>1.2316020493341719E-9</c:v>
                </c:pt>
                <c:pt idx="54">
                  <c:v>2.8244560602858238E-9</c:v>
                </c:pt>
                <c:pt idx="55">
                  <c:v>6.3491173359333012E-9</c:v>
                </c:pt>
                <c:pt idx="56">
                  <c:v>1.3989622447875015E-8</c:v>
                </c:pt>
                <c:pt idx="57">
                  <c:v>3.0214314466112354E-8</c:v>
                </c:pt>
                <c:pt idx="58">
                  <c:v>6.3963704226700548E-8</c:v>
                </c:pt>
                <c:pt idx="59">
                  <c:v>1.3272984223582946E-7</c:v>
                </c:pt>
                <c:pt idx="60">
                  <c:v>2.6997133886923909E-7</c:v>
                </c:pt>
                <c:pt idx="61">
                  <c:v>5.3824605183403561E-7</c:v>
                </c:pt>
                <c:pt idx="62">
                  <c:v>1.0518605221790168E-6</c:v>
                </c:pt>
                <c:pt idx="63">
                  <c:v>2.0148817766617804E-6</c:v>
                </c:pt>
                <c:pt idx="64">
                  <c:v>3.783163339827091E-6</c:v>
                </c:pt>
                <c:pt idx="65">
                  <c:v>6.9626525973374056E-6</c:v>
                </c:pt>
                <c:pt idx="66">
                  <c:v>1.2560544626036454E-5</c:v>
                </c:pt>
                <c:pt idx="67">
                  <c:v>2.2210397210283354E-5</c:v>
                </c:pt>
                <c:pt idx="68">
                  <c:v>3.849623799275716E-5</c:v>
                </c:pt>
                <c:pt idx="69">
                  <c:v>6.5402502486164096E-5</c:v>
                </c:pt>
                <c:pt idx="70">
                  <c:v>1.0891421151763559E-4</c:v>
                </c:pt>
                <c:pt idx="71">
                  <c:v>1.7778243404388742E-4</c:v>
                </c:pt>
                <c:pt idx="72">
                  <c:v>2.8445086212626833E-4</c:v>
                </c:pt>
                <c:pt idx="73">
                  <c:v>4.4610775324581029E-4</c:v>
                </c:pt>
                <c:pt idx="74">
                  <c:v>6.857824999903419E-4</c:v>
                </c:pt>
                <c:pt idx="75">
                  <c:v>1.0333492677046035E-3</c:v>
                </c:pt>
                <c:pt idx="76">
                  <c:v>1.5262370217723918E-3</c:v>
                </c:pt>
                <c:pt idx="77">
                  <c:v>2.2095861666005532E-3</c:v>
                </c:pt>
                <c:pt idx="78">
                  <c:v>3.1355520248434218E-3</c:v>
                </c:pt>
                <c:pt idx="79">
                  <c:v>4.3614529316972671E-3</c:v>
                </c:pt>
                <c:pt idx="80">
                  <c:v>5.9465144611814723E-3</c:v>
                </c:pt>
                <c:pt idx="81">
                  <c:v>7.9470853838638951E-3</c:v>
                </c:pt>
                <c:pt idx="82">
                  <c:v>1.0410399339803485E-2</c:v>
                </c:pt>
                <c:pt idx="83">
                  <c:v>1.3367217350176959E-2</c:v>
                </c:pt>
                <c:pt idx="84">
                  <c:v>1.6823979889662208E-2</c:v>
                </c:pt>
                <c:pt idx="85">
                  <c:v>2.0755374871029738E-2</c:v>
                </c:pt>
                <c:pt idx="86">
                  <c:v>2.5098428712018138E-2</c:v>
                </c:pt>
                <c:pt idx="87">
                  <c:v>2.9749289312873448E-2</c:v>
                </c:pt>
                <c:pt idx="88">
                  <c:v>3.4563743020526935E-2</c:v>
                </c:pt>
                <c:pt idx="89">
                  <c:v>3.936217158571436E-2</c:v>
                </c:pt>
                <c:pt idx="90">
                  <c:v>4.3939128946772245E-2</c:v>
                </c:pt>
                <c:pt idx="91">
                  <c:v>4.807706494196539E-2</c:v>
                </c:pt>
                <c:pt idx="92">
                  <c:v>5.1563045480948158E-2</c:v>
                </c:pt>
                <c:pt idx="93">
                  <c:v>5.4206739355243151E-2</c:v>
                </c:pt>
                <c:pt idx="94">
                  <c:v>5.5857580339446856E-2</c:v>
                </c:pt>
                <c:pt idx="95">
                  <c:v>5.6418958354775631E-2</c:v>
                </c:pt>
                <c:pt idx="96">
                  <c:v>5.5857580339446856E-2</c:v>
                </c:pt>
                <c:pt idx="97">
                  <c:v>5.4206739355243151E-2</c:v>
                </c:pt>
                <c:pt idx="98">
                  <c:v>5.1563045480948158E-2</c:v>
                </c:pt>
                <c:pt idx="99">
                  <c:v>4.807706494196539E-2</c:v>
                </c:pt>
                <c:pt idx="100">
                  <c:v>4.3939128946772245E-2</c:v>
                </c:pt>
                <c:pt idx="101">
                  <c:v>3.936217158571436E-2</c:v>
                </c:pt>
                <c:pt idx="102">
                  <c:v>3.4563743020526935E-2</c:v>
                </c:pt>
                <c:pt idx="103">
                  <c:v>2.9749289312873448E-2</c:v>
                </c:pt>
                <c:pt idx="104">
                  <c:v>2.5098428712018138E-2</c:v>
                </c:pt>
                <c:pt idx="105">
                  <c:v>2.0755374871029738E-2</c:v>
                </c:pt>
                <c:pt idx="106">
                  <c:v>1.6823979889662208E-2</c:v>
                </c:pt>
                <c:pt idx="107">
                  <c:v>1.3367217350176959E-2</c:v>
                </c:pt>
                <c:pt idx="108">
                  <c:v>1.0410399339803485E-2</c:v>
                </c:pt>
                <c:pt idx="109">
                  <c:v>7.9470853838638951E-3</c:v>
                </c:pt>
                <c:pt idx="110">
                  <c:v>5.9465144611814723E-3</c:v>
                </c:pt>
                <c:pt idx="111">
                  <c:v>4.3614529316972671E-3</c:v>
                </c:pt>
                <c:pt idx="112">
                  <c:v>3.1355520248434218E-3</c:v>
                </c:pt>
                <c:pt idx="113">
                  <c:v>2.2095861666005532E-3</c:v>
                </c:pt>
                <c:pt idx="114">
                  <c:v>1.5262370217723918E-3</c:v>
                </c:pt>
                <c:pt idx="115">
                  <c:v>1.0333492677046035E-3</c:v>
                </c:pt>
                <c:pt idx="116">
                  <c:v>6.857824999903419E-4</c:v>
                </c:pt>
                <c:pt idx="117">
                  <c:v>4.4610775324581029E-4</c:v>
                </c:pt>
                <c:pt idx="118">
                  <c:v>2.8445086212626833E-4</c:v>
                </c:pt>
                <c:pt idx="119">
                  <c:v>1.7778243404388742E-4</c:v>
                </c:pt>
                <c:pt idx="120">
                  <c:v>1.0891421151763559E-4</c:v>
                </c:pt>
                <c:pt idx="121">
                  <c:v>6.5402502486164096E-5</c:v>
                </c:pt>
                <c:pt idx="122">
                  <c:v>3.849623799275716E-5</c:v>
                </c:pt>
                <c:pt idx="123">
                  <c:v>2.2210397210283354E-5</c:v>
                </c:pt>
                <c:pt idx="124">
                  <c:v>1.2560544626036454E-5</c:v>
                </c:pt>
                <c:pt idx="125">
                  <c:v>6.9626525973374056E-6</c:v>
                </c:pt>
                <c:pt idx="126">
                  <c:v>3.783163339827091E-6</c:v>
                </c:pt>
                <c:pt idx="127">
                  <c:v>2.0148817766617804E-6</c:v>
                </c:pt>
                <c:pt idx="128">
                  <c:v>1.0518605221790168E-6</c:v>
                </c:pt>
                <c:pt idx="129">
                  <c:v>5.3824605183403561E-7</c:v>
                </c:pt>
                <c:pt idx="130">
                  <c:v>2.6997133886923909E-7</c:v>
                </c:pt>
                <c:pt idx="131">
                  <c:v>1.3272984223582946E-7</c:v>
                </c:pt>
                <c:pt idx="132">
                  <c:v>6.3963704226700548E-8</c:v>
                </c:pt>
                <c:pt idx="133">
                  <c:v>3.0214314466112354E-8</c:v>
                </c:pt>
                <c:pt idx="134">
                  <c:v>1.3989622447875015E-8</c:v>
                </c:pt>
                <c:pt idx="135">
                  <c:v>6.3491173359333012E-9</c:v>
                </c:pt>
                <c:pt idx="136">
                  <c:v>2.8244560602858238E-9</c:v>
                </c:pt>
                <c:pt idx="137">
                  <c:v>1.2316020493341719E-9</c:v>
                </c:pt>
                <c:pt idx="138">
                  <c:v>5.2640510610407845E-10</c:v>
                </c:pt>
                <c:pt idx="139">
                  <c:v>2.2053823473417121E-10</c:v>
                </c:pt>
                <c:pt idx="140">
                  <c:v>9.0565294795434495E-11</c:v>
                </c:pt>
                <c:pt idx="141">
                  <c:v>3.645472501190989E-11</c:v>
                </c:pt>
                <c:pt idx="142">
                  <c:v>1.4383347014025461E-11</c:v>
                </c:pt>
                <c:pt idx="143">
                  <c:v>5.5626303449054345E-12</c:v>
                </c:pt>
                <c:pt idx="144">
                  <c:v>2.1086988109929123E-12</c:v>
                </c:pt>
                <c:pt idx="145">
                  <c:v>7.8354332655086955E-13</c:v>
                </c:pt>
                <c:pt idx="146">
                  <c:v>2.8538135084643312E-13</c:v>
                </c:pt>
                <c:pt idx="147">
                  <c:v>1.018831286688028E-13</c:v>
                </c:pt>
                <c:pt idx="148">
                  <c:v>3.5652752718763175E-14</c:v>
                </c:pt>
                <c:pt idx="149">
                  <c:v>1.2229197851958677E-14</c:v>
                </c:pt>
                <c:pt idx="150">
                  <c:v>4.1116580226314757E-15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5-42B5-ADA2-622A6CC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0079"/>
        <c:axId val="27597167"/>
      </c:scatterChart>
      <c:valAx>
        <c:axId val="2760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97167"/>
        <c:crosses val="autoZero"/>
        <c:crossBetween val="midCat"/>
      </c:valAx>
      <c:valAx>
        <c:axId val="275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60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Binomial vs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a!$E$2:$E$32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a!$F$2:$F$32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0.34867844010000015</c:v>
                </c:pt>
                <c:pt idx="11">
                  <c:v>0.38742048900000015</c:v>
                </c:pt>
                <c:pt idx="12">
                  <c:v>0.1937102445000001</c:v>
                </c:pt>
                <c:pt idx="13">
                  <c:v>5.7395628000000025E-2</c:v>
                </c:pt>
                <c:pt idx="14">
                  <c:v>1.1160261000000008E-2</c:v>
                </c:pt>
                <c:pt idx="15">
                  <c:v>1.4880348000000012E-3</c:v>
                </c:pt>
                <c:pt idx="16">
                  <c:v>1.377810000000001E-4</c:v>
                </c:pt>
                <c:pt idx="17">
                  <c:v>8.7480000000000067E-6</c:v>
                </c:pt>
                <c:pt idx="18">
                  <c:v>3.6450000000000033E-7</c:v>
                </c:pt>
                <c:pt idx="19">
                  <c:v>9.0000000000000078E-9</c:v>
                </c:pt>
                <c:pt idx="20">
                  <c:v>1.0000000000000011E-10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97-47CF-9025-3FA45E9ED16E}"/>
            </c:ext>
          </c:extLst>
        </c:ser>
        <c:ser>
          <c:idx val="1"/>
          <c:order val="1"/>
          <c:tx>
            <c:v>Normal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a!$E$2:$E$32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a!$G$2:$G$32</c:f>
              <c:numCache>
                <c:formatCode>General</c:formatCode>
                <c:ptCount val="31"/>
                <c:pt idx="0">
                  <c:v>2.6887389509368523E-30</c:v>
                </c:pt>
                <c:pt idx="1">
                  <c:v>3.1355778959397693E-25</c:v>
                </c:pt>
                <c:pt idx="2">
                  <c:v>1.2037522875785268E-20</c:v>
                </c:pt>
                <c:pt idx="3">
                  <c:v>1.5212732626062266E-16</c:v>
                </c:pt>
                <c:pt idx="4">
                  <c:v>6.3288953542136477E-13</c:v>
                </c:pt>
                <c:pt idx="5">
                  <c:v>8.6676062294239475E-10</c:v>
                </c:pt>
                <c:pt idx="6">
                  <c:v>3.9076981284808952E-7</c:v>
                </c:pt>
                <c:pt idx="7">
                  <c:v>5.7995382406707506E-5</c:v>
                </c:pt>
                <c:pt idx="8">
                  <c:v>2.833455534173445E-3</c:v>
                </c:pt>
                <c:pt idx="9">
                  <c:v>4.5571147289700228E-2</c:v>
                </c:pt>
                <c:pt idx="10">
                  <c:v>0.24127598591382213</c:v>
                </c:pt>
                <c:pt idx="11">
                  <c:v>0.42052208700336008</c:v>
                </c:pt>
                <c:pt idx="12">
                  <c:v>0.24127598591382213</c:v>
                </c:pt>
                <c:pt idx="13">
                  <c:v>4.5571147289700228E-2</c:v>
                </c:pt>
                <c:pt idx="14">
                  <c:v>2.833455534173445E-3</c:v>
                </c:pt>
                <c:pt idx="15">
                  <c:v>5.7995382406707506E-5</c:v>
                </c:pt>
                <c:pt idx="16">
                  <c:v>3.9076981284808952E-7</c:v>
                </c:pt>
                <c:pt idx="17">
                  <c:v>8.6676062294239475E-10</c:v>
                </c:pt>
                <c:pt idx="18">
                  <c:v>6.3288953542136477E-13</c:v>
                </c:pt>
                <c:pt idx="19">
                  <c:v>1.5212732626062266E-16</c:v>
                </c:pt>
                <c:pt idx="20">
                  <c:v>1.2037522875785268E-20</c:v>
                </c:pt>
                <c:pt idx="21">
                  <c:v>3.1355778959397693E-25</c:v>
                </c:pt>
                <c:pt idx="22">
                  <c:v>2.6887389509368523E-30</c:v>
                </c:pt>
                <c:pt idx="23">
                  <c:v>7.5897987234765406E-36</c:v>
                </c:pt>
                <c:pt idx="24">
                  <c:v>7.0528143904695883E-42</c:v>
                </c:pt>
                <c:pt idx="25">
                  <c:v>2.1574722881133476E-48</c:v>
                </c:pt>
                <c:pt idx="26">
                  <c:v>2.1725939868581355E-55</c:v>
                </c:pt>
                <c:pt idx="27">
                  <c:v>7.2021555346325298E-63</c:v>
                </c:pt>
                <c:pt idx="28">
                  <c:v>7.8595375721132662E-71</c:v>
                </c:pt>
                <c:pt idx="29">
                  <c:v>2.8234627894039088E-79</c:v>
                </c:pt>
                <c:pt idx="30">
                  <c:v>3.339009988911247E-88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97-47CF-9025-3FA45E9E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14767"/>
        <c:axId val="2090215599"/>
      </c:scatterChart>
      <c:valAx>
        <c:axId val="209021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215599"/>
        <c:crosses val="autoZero"/>
        <c:crossBetween val="midCat"/>
      </c:valAx>
      <c:valAx>
        <c:axId val="20902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21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a!$E$2:$E$32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a!$G$2:$G$32</c:f>
              <c:numCache>
                <c:formatCode>General</c:formatCode>
                <c:ptCount val="31"/>
                <c:pt idx="0">
                  <c:v>2.6887389509368523E-30</c:v>
                </c:pt>
                <c:pt idx="1">
                  <c:v>3.1355778959397693E-25</c:v>
                </c:pt>
                <c:pt idx="2">
                  <c:v>1.2037522875785268E-20</c:v>
                </c:pt>
                <c:pt idx="3">
                  <c:v>1.5212732626062266E-16</c:v>
                </c:pt>
                <c:pt idx="4">
                  <c:v>6.3288953542136477E-13</c:v>
                </c:pt>
                <c:pt idx="5">
                  <c:v>8.6676062294239475E-10</c:v>
                </c:pt>
                <c:pt idx="6">
                  <c:v>3.9076981284808952E-7</c:v>
                </c:pt>
                <c:pt idx="7">
                  <c:v>5.7995382406707506E-5</c:v>
                </c:pt>
                <c:pt idx="8">
                  <c:v>2.833455534173445E-3</c:v>
                </c:pt>
                <c:pt idx="9">
                  <c:v>4.5571147289700228E-2</c:v>
                </c:pt>
                <c:pt idx="10">
                  <c:v>0.24127598591382213</c:v>
                </c:pt>
                <c:pt idx="11">
                  <c:v>0.42052208700336008</c:v>
                </c:pt>
                <c:pt idx="12">
                  <c:v>0.24127598591382213</c:v>
                </c:pt>
                <c:pt idx="13">
                  <c:v>4.5571147289700228E-2</c:v>
                </c:pt>
                <c:pt idx="14">
                  <c:v>2.833455534173445E-3</c:v>
                </c:pt>
                <c:pt idx="15">
                  <c:v>5.7995382406707506E-5</c:v>
                </c:pt>
                <c:pt idx="16">
                  <c:v>3.9076981284808952E-7</c:v>
                </c:pt>
                <c:pt idx="17">
                  <c:v>8.6676062294239475E-10</c:v>
                </c:pt>
                <c:pt idx="18">
                  <c:v>6.3288953542136477E-13</c:v>
                </c:pt>
                <c:pt idx="19">
                  <c:v>1.5212732626062266E-16</c:v>
                </c:pt>
                <c:pt idx="20">
                  <c:v>1.2037522875785268E-20</c:v>
                </c:pt>
                <c:pt idx="21">
                  <c:v>3.1355778959397693E-25</c:v>
                </c:pt>
                <c:pt idx="22">
                  <c:v>2.6887389509368523E-30</c:v>
                </c:pt>
                <c:pt idx="23">
                  <c:v>7.5897987234765406E-36</c:v>
                </c:pt>
                <c:pt idx="24">
                  <c:v>7.0528143904695883E-42</c:v>
                </c:pt>
                <c:pt idx="25">
                  <c:v>2.1574722881133476E-48</c:v>
                </c:pt>
                <c:pt idx="26">
                  <c:v>2.1725939868581355E-55</c:v>
                </c:pt>
                <c:pt idx="27">
                  <c:v>7.2021555346325298E-63</c:v>
                </c:pt>
                <c:pt idx="28">
                  <c:v>7.8595375721132662E-71</c:v>
                </c:pt>
                <c:pt idx="29">
                  <c:v>2.8234627894039088E-79</c:v>
                </c:pt>
                <c:pt idx="30">
                  <c:v>3.339009988911247E-88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C-49A8-9C13-DE2556A27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0079"/>
        <c:axId val="27597167"/>
      </c:scatterChart>
      <c:valAx>
        <c:axId val="2760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97167"/>
        <c:crosses val="autoZero"/>
        <c:crossBetween val="midCat"/>
      </c:valAx>
      <c:valAx>
        <c:axId val="275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60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3159667541557303E-2"/>
          <c:y val="0.13653944298629339"/>
          <c:w val="0.9097292213473315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b!$E$2:$E$32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b!$F$2:$F$32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9.765625E-4</c:v>
                </c:pt>
                <c:pt idx="11">
                  <c:v>9.7656250000000017E-3</c:v>
                </c:pt>
                <c:pt idx="12">
                  <c:v>4.3945312499999972E-2</c:v>
                </c:pt>
                <c:pt idx="13">
                  <c:v>0.11718750000000003</c:v>
                </c:pt>
                <c:pt idx="14">
                  <c:v>0.20507812500000006</c:v>
                </c:pt>
                <c:pt idx="15">
                  <c:v>0.24609375000000008</c:v>
                </c:pt>
                <c:pt idx="16">
                  <c:v>0.20507812500000006</c:v>
                </c:pt>
                <c:pt idx="17">
                  <c:v>0.11718750000000003</c:v>
                </c:pt>
                <c:pt idx="18">
                  <c:v>4.3945312499999986E-2</c:v>
                </c:pt>
                <c:pt idx="19">
                  <c:v>9.7656250000000017E-3</c:v>
                </c:pt>
                <c:pt idx="20">
                  <c:v>9.765625E-4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F2-4FCE-A082-D3BE3FBB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014175"/>
        <c:axId val="1881912959"/>
      </c:scatterChart>
      <c:valAx>
        <c:axId val="1656014175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1912959"/>
        <c:crosses val="autoZero"/>
        <c:crossBetween val="midCat"/>
      </c:valAx>
      <c:valAx>
        <c:axId val="18819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01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Binomial vs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b!$E$2:$E$32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b!$F$2:$F$32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9.765625E-4</c:v>
                </c:pt>
                <c:pt idx="11">
                  <c:v>9.7656250000000017E-3</c:v>
                </c:pt>
                <c:pt idx="12">
                  <c:v>4.3945312499999972E-2</c:v>
                </c:pt>
                <c:pt idx="13">
                  <c:v>0.11718750000000003</c:v>
                </c:pt>
                <c:pt idx="14">
                  <c:v>0.20507812500000006</c:v>
                </c:pt>
                <c:pt idx="15">
                  <c:v>0.24609375000000008</c:v>
                </c:pt>
                <c:pt idx="16">
                  <c:v>0.20507812500000006</c:v>
                </c:pt>
                <c:pt idx="17">
                  <c:v>0.11718750000000003</c:v>
                </c:pt>
                <c:pt idx="18">
                  <c:v>4.3945312499999986E-2</c:v>
                </c:pt>
                <c:pt idx="19">
                  <c:v>9.7656250000000017E-3</c:v>
                </c:pt>
                <c:pt idx="20">
                  <c:v>9.765625E-4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3-4486-B5B9-787A6724D437}"/>
            </c:ext>
          </c:extLst>
        </c:ser>
        <c:ser>
          <c:idx val="1"/>
          <c:order val="1"/>
          <c:tx>
            <c:v>Normal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b!$E$2:$E$32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b!$G$2:$G$32</c:f>
              <c:numCache>
                <c:formatCode>General</c:formatCode>
                <c:ptCount val="31"/>
                <c:pt idx="0">
                  <c:v>2.6118110885028803E-12</c:v>
                </c:pt>
                <c:pt idx="1">
                  <c:v>6.5514147164130636E-11</c:v>
                </c:pt>
                <c:pt idx="2">
                  <c:v>1.3158868218562967E-9</c:v>
                </c:pt>
                <c:pt idx="3">
                  <c:v>2.116372445311086E-8</c:v>
                </c:pt>
                <c:pt idx="4">
                  <c:v>2.7255601726148273E-7</c:v>
                </c:pt>
                <c:pt idx="5">
                  <c:v>2.8106681060922239E-6</c:v>
                </c:pt>
                <c:pt idx="6">
                  <c:v>2.3208841991124601E-5</c:v>
                </c:pt>
                <c:pt idx="7">
                  <c:v>1.534572789497966E-4</c:v>
                </c:pt>
                <c:pt idx="8">
                  <c:v>8.1247803657190224E-4</c:v>
                </c:pt>
                <c:pt idx="9">
                  <c:v>3.4444975590153396E-3</c:v>
                </c:pt>
                <c:pt idx="10">
                  <c:v>1.1693115731494954E-2</c:v>
                </c:pt>
                <c:pt idx="11">
                  <c:v>3.1785184010991327E-2</c:v>
                </c:pt>
                <c:pt idx="12">
                  <c:v>6.9184582903432434E-2</c:v>
                </c:pt>
                <c:pt idx="13">
                  <c:v>0.1205824321090949</c:v>
                </c:pt>
                <c:pt idx="14">
                  <c:v>0.16828634049855271</c:v>
                </c:pt>
                <c:pt idx="15">
                  <c:v>0.1880631945159188</c:v>
                </c:pt>
                <c:pt idx="16">
                  <c:v>0.16828634049855271</c:v>
                </c:pt>
                <c:pt idx="17">
                  <c:v>0.1205824321090949</c:v>
                </c:pt>
                <c:pt idx="18">
                  <c:v>6.9184582903432434E-2</c:v>
                </c:pt>
                <c:pt idx="19">
                  <c:v>3.1785184010991327E-2</c:v>
                </c:pt>
                <c:pt idx="20">
                  <c:v>1.1693115731494954E-2</c:v>
                </c:pt>
                <c:pt idx="21">
                  <c:v>3.4444975590153396E-3</c:v>
                </c:pt>
                <c:pt idx="22">
                  <c:v>8.1247803657190224E-4</c:v>
                </c:pt>
                <c:pt idx="23">
                  <c:v>1.534572789497966E-4</c:v>
                </c:pt>
                <c:pt idx="24">
                  <c:v>2.3208841991124601E-5</c:v>
                </c:pt>
                <c:pt idx="25">
                  <c:v>2.8106681060922239E-6</c:v>
                </c:pt>
                <c:pt idx="26">
                  <c:v>2.7255601726148273E-7</c:v>
                </c:pt>
                <c:pt idx="27">
                  <c:v>2.116372445311086E-8</c:v>
                </c:pt>
                <c:pt idx="28">
                  <c:v>1.3158868218562967E-9</c:v>
                </c:pt>
                <c:pt idx="29">
                  <c:v>6.5514147164130636E-11</c:v>
                </c:pt>
                <c:pt idx="30">
                  <c:v>2.6118110885028803E-12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43-4486-B5B9-787A6724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14767"/>
        <c:axId val="2090215599"/>
      </c:scatterChart>
      <c:valAx>
        <c:axId val="209021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215599"/>
        <c:crosses val="autoZero"/>
        <c:crossBetween val="midCat"/>
      </c:valAx>
      <c:valAx>
        <c:axId val="20902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21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b!$E$2:$E$32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b!$G$2:$G$32</c:f>
              <c:numCache>
                <c:formatCode>General</c:formatCode>
                <c:ptCount val="31"/>
                <c:pt idx="0">
                  <c:v>2.6118110885028803E-12</c:v>
                </c:pt>
                <c:pt idx="1">
                  <c:v>6.5514147164130636E-11</c:v>
                </c:pt>
                <c:pt idx="2">
                  <c:v>1.3158868218562967E-9</c:v>
                </c:pt>
                <c:pt idx="3">
                  <c:v>2.116372445311086E-8</c:v>
                </c:pt>
                <c:pt idx="4">
                  <c:v>2.7255601726148273E-7</c:v>
                </c:pt>
                <c:pt idx="5">
                  <c:v>2.8106681060922239E-6</c:v>
                </c:pt>
                <c:pt idx="6">
                  <c:v>2.3208841991124601E-5</c:v>
                </c:pt>
                <c:pt idx="7">
                  <c:v>1.534572789497966E-4</c:v>
                </c:pt>
                <c:pt idx="8">
                  <c:v>8.1247803657190224E-4</c:v>
                </c:pt>
                <c:pt idx="9">
                  <c:v>3.4444975590153396E-3</c:v>
                </c:pt>
                <c:pt idx="10">
                  <c:v>1.1693115731494954E-2</c:v>
                </c:pt>
                <c:pt idx="11">
                  <c:v>3.1785184010991327E-2</c:v>
                </c:pt>
                <c:pt idx="12">
                  <c:v>6.9184582903432434E-2</c:v>
                </c:pt>
                <c:pt idx="13">
                  <c:v>0.1205824321090949</c:v>
                </c:pt>
                <c:pt idx="14">
                  <c:v>0.16828634049855271</c:v>
                </c:pt>
                <c:pt idx="15">
                  <c:v>0.1880631945159188</c:v>
                </c:pt>
                <c:pt idx="16">
                  <c:v>0.16828634049855271</c:v>
                </c:pt>
                <c:pt idx="17">
                  <c:v>0.1205824321090949</c:v>
                </c:pt>
                <c:pt idx="18">
                  <c:v>6.9184582903432434E-2</c:v>
                </c:pt>
                <c:pt idx="19">
                  <c:v>3.1785184010991327E-2</c:v>
                </c:pt>
                <c:pt idx="20">
                  <c:v>1.1693115731494954E-2</c:v>
                </c:pt>
                <c:pt idx="21">
                  <c:v>3.4444975590153396E-3</c:v>
                </c:pt>
                <c:pt idx="22">
                  <c:v>8.1247803657190224E-4</c:v>
                </c:pt>
                <c:pt idx="23">
                  <c:v>1.534572789497966E-4</c:v>
                </c:pt>
                <c:pt idx="24">
                  <c:v>2.3208841991124601E-5</c:v>
                </c:pt>
                <c:pt idx="25">
                  <c:v>2.8106681060922239E-6</c:v>
                </c:pt>
                <c:pt idx="26">
                  <c:v>2.7255601726148273E-7</c:v>
                </c:pt>
                <c:pt idx="27">
                  <c:v>2.116372445311086E-8</c:v>
                </c:pt>
                <c:pt idx="28">
                  <c:v>1.3158868218562967E-9</c:v>
                </c:pt>
                <c:pt idx="29">
                  <c:v>6.5514147164130636E-11</c:v>
                </c:pt>
                <c:pt idx="30">
                  <c:v>2.6118110885028803E-12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5D-4A0B-B857-1946EA47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0079"/>
        <c:axId val="27597167"/>
      </c:scatterChart>
      <c:valAx>
        <c:axId val="2760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97167"/>
        <c:crosses val="autoZero"/>
        <c:crossBetween val="midCat"/>
      </c:valAx>
      <c:valAx>
        <c:axId val="275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60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Binomial vs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'c'!$E$2:$E$32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'c'!$F$2:$F$32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9.9999999999999603E-11</c:v>
                </c:pt>
                <c:pt idx="11">
                  <c:v>8.9999999999999962E-9</c:v>
                </c:pt>
                <c:pt idx="12">
                  <c:v>3.6449999999999938E-7</c:v>
                </c:pt>
                <c:pt idx="13">
                  <c:v>8.7479999999999932E-6</c:v>
                </c:pt>
                <c:pt idx="14">
                  <c:v>1.3778099999999974E-4</c:v>
                </c:pt>
                <c:pt idx="15">
                  <c:v>1.4880348000000001E-3</c:v>
                </c:pt>
                <c:pt idx="16">
                  <c:v>1.1160260999999993E-2</c:v>
                </c:pt>
                <c:pt idx="17">
                  <c:v>5.7395627999999935E-2</c:v>
                </c:pt>
                <c:pt idx="18">
                  <c:v>0.19371024450000002</c:v>
                </c:pt>
                <c:pt idx="19">
                  <c:v>0.38742048899999998</c:v>
                </c:pt>
                <c:pt idx="20">
                  <c:v>0.34867844010000004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E8-464A-A6CF-D2CD7A8F8686}"/>
            </c:ext>
          </c:extLst>
        </c:ser>
        <c:ser>
          <c:idx val="1"/>
          <c:order val="1"/>
          <c:tx>
            <c:v>Normal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'c'!$E$2:$E$32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'c'!$G$2:$G$32</c:f>
              <c:numCache>
                <c:formatCode>General</c:formatCode>
                <c:ptCount val="31"/>
                <c:pt idx="0">
                  <c:v>3.339009988911247E-88</c:v>
                </c:pt>
                <c:pt idx="1">
                  <c:v>2.8234627894039088E-79</c:v>
                </c:pt>
                <c:pt idx="2">
                  <c:v>7.8595375721132662E-71</c:v>
                </c:pt>
                <c:pt idx="3">
                  <c:v>7.2021555346325298E-63</c:v>
                </c:pt>
                <c:pt idx="4">
                  <c:v>2.1725939868581355E-55</c:v>
                </c:pt>
                <c:pt idx="5">
                  <c:v>2.1574722881133476E-48</c:v>
                </c:pt>
                <c:pt idx="6">
                  <c:v>7.0528143904695883E-42</c:v>
                </c:pt>
                <c:pt idx="7">
                  <c:v>7.5897987234765406E-36</c:v>
                </c:pt>
                <c:pt idx="8">
                  <c:v>2.6887389509368523E-30</c:v>
                </c:pt>
                <c:pt idx="9">
                  <c:v>3.1355778959397693E-25</c:v>
                </c:pt>
                <c:pt idx="10">
                  <c:v>1.2037522875785268E-20</c:v>
                </c:pt>
                <c:pt idx="11">
                  <c:v>1.5212732626062266E-16</c:v>
                </c:pt>
                <c:pt idx="12">
                  <c:v>6.3288953542136477E-13</c:v>
                </c:pt>
                <c:pt idx="13">
                  <c:v>8.6676062294239475E-10</c:v>
                </c:pt>
                <c:pt idx="14">
                  <c:v>3.9076981284808952E-7</c:v>
                </c:pt>
                <c:pt idx="15">
                  <c:v>5.7995382406707506E-5</c:v>
                </c:pt>
                <c:pt idx="16">
                  <c:v>2.833455534173445E-3</c:v>
                </c:pt>
                <c:pt idx="17">
                  <c:v>4.5571147289700228E-2</c:v>
                </c:pt>
                <c:pt idx="18">
                  <c:v>0.24127598591382213</c:v>
                </c:pt>
                <c:pt idx="19">
                  <c:v>0.42052208700336008</c:v>
                </c:pt>
                <c:pt idx="20">
                  <c:v>0.24127598591382213</c:v>
                </c:pt>
                <c:pt idx="21">
                  <c:v>4.5571147289700228E-2</c:v>
                </c:pt>
                <c:pt idx="22">
                  <c:v>2.833455534173445E-3</c:v>
                </c:pt>
                <c:pt idx="23">
                  <c:v>5.7995382406707506E-5</c:v>
                </c:pt>
                <c:pt idx="24">
                  <c:v>3.9076981284808952E-7</c:v>
                </c:pt>
                <c:pt idx="25">
                  <c:v>8.6676062294239475E-10</c:v>
                </c:pt>
                <c:pt idx="26">
                  <c:v>6.3288953542136477E-13</c:v>
                </c:pt>
                <c:pt idx="27">
                  <c:v>1.5212732626062266E-16</c:v>
                </c:pt>
                <c:pt idx="28">
                  <c:v>1.2037522875785268E-20</c:v>
                </c:pt>
                <c:pt idx="29">
                  <c:v>3.1355778959397693E-25</c:v>
                </c:pt>
                <c:pt idx="30">
                  <c:v>2.6887389509368523E-30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E8-464A-A6CF-D2CD7A8F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14767"/>
        <c:axId val="2090215599"/>
      </c:scatterChart>
      <c:valAx>
        <c:axId val="209021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215599"/>
        <c:crosses val="autoZero"/>
        <c:crossBetween val="midCat"/>
      </c:valAx>
      <c:valAx>
        <c:axId val="20902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21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3159667541557303E-2"/>
          <c:y val="0.13653944298629339"/>
          <c:w val="0.9097292213473315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'c'!$E$2:$E$32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'c'!$F$2:$F$32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9.9999999999999603E-11</c:v>
                </c:pt>
                <c:pt idx="11">
                  <c:v>8.9999999999999962E-9</c:v>
                </c:pt>
                <c:pt idx="12">
                  <c:v>3.6449999999999938E-7</c:v>
                </c:pt>
                <c:pt idx="13">
                  <c:v>8.7479999999999932E-6</c:v>
                </c:pt>
                <c:pt idx="14">
                  <c:v>1.3778099999999974E-4</c:v>
                </c:pt>
                <c:pt idx="15">
                  <c:v>1.4880348000000001E-3</c:v>
                </c:pt>
                <c:pt idx="16">
                  <c:v>1.1160260999999993E-2</c:v>
                </c:pt>
                <c:pt idx="17">
                  <c:v>5.7395627999999935E-2</c:v>
                </c:pt>
                <c:pt idx="18">
                  <c:v>0.19371024450000002</c:v>
                </c:pt>
                <c:pt idx="19">
                  <c:v>0.38742048899999998</c:v>
                </c:pt>
                <c:pt idx="20">
                  <c:v>0.34867844010000004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4-432B-A597-12BAE94E7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014175"/>
        <c:axId val="1881912959"/>
      </c:scatterChart>
      <c:valAx>
        <c:axId val="1656014175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1912959"/>
        <c:crosses val="autoZero"/>
        <c:crossBetween val="midCat"/>
      </c:valAx>
      <c:valAx>
        <c:axId val="18819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01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'c'!$E$2:$E$32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'c'!$G$2:$G$32</c:f>
              <c:numCache>
                <c:formatCode>General</c:formatCode>
                <c:ptCount val="31"/>
                <c:pt idx="0">
                  <c:v>3.339009988911247E-88</c:v>
                </c:pt>
                <c:pt idx="1">
                  <c:v>2.8234627894039088E-79</c:v>
                </c:pt>
                <c:pt idx="2">
                  <c:v>7.8595375721132662E-71</c:v>
                </c:pt>
                <c:pt idx="3">
                  <c:v>7.2021555346325298E-63</c:v>
                </c:pt>
                <c:pt idx="4">
                  <c:v>2.1725939868581355E-55</c:v>
                </c:pt>
                <c:pt idx="5">
                  <c:v>2.1574722881133476E-48</c:v>
                </c:pt>
                <c:pt idx="6">
                  <c:v>7.0528143904695883E-42</c:v>
                </c:pt>
                <c:pt idx="7">
                  <c:v>7.5897987234765406E-36</c:v>
                </c:pt>
                <c:pt idx="8">
                  <c:v>2.6887389509368523E-30</c:v>
                </c:pt>
                <c:pt idx="9">
                  <c:v>3.1355778959397693E-25</c:v>
                </c:pt>
                <c:pt idx="10">
                  <c:v>1.2037522875785268E-20</c:v>
                </c:pt>
                <c:pt idx="11">
                  <c:v>1.5212732626062266E-16</c:v>
                </c:pt>
                <c:pt idx="12">
                  <c:v>6.3288953542136477E-13</c:v>
                </c:pt>
                <c:pt idx="13">
                  <c:v>8.6676062294239475E-10</c:v>
                </c:pt>
                <c:pt idx="14">
                  <c:v>3.9076981284808952E-7</c:v>
                </c:pt>
                <c:pt idx="15">
                  <c:v>5.7995382406707506E-5</c:v>
                </c:pt>
                <c:pt idx="16">
                  <c:v>2.833455534173445E-3</c:v>
                </c:pt>
                <c:pt idx="17">
                  <c:v>4.5571147289700228E-2</c:v>
                </c:pt>
                <c:pt idx="18">
                  <c:v>0.24127598591382213</c:v>
                </c:pt>
                <c:pt idx="19">
                  <c:v>0.42052208700336008</c:v>
                </c:pt>
                <c:pt idx="20">
                  <c:v>0.24127598591382213</c:v>
                </c:pt>
                <c:pt idx="21">
                  <c:v>4.5571147289700228E-2</c:v>
                </c:pt>
                <c:pt idx="22">
                  <c:v>2.833455534173445E-3</c:v>
                </c:pt>
                <c:pt idx="23">
                  <c:v>5.7995382406707506E-5</c:v>
                </c:pt>
                <c:pt idx="24">
                  <c:v>3.9076981284808952E-7</c:v>
                </c:pt>
                <c:pt idx="25">
                  <c:v>8.6676062294239475E-10</c:v>
                </c:pt>
                <c:pt idx="26">
                  <c:v>6.3288953542136477E-13</c:v>
                </c:pt>
                <c:pt idx="27">
                  <c:v>1.5212732626062266E-16</c:v>
                </c:pt>
                <c:pt idx="28">
                  <c:v>1.2037522875785268E-20</c:v>
                </c:pt>
                <c:pt idx="29">
                  <c:v>3.1355778959397693E-25</c:v>
                </c:pt>
                <c:pt idx="30">
                  <c:v>2.6887389509368523E-30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4-4CC0-99EF-A5597B6A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0079"/>
        <c:axId val="27597167"/>
      </c:scatterChart>
      <c:valAx>
        <c:axId val="2760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97167"/>
        <c:crosses val="autoZero"/>
        <c:crossBetween val="midCat"/>
      </c:valAx>
      <c:valAx>
        <c:axId val="275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60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208190</xdr:colOff>
      <xdr:row>14</xdr:row>
      <xdr:rowOff>25854</xdr:rowOff>
    </xdr:from>
    <xdr:to>
      <xdr:col>16</xdr:col>
      <xdr:colOff>322490</xdr:colOff>
      <xdr:row>28</xdr:row>
      <xdr:rowOff>156483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53C6FE-9E37-493B-A285-CCDFF3FAD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744216</xdr:colOff>
      <xdr:row>0</xdr:row>
      <xdr:rowOff>152916</xdr:rowOff>
    </xdr:from>
    <xdr:to>
      <xdr:col>15</xdr:col>
      <xdr:colOff>471886</xdr:colOff>
      <xdr:row>14</xdr:row>
      <xdr:rowOff>169995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76EDC4-E84E-402C-9AEB-5855CF6A0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733425</xdr:colOff>
      <xdr:row>31</xdr:row>
      <xdr:rowOff>28575</xdr:rowOff>
    </xdr:from>
    <xdr:to>
      <xdr:col>14</xdr:col>
      <xdr:colOff>133350</xdr:colOff>
      <xdr:row>45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668496-5198-4A3C-9423-33D861DFE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57244</xdr:colOff>
      <xdr:row>16</xdr:row>
      <xdr:rowOff>23977</xdr:rowOff>
    </xdr:from>
    <xdr:to>
      <xdr:col>13</xdr:col>
      <xdr:colOff>38194</xdr:colOff>
      <xdr:row>30</xdr:row>
      <xdr:rowOff>154606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C41A5A-26D8-4D7F-A677-94884AAF0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</xdr:row>
      <xdr:rowOff>66675</xdr:rowOff>
    </xdr:from>
    <xdr:to>
      <xdr:col>13</xdr:col>
      <xdr:colOff>13420</xdr:colOff>
      <xdr:row>15</xdr:row>
      <xdr:rowOff>138183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A9C2F2-9790-4F72-AEA1-8B090EF56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30</xdr:row>
      <xdr:rowOff>133350</xdr:rowOff>
    </xdr:from>
    <xdr:to>
      <xdr:col>13</xdr:col>
      <xdr:colOff>142875</xdr:colOff>
      <xdr:row>45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794E33-3709-46D8-A634-F6AD7B72F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142875</xdr:rowOff>
    </xdr:from>
    <xdr:to>
      <xdr:col>13</xdr:col>
      <xdr:colOff>242020</xdr:colOff>
      <xdr:row>15</xdr:row>
      <xdr:rowOff>23883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26E86E-7BD4-4D05-9F84-A92E47342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16</xdr:row>
      <xdr:rowOff>47625</xdr:rowOff>
    </xdr:from>
    <xdr:to>
      <xdr:col>13</xdr:col>
      <xdr:colOff>457200</xdr:colOff>
      <xdr:row>30</xdr:row>
      <xdr:rowOff>178254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F11CA-4275-47A8-906B-8955AD88D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409575</xdr:colOff>
      <xdr:row>31</xdr:row>
      <xdr:rowOff>19050</xdr:rowOff>
    </xdr:from>
    <xdr:to>
      <xdr:col>13</xdr:col>
      <xdr:colOff>409575</xdr:colOff>
      <xdr:row>45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95446F-2482-4874-A58A-0982B2D52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28575</xdr:rowOff>
    </xdr:from>
    <xdr:to>
      <xdr:col>13</xdr:col>
      <xdr:colOff>118195</xdr:colOff>
      <xdr:row>15</xdr:row>
      <xdr:rowOff>100083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4F6DB3-5578-4E48-9D67-23049D964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15</xdr:row>
      <xdr:rowOff>114300</xdr:rowOff>
    </xdr:from>
    <xdr:to>
      <xdr:col>13</xdr:col>
      <xdr:colOff>361950</xdr:colOff>
      <xdr:row>30</xdr:row>
      <xdr:rowOff>54429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923A81-AF90-4BEB-B278-CDD0D503E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30</xdr:row>
      <xdr:rowOff>104775</xdr:rowOff>
    </xdr:from>
    <xdr:to>
      <xdr:col>13</xdr:col>
      <xdr:colOff>352425</xdr:colOff>
      <xdr:row>44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A3E489-FBFC-4CEF-88C1-7C1D38887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28575</xdr:rowOff>
    </xdr:from>
    <xdr:to>
      <xdr:col>13</xdr:col>
      <xdr:colOff>118195</xdr:colOff>
      <xdr:row>15</xdr:row>
      <xdr:rowOff>100083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8ECA4C-0EFE-40CD-BFFA-666FEABE5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15</xdr:row>
      <xdr:rowOff>114300</xdr:rowOff>
    </xdr:from>
    <xdr:to>
      <xdr:col>13</xdr:col>
      <xdr:colOff>361950</xdr:colOff>
      <xdr:row>30</xdr:row>
      <xdr:rowOff>54429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2E50D0-7626-4092-93F1-5FE51A8DA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30</xdr:row>
      <xdr:rowOff>104775</xdr:rowOff>
    </xdr:from>
    <xdr:to>
      <xdr:col>13</xdr:col>
      <xdr:colOff>352425</xdr:colOff>
      <xdr:row>44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B5169B-6126-4876-A4D4-3C3B8096F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28575</xdr:rowOff>
    </xdr:from>
    <xdr:to>
      <xdr:col>13</xdr:col>
      <xdr:colOff>118195</xdr:colOff>
      <xdr:row>15</xdr:row>
      <xdr:rowOff>100083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910EFA-FB0C-44C7-9030-CDB1F80CE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15</xdr:row>
      <xdr:rowOff>114300</xdr:rowOff>
    </xdr:from>
    <xdr:to>
      <xdr:col>13</xdr:col>
      <xdr:colOff>361950</xdr:colOff>
      <xdr:row>30</xdr:row>
      <xdr:rowOff>54429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3B9B29-CAEC-4D25-9241-7CD770A12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30</xdr:row>
      <xdr:rowOff>104775</xdr:rowOff>
    </xdr:from>
    <xdr:to>
      <xdr:col>13</xdr:col>
      <xdr:colOff>352425</xdr:colOff>
      <xdr:row>44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7337FB-AE36-4CF6-AD76-D0C5B6B22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4" max="4" width="16.5703125" customWidth="1"/>
    <col min="6" max="6" width="15" customWidth="1"/>
    <col min="7" max="8" width="14.42578125" customWidth="1"/>
    <col min="9" max="9" width="14.5703125" customWidth="1"/>
    <col min="10" max="10" width="12" bestFit="1" customWidth="1"/>
  </cols>
  <sheetData>
    <row r="1" spans="1:7" ht="19.5" customHeight="1" x14ac:dyDescent="0.25">
      <c r="A1" t="s">
        <v>2</v>
      </c>
      <c r="B1" t="s">
        <v>0</v>
      </c>
      <c r="C1" t="s">
        <v>1</v>
      </c>
      <c r="E1" t="s">
        <v>6</v>
      </c>
      <c r="F1" t="s">
        <v>7</v>
      </c>
      <c r="G1" t="s">
        <v>3</v>
      </c>
    </row>
    <row r="2" spans="1:7" x14ac:dyDescent="0.25">
      <c r="B2">
        <v>0.1</v>
      </c>
      <c r="C2">
        <v>10</v>
      </c>
      <c r="E2">
        <v>-10</v>
      </c>
      <c r="F2" t="e">
        <f t="shared" ref="F2:F11" si="0">FACT($C$2) / ((FACT(E2)) * FACT($C$2-E2)) * $B$2^(E2) * (1-$B$2)^($C$2 - E2)</f>
        <v>#NUM!</v>
      </c>
      <c r="G2">
        <f>_xlfn.NORM.DIST(E2,$B$5,$D$5,FALSE)</f>
        <v>2.6887389509368523E-30</v>
      </c>
    </row>
    <row r="3" spans="1:7" x14ac:dyDescent="0.25">
      <c r="E3">
        <v>-9</v>
      </c>
      <c r="F3" t="e">
        <f t="shared" si="0"/>
        <v>#NUM!</v>
      </c>
      <c r="G3">
        <f>_xlfn.NORM.DIST(E3,$B$5,$D$5,FALSE)</f>
        <v>3.1355778959397693E-25</v>
      </c>
    </row>
    <row r="4" spans="1:7" x14ac:dyDescent="0.25">
      <c r="A4" t="s">
        <v>3</v>
      </c>
      <c r="B4" t="s">
        <v>4</v>
      </c>
      <c r="C4" t="s">
        <v>5</v>
      </c>
      <c r="D4" t="s">
        <v>8</v>
      </c>
      <c r="E4">
        <v>-8</v>
      </c>
      <c r="F4" t="e">
        <f t="shared" si="0"/>
        <v>#NUM!</v>
      </c>
      <c r="G4">
        <f>_xlfn.NORM.DIST(E4,$B$5,$D$5,FALSE)</f>
        <v>1.2037522875785268E-20</v>
      </c>
    </row>
    <row r="5" spans="1:7" x14ac:dyDescent="0.25">
      <c r="B5">
        <v>1</v>
      </c>
      <c r="C5">
        <v>0.9</v>
      </c>
      <c r="D5">
        <f>SQRT(C5)</f>
        <v>0.94868329805051377</v>
      </c>
      <c r="E5">
        <v>-7</v>
      </c>
      <c r="F5" t="e">
        <f t="shared" si="0"/>
        <v>#NUM!</v>
      </c>
      <c r="G5">
        <f>_xlfn.NORM.DIST(E5,$B$5,$D$5,FALSE)</f>
        <v>1.5212732626062266E-16</v>
      </c>
    </row>
    <row r="6" spans="1:7" x14ac:dyDescent="0.25">
      <c r="E6">
        <v>-6</v>
      </c>
      <c r="F6" t="e">
        <f t="shared" si="0"/>
        <v>#NUM!</v>
      </c>
      <c r="G6">
        <f>_xlfn.NORM.DIST(E6,$B$5,$D$5,FALSE)</f>
        <v>6.3288953542136477E-13</v>
      </c>
    </row>
    <row r="7" spans="1:7" x14ac:dyDescent="0.25">
      <c r="E7">
        <v>-5</v>
      </c>
      <c r="F7" t="e">
        <f t="shared" si="0"/>
        <v>#NUM!</v>
      </c>
      <c r="G7">
        <f>_xlfn.NORM.DIST(E7,$B$5,$D$5,FALSE)</f>
        <v>8.6676062294239475E-10</v>
      </c>
    </row>
    <row r="8" spans="1:7" x14ac:dyDescent="0.25">
      <c r="E8">
        <v>-4</v>
      </c>
      <c r="F8" t="e">
        <f t="shared" si="0"/>
        <v>#NUM!</v>
      </c>
      <c r="G8">
        <f>_xlfn.NORM.DIST(E8,$B$5,$D$5,FALSE)</f>
        <v>3.9076981284808952E-7</v>
      </c>
    </row>
    <row r="9" spans="1:7" x14ac:dyDescent="0.25">
      <c r="E9">
        <v>-3</v>
      </c>
      <c r="F9" t="e">
        <f t="shared" si="0"/>
        <v>#NUM!</v>
      </c>
      <c r="G9">
        <f>_xlfn.NORM.DIST(E9,$B$5,$D$5,FALSE)</f>
        <v>5.7995382406707506E-5</v>
      </c>
    </row>
    <row r="10" spans="1:7" x14ac:dyDescent="0.25">
      <c r="E10">
        <v>-2</v>
      </c>
      <c r="F10" t="e">
        <f t="shared" si="0"/>
        <v>#NUM!</v>
      </c>
      <c r="G10">
        <f>_xlfn.NORM.DIST(E10,$B$5,$D$5,FALSE)</f>
        <v>2.833455534173445E-3</v>
      </c>
    </row>
    <row r="11" spans="1:7" x14ac:dyDescent="0.25">
      <c r="E11">
        <v>-1</v>
      </c>
      <c r="F11" t="e">
        <f t="shared" si="0"/>
        <v>#NUM!</v>
      </c>
      <c r="G11">
        <f>_xlfn.NORM.DIST(E11,$B$5,$D$5,FALSE)</f>
        <v>4.5571147289700228E-2</v>
      </c>
    </row>
    <row r="12" spans="1:7" x14ac:dyDescent="0.25">
      <c r="E12">
        <v>0</v>
      </c>
      <c r="F12">
        <f>FACT($C$2) / ((FACT(E12)) * FACT($C$2-E12)) * $B$2^(E12) * (1-$B$2)^($C$2 - E12)</f>
        <v>0.34867844010000015</v>
      </c>
      <c r="G12">
        <f>_xlfn.NORM.DIST(E12,$B$5,$D$5,FALSE)</f>
        <v>0.24127598591382213</v>
      </c>
    </row>
    <row r="13" spans="1:7" x14ac:dyDescent="0.25">
      <c r="E13">
        <v>1</v>
      </c>
      <c r="F13">
        <f t="shared" ref="F13:F32" si="1">FACT($C$2) / ((FACT(E13)) * FACT($C$2-E13)) * $B$2^(E13) * (1-$B$2)^($C$2 - E13)</f>
        <v>0.38742048900000015</v>
      </c>
      <c r="G13">
        <f>_xlfn.NORM.DIST(E13,$B$5,$D$5,FALSE)</f>
        <v>0.42052208700336008</v>
      </c>
    </row>
    <row r="14" spans="1:7" x14ac:dyDescent="0.25">
      <c r="E14">
        <v>2</v>
      </c>
      <c r="F14">
        <f t="shared" si="1"/>
        <v>0.1937102445000001</v>
      </c>
      <c r="G14">
        <f>_xlfn.NORM.DIST(E14,$B$5,$D$5,FALSE)</f>
        <v>0.24127598591382213</v>
      </c>
    </row>
    <row r="15" spans="1:7" x14ac:dyDescent="0.25">
      <c r="E15">
        <v>3</v>
      </c>
      <c r="F15">
        <f t="shared" si="1"/>
        <v>5.7395628000000025E-2</v>
      </c>
      <c r="G15">
        <f>_xlfn.NORM.DIST(E15,$B$5,$D$5,FALSE)</f>
        <v>4.5571147289700228E-2</v>
      </c>
    </row>
    <row r="16" spans="1:7" x14ac:dyDescent="0.25">
      <c r="E16">
        <v>4</v>
      </c>
      <c r="F16">
        <f t="shared" si="1"/>
        <v>1.1160261000000008E-2</v>
      </c>
      <c r="G16">
        <f>_xlfn.NORM.DIST(E16,$B$5,$D$5,FALSE)</f>
        <v>2.833455534173445E-3</v>
      </c>
    </row>
    <row r="17" spans="5:7" x14ac:dyDescent="0.25">
      <c r="E17">
        <v>5</v>
      </c>
      <c r="F17">
        <f t="shared" si="1"/>
        <v>1.4880348000000012E-3</v>
      </c>
      <c r="G17">
        <f>_xlfn.NORM.DIST(E17,$B$5,$D$5,FALSE)</f>
        <v>5.7995382406707506E-5</v>
      </c>
    </row>
    <row r="18" spans="5:7" x14ac:dyDescent="0.25">
      <c r="E18">
        <v>6</v>
      </c>
      <c r="F18">
        <f t="shared" si="1"/>
        <v>1.377810000000001E-4</v>
      </c>
      <c r="G18">
        <f>_xlfn.NORM.DIST(E18,$B$5,$D$5,FALSE)</f>
        <v>3.9076981284808952E-7</v>
      </c>
    </row>
    <row r="19" spans="5:7" x14ac:dyDescent="0.25">
      <c r="E19">
        <v>7</v>
      </c>
      <c r="F19">
        <f t="shared" si="1"/>
        <v>8.7480000000000067E-6</v>
      </c>
      <c r="G19">
        <f>_xlfn.NORM.DIST(E19,$B$5,$D$5,FALSE)</f>
        <v>8.6676062294239475E-10</v>
      </c>
    </row>
    <row r="20" spans="5:7" x14ac:dyDescent="0.25">
      <c r="E20">
        <v>8</v>
      </c>
      <c r="F20">
        <f t="shared" si="1"/>
        <v>3.6450000000000033E-7</v>
      </c>
      <c r="G20">
        <f>_xlfn.NORM.DIST(E20,$B$5,$D$5,FALSE)</f>
        <v>6.3288953542136477E-13</v>
      </c>
    </row>
    <row r="21" spans="5:7" x14ac:dyDescent="0.25">
      <c r="E21">
        <v>9</v>
      </c>
      <c r="F21">
        <f t="shared" si="1"/>
        <v>9.0000000000000078E-9</v>
      </c>
      <c r="G21">
        <f>_xlfn.NORM.DIST(E21,$B$5,$D$5,FALSE)</f>
        <v>1.5212732626062266E-16</v>
      </c>
    </row>
    <row r="22" spans="5:7" x14ac:dyDescent="0.25">
      <c r="E22">
        <v>10</v>
      </c>
      <c r="F22">
        <f t="shared" si="1"/>
        <v>1.0000000000000011E-10</v>
      </c>
      <c r="G22">
        <f>_xlfn.NORM.DIST(E22,$B$5,$D$5,FALSE)</f>
        <v>1.2037522875785268E-20</v>
      </c>
    </row>
    <row r="23" spans="5:7" x14ac:dyDescent="0.25">
      <c r="E23">
        <v>11</v>
      </c>
      <c r="F23" t="e">
        <f t="shared" si="1"/>
        <v>#NUM!</v>
      </c>
      <c r="G23">
        <f>_xlfn.NORM.DIST(E23,$B$5,$D$5,FALSE)</f>
        <v>3.1355778959397693E-25</v>
      </c>
    </row>
    <row r="24" spans="5:7" x14ac:dyDescent="0.25">
      <c r="E24">
        <v>12</v>
      </c>
      <c r="F24" t="e">
        <f t="shared" si="1"/>
        <v>#NUM!</v>
      </c>
      <c r="G24">
        <f>_xlfn.NORM.DIST(E24,$B$5,$D$5,FALSE)</f>
        <v>2.6887389509368523E-30</v>
      </c>
    </row>
    <row r="25" spans="5:7" x14ac:dyDescent="0.25">
      <c r="E25">
        <v>13</v>
      </c>
      <c r="F25" t="e">
        <f t="shared" si="1"/>
        <v>#NUM!</v>
      </c>
      <c r="G25">
        <f>_xlfn.NORM.DIST(E25,$B$5,$D$5,FALSE)</f>
        <v>7.5897987234765406E-36</v>
      </c>
    </row>
    <row r="26" spans="5:7" x14ac:dyDescent="0.25">
      <c r="E26">
        <v>14</v>
      </c>
      <c r="F26" t="e">
        <f t="shared" si="1"/>
        <v>#NUM!</v>
      </c>
      <c r="G26">
        <f>_xlfn.NORM.DIST(E26,$B$5,$D$5,FALSE)</f>
        <v>7.0528143904695883E-42</v>
      </c>
    </row>
    <row r="27" spans="5:7" x14ac:dyDescent="0.25">
      <c r="E27">
        <v>15</v>
      </c>
      <c r="F27" t="e">
        <f t="shared" si="1"/>
        <v>#NUM!</v>
      </c>
      <c r="G27">
        <f>_xlfn.NORM.DIST(E27,$B$5,$D$5,FALSE)</f>
        <v>2.1574722881133476E-48</v>
      </c>
    </row>
    <row r="28" spans="5:7" x14ac:dyDescent="0.25">
      <c r="E28">
        <v>16</v>
      </c>
      <c r="F28" t="e">
        <f t="shared" si="1"/>
        <v>#NUM!</v>
      </c>
      <c r="G28">
        <f>_xlfn.NORM.DIST(E28,$B$5,$D$5,FALSE)</f>
        <v>2.1725939868581355E-55</v>
      </c>
    </row>
    <row r="29" spans="5:7" x14ac:dyDescent="0.25">
      <c r="E29">
        <v>17</v>
      </c>
      <c r="F29" t="e">
        <f t="shared" si="1"/>
        <v>#NUM!</v>
      </c>
      <c r="G29">
        <f>_xlfn.NORM.DIST(E29,$B$5,$D$5,FALSE)</f>
        <v>7.2021555346325298E-63</v>
      </c>
    </row>
    <row r="30" spans="5:7" x14ac:dyDescent="0.25">
      <c r="E30">
        <v>18</v>
      </c>
      <c r="F30" t="e">
        <f t="shared" si="1"/>
        <v>#NUM!</v>
      </c>
      <c r="G30">
        <f>_xlfn.NORM.DIST(E30,$B$5,$D$5,FALSE)</f>
        <v>7.8595375721132662E-71</v>
      </c>
    </row>
    <row r="31" spans="5:7" x14ac:dyDescent="0.25">
      <c r="E31">
        <v>19</v>
      </c>
      <c r="F31" t="e">
        <f t="shared" si="1"/>
        <v>#NUM!</v>
      </c>
      <c r="G31">
        <f>_xlfn.NORM.DIST(E31,$B$5,$D$5,FALSE)</f>
        <v>2.8234627894039088E-79</v>
      </c>
    </row>
    <row r="32" spans="5:7" x14ac:dyDescent="0.25">
      <c r="E32">
        <v>20</v>
      </c>
      <c r="F32" t="e">
        <f t="shared" si="1"/>
        <v>#NUM!</v>
      </c>
      <c r="G32">
        <f>_xlfn.NORM.DIST(E32,$B$5,$D$5,FALSE)</f>
        <v>3.339009988911247E-88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0579-3AE6-472F-A27B-839A59BAD5C7}">
  <dimension ref="A1:G32"/>
  <sheetViews>
    <sheetView workbookViewId="0">
      <selection activeCell="G4" sqref="G4"/>
    </sheetView>
  </sheetViews>
  <sheetFormatPr baseColWidth="10" defaultRowHeight="15" x14ac:dyDescent="0.25"/>
  <cols>
    <col min="6" max="6" width="13.28515625" customWidth="1"/>
    <col min="7" max="8" width="12" bestFit="1" customWidth="1"/>
  </cols>
  <sheetData>
    <row r="1" spans="1:7" x14ac:dyDescent="0.25">
      <c r="A1" t="s">
        <v>2</v>
      </c>
      <c r="B1" t="s">
        <v>0</v>
      </c>
      <c r="C1" t="s">
        <v>1</v>
      </c>
      <c r="E1" t="s">
        <v>6</v>
      </c>
      <c r="F1" t="s">
        <v>7</v>
      </c>
      <c r="G1" t="s">
        <v>3</v>
      </c>
    </row>
    <row r="2" spans="1:7" x14ac:dyDescent="0.25">
      <c r="B2">
        <v>0.5</v>
      </c>
      <c r="C2">
        <v>10</v>
      </c>
      <c r="E2">
        <v>-10</v>
      </c>
      <c r="F2" t="e">
        <f>_xlfn.BINOM.DIST(E2,$C$2,$B$2,FALSE)</f>
        <v>#NUM!</v>
      </c>
      <c r="G2">
        <f>_xlfn.NORM.DIST(E2, $B$5,$D$5, FALSE)</f>
        <v>2.6118110885028803E-12</v>
      </c>
    </row>
    <row r="3" spans="1:7" x14ac:dyDescent="0.25">
      <c r="E3">
        <v>-9</v>
      </c>
      <c r="F3" t="e">
        <f t="shared" ref="F3:F32" si="0">_xlfn.BINOM.DIST(E3,$C$2,$B$2,FALSE)</f>
        <v>#NUM!</v>
      </c>
      <c r="G3">
        <f>_xlfn.NORM.DIST(E3, $B$5,$D$5, FALSE)</f>
        <v>6.5514147164130636E-11</v>
      </c>
    </row>
    <row r="4" spans="1:7" x14ac:dyDescent="0.25">
      <c r="A4" t="s">
        <v>3</v>
      </c>
      <c r="B4" t="s">
        <v>4</v>
      </c>
      <c r="C4" t="s">
        <v>5</v>
      </c>
      <c r="D4" t="s">
        <v>8</v>
      </c>
      <c r="E4">
        <v>-8</v>
      </c>
      <c r="F4" t="e">
        <f t="shared" si="0"/>
        <v>#NUM!</v>
      </c>
      <c r="G4">
        <f>_xlfn.NORM.DIST(E4, $B$5,$D$5, FALSE)</f>
        <v>1.3158868218562967E-9</v>
      </c>
    </row>
    <row r="5" spans="1:7" x14ac:dyDescent="0.25">
      <c r="B5">
        <v>5</v>
      </c>
      <c r="C5">
        <v>4.5</v>
      </c>
      <c r="D5">
        <f>SQRT(C5)</f>
        <v>2.1213203435596424</v>
      </c>
      <c r="E5">
        <v>-7</v>
      </c>
      <c r="F5" t="e">
        <f t="shared" si="0"/>
        <v>#NUM!</v>
      </c>
      <c r="G5">
        <f>_xlfn.NORM.DIST(E5, $B$5,$D$5, FALSE)</f>
        <v>2.116372445311086E-8</v>
      </c>
    </row>
    <row r="6" spans="1:7" x14ac:dyDescent="0.25">
      <c r="E6">
        <v>-6</v>
      </c>
      <c r="F6" t="e">
        <f t="shared" si="0"/>
        <v>#NUM!</v>
      </c>
      <c r="G6">
        <f>_xlfn.NORM.DIST(E6, $B$5,$D$5, FALSE)</f>
        <v>2.7255601726148273E-7</v>
      </c>
    </row>
    <row r="7" spans="1:7" x14ac:dyDescent="0.25">
      <c r="E7">
        <v>-5</v>
      </c>
      <c r="F7" t="e">
        <f t="shared" si="0"/>
        <v>#NUM!</v>
      </c>
      <c r="G7">
        <f>_xlfn.NORM.DIST(E7, $B$5,$D$5, FALSE)</f>
        <v>2.8106681060922239E-6</v>
      </c>
    </row>
    <row r="8" spans="1:7" x14ac:dyDescent="0.25">
      <c r="E8">
        <v>-4</v>
      </c>
      <c r="F8" t="e">
        <f t="shared" si="0"/>
        <v>#NUM!</v>
      </c>
      <c r="G8">
        <f>_xlfn.NORM.DIST(E8, $B$5,$D$5, FALSE)</f>
        <v>2.3208841991124601E-5</v>
      </c>
    </row>
    <row r="9" spans="1:7" x14ac:dyDescent="0.25">
      <c r="E9">
        <v>-3</v>
      </c>
      <c r="F9" t="e">
        <f t="shared" si="0"/>
        <v>#NUM!</v>
      </c>
      <c r="G9">
        <f>_xlfn.NORM.DIST(E9, $B$5,$D$5, FALSE)</f>
        <v>1.534572789497966E-4</v>
      </c>
    </row>
    <row r="10" spans="1:7" x14ac:dyDescent="0.25">
      <c r="E10">
        <v>-2</v>
      </c>
      <c r="F10" t="e">
        <f t="shared" si="0"/>
        <v>#NUM!</v>
      </c>
      <c r="G10">
        <f>_xlfn.NORM.DIST(E10, $B$5,$D$5, FALSE)</f>
        <v>8.1247803657190224E-4</v>
      </c>
    </row>
    <row r="11" spans="1:7" x14ac:dyDescent="0.25">
      <c r="E11">
        <v>-1</v>
      </c>
      <c r="F11" t="e">
        <f t="shared" si="0"/>
        <v>#NUM!</v>
      </c>
      <c r="G11">
        <f>_xlfn.NORM.DIST(E11, $B$5,$D$5, FALSE)</f>
        <v>3.4444975590153396E-3</v>
      </c>
    </row>
    <row r="12" spans="1:7" x14ac:dyDescent="0.25">
      <c r="E12">
        <v>0</v>
      </c>
      <c r="F12">
        <f>_xlfn.BINOM.DIST(E12,$C$2,$B$2,FALSE)</f>
        <v>9.765625E-4</v>
      </c>
      <c r="G12">
        <f>_xlfn.NORM.DIST(E12, $B$5,$D$5, FALSE)</f>
        <v>1.1693115731494954E-2</v>
      </c>
    </row>
    <row r="13" spans="1:7" x14ac:dyDescent="0.25">
      <c r="E13">
        <v>1</v>
      </c>
      <c r="F13">
        <f>_xlfn.BINOM.DIST(E13,$C$2,$B$2,FALSE)</f>
        <v>9.7656250000000017E-3</v>
      </c>
      <c r="G13">
        <f>_xlfn.NORM.DIST(E13, $B$5,$D$5, FALSE)</f>
        <v>3.1785184010991327E-2</v>
      </c>
    </row>
    <row r="14" spans="1:7" x14ac:dyDescent="0.25">
      <c r="E14">
        <v>2</v>
      </c>
      <c r="F14">
        <f t="shared" si="0"/>
        <v>4.3945312499999972E-2</v>
      </c>
      <c r="G14">
        <f>_xlfn.NORM.DIST(E14, $B$5,$D$5, FALSE)</f>
        <v>6.9184582903432434E-2</v>
      </c>
    </row>
    <row r="15" spans="1:7" x14ac:dyDescent="0.25">
      <c r="E15">
        <v>3</v>
      </c>
      <c r="F15">
        <f t="shared" si="0"/>
        <v>0.11718750000000003</v>
      </c>
      <c r="G15">
        <f>_xlfn.NORM.DIST(E15, $B$5,$D$5, FALSE)</f>
        <v>0.1205824321090949</v>
      </c>
    </row>
    <row r="16" spans="1:7" x14ac:dyDescent="0.25">
      <c r="E16">
        <v>4</v>
      </c>
      <c r="F16">
        <f t="shared" si="0"/>
        <v>0.20507812500000006</v>
      </c>
      <c r="G16">
        <f>_xlfn.NORM.DIST(E16, $B$5,$D$5, FALSE)</f>
        <v>0.16828634049855271</v>
      </c>
    </row>
    <row r="17" spans="5:7" x14ac:dyDescent="0.25">
      <c r="E17">
        <v>5</v>
      </c>
      <c r="F17">
        <f t="shared" si="0"/>
        <v>0.24609375000000008</v>
      </c>
      <c r="G17">
        <f>_xlfn.NORM.DIST(E17, $B$5,$D$5, FALSE)</f>
        <v>0.1880631945159188</v>
      </c>
    </row>
    <row r="18" spans="5:7" x14ac:dyDescent="0.25">
      <c r="E18">
        <v>6</v>
      </c>
      <c r="F18">
        <f t="shared" si="0"/>
        <v>0.20507812500000006</v>
      </c>
      <c r="G18">
        <f>_xlfn.NORM.DIST(E18, $B$5,$D$5, FALSE)</f>
        <v>0.16828634049855271</v>
      </c>
    </row>
    <row r="19" spans="5:7" x14ac:dyDescent="0.25">
      <c r="E19">
        <v>7</v>
      </c>
      <c r="F19">
        <f t="shared" si="0"/>
        <v>0.11718750000000003</v>
      </c>
      <c r="G19">
        <f>_xlfn.NORM.DIST(E19, $B$5,$D$5, FALSE)</f>
        <v>0.1205824321090949</v>
      </c>
    </row>
    <row r="20" spans="5:7" x14ac:dyDescent="0.25">
      <c r="E20">
        <v>8</v>
      </c>
      <c r="F20">
        <f t="shared" si="0"/>
        <v>4.3945312499999986E-2</v>
      </c>
      <c r="G20">
        <f>_xlfn.NORM.DIST(E20, $B$5,$D$5, FALSE)</f>
        <v>6.9184582903432434E-2</v>
      </c>
    </row>
    <row r="21" spans="5:7" x14ac:dyDescent="0.25">
      <c r="E21">
        <v>9</v>
      </c>
      <c r="F21">
        <f t="shared" si="0"/>
        <v>9.7656250000000017E-3</v>
      </c>
      <c r="G21">
        <f>_xlfn.NORM.DIST(E21, $B$5,$D$5, FALSE)</f>
        <v>3.1785184010991327E-2</v>
      </c>
    </row>
    <row r="22" spans="5:7" x14ac:dyDescent="0.25">
      <c r="E22">
        <v>10</v>
      </c>
      <c r="F22">
        <f t="shared" si="0"/>
        <v>9.765625E-4</v>
      </c>
      <c r="G22">
        <f>_xlfn.NORM.DIST(E22, $B$5,$D$5, FALSE)</f>
        <v>1.1693115731494954E-2</v>
      </c>
    </row>
    <row r="23" spans="5:7" x14ac:dyDescent="0.25">
      <c r="E23">
        <v>11</v>
      </c>
      <c r="F23" t="e">
        <f t="shared" si="0"/>
        <v>#NUM!</v>
      </c>
      <c r="G23">
        <f>_xlfn.NORM.DIST(E23, $B$5,$D$5, FALSE)</f>
        <v>3.4444975590153396E-3</v>
      </c>
    </row>
    <row r="24" spans="5:7" x14ac:dyDescent="0.25">
      <c r="E24">
        <v>12</v>
      </c>
      <c r="F24" t="e">
        <f t="shared" si="0"/>
        <v>#NUM!</v>
      </c>
      <c r="G24">
        <f>_xlfn.NORM.DIST(E24, $B$5,$D$5, FALSE)</f>
        <v>8.1247803657190224E-4</v>
      </c>
    </row>
    <row r="25" spans="5:7" x14ac:dyDescent="0.25">
      <c r="E25">
        <v>13</v>
      </c>
      <c r="F25" t="e">
        <f t="shared" si="0"/>
        <v>#NUM!</v>
      </c>
      <c r="G25">
        <f>_xlfn.NORM.DIST(E25, $B$5,$D$5, FALSE)</f>
        <v>1.534572789497966E-4</v>
      </c>
    </row>
    <row r="26" spans="5:7" x14ac:dyDescent="0.25">
      <c r="E26">
        <v>14</v>
      </c>
      <c r="F26" t="e">
        <f t="shared" si="0"/>
        <v>#NUM!</v>
      </c>
      <c r="G26">
        <f>_xlfn.NORM.DIST(E26, $B$5,$D$5, FALSE)</f>
        <v>2.3208841991124601E-5</v>
      </c>
    </row>
    <row r="27" spans="5:7" x14ac:dyDescent="0.25">
      <c r="E27">
        <v>15</v>
      </c>
      <c r="F27" t="e">
        <f t="shared" si="0"/>
        <v>#NUM!</v>
      </c>
      <c r="G27">
        <f>_xlfn.NORM.DIST(E27, $B$5,$D$5, FALSE)</f>
        <v>2.8106681060922239E-6</v>
      </c>
    </row>
    <row r="28" spans="5:7" x14ac:dyDescent="0.25">
      <c r="E28">
        <v>16</v>
      </c>
      <c r="F28" t="e">
        <f t="shared" si="0"/>
        <v>#NUM!</v>
      </c>
      <c r="G28">
        <f>_xlfn.NORM.DIST(E28, $B$5,$D$5, FALSE)</f>
        <v>2.7255601726148273E-7</v>
      </c>
    </row>
    <row r="29" spans="5:7" x14ac:dyDescent="0.25">
      <c r="E29">
        <v>17</v>
      </c>
      <c r="F29" t="e">
        <f t="shared" si="0"/>
        <v>#NUM!</v>
      </c>
      <c r="G29">
        <f>_xlfn.NORM.DIST(E29, $B$5,$D$5, FALSE)</f>
        <v>2.116372445311086E-8</v>
      </c>
    </row>
    <row r="30" spans="5:7" x14ac:dyDescent="0.25">
      <c r="E30">
        <v>18</v>
      </c>
      <c r="F30" t="e">
        <f t="shared" si="0"/>
        <v>#NUM!</v>
      </c>
      <c r="G30">
        <f>_xlfn.NORM.DIST(E30, $B$5,$D$5, FALSE)</f>
        <v>1.3158868218562967E-9</v>
      </c>
    </row>
    <row r="31" spans="5:7" x14ac:dyDescent="0.25">
      <c r="E31">
        <v>19</v>
      </c>
      <c r="F31" t="e">
        <f t="shared" si="0"/>
        <v>#NUM!</v>
      </c>
      <c r="G31">
        <f>_xlfn.NORM.DIST(E31, $B$5,$D$5, FALSE)</f>
        <v>6.5514147164130636E-11</v>
      </c>
    </row>
    <row r="32" spans="5:7" x14ac:dyDescent="0.25">
      <c r="E32">
        <v>20</v>
      </c>
      <c r="F32" t="e">
        <f t="shared" si="0"/>
        <v>#NUM!</v>
      </c>
      <c r="G32">
        <f>_xlfn.NORM.DIST(E32, $B$5,$D$5, FALSE)</f>
        <v>2.6118110885028803E-12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2143-3E5E-47A0-9FE6-01B3411F7B37}">
  <dimension ref="A1:G32"/>
  <sheetViews>
    <sheetView workbookViewId="0">
      <selection activeCell="G2" sqref="G2"/>
    </sheetView>
  </sheetViews>
  <sheetFormatPr baseColWidth="10" defaultRowHeight="15" x14ac:dyDescent="0.25"/>
  <cols>
    <col min="7" max="7" width="12" bestFit="1" customWidth="1"/>
  </cols>
  <sheetData>
    <row r="1" spans="1:7" x14ac:dyDescent="0.25">
      <c r="A1" t="s">
        <v>2</v>
      </c>
      <c r="B1" t="s">
        <v>0</v>
      </c>
      <c r="C1" t="s">
        <v>1</v>
      </c>
      <c r="E1" t="s">
        <v>6</v>
      </c>
      <c r="F1" t="s">
        <v>7</v>
      </c>
      <c r="G1" t="s">
        <v>3</v>
      </c>
    </row>
    <row r="2" spans="1:7" x14ac:dyDescent="0.25">
      <c r="B2">
        <v>0.9</v>
      </c>
      <c r="C2">
        <v>10</v>
      </c>
      <c r="E2">
        <v>-10</v>
      </c>
      <c r="F2" t="e">
        <f>_xlfn.BINOM.DIST(E2,$C$2,$B$2,FALSE)</f>
        <v>#NUM!</v>
      </c>
      <c r="G2">
        <f>_xlfn.NORM.DIST(E2, $B$5,$D$5, FALSE)</f>
        <v>3.339009988911247E-88</v>
      </c>
    </row>
    <row r="3" spans="1:7" x14ac:dyDescent="0.25">
      <c r="E3">
        <v>-9</v>
      </c>
      <c r="F3" t="e">
        <f t="shared" ref="F3:F32" si="0">_xlfn.BINOM.DIST(E3,$C$2,$B$2,FALSE)</f>
        <v>#NUM!</v>
      </c>
      <c r="G3">
        <f>_xlfn.NORM.DIST(E3, $B$5,$D$5, FALSE)</f>
        <v>2.8234627894039088E-79</v>
      </c>
    </row>
    <row r="4" spans="1:7" x14ac:dyDescent="0.25">
      <c r="A4" t="s">
        <v>3</v>
      </c>
      <c r="B4" t="s">
        <v>4</v>
      </c>
      <c r="C4" t="s">
        <v>5</v>
      </c>
      <c r="D4" t="s">
        <v>8</v>
      </c>
      <c r="E4">
        <v>-8</v>
      </c>
      <c r="F4" t="e">
        <f t="shared" si="0"/>
        <v>#NUM!</v>
      </c>
      <c r="G4">
        <f>_xlfn.NORM.DIST(E4, $B$5,$D$5, FALSE)</f>
        <v>7.8595375721132662E-71</v>
      </c>
    </row>
    <row r="5" spans="1:7" x14ac:dyDescent="0.25">
      <c r="B5">
        <v>9</v>
      </c>
      <c r="C5">
        <v>0.9</v>
      </c>
      <c r="D5">
        <f>SQRT(C5)</f>
        <v>0.94868329805051377</v>
      </c>
      <c r="E5">
        <v>-7</v>
      </c>
      <c r="F5" t="e">
        <f t="shared" si="0"/>
        <v>#NUM!</v>
      </c>
      <c r="G5">
        <f>_xlfn.NORM.DIST(E5, $B$5,$D$5, FALSE)</f>
        <v>7.2021555346325298E-63</v>
      </c>
    </row>
    <row r="6" spans="1:7" x14ac:dyDescent="0.25">
      <c r="E6">
        <v>-6</v>
      </c>
      <c r="F6" t="e">
        <f t="shared" si="0"/>
        <v>#NUM!</v>
      </c>
      <c r="G6">
        <f>_xlfn.NORM.DIST(E6, $B$5,$D$5, FALSE)</f>
        <v>2.1725939868581355E-55</v>
      </c>
    </row>
    <row r="7" spans="1:7" x14ac:dyDescent="0.25">
      <c r="E7">
        <v>-5</v>
      </c>
      <c r="F7" t="e">
        <f t="shared" si="0"/>
        <v>#NUM!</v>
      </c>
      <c r="G7">
        <f>_xlfn.NORM.DIST(E7, $B$5,$D$5, FALSE)</f>
        <v>2.1574722881133476E-48</v>
      </c>
    </row>
    <row r="8" spans="1:7" x14ac:dyDescent="0.25">
      <c r="E8">
        <v>-4</v>
      </c>
      <c r="F8" t="e">
        <f t="shared" si="0"/>
        <v>#NUM!</v>
      </c>
      <c r="G8">
        <f>_xlfn.NORM.DIST(E8, $B$5,$D$5, FALSE)</f>
        <v>7.0528143904695883E-42</v>
      </c>
    </row>
    <row r="9" spans="1:7" x14ac:dyDescent="0.25">
      <c r="E9">
        <v>-3</v>
      </c>
      <c r="F9" t="e">
        <f t="shared" si="0"/>
        <v>#NUM!</v>
      </c>
      <c r="G9">
        <f>_xlfn.NORM.DIST(E9, $B$5,$D$5, FALSE)</f>
        <v>7.5897987234765406E-36</v>
      </c>
    </row>
    <row r="10" spans="1:7" x14ac:dyDescent="0.25">
      <c r="E10">
        <v>-2</v>
      </c>
      <c r="F10" t="e">
        <f t="shared" si="0"/>
        <v>#NUM!</v>
      </c>
      <c r="G10">
        <f>_xlfn.NORM.DIST(E10, $B$5,$D$5, FALSE)</f>
        <v>2.6887389509368523E-30</v>
      </c>
    </row>
    <row r="11" spans="1:7" x14ac:dyDescent="0.25">
      <c r="E11">
        <v>-1</v>
      </c>
      <c r="F11" t="e">
        <f t="shared" si="0"/>
        <v>#NUM!</v>
      </c>
      <c r="G11">
        <f>_xlfn.NORM.DIST(E11, $B$5,$D$5, FALSE)</f>
        <v>3.1355778959397693E-25</v>
      </c>
    </row>
    <row r="12" spans="1:7" x14ac:dyDescent="0.25">
      <c r="E12">
        <v>0</v>
      </c>
      <c r="F12">
        <f t="shared" si="0"/>
        <v>9.9999999999999603E-11</v>
      </c>
      <c r="G12">
        <f>_xlfn.NORM.DIST(E12, $B$5,$D$5, FALSE)</f>
        <v>1.2037522875785268E-20</v>
      </c>
    </row>
    <row r="13" spans="1:7" x14ac:dyDescent="0.25">
      <c r="E13">
        <v>1</v>
      </c>
      <c r="F13">
        <f t="shared" si="0"/>
        <v>8.9999999999999962E-9</v>
      </c>
      <c r="G13">
        <f>_xlfn.NORM.DIST(E13, $B$5,$D$5, FALSE)</f>
        <v>1.5212732626062266E-16</v>
      </c>
    </row>
    <row r="14" spans="1:7" x14ac:dyDescent="0.25">
      <c r="E14">
        <v>2</v>
      </c>
      <c r="F14">
        <f t="shared" si="0"/>
        <v>3.6449999999999938E-7</v>
      </c>
      <c r="G14">
        <f>_xlfn.NORM.DIST(E14, $B$5,$D$5, FALSE)</f>
        <v>6.3288953542136477E-13</v>
      </c>
    </row>
    <row r="15" spans="1:7" x14ac:dyDescent="0.25">
      <c r="E15">
        <v>3</v>
      </c>
      <c r="F15">
        <f t="shared" si="0"/>
        <v>8.7479999999999932E-6</v>
      </c>
      <c r="G15">
        <f>_xlfn.NORM.DIST(E15, $B$5,$D$5, FALSE)</f>
        <v>8.6676062294239475E-10</v>
      </c>
    </row>
    <row r="16" spans="1:7" x14ac:dyDescent="0.25">
      <c r="E16">
        <v>4</v>
      </c>
      <c r="F16">
        <f t="shared" si="0"/>
        <v>1.3778099999999974E-4</v>
      </c>
      <c r="G16">
        <f>_xlfn.NORM.DIST(E16, $B$5,$D$5, FALSE)</f>
        <v>3.9076981284808952E-7</v>
      </c>
    </row>
    <row r="17" spans="5:7" x14ac:dyDescent="0.25">
      <c r="E17">
        <v>5</v>
      </c>
      <c r="F17">
        <f t="shared" si="0"/>
        <v>1.4880348000000001E-3</v>
      </c>
      <c r="G17">
        <f>_xlfn.NORM.DIST(E17, $B$5,$D$5, FALSE)</f>
        <v>5.7995382406707506E-5</v>
      </c>
    </row>
    <row r="18" spans="5:7" x14ac:dyDescent="0.25">
      <c r="E18">
        <v>6</v>
      </c>
      <c r="F18">
        <f t="shared" si="0"/>
        <v>1.1160260999999993E-2</v>
      </c>
      <c r="G18">
        <f>_xlfn.NORM.DIST(E18, $B$5,$D$5, FALSE)</f>
        <v>2.833455534173445E-3</v>
      </c>
    </row>
    <row r="19" spans="5:7" x14ac:dyDescent="0.25">
      <c r="E19">
        <v>7</v>
      </c>
      <c r="F19">
        <f t="shared" si="0"/>
        <v>5.7395627999999935E-2</v>
      </c>
      <c r="G19">
        <f>_xlfn.NORM.DIST(E19, $B$5,$D$5, FALSE)</f>
        <v>4.5571147289700228E-2</v>
      </c>
    </row>
    <row r="20" spans="5:7" x14ac:dyDescent="0.25">
      <c r="E20">
        <v>8</v>
      </c>
      <c r="F20">
        <f t="shared" si="0"/>
        <v>0.19371024450000002</v>
      </c>
      <c r="G20">
        <f>_xlfn.NORM.DIST(E20, $B$5,$D$5, FALSE)</f>
        <v>0.24127598591382213</v>
      </c>
    </row>
    <row r="21" spans="5:7" x14ac:dyDescent="0.25">
      <c r="E21">
        <v>9</v>
      </c>
      <c r="F21">
        <f t="shared" si="0"/>
        <v>0.38742048899999998</v>
      </c>
      <c r="G21">
        <f>_xlfn.NORM.DIST(E21, $B$5,$D$5, FALSE)</f>
        <v>0.42052208700336008</v>
      </c>
    </row>
    <row r="22" spans="5:7" x14ac:dyDescent="0.25">
      <c r="E22">
        <v>10</v>
      </c>
      <c r="F22">
        <f t="shared" si="0"/>
        <v>0.34867844010000004</v>
      </c>
      <c r="G22">
        <f>_xlfn.NORM.DIST(E22, $B$5,$D$5, FALSE)</f>
        <v>0.24127598591382213</v>
      </c>
    </row>
    <row r="23" spans="5:7" x14ac:dyDescent="0.25">
      <c r="E23">
        <v>11</v>
      </c>
      <c r="F23" t="e">
        <f t="shared" si="0"/>
        <v>#NUM!</v>
      </c>
      <c r="G23">
        <f>_xlfn.NORM.DIST(E23, $B$5,$D$5, FALSE)</f>
        <v>4.5571147289700228E-2</v>
      </c>
    </row>
    <row r="24" spans="5:7" x14ac:dyDescent="0.25">
      <c r="E24">
        <v>12</v>
      </c>
      <c r="F24" t="e">
        <f t="shared" si="0"/>
        <v>#NUM!</v>
      </c>
      <c r="G24">
        <f>_xlfn.NORM.DIST(E24, $B$5,$D$5, FALSE)</f>
        <v>2.833455534173445E-3</v>
      </c>
    </row>
    <row r="25" spans="5:7" x14ac:dyDescent="0.25">
      <c r="E25">
        <v>13</v>
      </c>
      <c r="F25" t="e">
        <f t="shared" si="0"/>
        <v>#NUM!</v>
      </c>
      <c r="G25">
        <f>_xlfn.NORM.DIST(E25, $B$5,$D$5, FALSE)</f>
        <v>5.7995382406707506E-5</v>
      </c>
    </row>
    <row r="26" spans="5:7" x14ac:dyDescent="0.25">
      <c r="E26">
        <v>14</v>
      </c>
      <c r="F26" t="e">
        <f t="shared" si="0"/>
        <v>#NUM!</v>
      </c>
      <c r="G26">
        <f>_xlfn.NORM.DIST(E26, $B$5,$D$5, FALSE)</f>
        <v>3.9076981284808952E-7</v>
      </c>
    </row>
    <row r="27" spans="5:7" x14ac:dyDescent="0.25">
      <c r="E27">
        <v>15</v>
      </c>
      <c r="F27" t="e">
        <f t="shared" si="0"/>
        <v>#NUM!</v>
      </c>
      <c r="G27">
        <f>_xlfn.NORM.DIST(E27, $B$5,$D$5, FALSE)</f>
        <v>8.6676062294239475E-10</v>
      </c>
    </row>
    <row r="28" spans="5:7" x14ac:dyDescent="0.25">
      <c r="E28">
        <v>16</v>
      </c>
      <c r="F28" t="e">
        <f t="shared" si="0"/>
        <v>#NUM!</v>
      </c>
      <c r="G28">
        <f>_xlfn.NORM.DIST(E28, $B$5,$D$5, FALSE)</f>
        <v>6.3288953542136477E-13</v>
      </c>
    </row>
    <row r="29" spans="5:7" x14ac:dyDescent="0.25">
      <c r="E29">
        <v>17</v>
      </c>
      <c r="F29" t="e">
        <f t="shared" si="0"/>
        <v>#NUM!</v>
      </c>
      <c r="G29">
        <f>_xlfn.NORM.DIST(E29, $B$5,$D$5, FALSE)</f>
        <v>1.5212732626062266E-16</v>
      </c>
    </row>
    <row r="30" spans="5:7" x14ac:dyDescent="0.25">
      <c r="E30">
        <v>18</v>
      </c>
      <c r="F30" t="e">
        <f t="shared" si="0"/>
        <v>#NUM!</v>
      </c>
      <c r="G30">
        <f>_xlfn.NORM.DIST(E30, $B$5,$D$5, FALSE)</f>
        <v>1.2037522875785268E-20</v>
      </c>
    </row>
    <row r="31" spans="5:7" x14ac:dyDescent="0.25">
      <c r="E31">
        <v>19</v>
      </c>
      <c r="F31" t="e">
        <f t="shared" si="0"/>
        <v>#NUM!</v>
      </c>
      <c r="G31">
        <f>_xlfn.NORM.DIST(E31, $B$5,$D$5, FALSE)</f>
        <v>3.1355778959397693E-25</v>
      </c>
    </row>
    <row r="32" spans="5:7" x14ac:dyDescent="0.25">
      <c r="E32">
        <v>20</v>
      </c>
      <c r="F32" t="e">
        <f t="shared" si="0"/>
        <v>#NUM!</v>
      </c>
      <c r="G32">
        <f>_xlfn.NORM.DIST(E32, $B$5,$D$5, FALSE)</f>
        <v>2.6887389509368523E-30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186B-09D2-44C7-8500-3EF5446BCFA4}">
  <dimension ref="A1:G152"/>
  <sheetViews>
    <sheetView topLeftCell="A7" zoomScaleNormal="100" workbookViewId="0">
      <selection activeCell="O12" sqref="O12"/>
    </sheetView>
  </sheetViews>
  <sheetFormatPr baseColWidth="10" defaultRowHeight="15" x14ac:dyDescent="0.25"/>
  <cols>
    <col min="4" max="4" width="16.85546875" customWidth="1"/>
    <col min="6" max="7" width="12" bestFit="1" customWidth="1"/>
  </cols>
  <sheetData>
    <row r="1" spans="1:7" x14ac:dyDescent="0.25">
      <c r="A1" t="s">
        <v>2</v>
      </c>
      <c r="B1" t="s">
        <v>0</v>
      </c>
      <c r="C1" t="s">
        <v>1</v>
      </c>
      <c r="E1" t="s">
        <v>6</v>
      </c>
      <c r="F1" t="s">
        <v>7</v>
      </c>
      <c r="G1" t="s">
        <v>3</v>
      </c>
    </row>
    <row r="2" spans="1:7" x14ac:dyDescent="0.25">
      <c r="B2">
        <v>0.1</v>
      </c>
      <c r="C2">
        <v>50</v>
      </c>
      <c r="E2">
        <v>-50</v>
      </c>
      <c r="F2" t="e">
        <f t="shared" ref="F2:F65" si="0">_xlfn.BINOM.DIST(E2,$C$2,$B$2,FALSE)</f>
        <v>#NUM!</v>
      </c>
      <c r="G2">
        <f>_xlfn.NORM.DIST(E2, $B$5,$D$5, FALSE)</f>
        <v>2.009569112944646E-147</v>
      </c>
    </row>
    <row r="3" spans="1:7" x14ac:dyDescent="0.25">
      <c r="E3">
        <v>-49</v>
      </c>
      <c r="F3" t="e">
        <f t="shared" si="0"/>
        <v>#NUM!</v>
      </c>
      <c r="G3">
        <f>_xlfn.NORM.DIST(E3, $B$5,$D$5, FALSE)</f>
        <v>3.6550361128937603E-142</v>
      </c>
    </row>
    <row r="4" spans="1:7" x14ac:dyDescent="0.25">
      <c r="A4" t="s">
        <v>3</v>
      </c>
      <c r="B4" t="s">
        <v>4</v>
      </c>
      <c r="C4" t="s">
        <v>5</v>
      </c>
      <c r="D4" t="s">
        <v>8</v>
      </c>
      <c r="E4">
        <v>-48</v>
      </c>
      <c r="F4" t="e">
        <f t="shared" si="0"/>
        <v>#NUM!</v>
      </c>
      <c r="G4">
        <f t="shared" ref="G3:G66" si="1">_xlfn.NORM.DIST(E4, $B$5,$D$5, FALSE)</f>
        <v>5.3231721661151941E-137</v>
      </c>
    </row>
    <row r="5" spans="1:7" x14ac:dyDescent="0.25">
      <c r="B5">
        <v>5</v>
      </c>
      <c r="C5">
        <v>4.5</v>
      </c>
      <c r="D5">
        <f>SQRT(C5)</f>
        <v>2.1213203435596424</v>
      </c>
      <c r="E5">
        <v>-47</v>
      </c>
      <c r="F5" t="e">
        <f t="shared" si="0"/>
        <v>#NUM!</v>
      </c>
      <c r="G5">
        <f t="shared" si="1"/>
        <v>6.2078250380298076E-132</v>
      </c>
    </row>
    <row r="6" spans="1:7" x14ac:dyDescent="0.25">
      <c r="E6">
        <v>-46</v>
      </c>
      <c r="F6" t="e">
        <f t="shared" si="0"/>
        <v>#NUM!</v>
      </c>
      <c r="G6">
        <f t="shared" si="1"/>
        <v>5.7969364437408963E-127</v>
      </c>
    </row>
    <row r="7" spans="1:7" x14ac:dyDescent="0.25">
      <c r="E7">
        <v>-45</v>
      </c>
      <c r="F7" t="e">
        <f t="shared" si="0"/>
        <v>#NUM!</v>
      </c>
      <c r="G7">
        <f t="shared" si="1"/>
        <v>4.3345870054557631E-122</v>
      </c>
    </row>
    <row r="8" spans="1:7" x14ac:dyDescent="0.25">
      <c r="E8">
        <v>-44</v>
      </c>
      <c r="F8" t="e">
        <f t="shared" si="0"/>
        <v>#NUM!</v>
      </c>
      <c r="G8">
        <f t="shared" si="1"/>
        <v>2.5952967664149853E-117</v>
      </c>
    </row>
    <row r="9" spans="1:7" x14ac:dyDescent="0.25">
      <c r="E9">
        <v>-43</v>
      </c>
      <c r="F9" t="e">
        <f t="shared" si="0"/>
        <v>#NUM!</v>
      </c>
      <c r="G9">
        <f t="shared" si="1"/>
        <v>1.2442751900759835E-112</v>
      </c>
    </row>
    <row r="10" spans="1:7" x14ac:dyDescent="0.25">
      <c r="E10">
        <v>-42</v>
      </c>
      <c r="F10" t="e">
        <f t="shared" si="0"/>
        <v>#NUM!</v>
      </c>
      <c r="G10">
        <f t="shared" si="1"/>
        <v>4.7767880631211455E-108</v>
      </c>
    </row>
    <row r="11" spans="1:7" x14ac:dyDescent="0.25">
      <c r="E11">
        <v>-41</v>
      </c>
      <c r="F11" t="e">
        <f t="shared" si="0"/>
        <v>#NUM!</v>
      </c>
      <c r="G11">
        <f t="shared" si="1"/>
        <v>1.4684042040971589E-103</v>
      </c>
    </row>
    <row r="12" spans="1:7" x14ac:dyDescent="0.25">
      <c r="E12">
        <v>-40</v>
      </c>
      <c r="F12" t="e">
        <f t="shared" si="0"/>
        <v>#NUM!</v>
      </c>
      <c r="G12">
        <f t="shared" si="1"/>
        <v>3.6144762938715442E-99</v>
      </c>
    </row>
    <row r="13" spans="1:7" x14ac:dyDescent="0.25">
      <c r="E13">
        <v>-39</v>
      </c>
      <c r="F13" t="e">
        <f t="shared" si="0"/>
        <v>#NUM!</v>
      </c>
      <c r="G13">
        <f t="shared" si="1"/>
        <v>7.124186126213557E-95</v>
      </c>
    </row>
    <row r="14" spans="1:7" x14ac:dyDescent="0.25">
      <c r="E14">
        <v>-38</v>
      </c>
      <c r="F14" t="e">
        <f t="shared" si="0"/>
        <v>#NUM!</v>
      </c>
      <c r="G14">
        <f t="shared" si="1"/>
        <v>1.1243855328616948E-90</v>
      </c>
    </row>
    <row r="15" spans="1:7" x14ac:dyDescent="0.25">
      <c r="E15">
        <v>-37</v>
      </c>
      <c r="F15" t="e">
        <f t="shared" si="0"/>
        <v>#NUM!</v>
      </c>
      <c r="G15">
        <f t="shared" si="1"/>
        <v>1.4209714620311695E-86</v>
      </c>
    </row>
    <row r="16" spans="1:7" x14ac:dyDescent="0.25">
      <c r="E16">
        <v>-36</v>
      </c>
      <c r="F16" t="e">
        <f t="shared" si="0"/>
        <v>#NUM!</v>
      </c>
      <c r="G16">
        <f t="shared" si="1"/>
        <v>1.4379559358142964E-82</v>
      </c>
    </row>
    <row r="17" spans="5:7" x14ac:dyDescent="0.25">
      <c r="E17">
        <v>-35</v>
      </c>
      <c r="F17" t="e">
        <f t="shared" si="0"/>
        <v>#NUM!</v>
      </c>
      <c r="G17">
        <f t="shared" si="1"/>
        <v>1.1651877632058777E-78</v>
      </c>
    </row>
    <row r="18" spans="5:7" x14ac:dyDescent="0.25">
      <c r="E18">
        <v>-34</v>
      </c>
      <c r="F18" t="e">
        <f t="shared" si="0"/>
        <v>#NUM!</v>
      </c>
      <c r="G18">
        <f t="shared" si="1"/>
        <v>7.5602536631900606E-75</v>
      </c>
    </row>
    <row r="19" spans="5:7" x14ac:dyDescent="0.25">
      <c r="E19">
        <v>-33</v>
      </c>
      <c r="F19" t="e">
        <f t="shared" si="0"/>
        <v>#NUM!</v>
      </c>
      <c r="G19">
        <f t="shared" si="1"/>
        <v>3.927958897810637E-71</v>
      </c>
    </row>
    <row r="20" spans="5:7" x14ac:dyDescent="0.25">
      <c r="E20">
        <v>-32</v>
      </c>
      <c r="F20" t="e">
        <f t="shared" si="0"/>
        <v>#NUM!</v>
      </c>
      <c r="G20">
        <f t="shared" si="1"/>
        <v>1.6341338161236624E-67</v>
      </c>
    </row>
    <row r="21" spans="5:7" x14ac:dyDescent="0.25">
      <c r="E21">
        <v>-31</v>
      </c>
      <c r="F21" t="e">
        <f t="shared" si="0"/>
        <v>#NUM!</v>
      </c>
      <c r="G21">
        <f t="shared" si="1"/>
        <v>5.4437530398311866E-64</v>
      </c>
    </row>
    <row r="22" spans="5:7" x14ac:dyDescent="0.25">
      <c r="E22">
        <v>-30</v>
      </c>
      <c r="F22" t="e">
        <f t="shared" si="0"/>
        <v>#NUM!</v>
      </c>
      <c r="G22">
        <f t="shared" si="1"/>
        <v>1.4521093695374154E-60</v>
      </c>
    </row>
    <row r="23" spans="5:7" x14ac:dyDescent="0.25">
      <c r="E23">
        <v>-29</v>
      </c>
      <c r="F23" t="e">
        <f t="shared" si="0"/>
        <v>#NUM!</v>
      </c>
      <c r="G23">
        <f t="shared" si="1"/>
        <v>3.1016326204701885E-57</v>
      </c>
    </row>
    <row r="24" spans="5:7" x14ac:dyDescent="0.25">
      <c r="E24">
        <v>-28</v>
      </c>
      <c r="F24" t="e">
        <f t="shared" si="0"/>
        <v>#NUM!</v>
      </c>
      <c r="G24">
        <f t="shared" si="1"/>
        <v>5.3048303383075634E-54</v>
      </c>
    </row>
    <row r="25" spans="5:7" x14ac:dyDescent="0.25">
      <c r="E25">
        <v>-27</v>
      </c>
      <c r="F25" t="e">
        <f t="shared" si="0"/>
        <v>#NUM!</v>
      </c>
      <c r="G25">
        <f t="shared" si="1"/>
        <v>7.2651194107260729E-51</v>
      </c>
    </row>
    <row r="26" spans="5:7" x14ac:dyDescent="0.25">
      <c r="E26">
        <v>-26</v>
      </c>
      <c r="F26" t="e">
        <f t="shared" si="0"/>
        <v>#NUM!</v>
      </c>
      <c r="G26">
        <f t="shared" si="1"/>
        <v>7.9671708457444342E-48</v>
      </c>
    </row>
    <row r="27" spans="5:7" x14ac:dyDescent="0.25">
      <c r="E27">
        <v>-25</v>
      </c>
      <c r="F27" t="e">
        <f t="shared" si="0"/>
        <v>#NUM!</v>
      </c>
      <c r="G27">
        <f t="shared" si="1"/>
        <v>6.9960937189239287E-45</v>
      </c>
    </row>
    <row r="28" spans="5:7" x14ac:dyDescent="0.25">
      <c r="E28">
        <v>-24</v>
      </c>
      <c r="F28" t="e">
        <f t="shared" si="0"/>
        <v>#NUM!</v>
      </c>
      <c r="G28">
        <f t="shared" si="1"/>
        <v>4.9192310602000157E-42</v>
      </c>
    </row>
    <row r="29" spans="5:7" x14ac:dyDescent="0.25">
      <c r="E29">
        <v>-23</v>
      </c>
      <c r="F29" t="e">
        <f t="shared" si="0"/>
        <v>#NUM!</v>
      </c>
      <c r="G29">
        <f t="shared" si="1"/>
        <v>2.7696758288751696E-39</v>
      </c>
    </row>
    <row r="30" spans="5:7" x14ac:dyDescent="0.25">
      <c r="E30">
        <v>-22</v>
      </c>
      <c r="F30" t="e">
        <f t="shared" si="0"/>
        <v>#NUM!</v>
      </c>
      <c r="G30">
        <f t="shared" si="1"/>
        <v>1.2486789047076449E-36</v>
      </c>
    </row>
    <row r="31" spans="5:7" x14ac:dyDescent="0.25">
      <c r="E31">
        <v>-21</v>
      </c>
      <c r="F31" t="e">
        <f t="shared" si="0"/>
        <v>#NUM!</v>
      </c>
      <c r="G31">
        <f t="shared" si="1"/>
        <v>4.507780118268351E-34</v>
      </c>
    </row>
    <row r="32" spans="5:7" x14ac:dyDescent="0.25">
      <c r="E32">
        <v>-20</v>
      </c>
      <c r="F32" t="e">
        <f t="shared" si="0"/>
        <v>#NUM!</v>
      </c>
      <c r="G32">
        <f t="shared" si="1"/>
        <v>1.3030611233855948E-31</v>
      </c>
    </row>
    <row r="33" spans="5:7" x14ac:dyDescent="0.25">
      <c r="E33">
        <v>-19</v>
      </c>
      <c r="F33" t="e">
        <f t="shared" si="0"/>
        <v>#NUM!</v>
      </c>
      <c r="G33">
        <f t="shared" si="1"/>
        <v>3.0161779947599314E-29</v>
      </c>
    </row>
    <row r="34" spans="5:7" x14ac:dyDescent="0.25">
      <c r="E34">
        <v>-18</v>
      </c>
      <c r="F34" t="e">
        <f t="shared" si="0"/>
        <v>#NUM!</v>
      </c>
      <c r="G34">
        <f t="shared" si="1"/>
        <v>5.5903533791152636E-27</v>
      </c>
    </row>
    <row r="35" spans="5:7" x14ac:dyDescent="0.25">
      <c r="E35">
        <v>-17</v>
      </c>
      <c r="F35" t="e">
        <f t="shared" si="0"/>
        <v>#NUM!</v>
      </c>
      <c r="G35">
        <f t="shared" si="1"/>
        <v>8.2968200549426022E-25</v>
      </c>
    </row>
    <row r="36" spans="5:7" x14ac:dyDescent="0.25">
      <c r="E36">
        <v>-16</v>
      </c>
      <c r="F36" t="e">
        <f t="shared" si="0"/>
        <v>#NUM!</v>
      </c>
      <c r="G36">
        <f t="shared" si="1"/>
        <v>9.8599382633384511E-23</v>
      </c>
    </row>
    <row r="37" spans="5:7" x14ac:dyDescent="0.25">
      <c r="E37">
        <v>-15</v>
      </c>
      <c r="F37" t="e">
        <f t="shared" si="0"/>
        <v>#NUM!</v>
      </c>
      <c r="G37">
        <f t="shared" si="1"/>
        <v>9.3826785019840037E-21</v>
      </c>
    </row>
    <row r="38" spans="5:7" x14ac:dyDescent="0.25">
      <c r="E38">
        <v>-14</v>
      </c>
      <c r="F38" t="e">
        <f t="shared" si="0"/>
        <v>#NUM!</v>
      </c>
      <c r="G38">
        <f t="shared" si="1"/>
        <v>7.1493999076447342E-19</v>
      </c>
    </row>
    <row r="39" spans="5:7" x14ac:dyDescent="0.25">
      <c r="E39">
        <v>-13</v>
      </c>
      <c r="F39" t="e">
        <f t="shared" si="0"/>
        <v>#NUM!</v>
      </c>
      <c r="G39">
        <f t="shared" si="1"/>
        <v>4.3621687320820777E-17</v>
      </c>
    </row>
    <row r="40" spans="5:7" x14ac:dyDescent="0.25">
      <c r="E40">
        <v>-12</v>
      </c>
      <c r="F40" t="e">
        <f t="shared" si="0"/>
        <v>#NUM!</v>
      </c>
      <c r="G40">
        <f t="shared" si="1"/>
        <v>2.1312060757248812E-15</v>
      </c>
    </row>
    <row r="41" spans="5:7" x14ac:dyDescent="0.25">
      <c r="E41">
        <v>-11</v>
      </c>
      <c r="F41" t="e">
        <f t="shared" si="0"/>
        <v>#NUM!</v>
      </c>
      <c r="G41">
        <f t="shared" si="1"/>
        <v>8.3375518147023092E-14</v>
      </c>
    </row>
    <row r="42" spans="5:7" x14ac:dyDescent="0.25">
      <c r="E42">
        <v>-10</v>
      </c>
      <c r="F42" t="e">
        <f t="shared" si="0"/>
        <v>#NUM!</v>
      </c>
      <c r="G42">
        <f t="shared" si="1"/>
        <v>2.6118110885028803E-12</v>
      </c>
    </row>
    <row r="43" spans="5:7" x14ac:dyDescent="0.25">
      <c r="E43">
        <v>-9</v>
      </c>
      <c r="F43" t="e">
        <f t="shared" si="0"/>
        <v>#NUM!</v>
      </c>
      <c r="G43">
        <f t="shared" si="1"/>
        <v>6.5514147164130636E-11</v>
      </c>
    </row>
    <row r="44" spans="5:7" x14ac:dyDescent="0.25">
      <c r="E44">
        <v>-8</v>
      </c>
      <c r="F44" t="e">
        <f t="shared" si="0"/>
        <v>#NUM!</v>
      </c>
      <c r="G44">
        <f t="shared" si="1"/>
        <v>1.3158868218562967E-9</v>
      </c>
    </row>
    <row r="45" spans="5:7" x14ac:dyDescent="0.25">
      <c r="E45">
        <v>-7</v>
      </c>
      <c r="F45" t="e">
        <f t="shared" si="0"/>
        <v>#NUM!</v>
      </c>
      <c r="G45">
        <f t="shared" si="1"/>
        <v>2.116372445311086E-8</v>
      </c>
    </row>
    <row r="46" spans="5:7" x14ac:dyDescent="0.25">
      <c r="E46">
        <v>-6</v>
      </c>
      <c r="F46" t="e">
        <f t="shared" si="0"/>
        <v>#NUM!</v>
      </c>
      <c r="G46">
        <f t="shared" si="1"/>
        <v>2.7255601726148273E-7</v>
      </c>
    </row>
    <row r="47" spans="5:7" x14ac:dyDescent="0.25">
      <c r="E47">
        <v>-5</v>
      </c>
      <c r="F47" t="e">
        <f t="shared" si="0"/>
        <v>#NUM!</v>
      </c>
      <c r="G47">
        <f t="shared" si="1"/>
        <v>2.8106681060922239E-6</v>
      </c>
    </row>
    <row r="48" spans="5:7" x14ac:dyDescent="0.25">
      <c r="E48">
        <v>-4</v>
      </c>
      <c r="F48" t="e">
        <f t="shared" si="0"/>
        <v>#NUM!</v>
      </c>
      <c r="G48">
        <f t="shared" si="1"/>
        <v>2.3208841991124601E-5</v>
      </c>
    </row>
    <row r="49" spans="5:7" x14ac:dyDescent="0.25">
      <c r="E49">
        <v>-3</v>
      </c>
      <c r="F49" t="e">
        <f t="shared" si="0"/>
        <v>#NUM!</v>
      </c>
      <c r="G49">
        <f t="shared" si="1"/>
        <v>1.534572789497966E-4</v>
      </c>
    </row>
    <row r="50" spans="5:7" x14ac:dyDescent="0.25">
      <c r="E50">
        <v>-2</v>
      </c>
      <c r="F50" t="e">
        <f t="shared" si="0"/>
        <v>#NUM!</v>
      </c>
      <c r="G50">
        <f t="shared" si="1"/>
        <v>8.1247803657190224E-4</v>
      </c>
    </row>
    <row r="51" spans="5:7" x14ac:dyDescent="0.25">
      <c r="E51">
        <v>-1</v>
      </c>
      <c r="F51" t="e">
        <f>_xlfn.BINOM.DIST(E51,$C$2,$B$2,FALSE)</f>
        <v>#NUM!</v>
      </c>
      <c r="G51">
        <f t="shared" si="1"/>
        <v>3.4444975590153396E-3</v>
      </c>
    </row>
    <row r="52" spans="5:7" x14ac:dyDescent="0.25">
      <c r="E52">
        <v>0</v>
      </c>
      <c r="F52">
        <f t="shared" si="0"/>
        <v>5.1537752073201135E-3</v>
      </c>
      <c r="G52">
        <f t="shared" si="1"/>
        <v>1.1693115731494954E-2</v>
      </c>
    </row>
    <row r="53" spans="5:7" x14ac:dyDescent="0.25">
      <c r="E53">
        <v>1</v>
      </c>
      <c r="F53">
        <f t="shared" si="0"/>
        <v>2.8632084485111769E-2</v>
      </c>
      <c r="G53">
        <f t="shared" si="1"/>
        <v>3.1785184010991327E-2</v>
      </c>
    </row>
    <row r="54" spans="5:7" x14ac:dyDescent="0.25">
      <c r="E54">
        <v>2</v>
      </c>
      <c r="F54">
        <f t="shared" si="0"/>
        <v>7.7942896653915308E-2</v>
      </c>
      <c r="G54">
        <f t="shared" si="1"/>
        <v>6.9184582903432434E-2</v>
      </c>
    </row>
    <row r="55" spans="5:7" x14ac:dyDescent="0.25">
      <c r="E55">
        <v>3</v>
      </c>
      <c r="F55">
        <f t="shared" si="0"/>
        <v>0.13856514960696051</v>
      </c>
      <c r="G55">
        <f t="shared" si="1"/>
        <v>0.1205824321090949</v>
      </c>
    </row>
    <row r="56" spans="5:7" x14ac:dyDescent="0.25">
      <c r="E56">
        <v>4</v>
      </c>
      <c r="F56">
        <f t="shared" si="0"/>
        <v>0.18090450087575405</v>
      </c>
      <c r="G56">
        <f t="shared" si="1"/>
        <v>0.16828634049855271</v>
      </c>
    </row>
    <row r="57" spans="5:7" x14ac:dyDescent="0.25">
      <c r="E57">
        <v>5</v>
      </c>
      <c r="F57">
        <f t="shared" si="0"/>
        <v>0.18492460089521523</v>
      </c>
      <c r="G57">
        <f t="shared" si="1"/>
        <v>0.1880631945159188</v>
      </c>
    </row>
    <row r="58" spans="5:7" x14ac:dyDescent="0.25">
      <c r="E58">
        <v>6</v>
      </c>
      <c r="F58">
        <f t="shared" si="0"/>
        <v>0.15410383407934602</v>
      </c>
      <c r="G58">
        <f t="shared" si="1"/>
        <v>0.16828634049855271</v>
      </c>
    </row>
    <row r="59" spans="5:7" x14ac:dyDescent="0.25">
      <c r="E59">
        <v>7</v>
      </c>
      <c r="F59">
        <f t="shared" si="0"/>
        <v>0.10762807459509882</v>
      </c>
      <c r="G59">
        <f t="shared" si="1"/>
        <v>0.1205824321090949</v>
      </c>
    </row>
    <row r="60" spans="5:7" x14ac:dyDescent="0.25">
      <c r="E60">
        <v>8</v>
      </c>
      <c r="F60">
        <f t="shared" si="0"/>
        <v>6.427787788318394E-2</v>
      </c>
      <c r="G60">
        <f t="shared" si="1"/>
        <v>6.9184582903432434E-2</v>
      </c>
    </row>
    <row r="61" spans="5:7" x14ac:dyDescent="0.25">
      <c r="E61">
        <v>9</v>
      </c>
      <c r="F61">
        <f t="shared" si="0"/>
        <v>3.3329270013502811E-2</v>
      </c>
      <c r="G61">
        <f t="shared" si="1"/>
        <v>3.1785184010991327E-2</v>
      </c>
    </row>
    <row r="62" spans="5:7" x14ac:dyDescent="0.25">
      <c r="E62">
        <v>10</v>
      </c>
      <c r="F62">
        <f t="shared" si="0"/>
        <v>1.5183334117262394E-2</v>
      </c>
      <c r="G62">
        <f t="shared" si="1"/>
        <v>1.1693115731494954E-2</v>
      </c>
    </row>
    <row r="63" spans="5:7" x14ac:dyDescent="0.25">
      <c r="E63">
        <v>11</v>
      </c>
      <c r="F63">
        <f>_xlfn.BINOM.DIST(E63,$C$2,$B$2,FALSE)</f>
        <v>6.1346804514191451E-3</v>
      </c>
      <c r="G63">
        <f t="shared" si="1"/>
        <v>3.4444975590153396E-3</v>
      </c>
    </row>
    <row r="64" spans="5:7" x14ac:dyDescent="0.25">
      <c r="E64">
        <v>12</v>
      </c>
      <c r="F64">
        <f t="shared" si="0"/>
        <v>2.2153012741235817E-3</v>
      </c>
      <c r="G64">
        <f t="shared" si="1"/>
        <v>8.1247803657190224E-4</v>
      </c>
    </row>
    <row r="65" spans="5:7" x14ac:dyDescent="0.25">
      <c r="E65">
        <v>13</v>
      </c>
      <c r="F65">
        <f t="shared" si="0"/>
        <v>7.1949955911706056E-4</v>
      </c>
      <c r="G65">
        <f t="shared" si="1"/>
        <v>1.534572789497966E-4</v>
      </c>
    </row>
    <row r="66" spans="5:7" x14ac:dyDescent="0.25">
      <c r="E66">
        <v>14</v>
      </c>
      <c r="F66">
        <f t="shared" ref="F66:F129" si="2">_xlfn.BINOM.DIST(E66,$C$2,$B$2,FALSE)</f>
        <v>2.1128161656612144E-4</v>
      </c>
      <c r="G66">
        <f t="shared" si="1"/>
        <v>2.3208841991124601E-5</v>
      </c>
    </row>
    <row r="67" spans="5:7" x14ac:dyDescent="0.25">
      <c r="E67">
        <v>15</v>
      </c>
      <c r="F67">
        <f t="shared" si="2"/>
        <v>5.6341764417632174E-5</v>
      </c>
      <c r="G67">
        <f t="shared" ref="G67:G130" si="3">_xlfn.NORM.DIST(E67, $B$5,$D$5, FALSE)</f>
        <v>2.8106681060922239E-6</v>
      </c>
    </row>
    <row r="68" spans="5:7" x14ac:dyDescent="0.25">
      <c r="E68">
        <v>16</v>
      </c>
      <c r="F68">
        <f t="shared" si="2"/>
        <v>1.3694178851507846E-5</v>
      </c>
      <c r="G68">
        <f t="shared" si="3"/>
        <v>2.7255601726148273E-7</v>
      </c>
    </row>
    <row r="69" spans="5:7" x14ac:dyDescent="0.25">
      <c r="E69">
        <v>17</v>
      </c>
      <c r="F69">
        <f t="shared" si="2"/>
        <v>3.0431508558906323E-6</v>
      </c>
      <c r="G69">
        <f t="shared" si="3"/>
        <v>2.116372445311086E-8</v>
      </c>
    </row>
    <row r="70" spans="5:7" x14ac:dyDescent="0.25">
      <c r="E70">
        <v>18</v>
      </c>
      <c r="F70">
        <f t="shared" si="2"/>
        <v>6.1990110027401786E-7</v>
      </c>
      <c r="G70">
        <f t="shared" si="3"/>
        <v>1.3158868218562967E-9</v>
      </c>
    </row>
    <row r="71" spans="5:7" x14ac:dyDescent="0.25">
      <c r="E71">
        <v>19</v>
      </c>
      <c r="F71">
        <f t="shared" si="2"/>
        <v>1.160048842618044E-7</v>
      </c>
      <c r="G71">
        <f t="shared" si="3"/>
        <v>6.5514147164130636E-11</v>
      </c>
    </row>
    <row r="72" spans="5:7" x14ac:dyDescent="0.25">
      <c r="E72">
        <v>20</v>
      </c>
      <c r="F72">
        <f t="shared" si="2"/>
        <v>1.9978618956199636E-8</v>
      </c>
      <c r="G72">
        <f t="shared" si="3"/>
        <v>2.6118110885028803E-12</v>
      </c>
    </row>
    <row r="73" spans="5:7" x14ac:dyDescent="0.25">
      <c r="E73">
        <v>21</v>
      </c>
      <c r="F73">
        <f t="shared" si="2"/>
        <v>3.1712093581269019E-9</v>
      </c>
      <c r="G73">
        <f t="shared" si="3"/>
        <v>8.3375518147023092E-14</v>
      </c>
    </row>
    <row r="74" spans="5:7" x14ac:dyDescent="0.25">
      <c r="E74">
        <v>22</v>
      </c>
      <c r="F74">
        <f t="shared" si="2"/>
        <v>4.6447005750343972E-10</v>
      </c>
      <c r="G74">
        <f t="shared" si="3"/>
        <v>2.1312060757248812E-15</v>
      </c>
    </row>
    <row r="75" spans="5:7" x14ac:dyDescent="0.25">
      <c r="E75">
        <v>23</v>
      </c>
      <c r="F75">
        <f t="shared" si="2"/>
        <v>6.2826867681624586E-11</v>
      </c>
      <c r="G75">
        <f t="shared" si="3"/>
        <v>4.3621687320820777E-17</v>
      </c>
    </row>
    <row r="76" spans="5:7" x14ac:dyDescent="0.25">
      <c r="E76">
        <v>24</v>
      </c>
      <c r="F76">
        <f t="shared" si="2"/>
        <v>7.8533584602031314E-12</v>
      </c>
      <c r="G76">
        <f t="shared" si="3"/>
        <v>7.1493999076447342E-19</v>
      </c>
    </row>
    <row r="77" spans="5:7" x14ac:dyDescent="0.25">
      <c r="E77">
        <v>25</v>
      </c>
      <c r="F77">
        <f t="shared" si="2"/>
        <v>9.0749919984568938E-13</v>
      </c>
      <c r="G77">
        <f t="shared" si="3"/>
        <v>9.3826785019840037E-21</v>
      </c>
    </row>
    <row r="78" spans="5:7" x14ac:dyDescent="0.25">
      <c r="E78">
        <v>26</v>
      </c>
      <c r="F78">
        <f t="shared" si="2"/>
        <v>9.6955042718556366E-14</v>
      </c>
      <c r="G78">
        <f t="shared" si="3"/>
        <v>9.8599382633384511E-23</v>
      </c>
    </row>
    <row r="79" spans="5:7" x14ac:dyDescent="0.25">
      <c r="E79">
        <v>27</v>
      </c>
      <c r="F79">
        <f t="shared" si="2"/>
        <v>9.5758066882525006E-15</v>
      </c>
      <c r="G79">
        <f t="shared" si="3"/>
        <v>8.2968200549426022E-25</v>
      </c>
    </row>
    <row r="80" spans="5:7" x14ac:dyDescent="0.25">
      <c r="E80">
        <v>28</v>
      </c>
      <c r="F80">
        <f t="shared" si="2"/>
        <v>8.7398235646748434E-16</v>
      </c>
      <c r="G80">
        <f t="shared" si="3"/>
        <v>5.5903533791152636E-27</v>
      </c>
    </row>
    <row r="81" spans="5:7" x14ac:dyDescent="0.25">
      <c r="E81">
        <v>29</v>
      </c>
      <c r="F81">
        <f t="shared" si="2"/>
        <v>7.3669010889980008E-17</v>
      </c>
      <c r="G81">
        <f t="shared" si="3"/>
        <v>3.0161779947599314E-29</v>
      </c>
    </row>
    <row r="82" spans="5:7" x14ac:dyDescent="0.25">
      <c r="E82">
        <v>30</v>
      </c>
      <c r="F82">
        <f t="shared" si="2"/>
        <v>5.729811958109572E-18</v>
      </c>
      <c r="G82">
        <f t="shared" si="3"/>
        <v>1.3030611233855948E-31</v>
      </c>
    </row>
    <row r="83" spans="5:7" x14ac:dyDescent="0.25">
      <c r="E83">
        <v>31</v>
      </c>
      <c r="F83">
        <f t="shared" si="2"/>
        <v>4.1073920846663132E-19</v>
      </c>
      <c r="G83">
        <f t="shared" si="3"/>
        <v>4.507780118268351E-34</v>
      </c>
    </row>
    <row r="84" spans="5:7" x14ac:dyDescent="0.25">
      <c r="E84">
        <v>32</v>
      </c>
      <c r="F84">
        <f t="shared" si="2"/>
        <v>2.7097378336340502E-20</v>
      </c>
      <c r="G84">
        <f t="shared" si="3"/>
        <v>1.2486789047076449E-36</v>
      </c>
    </row>
    <row r="85" spans="5:7" x14ac:dyDescent="0.25">
      <c r="E85">
        <v>33</v>
      </c>
      <c r="F85">
        <f t="shared" si="2"/>
        <v>1.6422653537176121E-21</v>
      </c>
      <c r="G85">
        <f t="shared" si="3"/>
        <v>2.7696758288751696E-39</v>
      </c>
    </row>
    <row r="86" spans="5:7" x14ac:dyDescent="0.25">
      <c r="E86">
        <v>34</v>
      </c>
      <c r="F86">
        <f t="shared" si="2"/>
        <v>9.1236964095421984E-23</v>
      </c>
      <c r="G86">
        <f t="shared" si="3"/>
        <v>4.9192310602000157E-42</v>
      </c>
    </row>
    <row r="87" spans="5:7" x14ac:dyDescent="0.25">
      <c r="E87">
        <v>35</v>
      </c>
      <c r="F87">
        <f t="shared" si="2"/>
        <v>4.6342584937357542E-24</v>
      </c>
      <c r="G87">
        <f t="shared" si="3"/>
        <v>6.9960937189239287E-45</v>
      </c>
    </row>
    <row r="88" spans="5:7" x14ac:dyDescent="0.25">
      <c r="E88">
        <v>36</v>
      </c>
      <c r="F88">
        <f t="shared" si="2"/>
        <v>2.1454900433961629E-25</v>
      </c>
      <c r="G88">
        <f t="shared" si="3"/>
        <v>7.9671708457444342E-48</v>
      </c>
    </row>
    <row r="89" spans="5:7" x14ac:dyDescent="0.25">
      <c r="E89">
        <v>37</v>
      </c>
      <c r="F89">
        <f t="shared" si="2"/>
        <v>9.0200782605243354E-27</v>
      </c>
      <c r="G89">
        <f t="shared" si="3"/>
        <v>7.2651194107260729E-51</v>
      </c>
    </row>
    <row r="90" spans="5:7" x14ac:dyDescent="0.25">
      <c r="E90">
        <v>38</v>
      </c>
      <c r="F90">
        <f t="shared" si="2"/>
        <v>3.4286847189128424E-28</v>
      </c>
      <c r="G90">
        <f t="shared" si="3"/>
        <v>5.3048303383075634E-54</v>
      </c>
    </row>
    <row r="91" spans="5:7" x14ac:dyDescent="0.25">
      <c r="E91">
        <v>39</v>
      </c>
      <c r="F91">
        <f t="shared" si="2"/>
        <v>1.1721999039018126E-29</v>
      </c>
      <c r="G91">
        <f t="shared" si="3"/>
        <v>3.1016326204701885E-57</v>
      </c>
    </row>
    <row r="92" spans="5:7" x14ac:dyDescent="0.25">
      <c r="E92">
        <v>40</v>
      </c>
      <c r="F92">
        <f t="shared" si="2"/>
        <v>3.5817219285888898E-31</v>
      </c>
      <c r="G92">
        <f t="shared" si="3"/>
        <v>1.4521093695374154E-60</v>
      </c>
    </row>
    <row r="93" spans="5:7" x14ac:dyDescent="0.25">
      <c r="E93">
        <v>41</v>
      </c>
      <c r="F93">
        <f t="shared" si="2"/>
        <v>9.706563492110709E-33</v>
      </c>
      <c r="G93">
        <f t="shared" si="3"/>
        <v>5.4437530398311866E-64</v>
      </c>
    </row>
    <row r="94" spans="5:7" x14ac:dyDescent="0.25">
      <c r="E94">
        <v>42</v>
      </c>
      <c r="F94">
        <f t="shared" si="2"/>
        <v>2.3110865457406543E-34</v>
      </c>
      <c r="G94">
        <f t="shared" si="3"/>
        <v>1.6341338161236624E-67</v>
      </c>
    </row>
    <row r="95" spans="5:7" x14ac:dyDescent="0.25">
      <c r="E95">
        <v>43</v>
      </c>
      <c r="F95">
        <f t="shared" si="2"/>
        <v>4.7774398878360328E-36</v>
      </c>
      <c r="G95">
        <f t="shared" si="3"/>
        <v>3.927958897810637E-71</v>
      </c>
    </row>
    <row r="96" spans="5:7" x14ac:dyDescent="0.25">
      <c r="E96">
        <v>44</v>
      </c>
      <c r="F96">
        <f t="shared" si="2"/>
        <v>8.4449694986998139E-38</v>
      </c>
      <c r="G96">
        <f t="shared" si="3"/>
        <v>7.5602536631900606E-75</v>
      </c>
    </row>
    <row r="97" spans="5:7" x14ac:dyDescent="0.25">
      <c r="E97">
        <v>45</v>
      </c>
      <c r="F97">
        <f t="shared" si="2"/>
        <v>1.2511065923999996E-39</v>
      </c>
      <c r="G97">
        <f t="shared" si="3"/>
        <v>1.1651877632058777E-78</v>
      </c>
    </row>
    <row r="98" spans="5:7" x14ac:dyDescent="0.25">
      <c r="E98">
        <v>46</v>
      </c>
      <c r="F98">
        <f t="shared" si="2"/>
        <v>1.5109983000000059E-41</v>
      </c>
      <c r="G98">
        <f t="shared" si="3"/>
        <v>1.4379559358142964E-82</v>
      </c>
    </row>
    <row r="99" spans="5:7" x14ac:dyDescent="0.25">
      <c r="E99">
        <v>47</v>
      </c>
      <c r="F99">
        <f t="shared" si="2"/>
        <v>1.4288399999999837E-43</v>
      </c>
      <c r="G99">
        <f t="shared" si="3"/>
        <v>1.4209714620311695E-86</v>
      </c>
    </row>
    <row r="100" spans="5:7" x14ac:dyDescent="0.25">
      <c r="E100">
        <v>48</v>
      </c>
      <c r="F100">
        <f t="shared" si="2"/>
        <v>9.9225000000000243E-46</v>
      </c>
      <c r="G100">
        <f t="shared" si="3"/>
        <v>1.1243855328616948E-90</v>
      </c>
    </row>
    <row r="101" spans="5:7" x14ac:dyDescent="0.25">
      <c r="E101">
        <v>49</v>
      </c>
      <c r="F101">
        <f t="shared" si="2"/>
        <v>4.4999999999999215E-48</v>
      </c>
      <c r="G101">
        <f t="shared" si="3"/>
        <v>7.124186126213557E-95</v>
      </c>
    </row>
    <row r="102" spans="5:7" x14ac:dyDescent="0.25">
      <c r="E102">
        <v>50</v>
      </c>
      <c r="F102">
        <f t="shared" si="2"/>
        <v>1.0000000000000087E-50</v>
      </c>
      <c r="G102">
        <f t="shared" si="3"/>
        <v>3.6144762938715442E-99</v>
      </c>
    </row>
    <row r="103" spans="5:7" x14ac:dyDescent="0.25">
      <c r="E103">
        <v>51</v>
      </c>
      <c r="F103" t="e">
        <f t="shared" si="2"/>
        <v>#NUM!</v>
      </c>
      <c r="G103">
        <f t="shared" si="3"/>
        <v>1.4684042040971589E-103</v>
      </c>
    </row>
    <row r="104" spans="5:7" x14ac:dyDescent="0.25">
      <c r="E104">
        <v>52</v>
      </c>
      <c r="F104" t="e">
        <f t="shared" si="2"/>
        <v>#NUM!</v>
      </c>
      <c r="G104">
        <f t="shared" si="3"/>
        <v>4.7767880631211455E-108</v>
      </c>
    </row>
    <row r="105" spans="5:7" x14ac:dyDescent="0.25">
      <c r="E105">
        <v>53</v>
      </c>
      <c r="F105" t="e">
        <f t="shared" si="2"/>
        <v>#NUM!</v>
      </c>
      <c r="G105">
        <f t="shared" si="3"/>
        <v>1.2442751900759835E-112</v>
      </c>
    </row>
    <row r="106" spans="5:7" x14ac:dyDescent="0.25">
      <c r="E106">
        <v>54</v>
      </c>
      <c r="F106" t="e">
        <f t="shared" si="2"/>
        <v>#NUM!</v>
      </c>
      <c r="G106">
        <f t="shared" si="3"/>
        <v>2.5952967664149853E-117</v>
      </c>
    </row>
    <row r="107" spans="5:7" x14ac:dyDescent="0.25">
      <c r="E107">
        <v>55</v>
      </c>
      <c r="F107" t="e">
        <f t="shared" si="2"/>
        <v>#NUM!</v>
      </c>
      <c r="G107">
        <f t="shared" si="3"/>
        <v>4.3345870054557631E-122</v>
      </c>
    </row>
    <row r="108" spans="5:7" x14ac:dyDescent="0.25">
      <c r="E108">
        <v>56</v>
      </c>
      <c r="F108" t="e">
        <f t="shared" si="2"/>
        <v>#NUM!</v>
      </c>
      <c r="G108">
        <f t="shared" si="3"/>
        <v>5.7969364437408963E-127</v>
      </c>
    </row>
    <row r="109" spans="5:7" x14ac:dyDescent="0.25">
      <c r="E109">
        <v>57</v>
      </c>
      <c r="F109" t="e">
        <f t="shared" si="2"/>
        <v>#NUM!</v>
      </c>
      <c r="G109">
        <f t="shared" si="3"/>
        <v>6.2078250380298076E-132</v>
      </c>
    </row>
    <row r="110" spans="5:7" x14ac:dyDescent="0.25">
      <c r="E110">
        <v>58</v>
      </c>
      <c r="F110" t="e">
        <f t="shared" si="2"/>
        <v>#NUM!</v>
      </c>
      <c r="G110">
        <f t="shared" si="3"/>
        <v>5.3231721661151941E-137</v>
      </c>
    </row>
    <row r="111" spans="5:7" x14ac:dyDescent="0.25">
      <c r="E111">
        <v>59</v>
      </c>
      <c r="F111" t="e">
        <f t="shared" si="2"/>
        <v>#NUM!</v>
      </c>
      <c r="G111">
        <f t="shared" si="3"/>
        <v>3.6550361128937603E-142</v>
      </c>
    </row>
    <row r="112" spans="5:7" x14ac:dyDescent="0.25">
      <c r="E112">
        <v>60</v>
      </c>
      <c r="F112" t="e">
        <f t="shared" si="2"/>
        <v>#NUM!</v>
      </c>
      <c r="G112">
        <f t="shared" si="3"/>
        <v>2.009569112944646E-147</v>
      </c>
    </row>
    <row r="113" spans="5:7" x14ac:dyDescent="0.25">
      <c r="E113">
        <v>61</v>
      </c>
      <c r="F113" t="e">
        <f t="shared" si="2"/>
        <v>#NUM!</v>
      </c>
      <c r="G113">
        <f t="shared" si="3"/>
        <v>8.8471692761399631E-153</v>
      </c>
    </row>
    <row r="114" spans="5:7" x14ac:dyDescent="0.25">
      <c r="E114">
        <v>62</v>
      </c>
      <c r="F114" t="e">
        <f t="shared" si="2"/>
        <v>#NUM!</v>
      </c>
      <c r="G114">
        <f t="shared" si="3"/>
        <v>3.1188597225135159E-158</v>
      </c>
    </row>
    <row r="115" spans="5:7" x14ac:dyDescent="0.25">
      <c r="E115">
        <v>63</v>
      </c>
      <c r="F115" t="e">
        <f t="shared" si="2"/>
        <v>#NUM!</v>
      </c>
      <c r="G115">
        <f t="shared" si="3"/>
        <v>8.8039478627663571E-164</v>
      </c>
    </row>
    <row r="116" spans="5:7" x14ac:dyDescent="0.25">
      <c r="E116">
        <v>64</v>
      </c>
      <c r="F116" t="e">
        <f t="shared" si="2"/>
        <v>#NUM!</v>
      </c>
      <c r="G116">
        <f t="shared" si="3"/>
        <v>1.989982225173767E-169</v>
      </c>
    </row>
    <row r="117" spans="5:7" x14ac:dyDescent="0.25">
      <c r="E117">
        <v>65</v>
      </c>
      <c r="F117" t="e">
        <f t="shared" si="2"/>
        <v>#NUM!</v>
      </c>
      <c r="G117">
        <f t="shared" si="3"/>
        <v>3.6017291239777934E-175</v>
      </c>
    </row>
    <row r="118" spans="5:7" x14ac:dyDescent="0.25">
      <c r="E118">
        <v>66</v>
      </c>
      <c r="F118" t="e">
        <f t="shared" si="2"/>
        <v>#NUM!</v>
      </c>
      <c r="G118">
        <f t="shared" si="3"/>
        <v>5.2199099766061515E-181</v>
      </c>
    </row>
    <row r="119" spans="5:7" x14ac:dyDescent="0.25">
      <c r="E119">
        <v>67</v>
      </c>
      <c r="F119" t="e">
        <f t="shared" si="2"/>
        <v>#NUM!</v>
      </c>
      <c r="G119">
        <f t="shared" si="3"/>
        <v>6.0576627882560273E-187</v>
      </c>
    </row>
    <row r="120" spans="5:7" x14ac:dyDescent="0.25">
      <c r="E120">
        <v>68</v>
      </c>
      <c r="F120" t="e">
        <f t="shared" si="2"/>
        <v>#NUM!</v>
      </c>
      <c r="G120">
        <f t="shared" si="3"/>
        <v>5.6290782986740054E-193</v>
      </c>
    </row>
    <row r="121" spans="5:7" x14ac:dyDescent="0.25">
      <c r="E121">
        <v>69</v>
      </c>
      <c r="F121" t="e">
        <f t="shared" si="2"/>
        <v>#NUM!</v>
      </c>
      <c r="G121">
        <f t="shared" si="3"/>
        <v>4.1885104230925169E-199</v>
      </c>
    </row>
    <row r="122" spans="5:7" x14ac:dyDescent="0.25">
      <c r="E122">
        <v>70</v>
      </c>
      <c r="F122" t="e">
        <f t="shared" si="2"/>
        <v>#NUM!</v>
      </c>
      <c r="G122">
        <f t="shared" si="3"/>
        <v>2.4955830461680532E-205</v>
      </c>
    </row>
    <row r="123" spans="5:7" x14ac:dyDescent="0.25">
      <c r="E123">
        <v>71</v>
      </c>
      <c r="F123" t="e">
        <f t="shared" si="2"/>
        <v>#NUM!</v>
      </c>
      <c r="G123">
        <f t="shared" si="3"/>
        <v>1.1906238222555781E-211</v>
      </c>
    </row>
    <row r="124" spans="5:7" x14ac:dyDescent="0.25">
      <c r="E124">
        <v>72</v>
      </c>
      <c r="F124" t="e">
        <f t="shared" si="2"/>
        <v>#NUM!</v>
      </c>
      <c r="G124">
        <f t="shared" si="3"/>
        <v>4.548489788862231E-218</v>
      </c>
    </row>
    <row r="125" spans="5:7" x14ac:dyDescent="0.25">
      <c r="E125">
        <v>73</v>
      </c>
      <c r="F125" t="e">
        <f t="shared" si="2"/>
        <v>#NUM!</v>
      </c>
      <c r="G125">
        <f t="shared" si="3"/>
        <v>1.3913935811917368E-224</v>
      </c>
    </row>
    <row r="126" spans="5:7" x14ac:dyDescent="0.25">
      <c r="E126">
        <v>74</v>
      </c>
      <c r="F126" t="e">
        <f t="shared" si="2"/>
        <v>#NUM!</v>
      </c>
      <c r="G126">
        <f t="shared" si="3"/>
        <v>3.4081828136515247E-231</v>
      </c>
    </row>
    <row r="127" spans="5:7" x14ac:dyDescent="0.25">
      <c r="E127">
        <v>75</v>
      </c>
      <c r="F127" t="e">
        <f t="shared" si="2"/>
        <v>#NUM!</v>
      </c>
      <c r="G127">
        <f t="shared" si="3"/>
        <v>6.684760988727342E-238</v>
      </c>
    </row>
    <row r="128" spans="5:7" x14ac:dyDescent="0.25">
      <c r="E128">
        <v>76</v>
      </c>
      <c r="F128" t="e">
        <f t="shared" si="2"/>
        <v>#NUM!</v>
      </c>
      <c r="G128">
        <f t="shared" si="3"/>
        <v>1.0498783998991655E-244</v>
      </c>
    </row>
    <row r="129" spans="5:7" x14ac:dyDescent="0.25">
      <c r="E129">
        <v>77</v>
      </c>
      <c r="F129" t="e">
        <f t="shared" si="2"/>
        <v>#NUM!</v>
      </c>
      <c r="G129">
        <f t="shared" si="3"/>
        <v>1.3203292138216932E-251</v>
      </c>
    </row>
    <row r="130" spans="5:7" x14ac:dyDescent="0.25">
      <c r="E130">
        <v>78</v>
      </c>
      <c r="F130" t="e">
        <f t="shared" ref="F130:F152" si="4">_xlfn.BINOM.DIST(E130,$C$2,$B$2,FALSE)</f>
        <v>#NUM!</v>
      </c>
      <c r="G130">
        <f t="shared" si="3"/>
        <v>1.3295833862739617E-258</v>
      </c>
    </row>
    <row r="131" spans="5:7" x14ac:dyDescent="0.25">
      <c r="E131">
        <v>79</v>
      </c>
      <c r="F131" t="e">
        <f t="shared" si="4"/>
        <v>#NUM!</v>
      </c>
      <c r="G131">
        <f t="shared" ref="G131:G152" si="5">_xlfn.NORM.DIST(E131, $B$5,$D$5, FALSE)</f>
        <v>1.0721092474435594E-265</v>
      </c>
    </row>
    <row r="132" spans="5:7" x14ac:dyDescent="0.25">
      <c r="E132">
        <v>80</v>
      </c>
      <c r="F132" t="e">
        <f t="shared" si="4"/>
        <v>#NUM!</v>
      </c>
      <c r="G132">
        <f t="shared" si="5"/>
        <v>6.9223351060664958E-273</v>
      </c>
    </row>
    <row r="133" spans="5:7" x14ac:dyDescent="0.25">
      <c r="E133">
        <v>81</v>
      </c>
      <c r="F133" t="e">
        <f t="shared" si="4"/>
        <v>#NUM!</v>
      </c>
      <c r="G133">
        <f t="shared" si="5"/>
        <v>3.5789556105762874E-280</v>
      </c>
    </row>
    <row r="134" spans="5:7" x14ac:dyDescent="0.25">
      <c r="E134">
        <v>82</v>
      </c>
      <c r="F134" t="e">
        <f t="shared" si="4"/>
        <v>#NUM!</v>
      </c>
      <c r="G134">
        <f t="shared" si="5"/>
        <v>1.4816653326080884E-287</v>
      </c>
    </row>
    <row r="135" spans="5:7" x14ac:dyDescent="0.25">
      <c r="E135">
        <v>83</v>
      </c>
      <c r="F135" t="e">
        <f t="shared" si="4"/>
        <v>#NUM!</v>
      </c>
      <c r="G135">
        <f t="shared" si="5"/>
        <v>4.9117249887760004E-295</v>
      </c>
    </row>
    <row r="136" spans="5:7" x14ac:dyDescent="0.25">
      <c r="E136">
        <v>84</v>
      </c>
      <c r="F136" t="e">
        <f t="shared" si="4"/>
        <v>#NUM!</v>
      </c>
      <c r="G136">
        <f t="shared" si="5"/>
        <v>1.3037913045385866E-302</v>
      </c>
    </row>
    <row r="137" spans="5:7" x14ac:dyDescent="0.25">
      <c r="E137">
        <v>85</v>
      </c>
      <c r="F137" t="e">
        <f t="shared" si="4"/>
        <v>#NUM!</v>
      </c>
      <c r="G137">
        <f t="shared" si="5"/>
        <v>0</v>
      </c>
    </row>
    <row r="138" spans="5:7" x14ac:dyDescent="0.25">
      <c r="E138">
        <v>86</v>
      </c>
      <c r="F138" t="e">
        <f t="shared" si="4"/>
        <v>#NUM!</v>
      </c>
      <c r="G138">
        <f t="shared" si="5"/>
        <v>0</v>
      </c>
    </row>
    <row r="139" spans="5:7" x14ac:dyDescent="0.25">
      <c r="E139">
        <v>87</v>
      </c>
      <c r="F139" t="e">
        <f t="shared" si="4"/>
        <v>#NUM!</v>
      </c>
      <c r="G139">
        <f t="shared" si="5"/>
        <v>0</v>
      </c>
    </row>
    <row r="140" spans="5:7" x14ac:dyDescent="0.25">
      <c r="E140">
        <v>88</v>
      </c>
      <c r="F140" t="e">
        <f t="shared" si="4"/>
        <v>#NUM!</v>
      </c>
      <c r="G140">
        <f t="shared" si="5"/>
        <v>0</v>
      </c>
    </row>
    <row r="141" spans="5:7" x14ac:dyDescent="0.25">
      <c r="E141">
        <v>89</v>
      </c>
      <c r="F141" t="e">
        <f t="shared" si="4"/>
        <v>#NUM!</v>
      </c>
      <c r="G141">
        <f t="shared" si="5"/>
        <v>0</v>
      </c>
    </row>
    <row r="142" spans="5:7" x14ac:dyDescent="0.25">
      <c r="E142">
        <v>90</v>
      </c>
      <c r="F142" t="e">
        <f t="shared" si="4"/>
        <v>#NUM!</v>
      </c>
      <c r="G142">
        <f t="shared" si="5"/>
        <v>0</v>
      </c>
    </row>
    <row r="143" spans="5:7" x14ac:dyDescent="0.25">
      <c r="E143">
        <v>91</v>
      </c>
      <c r="F143" t="e">
        <f t="shared" si="4"/>
        <v>#NUM!</v>
      </c>
      <c r="G143">
        <f t="shared" si="5"/>
        <v>0</v>
      </c>
    </row>
    <row r="144" spans="5:7" x14ac:dyDescent="0.25">
      <c r="E144">
        <v>92</v>
      </c>
      <c r="F144" t="e">
        <f t="shared" si="4"/>
        <v>#NUM!</v>
      </c>
      <c r="G144">
        <f t="shared" si="5"/>
        <v>0</v>
      </c>
    </row>
    <row r="145" spans="5:7" x14ac:dyDescent="0.25">
      <c r="E145">
        <v>93</v>
      </c>
      <c r="F145" t="e">
        <f t="shared" si="4"/>
        <v>#NUM!</v>
      </c>
      <c r="G145">
        <f t="shared" si="5"/>
        <v>0</v>
      </c>
    </row>
    <row r="146" spans="5:7" x14ac:dyDescent="0.25">
      <c r="E146">
        <v>94</v>
      </c>
      <c r="F146" t="e">
        <f t="shared" si="4"/>
        <v>#NUM!</v>
      </c>
      <c r="G146">
        <f t="shared" si="5"/>
        <v>0</v>
      </c>
    </row>
    <row r="147" spans="5:7" x14ac:dyDescent="0.25">
      <c r="E147">
        <v>95</v>
      </c>
      <c r="F147" t="e">
        <f t="shared" si="4"/>
        <v>#NUM!</v>
      </c>
      <c r="G147">
        <f t="shared" si="5"/>
        <v>0</v>
      </c>
    </row>
    <row r="148" spans="5:7" x14ac:dyDescent="0.25">
      <c r="E148">
        <v>96</v>
      </c>
      <c r="F148" t="e">
        <f t="shared" si="4"/>
        <v>#NUM!</v>
      </c>
      <c r="G148">
        <f t="shared" si="5"/>
        <v>0</v>
      </c>
    </row>
    <row r="149" spans="5:7" x14ac:dyDescent="0.25">
      <c r="E149">
        <v>97</v>
      </c>
      <c r="F149" t="e">
        <f t="shared" si="4"/>
        <v>#NUM!</v>
      </c>
      <c r="G149">
        <f t="shared" si="5"/>
        <v>0</v>
      </c>
    </row>
    <row r="150" spans="5:7" x14ac:dyDescent="0.25">
      <c r="E150">
        <v>98</v>
      </c>
      <c r="F150" t="e">
        <f t="shared" si="4"/>
        <v>#NUM!</v>
      </c>
      <c r="G150">
        <f t="shared" si="5"/>
        <v>0</v>
      </c>
    </row>
    <row r="151" spans="5:7" x14ac:dyDescent="0.25">
      <c r="E151">
        <v>99</v>
      </c>
      <c r="F151" t="e">
        <f t="shared" si="4"/>
        <v>#NUM!</v>
      </c>
      <c r="G151">
        <f t="shared" si="5"/>
        <v>0</v>
      </c>
    </row>
    <row r="152" spans="5:7" x14ac:dyDescent="0.25">
      <c r="E152">
        <v>100</v>
      </c>
      <c r="F152" t="e">
        <f t="shared" si="4"/>
        <v>#NUM!</v>
      </c>
      <c r="G152">
        <f t="shared" si="5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AE49-00C3-4ED9-8874-6C9B30D28A68}">
  <dimension ref="A1:G152"/>
  <sheetViews>
    <sheetView zoomScaleNormal="100" workbookViewId="0">
      <selection activeCell="C6" sqref="C6"/>
    </sheetView>
  </sheetViews>
  <sheetFormatPr baseColWidth="10" defaultRowHeight="15" x14ac:dyDescent="0.25"/>
  <cols>
    <col min="4" max="4" width="16.85546875" customWidth="1"/>
    <col min="6" max="7" width="12" bestFit="1" customWidth="1"/>
  </cols>
  <sheetData>
    <row r="1" spans="1:7" x14ac:dyDescent="0.25">
      <c r="A1" t="s">
        <v>2</v>
      </c>
      <c r="B1" t="s">
        <v>0</v>
      </c>
      <c r="C1" t="s">
        <v>1</v>
      </c>
      <c r="E1" t="s">
        <v>6</v>
      </c>
      <c r="F1" t="s">
        <v>7</v>
      </c>
      <c r="G1" t="s">
        <v>3</v>
      </c>
    </row>
    <row r="2" spans="1:7" x14ac:dyDescent="0.25">
      <c r="B2">
        <v>0.5</v>
      </c>
      <c r="C2">
        <v>50</v>
      </c>
      <c r="E2">
        <v>-50</v>
      </c>
      <c r="F2" t="e">
        <f t="shared" ref="F2:F65" si="0">_xlfn.BINOM.DIST(E2,$C$2,$B$2,FALSE)</f>
        <v>#NUM!</v>
      </c>
      <c r="G2">
        <f>_xlfn.NORM.DIST(E2, $B$5,$D$5, FALSE)</f>
        <v>2.1686857763229263E-99</v>
      </c>
    </row>
    <row r="3" spans="1:7" x14ac:dyDescent="0.25">
      <c r="E3">
        <v>-49</v>
      </c>
      <c r="F3" t="e">
        <f t="shared" si="0"/>
        <v>#NUM!</v>
      </c>
      <c r="G3">
        <f>_xlfn.NORM.DIST(E3, $B$5,$D$5, FALSE)</f>
        <v>8.4060456319329759E-97</v>
      </c>
    </row>
    <row r="4" spans="1:7" x14ac:dyDescent="0.25">
      <c r="A4" t="s">
        <v>3</v>
      </c>
      <c r="B4" t="s">
        <v>4</v>
      </c>
      <c r="C4" t="s">
        <v>5</v>
      </c>
      <c r="D4" t="s">
        <v>8</v>
      </c>
      <c r="E4">
        <v>-48</v>
      </c>
      <c r="F4" t="e">
        <f t="shared" si="0"/>
        <v>#NUM!</v>
      </c>
      <c r="G4">
        <f t="shared" ref="G4:G67" si="1">_xlfn.NORM.DIST(E4, $B$5,$D$5, FALSE)</f>
        <v>3.0077608133319375E-94</v>
      </c>
    </row>
    <row r="5" spans="1:7" x14ac:dyDescent="0.25">
      <c r="B5">
        <v>25</v>
      </c>
      <c r="C5">
        <v>12.5</v>
      </c>
      <c r="D5">
        <f>SQRT(C5)</f>
        <v>3.5355339059327378</v>
      </c>
      <c r="E5">
        <v>-47</v>
      </c>
      <c r="F5" t="e">
        <f t="shared" si="0"/>
        <v>#NUM!</v>
      </c>
      <c r="G5">
        <f t="shared" si="1"/>
        <v>9.9346207295700882E-92</v>
      </c>
    </row>
    <row r="6" spans="1:7" x14ac:dyDescent="0.25">
      <c r="E6">
        <v>-46</v>
      </c>
      <c r="F6" t="e">
        <f t="shared" si="0"/>
        <v>#NUM!</v>
      </c>
      <c r="G6">
        <f t="shared" si="1"/>
        <v>3.0291147681556713E-89</v>
      </c>
    </row>
    <row r="7" spans="1:7" x14ac:dyDescent="0.25">
      <c r="E7">
        <v>-45</v>
      </c>
      <c r="F7" t="e">
        <f t="shared" si="0"/>
        <v>#NUM!</v>
      </c>
      <c r="G7">
        <f t="shared" si="1"/>
        <v>8.5258287721870155E-87</v>
      </c>
    </row>
    <row r="8" spans="1:7" x14ac:dyDescent="0.25">
      <c r="E8">
        <v>-44</v>
      </c>
      <c r="F8" t="e">
        <f t="shared" si="0"/>
        <v>#NUM!</v>
      </c>
      <c r="G8">
        <f t="shared" si="1"/>
        <v>2.2152050135934567E-84</v>
      </c>
    </row>
    <row r="9" spans="1:7" x14ac:dyDescent="0.25">
      <c r="E9">
        <v>-43</v>
      </c>
      <c r="F9" t="e">
        <f t="shared" si="0"/>
        <v>#NUM!</v>
      </c>
      <c r="G9">
        <f t="shared" si="1"/>
        <v>5.313096286693577E-82</v>
      </c>
    </row>
    <row r="10" spans="1:7" x14ac:dyDescent="0.25">
      <c r="E10">
        <v>-42</v>
      </c>
      <c r="F10" t="e">
        <f t="shared" si="0"/>
        <v>#NUM!</v>
      </c>
      <c r="G10">
        <f t="shared" si="1"/>
        <v>1.1763536077845722E-79</v>
      </c>
    </row>
    <row r="11" spans="1:7" x14ac:dyDescent="0.25">
      <c r="E11">
        <v>-41</v>
      </c>
      <c r="F11" t="e">
        <f t="shared" si="0"/>
        <v>#NUM!</v>
      </c>
      <c r="G11">
        <f t="shared" si="1"/>
        <v>2.4042771695544256E-77</v>
      </c>
    </row>
    <row r="12" spans="1:7" x14ac:dyDescent="0.25">
      <c r="E12">
        <v>-40</v>
      </c>
      <c r="F12" t="e">
        <f t="shared" si="0"/>
        <v>#NUM!</v>
      </c>
      <c r="G12">
        <f t="shared" si="1"/>
        <v>4.5361521979142936E-75</v>
      </c>
    </row>
    <row r="13" spans="1:7" x14ac:dyDescent="0.25">
      <c r="E13">
        <v>-39</v>
      </c>
      <c r="F13" t="e">
        <f t="shared" si="0"/>
        <v>#NUM!</v>
      </c>
      <c r="G13">
        <f t="shared" si="1"/>
        <v>7.9003647809166709E-73</v>
      </c>
    </row>
    <row r="14" spans="1:7" x14ac:dyDescent="0.25">
      <c r="E14">
        <v>-38</v>
      </c>
      <c r="F14" t="e">
        <f t="shared" si="0"/>
        <v>#NUM!</v>
      </c>
      <c r="G14">
        <f t="shared" si="1"/>
        <v>1.2701736891434758E-70</v>
      </c>
    </row>
    <row r="15" spans="1:7" x14ac:dyDescent="0.25">
      <c r="E15">
        <v>-37</v>
      </c>
      <c r="F15" t="e">
        <f t="shared" si="0"/>
        <v>#NUM!</v>
      </c>
      <c r="G15">
        <f t="shared" si="1"/>
        <v>1.8851048981475735E-68</v>
      </c>
    </row>
    <row r="16" spans="1:7" x14ac:dyDescent="0.25">
      <c r="E16">
        <v>-36</v>
      </c>
      <c r="F16" t="e">
        <f t="shared" si="0"/>
        <v>#NUM!</v>
      </c>
      <c r="G16">
        <f t="shared" si="1"/>
        <v>2.5826429717684145E-66</v>
      </c>
    </row>
    <row r="17" spans="5:7" x14ac:dyDescent="0.25">
      <c r="E17">
        <v>-35</v>
      </c>
      <c r="F17" t="e">
        <f t="shared" si="0"/>
        <v>#NUM!</v>
      </c>
      <c r="G17">
        <f t="shared" si="1"/>
        <v>3.2662518238988966E-64</v>
      </c>
    </row>
    <row r="18" spans="5:7" x14ac:dyDescent="0.25">
      <c r="E18">
        <v>-34</v>
      </c>
      <c r="F18" t="e">
        <f t="shared" si="0"/>
        <v>#NUM!</v>
      </c>
      <c r="G18">
        <f t="shared" si="1"/>
        <v>3.8132159340033787E-62</v>
      </c>
    </row>
    <row r="19" spans="5:7" x14ac:dyDescent="0.25">
      <c r="E19">
        <v>-33</v>
      </c>
      <c r="F19" t="e">
        <f t="shared" si="0"/>
        <v>#NUM!</v>
      </c>
      <c r="G19">
        <f t="shared" si="1"/>
        <v>4.1095055793795582E-60</v>
      </c>
    </row>
    <row r="20" spans="5:7" x14ac:dyDescent="0.25">
      <c r="E20">
        <v>-32</v>
      </c>
      <c r="F20" t="e">
        <f t="shared" si="0"/>
        <v>#NUM!</v>
      </c>
      <c r="G20">
        <f t="shared" si="1"/>
        <v>4.0883135019128173E-58</v>
      </c>
    </row>
    <row r="21" spans="5:7" x14ac:dyDescent="0.25">
      <c r="E21">
        <v>-31</v>
      </c>
      <c r="F21" t="e">
        <f t="shared" si="0"/>
        <v>#NUM!</v>
      </c>
      <c r="G21">
        <f t="shared" si="1"/>
        <v>3.7545271517034494E-56</v>
      </c>
    </row>
    <row r="22" spans="5:7" x14ac:dyDescent="0.25">
      <c r="E22">
        <v>-30</v>
      </c>
      <c r="F22" t="e">
        <f t="shared" si="0"/>
        <v>#NUM!</v>
      </c>
      <c r="G22">
        <f t="shared" si="1"/>
        <v>3.1828982029846282E-54</v>
      </c>
    </row>
    <row r="23" spans="5:7" x14ac:dyDescent="0.25">
      <c r="E23">
        <v>-29</v>
      </c>
      <c r="F23" t="e">
        <f t="shared" si="0"/>
        <v>#NUM!</v>
      </c>
      <c r="G23">
        <f t="shared" si="1"/>
        <v>2.4908449252595767E-52</v>
      </c>
    </row>
    <row r="24" spans="5:7" x14ac:dyDescent="0.25">
      <c r="E24">
        <v>-28</v>
      </c>
      <c r="F24" t="e">
        <f t="shared" si="0"/>
        <v>#NUM!</v>
      </c>
      <c r="G24">
        <f t="shared" si="1"/>
        <v>1.7993973339076806E-50</v>
      </c>
    </row>
    <row r="25" spans="5:7" x14ac:dyDescent="0.25">
      <c r="E25">
        <v>-27</v>
      </c>
      <c r="F25" t="e">
        <f t="shared" si="0"/>
        <v>#NUM!</v>
      </c>
      <c r="G25">
        <f t="shared" si="1"/>
        <v>1.1999520628312434E-48</v>
      </c>
    </row>
    <row r="26" spans="5:7" x14ac:dyDescent="0.25">
      <c r="E26">
        <v>-26</v>
      </c>
      <c r="F26" t="e">
        <f t="shared" si="0"/>
        <v>#NUM!</v>
      </c>
      <c r="G26">
        <f t="shared" si="1"/>
        <v>7.3868139741528543E-47</v>
      </c>
    </row>
    <row r="27" spans="5:7" x14ac:dyDescent="0.25">
      <c r="E27">
        <v>-25</v>
      </c>
      <c r="F27" t="e">
        <f t="shared" si="0"/>
        <v>#NUM!</v>
      </c>
      <c r="G27">
        <f t="shared" si="1"/>
        <v>4.1976562313544764E-45</v>
      </c>
    </row>
    <row r="28" spans="5:7" x14ac:dyDescent="0.25">
      <c r="E28">
        <v>-24</v>
      </c>
      <c r="F28" t="e">
        <f t="shared" si="0"/>
        <v>#NUM!</v>
      </c>
      <c r="G28">
        <f t="shared" si="1"/>
        <v>2.2019782115042715E-43</v>
      </c>
    </row>
    <row r="29" spans="5:7" x14ac:dyDescent="0.25">
      <c r="E29">
        <v>-23</v>
      </c>
      <c r="F29" t="e">
        <f t="shared" si="0"/>
        <v>#NUM!</v>
      </c>
      <c r="G29">
        <f t="shared" si="1"/>
        <v>1.0662906649629834E-41</v>
      </c>
    </row>
    <row r="30" spans="5:7" x14ac:dyDescent="0.25">
      <c r="E30">
        <v>-22</v>
      </c>
      <c r="F30" t="e">
        <f t="shared" si="0"/>
        <v>#NUM!</v>
      </c>
      <c r="G30">
        <f t="shared" si="1"/>
        <v>4.7664455737995282E-40</v>
      </c>
    </row>
    <row r="31" spans="5:7" x14ac:dyDescent="0.25">
      <c r="E31">
        <v>-21</v>
      </c>
      <c r="F31" t="e">
        <f t="shared" si="0"/>
        <v>#NUM!</v>
      </c>
      <c r="G31">
        <f t="shared" si="1"/>
        <v>1.9668448865450702E-38</v>
      </c>
    </row>
    <row r="32" spans="5:7" x14ac:dyDescent="0.25">
      <c r="E32">
        <v>-20</v>
      </c>
      <c r="F32" t="e">
        <f t="shared" si="0"/>
        <v>#NUM!</v>
      </c>
      <c r="G32">
        <f t="shared" si="1"/>
        <v>7.4920734282459744E-37</v>
      </c>
    </row>
    <row r="33" spans="5:7" x14ac:dyDescent="0.25">
      <c r="E33">
        <v>-19</v>
      </c>
      <c r="F33" t="e">
        <f t="shared" si="0"/>
        <v>#NUM!</v>
      </c>
      <c r="G33">
        <f t="shared" si="1"/>
        <v>2.6344525498302855E-35</v>
      </c>
    </row>
    <row r="34" spans="5:7" x14ac:dyDescent="0.25">
      <c r="E34">
        <v>-18</v>
      </c>
      <c r="F34" t="e">
        <f t="shared" si="0"/>
        <v>#NUM!</v>
      </c>
      <c r="G34">
        <f t="shared" si="1"/>
        <v>8.5513597589542129E-34</v>
      </c>
    </row>
    <row r="35" spans="5:7" x14ac:dyDescent="0.25">
      <c r="E35">
        <v>-17</v>
      </c>
      <c r="F35" t="e">
        <f t="shared" si="0"/>
        <v>#NUM!</v>
      </c>
      <c r="G35">
        <f t="shared" si="1"/>
        <v>2.5623379935858667E-32</v>
      </c>
    </row>
    <row r="36" spans="5:7" x14ac:dyDescent="0.25">
      <c r="E36">
        <v>-16</v>
      </c>
      <c r="F36" t="e">
        <f t="shared" si="0"/>
        <v>#NUM!</v>
      </c>
      <c r="G36">
        <f t="shared" si="1"/>
        <v>7.0875167151991032E-31</v>
      </c>
    </row>
    <row r="37" spans="5:7" x14ac:dyDescent="0.25">
      <c r="E37">
        <v>-15</v>
      </c>
      <c r="F37" t="e">
        <f t="shared" si="0"/>
        <v>#NUM!</v>
      </c>
      <c r="G37">
        <f t="shared" si="1"/>
        <v>1.8097067968560101E-29</v>
      </c>
    </row>
    <row r="38" spans="5:7" x14ac:dyDescent="0.25">
      <c r="E38">
        <v>-14</v>
      </c>
      <c r="F38" t="e">
        <f t="shared" si="0"/>
        <v>#NUM!</v>
      </c>
      <c r="G38">
        <f t="shared" si="1"/>
        <v>4.2655867658780736E-28</v>
      </c>
    </row>
    <row r="39" spans="5:7" x14ac:dyDescent="0.25">
      <c r="E39">
        <v>-13</v>
      </c>
      <c r="F39" t="e">
        <f t="shared" si="0"/>
        <v>#NUM!</v>
      </c>
      <c r="G39">
        <f t="shared" si="1"/>
        <v>9.2812353307867872E-27</v>
      </c>
    </row>
    <row r="40" spans="5:7" x14ac:dyDescent="0.25">
      <c r="E40">
        <v>-12</v>
      </c>
      <c r="F40" t="e">
        <f t="shared" si="0"/>
        <v>#NUM!</v>
      </c>
      <c r="G40">
        <f t="shared" si="1"/>
        <v>1.8641859492931322E-25</v>
      </c>
    </row>
    <row r="41" spans="5:7" x14ac:dyDescent="0.25">
      <c r="E41">
        <v>-11</v>
      </c>
      <c r="F41" t="e">
        <f t="shared" si="0"/>
        <v>#NUM!</v>
      </c>
      <c r="G41">
        <f t="shared" si="1"/>
        <v>3.4564407564264886E-24</v>
      </c>
    </row>
    <row r="42" spans="5:7" x14ac:dyDescent="0.25">
      <c r="E42">
        <v>-10</v>
      </c>
      <c r="F42" t="e">
        <f t="shared" si="0"/>
        <v>#NUM!</v>
      </c>
      <c r="G42">
        <f t="shared" si="1"/>
        <v>5.915962958003069E-23</v>
      </c>
    </row>
    <row r="43" spans="5:7" x14ac:dyDescent="0.25">
      <c r="E43">
        <v>-9</v>
      </c>
      <c r="F43" t="e">
        <f t="shared" si="0"/>
        <v>#NUM!</v>
      </c>
      <c r="G43">
        <f t="shared" si="1"/>
        <v>9.3471285624175674E-22</v>
      </c>
    </row>
    <row r="44" spans="5:7" x14ac:dyDescent="0.25">
      <c r="E44">
        <v>-8</v>
      </c>
      <c r="F44" t="e">
        <f t="shared" si="0"/>
        <v>#NUM!</v>
      </c>
      <c r="G44">
        <f t="shared" si="1"/>
        <v>1.3632874213145131E-20</v>
      </c>
    </row>
    <row r="45" spans="5:7" x14ac:dyDescent="0.25">
      <c r="E45">
        <v>-7</v>
      </c>
      <c r="F45" t="e">
        <f t="shared" si="0"/>
        <v>#NUM!</v>
      </c>
      <c r="G45">
        <f t="shared" si="1"/>
        <v>1.8354944706991478E-19</v>
      </c>
    </row>
    <row r="46" spans="5:7" x14ac:dyDescent="0.25">
      <c r="E46">
        <v>-6</v>
      </c>
      <c r="F46" t="e">
        <f t="shared" si="0"/>
        <v>#NUM!</v>
      </c>
      <c r="G46">
        <f t="shared" si="1"/>
        <v>2.2812620454546365E-18</v>
      </c>
    </row>
    <row r="47" spans="5:7" x14ac:dyDescent="0.25">
      <c r="E47">
        <v>-5</v>
      </c>
      <c r="F47" t="e">
        <f t="shared" si="0"/>
        <v>#NUM!</v>
      </c>
      <c r="G47">
        <f t="shared" si="1"/>
        <v>2.6173012392492839E-17</v>
      </c>
    </row>
    <row r="48" spans="5:7" x14ac:dyDescent="0.25">
      <c r="E48">
        <v>-4</v>
      </c>
      <c r="F48" t="e">
        <f t="shared" si="0"/>
        <v>#NUM!</v>
      </c>
      <c r="G48">
        <f t="shared" si="1"/>
        <v>2.7719710361283718E-16</v>
      </c>
    </row>
    <row r="49" spans="5:7" x14ac:dyDescent="0.25">
      <c r="E49">
        <v>-3</v>
      </c>
      <c r="F49" t="e">
        <f t="shared" si="0"/>
        <v>#NUM!</v>
      </c>
      <c r="G49">
        <f t="shared" si="1"/>
        <v>2.7100674924697921E-15</v>
      </c>
    </row>
    <row r="50" spans="5:7" x14ac:dyDescent="0.25">
      <c r="E50">
        <v>-2</v>
      </c>
      <c r="F50" t="e">
        <f t="shared" si="0"/>
        <v>#NUM!</v>
      </c>
      <c r="G50">
        <f t="shared" si="1"/>
        <v>2.4458395703917353E-14</v>
      </c>
    </row>
    <row r="51" spans="5:7" x14ac:dyDescent="0.25">
      <c r="E51">
        <v>-1</v>
      </c>
      <c r="F51" t="e">
        <f>_xlfn.BINOM.DIST(E51,$C$2,$B$2,FALSE)</f>
        <v>#NUM!</v>
      </c>
      <c r="G51">
        <f t="shared" si="1"/>
        <v>2.0376625733760559E-13</v>
      </c>
    </row>
    <row r="52" spans="5:7" x14ac:dyDescent="0.25">
      <c r="E52">
        <v>0</v>
      </c>
      <c r="F52">
        <f t="shared" si="0"/>
        <v>8.8817841970012444E-16</v>
      </c>
      <c r="G52">
        <f t="shared" si="1"/>
        <v>1.5670866531017391E-12</v>
      </c>
    </row>
    <row r="53" spans="5:7" x14ac:dyDescent="0.25">
      <c r="E53">
        <v>1</v>
      </c>
      <c r="F53">
        <f t="shared" si="0"/>
        <v>4.4408920985006533E-14</v>
      </c>
      <c r="G53">
        <f t="shared" si="1"/>
        <v>1.1125260689810869E-11</v>
      </c>
    </row>
    <row r="54" spans="5:7" x14ac:dyDescent="0.25">
      <c r="E54">
        <v>2</v>
      </c>
      <c r="F54">
        <f t="shared" si="0"/>
        <v>1.0880185641326522E-12</v>
      </c>
      <c r="G54">
        <f t="shared" si="1"/>
        <v>7.290945002381978E-11</v>
      </c>
    </row>
    <row r="55" spans="5:7" x14ac:dyDescent="0.25">
      <c r="E55">
        <v>3</v>
      </c>
      <c r="F55">
        <f t="shared" si="0"/>
        <v>1.7408297026122522E-11</v>
      </c>
      <c r="G55">
        <f t="shared" si="1"/>
        <v>4.4107646946834241E-10</v>
      </c>
    </row>
    <row r="56" spans="5:7" x14ac:dyDescent="0.25">
      <c r="E56">
        <v>4</v>
      </c>
      <c r="F56">
        <f t="shared" si="0"/>
        <v>2.0454749005693866E-10</v>
      </c>
      <c r="G56">
        <f t="shared" si="1"/>
        <v>2.4632040986683438E-9</v>
      </c>
    </row>
    <row r="57" spans="5:7" x14ac:dyDescent="0.25">
      <c r="E57">
        <v>5</v>
      </c>
      <c r="F57">
        <f t="shared" si="0"/>
        <v>1.8818369085238295E-9</v>
      </c>
      <c r="G57">
        <f t="shared" si="1"/>
        <v>1.2698234671866602E-8</v>
      </c>
    </row>
    <row r="58" spans="5:7" x14ac:dyDescent="0.25">
      <c r="E58">
        <v>6</v>
      </c>
      <c r="F58">
        <f t="shared" si="0"/>
        <v>1.411377681392873E-8</v>
      </c>
      <c r="G58">
        <f t="shared" si="1"/>
        <v>6.0428628932224707E-8</v>
      </c>
    </row>
    <row r="59" spans="5:7" x14ac:dyDescent="0.25">
      <c r="E59">
        <v>7</v>
      </c>
      <c r="F59">
        <f t="shared" si="0"/>
        <v>8.8715168544695043E-8</v>
      </c>
      <c r="G59">
        <f t="shared" si="1"/>
        <v>2.6545968447165893E-7</v>
      </c>
    </row>
    <row r="60" spans="5:7" x14ac:dyDescent="0.25">
      <c r="E60">
        <v>8</v>
      </c>
      <c r="F60">
        <f t="shared" si="0"/>
        <v>4.7684403092773685E-7</v>
      </c>
      <c r="G60">
        <f t="shared" si="1"/>
        <v>1.0764921036680712E-6</v>
      </c>
    </row>
    <row r="61" spans="5:7" x14ac:dyDescent="0.25">
      <c r="E61">
        <v>9</v>
      </c>
      <c r="F61">
        <f t="shared" si="0"/>
        <v>2.225272144329444E-6</v>
      </c>
      <c r="G61">
        <f t="shared" si="1"/>
        <v>4.0297635533235608E-6</v>
      </c>
    </row>
    <row r="62" spans="5:7" x14ac:dyDescent="0.25">
      <c r="E62">
        <v>10</v>
      </c>
      <c r="F62">
        <f t="shared" si="0"/>
        <v>9.1236157917506673E-6</v>
      </c>
      <c r="G62">
        <f t="shared" si="1"/>
        <v>1.3925305194674811E-5</v>
      </c>
    </row>
    <row r="63" spans="5:7" x14ac:dyDescent="0.25">
      <c r="E63">
        <v>11</v>
      </c>
      <c r="F63">
        <f>_xlfn.BINOM.DIST(E63,$C$2,$B$2,FALSE)</f>
        <v>3.3176784697275137E-5</v>
      </c>
      <c r="G63">
        <f t="shared" si="1"/>
        <v>4.4420794420566709E-5</v>
      </c>
    </row>
    <row r="64" spans="5:7" x14ac:dyDescent="0.25">
      <c r="E64">
        <v>12</v>
      </c>
      <c r="F64">
        <f t="shared" si="0"/>
        <v>1.0782455026614464E-4</v>
      </c>
      <c r="G64">
        <f t="shared" si="1"/>
        <v>1.3080500497232819E-4</v>
      </c>
    </row>
    <row r="65" spans="5:7" x14ac:dyDescent="0.25">
      <c r="E65">
        <v>13</v>
      </c>
      <c r="F65">
        <f t="shared" si="0"/>
        <v>3.1517945462411457E-4</v>
      </c>
      <c r="G65">
        <f t="shared" si="1"/>
        <v>3.5556486808777484E-4</v>
      </c>
    </row>
    <row r="66" spans="5:7" x14ac:dyDescent="0.25">
      <c r="E66">
        <v>14</v>
      </c>
      <c r="F66">
        <f t="shared" ref="F66:F129" si="2">_xlfn.BINOM.DIST(E66,$C$2,$B$2,FALSE)</f>
        <v>8.3297427293515961E-4</v>
      </c>
      <c r="G66">
        <f t="shared" si="1"/>
        <v>8.9221550649162058E-4</v>
      </c>
    </row>
    <row r="67" spans="5:7" x14ac:dyDescent="0.25">
      <c r="E67">
        <v>15</v>
      </c>
      <c r="F67">
        <f t="shared" si="2"/>
        <v>1.9991382550443907E-3</v>
      </c>
      <c r="G67">
        <f t="shared" si="1"/>
        <v>2.066698535409207E-3</v>
      </c>
    </row>
    <row r="68" spans="5:7" x14ac:dyDescent="0.25">
      <c r="E68">
        <v>16</v>
      </c>
      <c r="F68">
        <f t="shared" si="2"/>
        <v>4.3731149329095925E-3</v>
      </c>
      <c r="G68">
        <f t="shared" ref="G68:G131" si="3">_xlfn.NORM.DIST(E68, $B$5,$D$5, FALSE)</f>
        <v>4.4191723332011063E-3</v>
      </c>
    </row>
    <row r="69" spans="5:7" x14ac:dyDescent="0.25">
      <c r="E69">
        <v>17</v>
      </c>
      <c r="F69">
        <f t="shared" si="2"/>
        <v>8.7462298658191901E-3</v>
      </c>
      <c r="G69">
        <f t="shared" si="3"/>
        <v>8.7229058633945342E-3</v>
      </c>
    </row>
    <row r="70" spans="5:7" x14ac:dyDescent="0.25">
      <c r="E70">
        <v>18</v>
      </c>
      <c r="F70">
        <f t="shared" si="2"/>
        <v>1.6034754754001845E-2</v>
      </c>
      <c r="G70">
        <f t="shared" si="3"/>
        <v>1.589417076772779E-2</v>
      </c>
    </row>
    <row r="71" spans="5:7" x14ac:dyDescent="0.25">
      <c r="E71">
        <v>19</v>
      </c>
      <c r="F71">
        <f t="shared" si="2"/>
        <v>2.7005902743582024E-2</v>
      </c>
      <c r="G71">
        <f t="shared" si="3"/>
        <v>2.6734434700353919E-2</v>
      </c>
    </row>
    <row r="72" spans="5:7" x14ac:dyDescent="0.25">
      <c r="E72">
        <v>20</v>
      </c>
      <c r="F72">
        <f t="shared" si="2"/>
        <v>4.1859149252552186E-2</v>
      </c>
      <c r="G72">
        <f t="shared" si="3"/>
        <v>4.1510749742059476E-2</v>
      </c>
    </row>
    <row r="73" spans="5:7" x14ac:dyDescent="0.25">
      <c r="E73">
        <v>21</v>
      </c>
      <c r="F73">
        <f t="shared" si="2"/>
        <v>5.9798784646503088E-2</v>
      </c>
      <c r="G73">
        <f t="shared" si="3"/>
        <v>5.9498578625746895E-2</v>
      </c>
    </row>
    <row r="74" spans="5:7" x14ac:dyDescent="0.25">
      <c r="E74">
        <v>22</v>
      </c>
      <c r="F74">
        <f t="shared" si="2"/>
        <v>7.882567067039048E-2</v>
      </c>
      <c r="G74">
        <f t="shared" si="3"/>
        <v>7.8724343171428721E-2</v>
      </c>
    </row>
    <row r="75" spans="5:7" x14ac:dyDescent="0.25">
      <c r="E75">
        <v>23</v>
      </c>
      <c r="F75">
        <f t="shared" si="2"/>
        <v>9.5961686033518831E-2</v>
      </c>
      <c r="G75">
        <f t="shared" si="3"/>
        <v>9.6154129883930781E-2</v>
      </c>
    </row>
    <row r="76" spans="5:7" x14ac:dyDescent="0.25">
      <c r="E76">
        <v>24</v>
      </c>
      <c r="F76">
        <f t="shared" si="2"/>
        <v>0.10795689678770866</v>
      </c>
      <c r="G76">
        <f t="shared" si="3"/>
        <v>0.1084134787104863</v>
      </c>
    </row>
    <row r="77" spans="5:7" x14ac:dyDescent="0.25">
      <c r="E77">
        <v>25</v>
      </c>
      <c r="F77">
        <f t="shared" si="2"/>
        <v>0.11227517265921706</v>
      </c>
      <c r="G77">
        <f t="shared" si="3"/>
        <v>0.11283791670955126</v>
      </c>
    </row>
    <row r="78" spans="5:7" x14ac:dyDescent="0.25">
      <c r="E78">
        <v>26</v>
      </c>
      <c r="F78">
        <f t="shared" si="2"/>
        <v>0.10795689678770866</v>
      </c>
      <c r="G78">
        <f t="shared" si="3"/>
        <v>0.1084134787104863</v>
      </c>
    </row>
    <row r="79" spans="5:7" x14ac:dyDescent="0.25">
      <c r="E79">
        <v>27</v>
      </c>
      <c r="F79">
        <f t="shared" si="2"/>
        <v>9.5961686033518831E-2</v>
      </c>
      <c r="G79">
        <f t="shared" si="3"/>
        <v>9.6154129883930781E-2</v>
      </c>
    </row>
    <row r="80" spans="5:7" x14ac:dyDescent="0.25">
      <c r="E80">
        <v>28</v>
      </c>
      <c r="F80">
        <f t="shared" si="2"/>
        <v>7.882567067039048E-2</v>
      </c>
      <c r="G80">
        <f t="shared" si="3"/>
        <v>7.8724343171428721E-2</v>
      </c>
    </row>
    <row r="81" spans="5:7" x14ac:dyDescent="0.25">
      <c r="E81">
        <v>29</v>
      </c>
      <c r="F81">
        <f t="shared" si="2"/>
        <v>5.9798784646503088E-2</v>
      </c>
      <c r="G81">
        <f t="shared" si="3"/>
        <v>5.9498578625746895E-2</v>
      </c>
    </row>
    <row r="82" spans="5:7" x14ac:dyDescent="0.25">
      <c r="E82">
        <v>30</v>
      </c>
      <c r="F82">
        <f t="shared" si="2"/>
        <v>4.1859149252552186E-2</v>
      </c>
      <c r="G82">
        <f t="shared" si="3"/>
        <v>4.1510749742059476E-2</v>
      </c>
    </row>
    <row r="83" spans="5:7" x14ac:dyDescent="0.25">
      <c r="E83">
        <v>31</v>
      </c>
      <c r="F83">
        <f t="shared" si="2"/>
        <v>2.7005902743582024E-2</v>
      </c>
      <c r="G83">
        <f t="shared" si="3"/>
        <v>2.6734434700353919E-2</v>
      </c>
    </row>
    <row r="84" spans="5:7" x14ac:dyDescent="0.25">
      <c r="E84">
        <v>32</v>
      </c>
      <c r="F84">
        <f t="shared" si="2"/>
        <v>1.6034754754001845E-2</v>
      </c>
      <c r="G84">
        <f t="shared" si="3"/>
        <v>1.589417076772779E-2</v>
      </c>
    </row>
    <row r="85" spans="5:7" x14ac:dyDescent="0.25">
      <c r="E85">
        <v>33</v>
      </c>
      <c r="F85">
        <f t="shared" si="2"/>
        <v>8.7462298658191901E-3</v>
      </c>
      <c r="G85">
        <f t="shared" si="3"/>
        <v>8.7229058633945342E-3</v>
      </c>
    </row>
    <row r="86" spans="5:7" x14ac:dyDescent="0.25">
      <c r="E86">
        <v>34</v>
      </c>
      <c r="F86">
        <f t="shared" si="2"/>
        <v>4.3731149329095925E-3</v>
      </c>
      <c r="G86">
        <f t="shared" si="3"/>
        <v>4.4191723332011063E-3</v>
      </c>
    </row>
    <row r="87" spans="5:7" x14ac:dyDescent="0.25">
      <c r="E87">
        <v>35</v>
      </c>
      <c r="F87">
        <f t="shared" si="2"/>
        <v>1.9991382550443907E-3</v>
      </c>
      <c r="G87">
        <f t="shared" si="3"/>
        <v>2.066698535409207E-3</v>
      </c>
    </row>
    <row r="88" spans="5:7" x14ac:dyDescent="0.25">
      <c r="E88">
        <v>36</v>
      </c>
      <c r="F88">
        <f t="shared" si="2"/>
        <v>8.3297427293516015E-4</v>
      </c>
      <c r="G88">
        <f t="shared" si="3"/>
        <v>8.9221550649162058E-4</v>
      </c>
    </row>
    <row r="89" spans="5:7" x14ac:dyDescent="0.25">
      <c r="E89">
        <v>37</v>
      </c>
      <c r="F89">
        <f t="shared" si="2"/>
        <v>3.1517945462411457E-4</v>
      </c>
      <c r="G89">
        <f t="shared" si="3"/>
        <v>3.5556486808777484E-4</v>
      </c>
    </row>
    <row r="90" spans="5:7" x14ac:dyDescent="0.25">
      <c r="E90">
        <v>38</v>
      </c>
      <c r="F90">
        <f t="shared" si="2"/>
        <v>1.0782455026614464E-4</v>
      </c>
      <c r="G90">
        <f t="shared" si="3"/>
        <v>1.3080500497232819E-4</v>
      </c>
    </row>
    <row r="91" spans="5:7" x14ac:dyDescent="0.25">
      <c r="E91">
        <v>39</v>
      </c>
      <c r="F91">
        <f t="shared" si="2"/>
        <v>3.3176784697275137E-5</v>
      </c>
      <c r="G91">
        <f t="shared" si="3"/>
        <v>4.4420794420566709E-5</v>
      </c>
    </row>
    <row r="92" spans="5:7" x14ac:dyDescent="0.25">
      <c r="E92">
        <v>40</v>
      </c>
      <c r="F92">
        <f t="shared" si="2"/>
        <v>9.1236157917506673E-6</v>
      </c>
      <c r="G92">
        <f t="shared" si="3"/>
        <v>1.3925305194674811E-5</v>
      </c>
    </row>
    <row r="93" spans="5:7" x14ac:dyDescent="0.25">
      <c r="E93">
        <v>41</v>
      </c>
      <c r="F93">
        <f t="shared" si="2"/>
        <v>2.225272144329444E-6</v>
      </c>
      <c r="G93">
        <f t="shared" si="3"/>
        <v>4.0297635533235608E-6</v>
      </c>
    </row>
    <row r="94" spans="5:7" x14ac:dyDescent="0.25">
      <c r="E94">
        <v>42</v>
      </c>
      <c r="F94">
        <f t="shared" si="2"/>
        <v>4.7684403092773685E-7</v>
      </c>
      <c r="G94">
        <f t="shared" si="3"/>
        <v>1.0764921036680712E-6</v>
      </c>
    </row>
    <row r="95" spans="5:7" x14ac:dyDescent="0.25">
      <c r="E95">
        <v>43</v>
      </c>
      <c r="F95">
        <f t="shared" si="2"/>
        <v>8.8715168544695043E-8</v>
      </c>
      <c r="G95">
        <f t="shared" si="3"/>
        <v>2.6545968447165893E-7</v>
      </c>
    </row>
    <row r="96" spans="5:7" x14ac:dyDescent="0.25">
      <c r="E96">
        <v>44</v>
      </c>
      <c r="F96">
        <f t="shared" si="2"/>
        <v>1.411377681392873E-8</v>
      </c>
      <c r="G96">
        <f t="shared" si="3"/>
        <v>6.0428628932224707E-8</v>
      </c>
    </row>
    <row r="97" spans="5:7" x14ac:dyDescent="0.25">
      <c r="E97">
        <v>45</v>
      </c>
      <c r="F97">
        <f t="shared" si="2"/>
        <v>1.8818369085238295E-9</v>
      </c>
      <c r="G97">
        <f t="shared" si="3"/>
        <v>1.2698234671866602E-8</v>
      </c>
    </row>
    <row r="98" spans="5:7" x14ac:dyDescent="0.25">
      <c r="E98">
        <v>46</v>
      </c>
      <c r="F98">
        <f t="shared" si="2"/>
        <v>2.0454749005693866E-10</v>
      </c>
      <c r="G98">
        <f t="shared" si="3"/>
        <v>2.4632040986683438E-9</v>
      </c>
    </row>
    <row r="99" spans="5:7" x14ac:dyDescent="0.25">
      <c r="E99">
        <v>47</v>
      </c>
      <c r="F99">
        <f t="shared" si="2"/>
        <v>1.7408297026122522E-11</v>
      </c>
      <c r="G99">
        <f t="shared" si="3"/>
        <v>4.4107646946834241E-10</v>
      </c>
    </row>
    <row r="100" spans="5:7" x14ac:dyDescent="0.25">
      <c r="E100">
        <v>48</v>
      </c>
      <c r="F100">
        <f t="shared" si="2"/>
        <v>1.088018564132656E-12</v>
      </c>
      <c r="G100">
        <f t="shared" si="3"/>
        <v>7.290945002381978E-11</v>
      </c>
    </row>
    <row r="101" spans="5:7" x14ac:dyDescent="0.25">
      <c r="E101">
        <v>49</v>
      </c>
      <c r="F101">
        <f t="shared" si="2"/>
        <v>4.4408920985006533E-14</v>
      </c>
      <c r="G101">
        <f t="shared" si="3"/>
        <v>1.1125260689810869E-11</v>
      </c>
    </row>
    <row r="102" spans="5:7" x14ac:dyDescent="0.25">
      <c r="E102">
        <v>50</v>
      </c>
      <c r="F102">
        <f t="shared" si="2"/>
        <v>8.8817841970012444E-16</v>
      </c>
      <c r="G102">
        <f t="shared" si="3"/>
        <v>1.5670866531017391E-12</v>
      </c>
    </row>
    <row r="103" spans="5:7" x14ac:dyDescent="0.25">
      <c r="E103">
        <v>51</v>
      </c>
      <c r="F103" t="e">
        <f t="shared" si="2"/>
        <v>#NUM!</v>
      </c>
      <c r="G103">
        <f t="shared" si="3"/>
        <v>2.0376625733760559E-13</v>
      </c>
    </row>
    <row r="104" spans="5:7" x14ac:dyDescent="0.25">
      <c r="E104">
        <v>52</v>
      </c>
      <c r="F104" t="e">
        <f t="shared" si="2"/>
        <v>#NUM!</v>
      </c>
      <c r="G104">
        <f t="shared" si="3"/>
        <v>2.4458395703917353E-14</v>
      </c>
    </row>
    <row r="105" spans="5:7" x14ac:dyDescent="0.25">
      <c r="E105">
        <v>53</v>
      </c>
      <c r="F105" t="e">
        <f t="shared" si="2"/>
        <v>#NUM!</v>
      </c>
      <c r="G105">
        <f t="shared" si="3"/>
        <v>2.7100674924697921E-15</v>
      </c>
    </row>
    <row r="106" spans="5:7" x14ac:dyDescent="0.25">
      <c r="E106">
        <v>54</v>
      </c>
      <c r="F106" t="e">
        <f t="shared" si="2"/>
        <v>#NUM!</v>
      </c>
      <c r="G106">
        <f t="shared" si="3"/>
        <v>2.7719710361283718E-16</v>
      </c>
    </row>
    <row r="107" spans="5:7" x14ac:dyDescent="0.25">
      <c r="E107">
        <v>55</v>
      </c>
      <c r="F107" t="e">
        <f t="shared" si="2"/>
        <v>#NUM!</v>
      </c>
      <c r="G107">
        <f t="shared" si="3"/>
        <v>2.6173012392492839E-17</v>
      </c>
    </row>
    <row r="108" spans="5:7" x14ac:dyDescent="0.25">
      <c r="E108">
        <v>56</v>
      </c>
      <c r="F108" t="e">
        <f t="shared" si="2"/>
        <v>#NUM!</v>
      </c>
      <c r="G108">
        <f t="shared" si="3"/>
        <v>2.2812620454546365E-18</v>
      </c>
    </row>
    <row r="109" spans="5:7" x14ac:dyDescent="0.25">
      <c r="E109">
        <v>57</v>
      </c>
      <c r="F109" t="e">
        <f t="shared" si="2"/>
        <v>#NUM!</v>
      </c>
      <c r="G109">
        <f t="shared" si="3"/>
        <v>1.8354944706991478E-19</v>
      </c>
    </row>
    <row r="110" spans="5:7" x14ac:dyDescent="0.25">
      <c r="E110">
        <v>58</v>
      </c>
      <c r="F110" t="e">
        <f t="shared" si="2"/>
        <v>#NUM!</v>
      </c>
      <c r="G110">
        <f t="shared" si="3"/>
        <v>1.3632874213145131E-20</v>
      </c>
    </row>
    <row r="111" spans="5:7" x14ac:dyDescent="0.25">
      <c r="E111">
        <v>59</v>
      </c>
      <c r="F111" t="e">
        <f t="shared" si="2"/>
        <v>#NUM!</v>
      </c>
      <c r="G111">
        <f t="shared" si="3"/>
        <v>9.3471285624175674E-22</v>
      </c>
    </row>
    <row r="112" spans="5:7" x14ac:dyDescent="0.25">
      <c r="E112">
        <v>60</v>
      </c>
      <c r="F112" t="e">
        <f t="shared" si="2"/>
        <v>#NUM!</v>
      </c>
      <c r="G112">
        <f t="shared" si="3"/>
        <v>5.915962958003069E-23</v>
      </c>
    </row>
    <row r="113" spans="5:7" x14ac:dyDescent="0.25">
      <c r="E113">
        <v>61</v>
      </c>
      <c r="F113" t="e">
        <f t="shared" si="2"/>
        <v>#NUM!</v>
      </c>
      <c r="G113">
        <f t="shared" si="3"/>
        <v>3.4564407564264886E-24</v>
      </c>
    </row>
    <row r="114" spans="5:7" x14ac:dyDescent="0.25">
      <c r="E114">
        <v>62</v>
      </c>
      <c r="F114" t="e">
        <f t="shared" si="2"/>
        <v>#NUM!</v>
      </c>
      <c r="G114">
        <f t="shared" si="3"/>
        <v>1.8641859492931322E-25</v>
      </c>
    </row>
    <row r="115" spans="5:7" x14ac:dyDescent="0.25">
      <c r="E115">
        <v>63</v>
      </c>
      <c r="F115" t="e">
        <f t="shared" si="2"/>
        <v>#NUM!</v>
      </c>
      <c r="G115">
        <f t="shared" si="3"/>
        <v>9.2812353307867872E-27</v>
      </c>
    </row>
    <row r="116" spans="5:7" x14ac:dyDescent="0.25">
      <c r="E116">
        <v>64</v>
      </c>
      <c r="F116" t="e">
        <f t="shared" si="2"/>
        <v>#NUM!</v>
      </c>
      <c r="G116">
        <f t="shared" si="3"/>
        <v>4.2655867658780736E-28</v>
      </c>
    </row>
    <row r="117" spans="5:7" x14ac:dyDescent="0.25">
      <c r="E117">
        <v>65</v>
      </c>
      <c r="F117" t="e">
        <f t="shared" si="2"/>
        <v>#NUM!</v>
      </c>
      <c r="G117">
        <f t="shared" si="3"/>
        <v>1.8097067968560101E-29</v>
      </c>
    </row>
    <row r="118" spans="5:7" x14ac:dyDescent="0.25">
      <c r="E118">
        <v>66</v>
      </c>
      <c r="F118" t="e">
        <f t="shared" si="2"/>
        <v>#NUM!</v>
      </c>
      <c r="G118">
        <f t="shared" si="3"/>
        <v>7.0875167151991032E-31</v>
      </c>
    </row>
    <row r="119" spans="5:7" x14ac:dyDescent="0.25">
      <c r="E119">
        <v>67</v>
      </c>
      <c r="F119" t="e">
        <f t="shared" si="2"/>
        <v>#NUM!</v>
      </c>
      <c r="G119">
        <f t="shared" si="3"/>
        <v>2.5623379935858667E-32</v>
      </c>
    </row>
    <row r="120" spans="5:7" x14ac:dyDescent="0.25">
      <c r="E120">
        <v>68</v>
      </c>
      <c r="F120" t="e">
        <f t="shared" si="2"/>
        <v>#NUM!</v>
      </c>
      <c r="G120">
        <f t="shared" si="3"/>
        <v>8.5513597589542129E-34</v>
      </c>
    </row>
    <row r="121" spans="5:7" x14ac:dyDescent="0.25">
      <c r="E121">
        <v>69</v>
      </c>
      <c r="F121" t="e">
        <f t="shared" si="2"/>
        <v>#NUM!</v>
      </c>
      <c r="G121">
        <f t="shared" si="3"/>
        <v>2.6344525498302855E-35</v>
      </c>
    </row>
    <row r="122" spans="5:7" x14ac:dyDescent="0.25">
      <c r="E122">
        <v>70</v>
      </c>
      <c r="F122" t="e">
        <f t="shared" si="2"/>
        <v>#NUM!</v>
      </c>
      <c r="G122">
        <f t="shared" si="3"/>
        <v>7.4920734282459744E-37</v>
      </c>
    </row>
    <row r="123" spans="5:7" x14ac:dyDescent="0.25">
      <c r="E123">
        <v>71</v>
      </c>
      <c r="F123" t="e">
        <f t="shared" si="2"/>
        <v>#NUM!</v>
      </c>
      <c r="G123">
        <f t="shared" si="3"/>
        <v>1.9668448865450702E-38</v>
      </c>
    </row>
    <row r="124" spans="5:7" x14ac:dyDescent="0.25">
      <c r="E124">
        <v>72</v>
      </c>
      <c r="F124" t="e">
        <f t="shared" si="2"/>
        <v>#NUM!</v>
      </c>
      <c r="G124">
        <f t="shared" si="3"/>
        <v>4.7664455737995282E-40</v>
      </c>
    </row>
    <row r="125" spans="5:7" x14ac:dyDescent="0.25">
      <c r="E125">
        <v>73</v>
      </c>
      <c r="F125" t="e">
        <f t="shared" si="2"/>
        <v>#NUM!</v>
      </c>
      <c r="G125">
        <f t="shared" si="3"/>
        <v>1.0662906649629834E-41</v>
      </c>
    </row>
    <row r="126" spans="5:7" x14ac:dyDescent="0.25">
      <c r="E126">
        <v>74</v>
      </c>
      <c r="F126" t="e">
        <f t="shared" si="2"/>
        <v>#NUM!</v>
      </c>
      <c r="G126">
        <f t="shared" si="3"/>
        <v>2.2019782115042715E-43</v>
      </c>
    </row>
    <row r="127" spans="5:7" x14ac:dyDescent="0.25">
      <c r="E127">
        <v>75</v>
      </c>
      <c r="F127" t="e">
        <f t="shared" si="2"/>
        <v>#NUM!</v>
      </c>
      <c r="G127">
        <f t="shared" si="3"/>
        <v>4.1976562313544764E-45</v>
      </c>
    </row>
    <row r="128" spans="5:7" x14ac:dyDescent="0.25">
      <c r="E128">
        <v>76</v>
      </c>
      <c r="F128" t="e">
        <f t="shared" si="2"/>
        <v>#NUM!</v>
      </c>
      <c r="G128">
        <f t="shared" si="3"/>
        <v>7.3868139741528543E-47</v>
      </c>
    </row>
    <row r="129" spans="5:7" x14ac:dyDescent="0.25">
      <c r="E129">
        <v>77</v>
      </c>
      <c r="F129" t="e">
        <f t="shared" si="2"/>
        <v>#NUM!</v>
      </c>
      <c r="G129">
        <f t="shared" si="3"/>
        <v>1.1999520628312434E-48</v>
      </c>
    </row>
    <row r="130" spans="5:7" x14ac:dyDescent="0.25">
      <c r="E130">
        <v>78</v>
      </c>
      <c r="F130" t="e">
        <f t="shared" ref="F130:F152" si="4">_xlfn.BINOM.DIST(E130,$C$2,$B$2,FALSE)</f>
        <v>#NUM!</v>
      </c>
      <c r="G130">
        <f t="shared" si="3"/>
        <v>1.7993973339076806E-50</v>
      </c>
    </row>
    <row r="131" spans="5:7" x14ac:dyDescent="0.25">
      <c r="E131">
        <v>79</v>
      </c>
      <c r="F131" t="e">
        <f t="shared" si="4"/>
        <v>#NUM!</v>
      </c>
      <c r="G131">
        <f t="shared" si="3"/>
        <v>2.4908449252595767E-52</v>
      </c>
    </row>
    <row r="132" spans="5:7" x14ac:dyDescent="0.25">
      <c r="E132">
        <v>80</v>
      </c>
      <c r="F132" t="e">
        <f t="shared" si="4"/>
        <v>#NUM!</v>
      </c>
      <c r="G132">
        <f t="shared" ref="G132:G153" si="5">_xlfn.NORM.DIST(E132, $B$5,$D$5, FALSE)</f>
        <v>3.1828982029846282E-54</v>
      </c>
    </row>
    <row r="133" spans="5:7" x14ac:dyDescent="0.25">
      <c r="E133">
        <v>81</v>
      </c>
      <c r="F133" t="e">
        <f t="shared" si="4"/>
        <v>#NUM!</v>
      </c>
      <c r="G133">
        <f t="shared" si="5"/>
        <v>3.7545271517034494E-56</v>
      </c>
    </row>
    <row r="134" spans="5:7" x14ac:dyDescent="0.25">
      <c r="E134">
        <v>82</v>
      </c>
      <c r="F134" t="e">
        <f t="shared" si="4"/>
        <v>#NUM!</v>
      </c>
      <c r="G134">
        <f t="shared" si="5"/>
        <v>4.0883135019128173E-58</v>
      </c>
    </row>
    <row r="135" spans="5:7" x14ac:dyDescent="0.25">
      <c r="E135">
        <v>83</v>
      </c>
      <c r="F135" t="e">
        <f t="shared" si="4"/>
        <v>#NUM!</v>
      </c>
      <c r="G135">
        <f t="shared" si="5"/>
        <v>4.1095055793795582E-60</v>
      </c>
    </row>
    <row r="136" spans="5:7" x14ac:dyDescent="0.25">
      <c r="E136">
        <v>84</v>
      </c>
      <c r="F136" t="e">
        <f t="shared" si="4"/>
        <v>#NUM!</v>
      </c>
      <c r="G136">
        <f t="shared" si="5"/>
        <v>3.8132159340033787E-62</v>
      </c>
    </row>
    <row r="137" spans="5:7" x14ac:dyDescent="0.25">
      <c r="E137">
        <v>85</v>
      </c>
      <c r="F137" t="e">
        <f t="shared" si="4"/>
        <v>#NUM!</v>
      </c>
      <c r="G137">
        <f t="shared" si="5"/>
        <v>3.2662518238988966E-64</v>
      </c>
    </row>
    <row r="138" spans="5:7" x14ac:dyDescent="0.25">
      <c r="E138">
        <v>86</v>
      </c>
      <c r="F138" t="e">
        <f t="shared" si="4"/>
        <v>#NUM!</v>
      </c>
      <c r="G138">
        <f t="shared" si="5"/>
        <v>2.5826429717684145E-66</v>
      </c>
    </row>
    <row r="139" spans="5:7" x14ac:dyDescent="0.25">
      <c r="E139">
        <v>87</v>
      </c>
      <c r="F139" t="e">
        <f t="shared" si="4"/>
        <v>#NUM!</v>
      </c>
      <c r="G139">
        <f t="shared" si="5"/>
        <v>1.8851048981475735E-68</v>
      </c>
    </row>
    <row r="140" spans="5:7" x14ac:dyDescent="0.25">
      <c r="E140">
        <v>88</v>
      </c>
      <c r="F140" t="e">
        <f t="shared" si="4"/>
        <v>#NUM!</v>
      </c>
      <c r="G140">
        <f t="shared" si="5"/>
        <v>1.2701736891434758E-70</v>
      </c>
    </row>
    <row r="141" spans="5:7" x14ac:dyDescent="0.25">
      <c r="E141">
        <v>89</v>
      </c>
      <c r="F141" t="e">
        <f t="shared" si="4"/>
        <v>#NUM!</v>
      </c>
      <c r="G141">
        <f t="shared" si="5"/>
        <v>7.9003647809166709E-73</v>
      </c>
    </row>
    <row r="142" spans="5:7" x14ac:dyDescent="0.25">
      <c r="E142">
        <v>90</v>
      </c>
      <c r="F142" t="e">
        <f t="shared" si="4"/>
        <v>#NUM!</v>
      </c>
      <c r="G142">
        <f t="shared" si="5"/>
        <v>4.5361521979142936E-75</v>
      </c>
    </row>
    <row r="143" spans="5:7" x14ac:dyDescent="0.25">
      <c r="E143">
        <v>91</v>
      </c>
      <c r="F143" t="e">
        <f t="shared" si="4"/>
        <v>#NUM!</v>
      </c>
      <c r="G143">
        <f t="shared" si="5"/>
        <v>2.4042771695544256E-77</v>
      </c>
    </row>
    <row r="144" spans="5:7" x14ac:dyDescent="0.25">
      <c r="E144">
        <v>92</v>
      </c>
      <c r="F144" t="e">
        <f t="shared" si="4"/>
        <v>#NUM!</v>
      </c>
      <c r="G144">
        <f t="shared" si="5"/>
        <v>1.1763536077845722E-79</v>
      </c>
    </row>
    <row r="145" spans="5:7" x14ac:dyDescent="0.25">
      <c r="E145">
        <v>93</v>
      </c>
      <c r="F145" t="e">
        <f t="shared" si="4"/>
        <v>#NUM!</v>
      </c>
      <c r="G145">
        <f t="shared" si="5"/>
        <v>5.313096286693577E-82</v>
      </c>
    </row>
    <row r="146" spans="5:7" x14ac:dyDescent="0.25">
      <c r="E146">
        <v>94</v>
      </c>
      <c r="F146" t="e">
        <f t="shared" si="4"/>
        <v>#NUM!</v>
      </c>
      <c r="G146">
        <f t="shared" si="5"/>
        <v>2.2152050135934567E-84</v>
      </c>
    </row>
    <row r="147" spans="5:7" x14ac:dyDescent="0.25">
      <c r="E147">
        <v>95</v>
      </c>
      <c r="F147" t="e">
        <f t="shared" si="4"/>
        <v>#NUM!</v>
      </c>
      <c r="G147">
        <f t="shared" si="5"/>
        <v>8.5258287721870155E-87</v>
      </c>
    </row>
    <row r="148" spans="5:7" x14ac:dyDescent="0.25">
      <c r="E148">
        <v>96</v>
      </c>
      <c r="F148" t="e">
        <f t="shared" si="4"/>
        <v>#NUM!</v>
      </c>
      <c r="G148">
        <f t="shared" si="5"/>
        <v>3.0291147681556713E-89</v>
      </c>
    </row>
    <row r="149" spans="5:7" x14ac:dyDescent="0.25">
      <c r="E149">
        <v>97</v>
      </c>
      <c r="F149" t="e">
        <f t="shared" si="4"/>
        <v>#NUM!</v>
      </c>
      <c r="G149">
        <f t="shared" si="5"/>
        <v>9.9346207295700882E-92</v>
      </c>
    </row>
    <row r="150" spans="5:7" x14ac:dyDescent="0.25">
      <c r="E150">
        <v>98</v>
      </c>
      <c r="F150" t="e">
        <f t="shared" si="4"/>
        <v>#NUM!</v>
      </c>
      <c r="G150">
        <f t="shared" si="5"/>
        <v>3.0077608133319375E-94</v>
      </c>
    </row>
    <row r="151" spans="5:7" x14ac:dyDescent="0.25">
      <c r="E151">
        <v>99</v>
      </c>
      <c r="F151" t="e">
        <f t="shared" si="4"/>
        <v>#NUM!</v>
      </c>
      <c r="G151">
        <f t="shared" si="5"/>
        <v>8.4060456319329759E-97</v>
      </c>
    </row>
    <row r="152" spans="5:7" x14ac:dyDescent="0.25">
      <c r="E152">
        <v>100</v>
      </c>
      <c r="F152" t="e">
        <f t="shared" si="4"/>
        <v>#NUM!</v>
      </c>
      <c r="G152">
        <f t="shared" si="5"/>
        <v>2.1686857763229263E-99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BFEC-DE86-4CBA-9015-D22C62513FD8}">
  <dimension ref="A1:G152"/>
  <sheetViews>
    <sheetView tabSelected="1" zoomScaleNormal="100" workbookViewId="0">
      <selection activeCell="C6" sqref="C6"/>
    </sheetView>
  </sheetViews>
  <sheetFormatPr baseColWidth="10" defaultRowHeight="15" x14ac:dyDescent="0.25"/>
  <cols>
    <col min="4" max="4" width="16.85546875" customWidth="1"/>
    <col min="6" max="7" width="12" bestFit="1" customWidth="1"/>
  </cols>
  <sheetData>
    <row r="1" spans="1:7" x14ac:dyDescent="0.25">
      <c r="A1" t="s">
        <v>2</v>
      </c>
      <c r="B1" t="s">
        <v>0</v>
      </c>
      <c r="C1" t="s">
        <v>1</v>
      </c>
      <c r="E1" t="s">
        <v>6</v>
      </c>
      <c r="F1" t="s">
        <v>7</v>
      </c>
      <c r="G1" t="s">
        <v>3</v>
      </c>
    </row>
    <row r="2" spans="1:7" x14ac:dyDescent="0.25">
      <c r="B2">
        <v>0.9</v>
      </c>
      <c r="C2">
        <v>50</v>
      </c>
      <c r="E2">
        <v>-50</v>
      </c>
      <c r="F2" t="e">
        <f t="shared" ref="F2:F65" si="0">_xlfn.BINOM.DIST(E2,$C$2,$B$2,FALSE)</f>
        <v>#NUM!</v>
      </c>
      <c r="G2">
        <f>_xlfn.NORM.DIST(E2, $B$5,$D$5, FALSE)</f>
        <v>3.6003777727699881E-41</v>
      </c>
    </row>
    <row r="3" spans="1:7" x14ac:dyDescent="0.25">
      <c r="E3">
        <v>-49</v>
      </c>
      <c r="F3" t="e">
        <f t="shared" si="0"/>
        <v>#NUM!</v>
      </c>
      <c r="G3">
        <f>_xlfn.NORM.DIST(E3, $B$5,$D$5, FALSE)</f>
        <v>2.3832227868997641E-40</v>
      </c>
    </row>
    <row r="4" spans="1:7" x14ac:dyDescent="0.25">
      <c r="A4" t="s">
        <v>3</v>
      </c>
      <c r="B4" t="s">
        <v>4</v>
      </c>
      <c r="C4" t="s">
        <v>5</v>
      </c>
      <c r="D4" t="s">
        <v>8</v>
      </c>
      <c r="E4">
        <v>-48</v>
      </c>
      <c r="F4" t="e">
        <f t="shared" si="0"/>
        <v>#NUM!</v>
      </c>
      <c r="G4">
        <f t="shared" ref="G4:G67" si="1">_xlfn.NORM.DIST(E4, $B$5,$D$5, FALSE)</f>
        <v>1.5463055826939853E-39</v>
      </c>
    </row>
    <row r="5" spans="1:7" x14ac:dyDescent="0.25">
      <c r="B5">
        <v>45</v>
      </c>
      <c r="C5">
        <v>50</v>
      </c>
      <c r="D5">
        <f>SQRT(C5)</f>
        <v>7.0710678118654755</v>
      </c>
      <c r="E5">
        <v>-47</v>
      </c>
      <c r="F5" t="e">
        <f t="shared" si="0"/>
        <v>#NUM!</v>
      </c>
      <c r="G5">
        <f t="shared" si="1"/>
        <v>9.8342244327253511E-39</v>
      </c>
    </row>
    <row r="6" spans="1:7" x14ac:dyDescent="0.25">
      <c r="E6">
        <v>-46</v>
      </c>
      <c r="F6" t="e">
        <f t="shared" si="0"/>
        <v>#NUM!</v>
      </c>
      <c r="G6">
        <f t="shared" si="1"/>
        <v>6.1305440488104268E-38</v>
      </c>
    </row>
    <row r="7" spans="1:7" x14ac:dyDescent="0.25">
      <c r="E7">
        <v>-45</v>
      </c>
      <c r="F7" t="e">
        <f t="shared" si="0"/>
        <v>#NUM!</v>
      </c>
      <c r="G7">
        <f t="shared" si="1"/>
        <v>3.7460367141229872E-37</v>
      </c>
    </row>
    <row r="8" spans="1:7" x14ac:dyDescent="0.25">
      <c r="E8">
        <v>-44</v>
      </c>
      <c r="F8" t="e">
        <f t="shared" si="0"/>
        <v>#NUM!</v>
      </c>
      <c r="G8">
        <f t="shared" si="1"/>
        <v>2.2436708836565761E-36</v>
      </c>
    </row>
    <row r="9" spans="1:7" x14ac:dyDescent="0.25">
      <c r="E9">
        <v>-43</v>
      </c>
      <c r="F9" t="e">
        <f t="shared" si="0"/>
        <v>#NUM!</v>
      </c>
      <c r="G9">
        <f t="shared" si="1"/>
        <v>1.3172262749151428E-35</v>
      </c>
    </row>
    <row r="10" spans="1:7" x14ac:dyDescent="0.25">
      <c r="E10">
        <v>-42</v>
      </c>
      <c r="F10" t="e">
        <f t="shared" si="0"/>
        <v>#NUM!</v>
      </c>
      <c r="G10">
        <f t="shared" si="1"/>
        <v>7.5801138465318486E-35</v>
      </c>
    </row>
    <row r="11" spans="1:7" x14ac:dyDescent="0.25">
      <c r="E11">
        <v>-41</v>
      </c>
      <c r="F11" t="e">
        <f t="shared" si="0"/>
        <v>#NUM!</v>
      </c>
      <c r="G11">
        <f t="shared" si="1"/>
        <v>4.2756798794771065E-34</v>
      </c>
    </row>
    <row r="12" spans="1:7" x14ac:dyDescent="0.25">
      <c r="E12">
        <v>-40</v>
      </c>
      <c r="F12" t="e">
        <f t="shared" si="0"/>
        <v>#NUM!</v>
      </c>
      <c r="G12">
        <f t="shared" si="1"/>
        <v>2.3640069344281157E-33</v>
      </c>
    </row>
    <row r="13" spans="1:7" x14ac:dyDescent="0.25">
      <c r="E13">
        <v>-39</v>
      </c>
      <c r="F13" t="e">
        <f t="shared" si="0"/>
        <v>#NUM!</v>
      </c>
      <c r="G13">
        <f t="shared" si="1"/>
        <v>1.2811689967929333E-32</v>
      </c>
    </row>
    <row r="14" spans="1:7" x14ac:dyDescent="0.25">
      <c r="E14">
        <v>-38</v>
      </c>
      <c r="F14" t="e">
        <f t="shared" si="0"/>
        <v>#NUM!</v>
      </c>
      <c r="G14">
        <f t="shared" si="1"/>
        <v>6.8057846875103341E-32</v>
      </c>
    </row>
    <row r="15" spans="1:7" x14ac:dyDescent="0.25">
      <c r="E15">
        <v>-37</v>
      </c>
      <c r="F15" t="e">
        <f t="shared" si="0"/>
        <v>#NUM!</v>
      </c>
      <c r="G15">
        <f t="shared" si="1"/>
        <v>3.5437583575995516E-31</v>
      </c>
    </row>
    <row r="16" spans="1:7" x14ac:dyDescent="0.25">
      <c r="E16">
        <v>-36</v>
      </c>
      <c r="F16" t="e">
        <f t="shared" si="0"/>
        <v>#NUM!</v>
      </c>
      <c r="G16">
        <f t="shared" si="1"/>
        <v>1.8086898689956014E-30</v>
      </c>
    </row>
    <row r="17" spans="5:7" x14ac:dyDescent="0.25">
      <c r="E17">
        <v>-35</v>
      </c>
      <c r="F17" t="e">
        <f t="shared" si="0"/>
        <v>#NUM!</v>
      </c>
      <c r="G17">
        <f t="shared" si="1"/>
        <v>9.0485339842800503E-30</v>
      </c>
    </row>
    <row r="18" spans="5:7" x14ac:dyDescent="0.25">
      <c r="E18">
        <v>-34</v>
      </c>
      <c r="F18" t="e">
        <f t="shared" si="0"/>
        <v>#NUM!</v>
      </c>
      <c r="G18">
        <f t="shared" si="1"/>
        <v>4.4371738828340154E-29</v>
      </c>
    </row>
    <row r="19" spans="5:7" x14ac:dyDescent="0.25">
      <c r="E19">
        <v>-33</v>
      </c>
      <c r="F19" t="e">
        <f t="shared" si="0"/>
        <v>#NUM!</v>
      </c>
      <c r="G19">
        <f t="shared" si="1"/>
        <v>2.1327933829390368E-28</v>
      </c>
    </row>
    <row r="20" spans="5:7" x14ac:dyDescent="0.25">
      <c r="E20">
        <v>-32</v>
      </c>
      <c r="F20" t="e">
        <f t="shared" si="0"/>
        <v>#NUM!</v>
      </c>
      <c r="G20">
        <f t="shared" si="1"/>
        <v>1.004859242934408E-27</v>
      </c>
    </row>
    <row r="21" spans="5:7" x14ac:dyDescent="0.25">
      <c r="E21">
        <v>-31</v>
      </c>
      <c r="F21" t="e">
        <f t="shared" si="0"/>
        <v>#NUM!</v>
      </c>
      <c r="G21">
        <f t="shared" si="1"/>
        <v>4.6406176653933936E-27</v>
      </c>
    </row>
    <row r="22" spans="5:7" x14ac:dyDescent="0.25">
      <c r="E22">
        <v>-30</v>
      </c>
      <c r="F22" t="e">
        <f t="shared" si="0"/>
        <v>#NUM!</v>
      </c>
      <c r="G22">
        <f t="shared" si="1"/>
        <v>2.1006826890574794E-26</v>
      </c>
    </row>
    <row r="23" spans="5:7" x14ac:dyDescent="0.25">
      <c r="E23">
        <v>-29</v>
      </c>
      <c r="F23" t="e">
        <f t="shared" si="0"/>
        <v>#NUM!</v>
      </c>
      <c r="G23">
        <f t="shared" si="1"/>
        <v>9.320929746465661E-26</v>
      </c>
    </row>
    <row r="24" spans="5:7" x14ac:dyDescent="0.25">
      <c r="E24">
        <v>-28</v>
      </c>
      <c r="F24" t="e">
        <f t="shared" si="0"/>
        <v>#NUM!</v>
      </c>
      <c r="G24">
        <f t="shared" si="1"/>
        <v>4.0538915200705429E-25</v>
      </c>
    </row>
    <row r="25" spans="5:7" x14ac:dyDescent="0.25">
      <c r="E25">
        <v>-27</v>
      </c>
      <c r="F25" t="e">
        <f t="shared" si="0"/>
        <v>#NUM!</v>
      </c>
      <c r="G25">
        <f t="shared" si="1"/>
        <v>1.7282203782132443E-24</v>
      </c>
    </row>
    <row r="26" spans="5:7" x14ac:dyDescent="0.25">
      <c r="E26">
        <v>-26</v>
      </c>
      <c r="F26" t="e">
        <f t="shared" si="0"/>
        <v>#NUM!</v>
      </c>
      <c r="G26">
        <f t="shared" si="1"/>
        <v>7.2217130979049665E-24</v>
      </c>
    </row>
    <row r="27" spans="5:7" x14ac:dyDescent="0.25">
      <c r="E27">
        <v>-25</v>
      </c>
      <c r="F27" t="e">
        <f t="shared" si="0"/>
        <v>#NUM!</v>
      </c>
      <c r="G27">
        <f t="shared" si="1"/>
        <v>2.9579814790015345E-23</v>
      </c>
    </row>
    <row r="28" spans="5:7" x14ac:dyDescent="0.25">
      <c r="E28">
        <v>-24</v>
      </c>
      <c r="F28" t="e">
        <f t="shared" si="0"/>
        <v>#NUM!</v>
      </c>
      <c r="G28">
        <f t="shared" si="1"/>
        <v>1.1875852097725186E-22</v>
      </c>
    </row>
    <row r="29" spans="5:7" x14ac:dyDescent="0.25">
      <c r="E29">
        <v>-23</v>
      </c>
      <c r="F29" t="e">
        <f t="shared" si="0"/>
        <v>#NUM!</v>
      </c>
      <c r="G29">
        <f t="shared" si="1"/>
        <v>4.6735642812087837E-22</v>
      </c>
    </row>
    <row r="30" spans="5:7" x14ac:dyDescent="0.25">
      <c r="E30">
        <v>-22</v>
      </c>
      <c r="F30" t="e">
        <f t="shared" si="0"/>
        <v>#NUM!</v>
      </c>
      <c r="G30">
        <f t="shared" si="1"/>
        <v>1.802792617768811E-21</v>
      </c>
    </row>
    <row r="31" spans="5:7" x14ac:dyDescent="0.25">
      <c r="E31">
        <v>-21</v>
      </c>
      <c r="F31" t="e">
        <f t="shared" si="0"/>
        <v>#NUM!</v>
      </c>
      <c r="G31">
        <f t="shared" si="1"/>
        <v>6.8164371065725653E-21</v>
      </c>
    </row>
    <row r="32" spans="5:7" x14ac:dyDescent="0.25">
      <c r="E32">
        <v>-20</v>
      </c>
      <c r="F32" t="e">
        <f t="shared" si="0"/>
        <v>#NUM!</v>
      </c>
      <c r="G32">
        <f t="shared" si="1"/>
        <v>2.5262900015313265E-20</v>
      </c>
    </row>
    <row r="33" spans="5:7" x14ac:dyDescent="0.25">
      <c r="E33">
        <v>-19</v>
      </c>
      <c r="F33" t="e">
        <f t="shared" si="0"/>
        <v>#NUM!</v>
      </c>
      <c r="G33">
        <f t="shared" si="1"/>
        <v>9.1774723534957389E-20</v>
      </c>
    </row>
    <row r="34" spans="5:7" x14ac:dyDescent="0.25">
      <c r="E34">
        <v>-18</v>
      </c>
      <c r="F34" t="e">
        <f t="shared" si="0"/>
        <v>#NUM!</v>
      </c>
      <c r="G34">
        <f t="shared" si="1"/>
        <v>3.267962594589212E-19</v>
      </c>
    </row>
    <row r="35" spans="5:7" x14ac:dyDescent="0.25">
      <c r="E35">
        <v>-17</v>
      </c>
      <c r="F35" t="e">
        <f t="shared" si="0"/>
        <v>#NUM!</v>
      </c>
      <c r="G35">
        <f t="shared" si="1"/>
        <v>1.1406310227273182E-18</v>
      </c>
    </row>
    <row r="36" spans="5:7" x14ac:dyDescent="0.25">
      <c r="E36">
        <v>-16</v>
      </c>
      <c r="F36" t="e">
        <f t="shared" si="0"/>
        <v>#NUM!</v>
      </c>
      <c r="G36">
        <f t="shared" si="1"/>
        <v>3.9023605449630418E-18</v>
      </c>
    </row>
    <row r="37" spans="5:7" x14ac:dyDescent="0.25">
      <c r="E37">
        <v>-15</v>
      </c>
      <c r="F37" t="e">
        <f t="shared" si="0"/>
        <v>#NUM!</v>
      </c>
      <c r="G37">
        <f t="shared" si="1"/>
        <v>1.3086506196246419E-17</v>
      </c>
    </row>
    <row r="38" spans="5:7" x14ac:dyDescent="0.25">
      <c r="E38">
        <v>-14</v>
      </c>
      <c r="F38" t="e">
        <f t="shared" si="0"/>
        <v>#NUM!</v>
      </c>
      <c r="G38">
        <f t="shared" si="1"/>
        <v>4.3016408587984234E-17</v>
      </c>
    </row>
    <row r="39" spans="5:7" x14ac:dyDescent="0.25">
      <c r="E39">
        <v>-13</v>
      </c>
      <c r="F39" t="e">
        <f t="shared" si="0"/>
        <v>#NUM!</v>
      </c>
      <c r="G39">
        <f t="shared" si="1"/>
        <v>1.3859855180641859E-16</v>
      </c>
    </row>
    <row r="40" spans="5:7" x14ac:dyDescent="0.25">
      <c r="E40">
        <v>-12</v>
      </c>
      <c r="F40" t="e">
        <f t="shared" si="0"/>
        <v>#NUM!</v>
      </c>
      <c r="G40">
        <f t="shared" si="1"/>
        <v>4.3772096360830063E-16</v>
      </c>
    </row>
    <row r="41" spans="5:7" x14ac:dyDescent="0.25">
      <c r="E41">
        <v>-11</v>
      </c>
      <c r="F41" t="e">
        <f t="shared" si="0"/>
        <v>#NUM!</v>
      </c>
      <c r="G41">
        <f t="shared" si="1"/>
        <v>1.355033746234896E-15</v>
      </c>
    </row>
    <row r="42" spans="5:7" x14ac:dyDescent="0.25">
      <c r="E42">
        <v>-10</v>
      </c>
      <c r="F42" t="e">
        <f t="shared" si="0"/>
        <v>#NUM!</v>
      </c>
      <c r="G42">
        <f t="shared" si="1"/>
        <v>4.1116580226314757E-15</v>
      </c>
    </row>
    <row r="43" spans="5:7" x14ac:dyDescent="0.25">
      <c r="E43">
        <v>-9</v>
      </c>
      <c r="F43" t="e">
        <f t="shared" si="0"/>
        <v>#NUM!</v>
      </c>
      <c r="G43">
        <f t="shared" si="1"/>
        <v>1.2229197851958677E-14</v>
      </c>
    </row>
    <row r="44" spans="5:7" x14ac:dyDescent="0.25">
      <c r="E44">
        <v>-8</v>
      </c>
      <c r="F44" t="e">
        <f t="shared" si="0"/>
        <v>#NUM!</v>
      </c>
      <c r="G44">
        <f t="shared" si="1"/>
        <v>3.5652752718763175E-14</v>
      </c>
    </row>
    <row r="45" spans="5:7" x14ac:dyDescent="0.25">
      <c r="E45">
        <v>-7</v>
      </c>
      <c r="F45" t="e">
        <f t="shared" si="0"/>
        <v>#NUM!</v>
      </c>
      <c r="G45">
        <f t="shared" si="1"/>
        <v>1.018831286688028E-13</v>
      </c>
    </row>
    <row r="46" spans="5:7" x14ac:dyDescent="0.25">
      <c r="E46">
        <v>-6</v>
      </c>
      <c r="F46" t="e">
        <f t="shared" si="0"/>
        <v>#NUM!</v>
      </c>
      <c r="G46">
        <f t="shared" si="1"/>
        <v>2.8538135084643312E-13</v>
      </c>
    </row>
    <row r="47" spans="5:7" x14ac:dyDescent="0.25">
      <c r="E47">
        <v>-5</v>
      </c>
      <c r="F47" t="e">
        <f t="shared" si="0"/>
        <v>#NUM!</v>
      </c>
      <c r="G47">
        <f t="shared" si="1"/>
        <v>7.8354332655086955E-13</v>
      </c>
    </row>
    <row r="48" spans="5:7" x14ac:dyDescent="0.25">
      <c r="E48">
        <v>-4</v>
      </c>
      <c r="F48" t="e">
        <f t="shared" si="0"/>
        <v>#NUM!</v>
      </c>
      <c r="G48">
        <f t="shared" si="1"/>
        <v>2.1086988109929123E-12</v>
      </c>
    </row>
    <row r="49" spans="5:7" x14ac:dyDescent="0.25">
      <c r="E49">
        <v>-3</v>
      </c>
      <c r="F49" t="e">
        <f t="shared" si="0"/>
        <v>#NUM!</v>
      </c>
      <c r="G49">
        <f t="shared" si="1"/>
        <v>5.5626303449054345E-12</v>
      </c>
    </row>
    <row r="50" spans="5:7" x14ac:dyDescent="0.25">
      <c r="E50">
        <v>-2</v>
      </c>
      <c r="F50" t="e">
        <f t="shared" si="0"/>
        <v>#NUM!</v>
      </c>
      <c r="G50">
        <f t="shared" si="1"/>
        <v>1.4383347014025461E-11</v>
      </c>
    </row>
    <row r="51" spans="5:7" x14ac:dyDescent="0.25">
      <c r="E51">
        <v>-1</v>
      </c>
      <c r="F51" t="e">
        <f>_xlfn.BINOM.DIST(E51,$C$2,$B$2,FALSE)</f>
        <v>#NUM!</v>
      </c>
      <c r="G51">
        <f t="shared" si="1"/>
        <v>3.645472501190989E-11</v>
      </c>
    </row>
    <row r="52" spans="5:7" x14ac:dyDescent="0.25">
      <c r="E52">
        <v>0</v>
      </c>
      <c r="F52">
        <f t="shared" si="0"/>
        <v>9.9999999999999443E-51</v>
      </c>
      <c r="G52">
        <f t="shared" si="1"/>
        <v>9.0565294795434495E-11</v>
      </c>
    </row>
    <row r="53" spans="5:7" x14ac:dyDescent="0.25">
      <c r="E53">
        <v>1</v>
      </c>
      <c r="F53">
        <f t="shared" si="0"/>
        <v>4.4999999999999853E-48</v>
      </c>
      <c r="G53">
        <f t="shared" si="1"/>
        <v>2.2053823473417121E-10</v>
      </c>
    </row>
    <row r="54" spans="5:7" x14ac:dyDescent="0.25">
      <c r="E54">
        <v>2</v>
      </c>
      <c r="F54">
        <f t="shared" si="0"/>
        <v>9.9225000000000243E-46</v>
      </c>
      <c r="G54">
        <f t="shared" si="1"/>
        <v>5.2640510610407845E-10</v>
      </c>
    </row>
    <row r="55" spans="5:7" x14ac:dyDescent="0.25">
      <c r="E55">
        <v>3</v>
      </c>
      <c r="F55">
        <f t="shared" si="0"/>
        <v>1.4288399999999837E-43</v>
      </c>
      <c r="G55">
        <f t="shared" si="1"/>
        <v>1.2316020493341719E-9</v>
      </c>
    </row>
    <row r="56" spans="5:7" x14ac:dyDescent="0.25">
      <c r="E56">
        <v>4</v>
      </c>
      <c r="F56">
        <f t="shared" si="0"/>
        <v>1.5109983000000059E-41</v>
      </c>
      <c r="G56">
        <f t="shared" si="1"/>
        <v>2.8244560602858238E-9</v>
      </c>
    </row>
    <row r="57" spans="5:7" x14ac:dyDescent="0.25">
      <c r="E57">
        <v>5</v>
      </c>
      <c r="F57">
        <f t="shared" si="0"/>
        <v>1.2511065923999996E-39</v>
      </c>
      <c r="G57">
        <f t="shared" si="1"/>
        <v>6.3491173359333012E-9</v>
      </c>
    </row>
    <row r="58" spans="5:7" x14ac:dyDescent="0.25">
      <c r="E58">
        <v>6</v>
      </c>
      <c r="F58">
        <f t="shared" si="0"/>
        <v>8.444969498699934E-38</v>
      </c>
      <c r="G58">
        <f t="shared" si="1"/>
        <v>1.3989622447875015E-8</v>
      </c>
    </row>
    <row r="59" spans="5:7" x14ac:dyDescent="0.25">
      <c r="E59">
        <v>7</v>
      </c>
      <c r="F59">
        <f t="shared" si="0"/>
        <v>4.7774398878359653E-36</v>
      </c>
      <c r="G59">
        <f t="shared" si="1"/>
        <v>3.0214314466112354E-8</v>
      </c>
    </row>
    <row r="60" spans="5:7" x14ac:dyDescent="0.25">
      <c r="E60">
        <v>8</v>
      </c>
      <c r="F60">
        <f t="shared" si="0"/>
        <v>2.3110865457406213E-34</v>
      </c>
      <c r="G60">
        <f t="shared" si="1"/>
        <v>6.3963704226700548E-8</v>
      </c>
    </row>
    <row r="61" spans="5:7" x14ac:dyDescent="0.25">
      <c r="E61">
        <v>9</v>
      </c>
      <c r="F61">
        <f t="shared" si="0"/>
        <v>9.706563492110709E-33</v>
      </c>
      <c r="G61">
        <f t="shared" si="1"/>
        <v>1.3272984223582946E-7</v>
      </c>
    </row>
    <row r="62" spans="5:7" x14ac:dyDescent="0.25">
      <c r="E62">
        <v>10</v>
      </c>
      <c r="F62">
        <f t="shared" si="0"/>
        <v>3.581721928588839E-31</v>
      </c>
      <c r="G62">
        <f t="shared" si="1"/>
        <v>2.6997133886923909E-7</v>
      </c>
    </row>
    <row r="63" spans="5:7" x14ac:dyDescent="0.25">
      <c r="E63">
        <v>11</v>
      </c>
      <c r="F63">
        <f>_xlfn.BINOM.DIST(E63,$C$2,$B$2,FALSE)</f>
        <v>1.1721999039018126E-29</v>
      </c>
      <c r="G63">
        <f t="shared" si="1"/>
        <v>5.3824605183403561E-7</v>
      </c>
    </row>
    <row r="64" spans="5:7" x14ac:dyDescent="0.25">
      <c r="E64">
        <v>12</v>
      </c>
      <c r="F64">
        <f t="shared" si="0"/>
        <v>3.428684718912794E-28</v>
      </c>
      <c r="G64">
        <f t="shared" si="1"/>
        <v>1.0518605221790168E-6</v>
      </c>
    </row>
    <row r="65" spans="5:7" x14ac:dyDescent="0.25">
      <c r="E65">
        <v>13</v>
      </c>
      <c r="F65">
        <f t="shared" si="0"/>
        <v>9.0200782605244E-27</v>
      </c>
      <c r="G65">
        <f t="shared" si="1"/>
        <v>2.0148817766617804E-6</v>
      </c>
    </row>
    <row r="66" spans="5:7" x14ac:dyDescent="0.25">
      <c r="E66">
        <v>14</v>
      </c>
      <c r="F66">
        <f t="shared" ref="F66:F129" si="2">_xlfn.BINOM.DIST(E66,$C$2,$B$2,FALSE)</f>
        <v>2.1454900433961629E-25</v>
      </c>
      <c r="G66">
        <f t="shared" si="1"/>
        <v>3.783163339827091E-6</v>
      </c>
    </row>
    <row r="67" spans="5:7" x14ac:dyDescent="0.25">
      <c r="E67">
        <v>15</v>
      </c>
      <c r="F67">
        <f t="shared" si="2"/>
        <v>4.6342584937357211E-24</v>
      </c>
      <c r="G67">
        <f t="shared" si="1"/>
        <v>6.9626525973374056E-6</v>
      </c>
    </row>
    <row r="68" spans="5:7" x14ac:dyDescent="0.25">
      <c r="E68">
        <v>16</v>
      </c>
      <c r="F68">
        <f t="shared" si="2"/>
        <v>9.1236964095421984E-23</v>
      </c>
      <c r="G68">
        <f t="shared" ref="G68:G131" si="3">_xlfn.NORM.DIST(E68, $B$5,$D$5, FALSE)</f>
        <v>1.2560544626036454E-5</v>
      </c>
    </row>
    <row r="69" spans="5:7" x14ac:dyDescent="0.25">
      <c r="E69">
        <v>17</v>
      </c>
      <c r="F69">
        <f t="shared" si="2"/>
        <v>1.6422653537175771E-21</v>
      </c>
      <c r="G69">
        <f t="shared" si="3"/>
        <v>2.2210397210283354E-5</v>
      </c>
    </row>
    <row r="70" spans="5:7" x14ac:dyDescent="0.25">
      <c r="E70">
        <v>18</v>
      </c>
      <c r="F70">
        <f t="shared" si="2"/>
        <v>2.709737833634031E-20</v>
      </c>
      <c r="G70">
        <f t="shared" si="3"/>
        <v>3.849623799275716E-5</v>
      </c>
    </row>
    <row r="71" spans="5:7" x14ac:dyDescent="0.25">
      <c r="E71">
        <v>19</v>
      </c>
      <c r="F71">
        <f t="shared" si="2"/>
        <v>4.1073920846663132E-19</v>
      </c>
      <c r="G71">
        <f t="shared" si="3"/>
        <v>6.5402502486164096E-5</v>
      </c>
    </row>
    <row r="72" spans="5:7" x14ac:dyDescent="0.25">
      <c r="E72">
        <v>20</v>
      </c>
      <c r="F72">
        <f t="shared" si="2"/>
        <v>5.7298119581095319E-18</v>
      </c>
      <c r="G72">
        <f t="shared" si="3"/>
        <v>1.0891421151763559E-4</v>
      </c>
    </row>
    <row r="73" spans="5:7" x14ac:dyDescent="0.25">
      <c r="E73">
        <v>21</v>
      </c>
      <c r="F73">
        <f t="shared" si="2"/>
        <v>7.366901088997949E-17</v>
      </c>
      <c r="G73">
        <f t="shared" si="3"/>
        <v>1.7778243404388742E-4</v>
      </c>
    </row>
    <row r="74" spans="5:7" x14ac:dyDescent="0.25">
      <c r="E74">
        <v>22</v>
      </c>
      <c r="F74">
        <f t="shared" si="2"/>
        <v>8.7398235646748434E-16</v>
      </c>
      <c r="G74">
        <f t="shared" si="3"/>
        <v>2.8445086212626833E-4</v>
      </c>
    </row>
    <row r="75" spans="5:7" x14ac:dyDescent="0.25">
      <c r="E75">
        <v>23</v>
      </c>
      <c r="F75">
        <f t="shared" si="2"/>
        <v>9.5758066882524691E-15</v>
      </c>
      <c r="G75">
        <f t="shared" si="3"/>
        <v>4.4610775324581029E-4</v>
      </c>
    </row>
    <row r="76" spans="5:7" x14ac:dyDescent="0.25">
      <c r="E76">
        <v>24</v>
      </c>
      <c r="F76">
        <f t="shared" si="2"/>
        <v>9.6955042718556025E-14</v>
      </c>
      <c r="G76">
        <f t="shared" si="3"/>
        <v>6.857824999903419E-4</v>
      </c>
    </row>
    <row r="77" spans="5:7" x14ac:dyDescent="0.25">
      <c r="E77">
        <v>25</v>
      </c>
      <c r="F77">
        <f t="shared" si="2"/>
        <v>9.0749919984568292E-13</v>
      </c>
      <c r="G77">
        <f t="shared" si="3"/>
        <v>1.0333492677046035E-3</v>
      </c>
    </row>
    <row r="78" spans="5:7" x14ac:dyDescent="0.25">
      <c r="E78">
        <v>26</v>
      </c>
      <c r="F78">
        <f t="shared" si="2"/>
        <v>7.8533584602030748E-12</v>
      </c>
      <c r="G78">
        <f t="shared" si="3"/>
        <v>1.5262370217723918E-3</v>
      </c>
    </row>
    <row r="79" spans="5:7" x14ac:dyDescent="0.25">
      <c r="E79">
        <v>27</v>
      </c>
      <c r="F79">
        <f t="shared" si="2"/>
        <v>6.2826867681624586E-11</v>
      </c>
      <c r="G79">
        <f t="shared" si="3"/>
        <v>2.2095861666005532E-3</v>
      </c>
    </row>
    <row r="80" spans="5:7" x14ac:dyDescent="0.25">
      <c r="E80">
        <v>28</v>
      </c>
      <c r="F80">
        <f t="shared" si="2"/>
        <v>4.6447005750343972E-10</v>
      </c>
      <c r="G80">
        <f t="shared" si="3"/>
        <v>3.1355520248434218E-3</v>
      </c>
    </row>
    <row r="81" spans="5:7" x14ac:dyDescent="0.25">
      <c r="E81">
        <v>29</v>
      </c>
      <c r="F81">
        <f t="shared" si="2"/>
        <v>3.1712093581269019E-9</v>
      </c>
      <c r="G81">
        <f t="shared" si="3"/>
        <v>4.3614529316972671E-3</v>
      </c>
    </row>
    <row r="82" spans="5:7" x14ac:dyDescent="0.25">
      <c r="E82">
        <v>30</v>
      </c>
      <c r="F82">
        <f t="shared" si="2"/>
        <v>1.9978618956199563E-8</v>
      </c>
      <c r="G82">
        <f t="shared" si="3"/>
        <v>5.9465144611814723E-3</v>
      </c>
    </row>
    <row r="83" spans="5:7" x14ac:dyDescent="0.25">
      <c r="E83">
        <v>31</v>
      </c>
      <c r="F83">
        <f t="shared" si="2"/>
        <v>1.1600488426180399E-7</v>
      </c>
      <c r="G83">
        <f t="shared" si="3"/>
        <v>7.9470853838638951E-3</v>
      </c>
    </row>
    <row r="84" spans="5:7" x14ac:dyDescent="0.25">
      <c r="E84">
        <v>32</v>
      </c>
      <c r="F84">
        <f t="shared" si="2"/>
        <v>6.199011002740168E-7</v>
      </c>
      <c r="G84">
        <f t="shared" si="3"/>
        <v>1.0410399339803485E-2</v>
      </c>
    </row>
    <row r="85" spans="5:7" x14ac:dyDescent="0.25">
      <c r="E85">
        <v>33</v>
      </c>
      <c r="F85">
        <f t="shared" si="2"/>
        <v>3.0431508558906213E-6</v>
      </c>
      <c r="G85">
        <f t="shared" si="3"/>
        <v>1.3367217350176959E-2</v>
      </c>
    </row>
    <row r="86" spans="5:7" x14ac:dyDescent="0.25">
      <c r="E86">
        <v>34</v>
      </c>
      <c r="F86">
        <f t="shared" si="2"/>
        <v>1.3694178851507797E-5</v>
      </c>
      <c r="G86">
        <f t="shared" si="3"/>
        <v>1.6823979889662208E-2</v>
      </c>
    </row>
    <row r="87" spans="5:7" x14ac:dyDescent="0.25">
      <c r="E87">
        <v>35</v>
      </c>
      <c r="F87">
        <f t="shared" si="2"/>
        <v>5.6341764417632181E-5</v>
      </c>
      <c r="G87">
        <f t="shared" si="3"/>
        <v>2.0755374871029738E-2</v>
      </c>
    </row>
    <row r="88" spans="5:7" x14ac:dyDescent="0.25">
      <c r="E88">
        <v>36</v>
      </c>
      <c r="F88">
        <f t="shared" si="2"/>
        <v>2.1128161656611992E-4</v>
      </c>
      <c r="G88">
        <f t="shared" si="3"/>
        <v>2.5098428712018138E-2</v>
      </c>
    </row>
    <row r="89" spans="5:7" x14ac:dyDescent="0.25">
      <c r="E89">
        <v>37</v>
      </c>
      <c r="F89">
        <f t="shared" si="2"/>
        <v>7.1949955911705925E-4</v>
      </c>
      <c r="G89">
        <f t="shared" si="3"/>
        <v>2.9749289312873448E-2</v>
      </c>
    </row>
    <row r="90" spans="5:7" x14ac:dyDescent="0.25">
      <c r="E90">
        <v>38</v>
      </c>
      <c r="F90">
        <f t="shared" si="2"/>
        <v>2.21530127412358E-3</v>
      </c>
      <c r="G90">
        <f t="shared" si="3"/>
        <v>3.4563743020526935E-2</v>
      </c>
    </row>
    <row r="91" spans="5:7" x14ac:dyDescent="0.25">
      <c r="E91">
        <v>39</v>
      </c>
      <c r="F91">
        <f t="shared" si="2"/>
        <v>6.1346804514191503E-3</v>
      </c>
      <c r="G91">
        <f t="shared" si="3"/>
        <v>3.936217158571436E-2</v>
      </c>
    </row>
    <row r="92" spans="5:7" x14ac:dyDescent="0.25">
      <c r="E92">
        <v>40</v>
      </c>
      <c r="F92">
        <f t="shared" si="2"/>
        <v>1.5183334117262382E-2</v>
      </c>
      <c r="G92">
        <f t="shared" si="3"/>
        <v>4.3939128946772245E-2</v>
      </c>
    </row>
    <row r="93" spans="5:7" x14ac:dyDescent="0.25">
      <c r="E93">
        <v>41</v>
      </c>
      <c r="F93">
        <f t="shared" si="2"/>
        <v>3.3329270013502776E-2</v>
      </c>
      <c r="G93">
        <f t="shared" si="3"/>
        <v>4.807706494196539E-2</v>
      </c>
    </row>
    <row r="94" spans="5:7" x14ac:dyDescent="0.25">
      <c r="E94">
        <v>42</v>
      </c>
      <c r="F94">
        <f t="shared" si="2"/>
        <v>6.427787788318394E-2</v>
      </c>
      <c r="G94">
        <f t="shared" si="3"/>
        <v>5.1563045480948158E-2</v>
      </c>
    </row>
    <row r="95" spans="5:7" x14ac:dyDescent="0.25">
      <c r="E95">
        <v>43</v>
      </c>
      <c r="F95">
        <f t="shared" si="2"/>
        <v>0.10762807459509878</v>
      </c>
      <c r="G95">
        <f t="shared" si="3"/>
        <v>5.4206739355243151E-2</v>
      </c>
    </row>
    <row r="96" spans="5:7" x14ac:dyDescent="0.25">
      <c r="E96">
        <v>44</v>
      </c>
      <c r="F96">
        <f t="shared" si="2"/>
        <v>0.154103834079346</v>
      </c>
      <c r="G96">
        <f t="shared" si="3"/>
        <v>5.5857580339446856E-2</v>
      </c>
    </row>
    <row r="97" spans="5:7" x14ac:dyDescent="0.25">
      <c r="E97">
        <v>45</v>
      </c>
      <c r="F97">
        <f t="shared" si="2"/>
        <v>0.18492460089521523</v>
      </c>
      <c r="G97">
        <f t="shared" si="3"/>
        <v>5.6418958354775631E-2</v>
      </c>
    </row>
    <row r="98" spans="5:7" x14ac:dyDescent="0.25">
      <c r="E98">
        <v>46</v>
      </c>
      <c r="F98">
        <f t="shared" si="2"/>
        <v>0.18090450087575408</v>
      </c>
      <c r="G98">
        <f t="shared" si="3"/>
        <v>5.5857580339446856E-2</v>
      </c>
    </row>
    <row r="99" spans="5:7" x14ac:dyDescent="0.25">
      <c r="E99">
        <v>47</v>
      </c>
      <c r="F99">
        <f t="shared" si="2"/>
        <v>0.13856514960696054</v>
      </c>
      <c r="G99">
        <f t="shared" si="3"/>
        <v>5.4206739355243151E-2</v>
      </c>
    </row>
    <row r="100" spans="5:7" x14ac:dyDescent="0.25">
      <c r="E100">
        <v>48</v>
      </c>
      <c r="F100">
        <f t="shared" si="2"/>
        <v>7.794289665391535E-2</v>
      </c>
      <c r="G100">
        <f t="shared" si="3"/>
        <v>5.1563045480948158E-2</v>
      </c>
    </row>
    <row r="101" spans="5:7" x14ac:dyDescent="0.25">
      <c r="E101">
        <v>49</v>
      </c>
      <c r="F101">
        <f t="shared" si="2"/>
        <v>2.8632084485111779E-2</v>
      </c>
      <c r="G101">
        <f t="shared" si="3"/>
        <v>4.807706494196539E-2</v>
      </c>
    </row>
    <row r="102" spans="5:7" x14ac:dyDescent="0.25">
      <c r="E102">
        <v>50</v>
      </c>
      <c r="F102">
        <f t="shared" si="2"/>
        <v>5.1537752073201179E-3</v>
      </c>
      <c r="G102">
        <f t="shared" si="3"/>
        <v>4.3939128946772245E-2</v>
      </c>
    </row>
    <row r="103" spans="5:7" x14ac:dyDescent="0.25">
      <c r="E103">
        <v>51</v>
      </c>
      <c r="F103" t="e">
        <f t="shared" si="2"/>
        <v>#NUM!</v>
      </c>
      <c r="G103">
        <f t="shared" si="3"/>
        <v>3.936217158571436E-2</v>
      </c>
    </row>
    <row r="104" spans="5:7" x14ac:dyDescent="0.25">
      <c r="E104">
        <v>52</v>
      </c>
      <c r="F104" t="e">
        <f t="shared" si="2"/>
        <v>#NUM!</v>
      </c>
      <c r="G104">
        <f t="shared" si="3"/>
        <v>3.4563743020526935E-2</v>
      </c>
    </row>
    <row r="105" spans="5:7" x14ac:dyDescent="0.25">
      <c r="E105">
        <v>53</v>
      </c>
      <c r="F105" t="e">
        <f t="shared" si="2"/>
        <v>#NUM!</v>
      </c>
      <c r="G105">
        <f t="shared" si="3"/>
        <v>2.9749289312873448E-2</v>
      </c>
    </row>
    <row r="106" spans="5:7" x14ac:dyDescent="0.25">
      <c r="E106">
        <v>54</v>
      </c>
      <c r="F106" t="e">
        <f t="shared" si="2"/>
        <v>#NUM!</v>
      </c>
      <c r="G106">
        <f t="shared" si="3"/>
        <v>2.5098428712018138E-2</v>
      </c>
    </row>
    <row r="107" spans="5:7" x14ac:dyDescent="0.25">
      <c r="E107">
        <v>55</v>
      </c>
      <c r="F107" t="e">
        <f t="shared" si="2"/>
        <v>#NUM!</v>
      </c>
      <c r="G107">
        <f t="shared" si="3"/>
        <v>2.0755374871029738E-2</v>
      </c>
    </row>
    <row r="108" spans="5:7" x14ac:dyDescent="0.25">
      <c r="E108">
        <v>56</v>
      </c>
      <c r="F108" t="e">
        <f t="shared" si="2"/>
        <v>#NUM!</v>
      </c>
      <c r="G108">
        <f t="shared" si="3"/>
        <v>1.6823979889662208E-2</v>
      </c>
    </row>
    <row r="109" spans="5:7" x14ac:dyDescent="0.25">
      <c r="E109">
        <v>57</v>
      </c>
      <c r="F109" t="e">
        <f t="shared" si="2"/>
        <v>#NUM!</v>
      </c>
      <c r="G109">
        <f t="shared" si="3"/>
        <v>1.3367217350176959E-2</v>
      </c>
    </row>
    <row r="110" spans="5:7" x14ac:dyDescent="0.25">
      <c r="E110">
        <v>58</v>
      </c>
      <c r="F110" t="e">
        <f t="shared" si="2"/>
        <v>#NUM!</v>
      </c>
      <c r="G110">
        <f t="shared" si="3"/>
        <v>1.0410399339803485E-2</v>
      </c>
    </row>
    <row r="111" spans="5:7" x14ac:dyDescent="0.25">
      <c r="E111">
        <v>59</v>
      </c>
      <c r="F111" t="e">
        <f t="shared" si="2"/>
        <v>#NUM!</v>
      </c>
      <c r="G111">
        <f t="shared" si="3"/>
        <v>7.9470853838638951E-3</v>
      </c>
    </row>
    <row r="112" spans="5:7" x14ac:dyDescent="0.25">
      <c r="E112">
        <v>60</v>
      </c>
      <c r="F112" t="e">
        <f t="shared" si="2"/>
        <v>#NUM!</v>
      </c>
      <c r="G112">
        <f t="shared" si="3"/>
        <v>5.9465144611814723E-3</v>
      </c>
    </row>
    <row r="113" spans="5:7" x14ac:dyDescent="0.25">
      <c r="E113">
        <v>61</v>
      </c>
      <c r="F113" t="e">
        <f t="shared" si="2"/>
        <v>#NUM!</v>
      </c>
      <c r="G113">
        <f t="shared" si="3"/>
        <v>4.3614529316972671E-3</v>
      </c>
    </row>
    <row r="114" spans="5:7" x14ac:dyDescent="0.25">
      <c r="E114">
        <v>62</v>
      </c>
      <c r="F114" t="e">
        <f t="shared" si="2"/>
        <v>#NUM!</v>
      </c>
      <c r="G114">
        <f t="shared" si="3"/>
        <v>3.1355520248434218E-3</v>
      </c>
    </row>
    <row r="115" spans="5:7" x14ac:dyDescent="0.25">
      <c r="E115">
        <v>63</v>
      </c>
      <c r="F115" t="e">
        <f t="shared" si="2"/>
        <v>#NUM!</v>
      </c>
      <c r="G115">
        <f t="shared" si="3"/>
        <v>2.2095861666005532E-3</v>
      </c>
    </row>
    <row r="116" spans="5:7" x14ac:dyDescent="0.25">
      <c r="E116">
        <v>64</v>
      </c>
      <c r="F116" t="e">
        <f t="shared" si="2"/>
        <v>#NUM!</v>
      </c>
      <c r="G116">
        <f t="shared" si="3"/>
        <v>1.5262370217723918E-3</v>
      </c>
    </row>
    <row r="117" spans="5:7" x14ac:dyDescent="0.25">
      <c r="E117">
        <v>65</v>
      </c>
      <c r="F117" t="e">
        <f t="shared" si="2"/>
        <v>#NUM!</v>
      </c>
      <c r="G117">
        <f t="shared" si="3"/>
        <v>1.0333492677046035E-3</v>
      </c>
    </row>
    <row r="118" spans="5:7" x14ac:dyDescent="0.25">
      <c r="E118">
        <v>66</v>
      </c>
      <c r="F118" t="e">
        <f t="shared" si="2"/>
        <v>#NUM!</v>
      </c>
      <c r="G118">
        <f t="shared" si="3"/>
        <v>6.857824999903419E-4</v>
      </c>
    </row>
    <row r="119" spans="5:7" x14ac:dyDescent="0.25">
      <c r="E119">
        <v>67</v>
      </c>
      <c r="F119" t="e">
        <f t="shared" si="2"/>
        <v>#NUM!</v>
      </c>
      <c r="G119">
        <f t="shared" si="3"/>
        <v>4.4610775324581029E-4</v>
      </c>
    </row>
    <row r="120" spans="5:7" x14ac:dyDescent="0.25">
      <c r="E120">
        <v>68</v>
      </c>
      <c r="F120" t="e">
        <f t="shared" si="2"/>
        <v>#NUM!</v>
      </c>
      <c r="G120">
        <f t="shared" si="3"/>
        <v>2.8445086212626833E-4</v>
      </c>
    </row>
    <row r="121" spans="5:7" x14ac:dyDescent="0.25">
      <c r="E121">
        <v>69</v>
      </c>
      <c r="F121" t="e">
        <f t="shared" si="2"/>
        <v>#NUM!</v>
      </c>
      <c r="G121">
        <f t="shared" si="3"/>
        <v>1.7778243404388742E-4</v>
      </c>
    </row>
    <row r="122" spans="5:7" x14ac:dyDescent="0.25">
      <c r="E122">
        <v>70</v>
      </c>
      <c r="F122" t="e">
        <f t="shared" si="2"/>
        <v>#NUM!</v>
      </c>
      <c r="G122">
        <f t="shared" si="3"/>
        <v>1.0891421151763559E-4</v>
      </c>
    </row>
    <row r="123" spans="5:7" x14ac:dyDescent="0.25">
      <c r="E123">
        <v>71</v>
      </c>
      <c r="F123" t="e">
        <f t="shared" si="2"/>
        <v>#NUM!</v>
      </c>
      <c r="G123">
        <f t="shared" si="3"/>
        <v>6.5402502486164096E-5</v>
      </c>
    </row>
    <row r="124" spans="5:7" x14ac:dyDescent="0.25">
      <c r="E124">
        <v>72</v>
      </c>
      <c r="F124" t="e">
        <f t="shared" si="2"/>
        <v>#NUM!</v>
      </c>
      <c r="G124">
        <f t="shared" si="3"/>
        <v>3.849623799275716E-5</v>
      </c>
    </row>
    <row r="125" spans="5:7" x14ac:dyDescent="0.25">
      <c r="E125">
        <v>73</v>
      </c>
      <c r="F125" t="e">
        <f t="shared" si="2"/>
        <v>#NUM!</v>
      </c>
      <c r="G125">
        <f t="shared" si="3"/>
        <v>2.2210397210283354E-5</v>
      </c>
    </row>
    <row r="126" spans="5:7" x14ac:dyDescent="0.25">
      <c r="E126">
        <v>74</v>
      </c>
      <c r="F126" t="e">
        <f t="shared" si="2"/>
        <v>#NUM!</v>
      </c>
      <c r="G126">
        <f t="shared" si="3"/>
        <v>1.2560544626036454E-5</v>
      </c>
    </row>
    <row r="127" spans="5:7" x14ac:dyDescent="0.25">
      <c r="E127">
        <v>75</v>
      </c>
      <c r="F127" t="e">
        <f t="shared" si="2"/>
        <v>#NUM!</v>
      </c>
      <c r="G127">
        <f t="shared" si="3"/>
        <v>6.9626525973374056E-6</v>
      </c>
    </row>
    <row r="128" spans="5:7" x14ac:dyDescent="0.25">
      <c r="E128">
        <v>76</v>
      </c>
      <c r="F128" t="e">
        <f t="shared" si="2"/>
        <v>#NUM!</v>
      </c>
      <c r="G128">
        <f t="shared" si="3"/>
        <v>3.783163339827091E-6</v>
      </c>
    </row>
    <row r="129" spans="5:7" x14ac:dyDescent="0.25">
      <c r="E129">
        <v>77</v>
      </c>
      <c r="F129" t="e">
        <f t="shared" si="2"/>
        <v>#NUM!</v>
      </c>
      <c r="G129">
        <f t="shared" si="3"/>
        <v>2.0148817766617804E-6</v>
      </c>
    </row>
    <row r="130" spans="5:7" x14ac:dyDescent="0.25">
      <c r="E130">
        <v>78</v>
      </c>
      <c r="F130" t="e">
        <f t="shared" ref="F130:F152" si="4">_xlfn.BINOM.DIST(E130,$C$2,$B$2,FALSE)</f>
        <v>#NUM!</v>
      </c>
      <c r="G130">
        <f t="shared" si="3"/>
        <v>1.0518605221790168E-6</v>
      </c>
    </row>
    <row r="131" spans="5:7" x14ac:dyDescent="0.25">
      <c r="E131">
        <v>79</v>
      </c>
      <c r="F131" t="e">
        <f t="shared" si="4"/>
        <v>#NUM!</v>
      </c>
      <c r="G131">
        <f t="shared" si="3"/>
        <v>5.3824605183403561E-7</v>
      </c>
    </row>
    <row r="132" spans="5:7" x14ac:dyDescent="0.25">
      <c r="E132">
        <v>80</v>
      </c>
      <c r="F132" t="e">
        <f t="shared" si="4"/>
        <v>#NUM!</v>
      </c>
      <c r="G132">
        <f t="shared" ref="G132:G153" si="5">_xlfn.NORM.DIST(E132, $B$5,$D$5, FALSE)</f>
        <v>2.6997133886923909E-7</v>
      </c>
    </row>
    <row r="133" spans="5:7" x14ac:dyDescent="0.25">
      <c r="E133">
        <v>81</v>
      </c>
      <c r="F133" t="e">
        <f t="shared" si="4"/>
        <v>#NUM!</v>
      </c>
      <c r="G133">
        <f t="shared" si="5"/>
        <v>1.3272984223582946E-7</v>
      </c>
    </row>
    <row r="134" spans="5:7" x14ac:dyDescent="0.25">
      <c r="E134">
        <v>82</v>
      </c>
      <c r="F134" t="e">
        <f t="shared" si="4"/>
        <v>#NUM!</v>
      </c>
      <c r="G134">
        <f t="shared" si="5"/>
        <v>6.3963704226700548E-8</v>
      </c>
    </row>
    <row r="135" spans="5:7" x14ac:dyDescent="0.25">
      <c r="E135">
        <v>83</v>
      </c>
      <c r="F135" t="e">
        <f t="shared" si="4"/>
        <v>#NUM!</v>
      </c>
      <c r="G135">
        <f t="shared" si="5"/>
        <v>3.0214314466112354E-8</v>
      </c>
    </row>
    <row r="136" spans="5:7" x14ac:dyDescent="0.25">
      <c r="E136">
        <v>84</v>
      </c>
      <c r="F136" t="e">
        <f t="shared" si="4"/>
        <v>#NUM!</v>
      </c>
      <c r="G136">
        <f t="shared" si="5"/>
        <v>1.3989622447875015E-8</v>
      </c>
    </row>
    <row r="137" spans="5:7" x14ac:dyDescent="0.25">
      <c r="E137">
        <v>85</v>
      </c>
      <c r="F137" t="e">
        <f t="shared" si="4"/>
        <v>#NUM!</v>
      </c>
      <c r="G137">
        <f t="shared" si="5"/>
        <v>6.3491173359333012E-9</v>
      </c>
    </row>
    <row r="138" spans="5:7" x14ac:dyDescent="0.25">
      <c r="E138">
        <v>86</v>
      </c>
      <c r="F138" t="e">
        <f t="shared" si="4"/>
        <v>#NUM!</v>
      </c>
      <c r="G138">
        <f t="shared" si="5"/>
        <v>2.8244560602858238E-9</v>
      </c>
    </row>
    <row r="139" spans="5:7" x14ac:dyDescent="0.25">
      <c r="E139">
        <v>87</v>
      </c>
      <c r="F139" t="e">
        <f t="shared" si="4"/>
        <v>#NUM!</v>
      </c>
      <c r="G139">
        <f t="shared" si="5"/>
        <v>1.2316020493341719E-9</v>
      </c>
    </row>
    <row r="140" spans="5:7" x14ac:dyDescent="0.25">
      <c r="E140">
        <v>88</v>
      </c>
      <c r="F140" t="e">
        <f t="shared" si="4"/>
        <v>#NUM!</v>
      </c>
      <c r="G140">
        <f t="shared" si="5"/>
        <v>5.2640510610407845E-10</v>
      </c>
    </row>
    <row r="141" spans="5:7" x14ac:dyDescent="0.25">
      <c r="E141">
        <v>89</v>
      </c>
      <c r="F141" t="e">
        <f t="shared" si="4"/>
        <v>#NUM!</v>
      </c>
      <c r="G141">
        <f t="shared" si="5"/>
        <v>2.2053823473417121E-10</v>
      </c>
    </row>
    <row r="142" spans="5:7" x14ac:dyDescent="0.25">
      <c r="E142">
        <v>90</v>
      </c>
      <c r="F142" t="e">
        <f t="shared" si="4"/>
        <v>#NUM!</v>
      </c>
      <c r="G142">
        <f t="shared" si="5"/>
        <v>9.0565294795434495E-11</v>
      </c>
    </row>
    <row r="143" spans="5:7" x14ac:dyDescent="0.25">
      <c r="E143">
        <v>91</v>
      </c>
      <c r="F143" t="e">
        <f t="shared" si="4"/>
        <v>#NUM!</v>
      </c>
      <c r="G143">
        <f t="shared" si="5"/>
        <v>3.645472501190989E-11</v>
      </c>
    </row>
    <row r="144" spans="5:7" x14ac:dyDescent="0.25">
      <c r="E144">
        <v>92</v>
      </c>
      <c r="F144" t="e">
        <f t="shared" si="4"/>
        <v>#NUM!</v>
      </c>
      <c r="G144">
        <f t="shared" si="5"/>
        <v>1.4383347014025461E-11</v>
      </c>
    </row>
    <row r="145" spans="5:7" x14ac:dyDescent="0.25">
      <c r="E145">
        <v>93</v>
      </c>
      <c r="F145" t="e">
        <f t="shared" si="4"/>
        <v>#NUM!</v>
      </c>
      <c r="G145">
        <f t="shared" si="5"/>
        <v>5.5626303449054345E-12</v>
      </c>
    </row>
    <row r="146" spans="5:7" x14ac:dyDescent="0.25">
      <c r="E146">
        <v>94</v>
      </c>
      <c r="F146" t="e">
        <f t="shared" si="4"/>
        <v>#NUM!</v>
      </c>
      <c r="G146">
        <f t="shared" si="5"/>
        <v>2.1086988109929123E-12</v>
      </c>
    </row>
    <row r="147" spans="5:7" x14ac:dyDescent="0.25">
      <c r="E147">
        <v>95</v>
      </c>
      <c r="F147" t="e">
        <f t="shared" si="4"/>
        <v>#NUM!</v>
      </c>
      <c r="G147">
        <f t="shared" si="5"/>
        <v>7.8354332655086955E-13</v>
      </c>
    </row>
    <row r="148" spans="5:7" x14ac:dyDescent="0.25">
      <c r="E148">
        <v>96</v>
      </c>
      <c r="F148" t="e">
        <f t="shared" si="4"/>
        <v>#NUM!</v>
      </c>
      <c r="G148">
        <f t="shared" si="5"/>
        <v>2.8538135084643312E-13</v>
      </c>
    </row>
    <row r="149" spans="5:7" x14ac:dyDescent="0.25">
      <c r="E149">
        <v>97</v>
      </c>
      <c r="F149" t="e">
        <f t="shared" si="4"/>
        <v>#NUM!</v>
      </c>
      <c r="G149">
        <f t="shared" si="5"/>
        <v>1.018831286688028E-13</v>
      </c>
    </row>
    <row r="150" spans="5:7" x14ac:dyDescent="0.25">
      <c r="E150">
        <v>98</v>
      </c>
      <c r="F150" t="e">
        <f t="shared" si="4"/>
        <v>#NUM!</v>
      </c>
      <c r="G150">
        <f t="shared" si="5"/>
        <v>3.5652752718763175E-14</v>
      </c>
    </row>
    <row r="151" spans="5:7" x14ac:dyDescent="0.25">
      <c r="E151">
        <v>99</v>
      </c>
      <c r="F151" t="e">
        <f t="shared" si="4"/>
        <v>#NUM!</v>
      </c>
      <c r="G151">
        <f t="shared" si="5"/>
        <v>1.2229197851958677E-14</v>
      </c>
    </row>
    <row r="152" spans="5:7" x14ac:dyDescent="0.25">
      <c r="E152">
        <v>100</v>
      </c>
      <c r="F152" t="e">
        <f t="shared" si="4"/>
        <v>#NUM!</v>
      </c>
      <c r="G152">
        <f t="shared" si="5"/>
        <v>4.1116580226314757E-15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DGR</dc:creator>
  <cp:lastModifiedBy>DGR</cp:lastModifiedBy>
  <dcterms:created xsi:type="dcterms:W3CDTF">2015-06-05T18:19:34Z</dcterms:created>
  <dcterms:modified xsi:type="dcterms:W3CDTF">2021-04-17T16:27:36Z</dcterms:modified>
</cp:coreProperties>
</file>