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anan\Desktop\uni\ORGEM\act 4\"/>
    </mc:Choice>
  </mc:AlternateContent>
  <xr:revisionPtr revIDLastSave="0" documentId="13_ncr:1_{82C6F256-E507-4965-AC53-36B82A3A6767}" xr6:coauthVersionLast="47" xr6:coauthVersionMax="47" xr10:uidLastSave="{00000000-0000-0000-0000-000000000000}"/>
  <bookViews>
    <workbookView xWindow="-110" yWindow="-110" windowWidth="25820" windowHeight="146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H37" i="1"/>
  <c r="H36" i="1"/>
</calcChain>
</file>

<file path=xl/sharedStrings.xml><?xml version="1.0" encoding="utf-8"?>
<sst xmlns="http://schemas.openxmlformats.org/spreadsheetml/2006/main" count="68" uniqueCount="37">
  <si>
    <t>Total ingresos:</t>
  </si>
  <si>
    <t>Empresa:</t>
  </si>
  <si>
    <t>Total activo:</t>
  </si>
  <si>
    <t>Microsoft</t>
  </si>
  <si>
    <t>Oracle</t>
  </si>
  <si>
    <t>Salesforce</t>
  </si>
  <si>
    <t>Adobe</t>
  </si>
  <si>
    <t>Ventas</t>
  </si>
  <si>
    <t>Volumen</t>
  </si>
  <si>
    <t>USA</t>
  </si>
  <si>
    <t>México</t>
  </si>
  <si>
    <t>Italia</t>
  </si>
  <si>
    <t>Alemania</t>
  </si>
  <si>
    <t>Argentina</t>
  </si>
  <si>
    <t>Brasil</t>
  </si>
  <si>
    <t>Viena</t>
  </si>
  <si>
    <t>Canada</t>
  </si>
  <si>
    <t>Japón</t>
  </si>
  <si>
    <t>Salesfore</t>
  </si>
  <si>
    <t>América</t>
  </si>
  <si>
    <t>Europa</t>
  </si>
  <si>
    <t>Asia</t>
  </si>
  <si>
    <t>Americas</t>
  </si>
  <si>
    <t>EMEA</t>
  </si>
  <si>
    <t>APAC</t>
  </si>
  <si>
    <t>Other</t>
  </si>
  <si>
    <t>Intelligent Cloud</t>
  </si>
  <si>
    <t>More Personal Computing</t>
  </si>
  <si>
    <t xml:space="preserve">Productivity and Business Processes	</t>
  </si>
  <si>
    <t>Subscription Digital Media</t>
  </si>
  <si>
    <t>Subscription Digital Experience</t>
  </si>
  <si>
    <t>Subscription Publishing and Advertising</t>
  </si>
  <si>
    <t>Product</t>
  </si>
  <si>
    <t>Services and others</t>
  </si>
  <si>
    <t>Salesforces</t>
  </si>
  <si>
    <t>Subscription and support</t>
  </si>
  <si>
    <t>Professional services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</si>
</sst>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Total ingresos: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Hoja1!$C$1:$F$1</c:f>
              <c:strCache>
                <c:ptCount val="4"/>
                <c:pt idx="0">
                  <c:v>Microsoft</c:v>
                </c:pt>
                <c:pt idx="1">
                  <c:v>Oracle</c:v>
                </c:pt>
                <c:pt idx="2">
                  <c:v>Salesforce</c:v>
                </c:pt>
                <c:pt idx="3">
                  <c:v>Adobe</c:v>
                </c:pt>
              </c:strCache>
            </c:strRef>
          </c:cat>
          <c:val>
            <c:numRef>
              <c:f>Hoja1!$C$2:$F$2</c:f>
              <c:numCache>
                <c:formatCode>General</c:formatCode>
                <c:ptCount val="4"/>
                <c:pt idx="0">
                  <c:v>198270</c:v>
                </c:pt>
                <c:pt idx="1">
                  <c:v>11445</c:v>
                </c:pt>
                <c:pt idx="2">
                  <c:v>7720</c:v>
                </c:pt>
                <c:pt idx="3">
                  <c:v>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4-4E05-8DC9-7E3B11669E6F}"/>
            </c:ext>
          </c:extLst>
        </c:ser>
        <c:ser>
          <c:idx val="1"/>
          <c:order val="1"/>
          <c:tx>
            <c:strRef>
              <c:f>Hoja1!$B$3</c:f>
              <c:strCache>
                <c:ptCount val="1"/>
                <c:pt idx="0">
                  <c:v>Total activo: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Hoja1!$C$1:$F$1</c:f>
              <c:strCache>
                <c:ptCount val="4"/>
                <c:pt idx="0">
                  <c:v>Microsoft</c:v>
                </c:pt>
                <c:pt idx="1">
                  <c:v>Oracle</c:v>
                </c:pt>
                <c:pt idx="2">
                  <c:v>Salesforce</c:v>
                </c:pt>
                <c:pt idx="3">
                  <c:v>Adobe</c:v>
                </c:pt>
              </c:strCache>
            </c:strRef>
          </c:cat>
          <c:val>
            <c:numRef>
              <c:f>Hoja1!$C$3:$F$3</c:f>
              <c:numCache>
                <c:formatCode>General</c:formatCode>
                <c:ptCount val="4"/>
                <c:pt idx="0">
                  <c:v>364840</c:v>
                </c:pt>
                <c:pt idx="1">
                  <c:v>130309</c:v>
                </c:pt>
                <c:pt idx="2">
                  <c:v>94148</c:v>
                </c:pt>
                <c:pt idx="3">
                  <c:v>27241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4-4E05-8DC9-7E3B1166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7527423"/>
        <c:axId val="1687529919"/>
      </c:barChart>
      <c:catAx>
        <c:axId val="168752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529919"/>
        <c:crosses val="autoZero"/>
        <c:auto val="1"/>
        <c:lblAlgn val="ctr"/>
        <c:lblOffset val="100"/>
        <c:noMultiLvlLbl val="0"/>
      </c:catAx>
      <c:valAx>
        <c:axId val="16875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5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Oracle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Hoja1!$D$23:$D$26</c:f>
              <c:strCache>
                <c:ptCount val="4"/>
                <c:pt idx="0">
                  <c:v>Canada</c:v>
                </c:pt>
                <c:pt idx="1">
                  <c:v>Alemania</c:v>
                </c:pt>
                <c:pt idx="2">
                  <c:v>Japón</c:v>
                </c:pt>
                <c:pt idx="3">
                  <c:v>USA</c:v>
                </c:pt>
              </c:strCache>
            </c:strRef>
          </c:cat>
          <c:val>
            <c:numRef>
              <c:f>Hoja1!$E$23:$E$26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1.38</c:v>
                </c:pt>
                <c:pt idx="2">
                  <c:v>1.69</c:v>
                </c:pt>
                <c:pt idx="3">
                  <c:v>19.07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6CF-B15D-806CE107646A}"/>
            </c:ext>
          </c:extLst>
        </c:ser>
        <c:ser>
          <c:idx val="1"/>
          <c:order val="1"/>
          <c:tx>
            <c:strRef>
              <c:f>Hoja1!$F$22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Hoja1!$D$23:$D$26</c:f>
              <c:strCache>
                <c:ptCount val="4"/>
                <c:pt idx="0">
                  <c:v>Canada</c:v>
                </c:pt>
                <c:pt idx="1">
                  <c:v>Alemania</c:v>
                </c:pt>
                <c:pt idx="2">
                  <c:v>Japón</c:v>
                </c:pt>
                <c:pt idx="3">
                  <c:v>USA</c:v>
                </c:pt>
              </c:strCache>
            </c:strRef>
          </c:cat>
          <c:val>
            <c:numRef>
              <c:f>Hoja1!$F$23:$F$26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1.58</c:v>
                </c:pt>
                <c:pt idx="2">
                  <c:v>1.84</c:v>
                </c:pt>
                <c:pt idx="3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F-46CF-B15D-806CE107646A}"/>
            </c:ext>
          </c:extLst>
        </c:ser>
        <c:ser>
          <c:idx val="2"/>
          <c:order val="2"/>
          <c:tx>
            <c:strRef>
              <c:f>Hoja1!$G$22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Hoja1!$D$23:$D$26</c:f>
              <c:strCache>
                <c:ptCount val="4"/>
                <c:pt idx="0">
                  <c:v>Canada</c:v>
                </c:pt>
                <c:pt idx="1">
                  <c:v>Alemania</c:v>
                </c:pt>
                <c:pt idx="2">
                  <c:v>Japón</c:v>
                </c:pt>
                <c:pt idx="3">
                  <c:v>USA</c:v>
                </c:pt>
              </c:strCache>
            </c:strRef>
          </c:cat>
          <c:val>
            <c:numRef>
              <c:f>Hoja1!$G$23:$G$26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1.51</c:v>
                </c:pt>
                <c:pt idx="2">
                  <c:v>1.9</c:v>
                </c:pt>
                <c:pt idx="3">
                  <c:v>18.43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F-46CF-B15D-806CE107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29455"/>
        <c:axId val="1765331951"/>
      </c:barChart>
      <c:catAx>
        <c:axId val="17653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331951"/>
        <c:crosses val="autoZero"/>
        <c:auto val="1"/>
        <c:lblAlgn val="ctr"/>
        <c:lblOffset val="100"/>
        <c:noMultiLvlLbl val="0"/>
      </c:catAx>
      <c:valAx>
        <c:axId val="17653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3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Salesforce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Hoja1!$D$30</c:f>
              <c:strCache>
                <c:ptCount val="1"/>
                <c:pt idx="0">
                  <c:v>América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Hoja1!$E$29:$H$29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Hoja1!$E$30:$H$30</c:f>
              <c:numCache>
                <c:formatCode>General</c:formatCode>
                <c:ptCount val="4"/>
                <c:pt idx="0">
                  <c:v>9.4450000000000003</c:v>
                </c:pt>
                <c:pt idx="1">
                  <c:v>12.051</c:v>
                </c:pt>
                <c:pt idx="2">
                  <c:v>14.736000000000001</c:v>
                </c:pt>
                <c:pt idx="3" formatCode="#,##0">
                  <c:v>17.983000000000001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C-4AF3-A1DB-90ED4DFC4EF4}"/>
            </c:ext>
          </c:extLst>
        </c:ser>
        <c:ser>
          <c:idx val="1"/>
          <c:order val="1"/>
          <c:tx>
            <c:strRef>
              <c:f>Hoja1!$D$31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Hoja1!$E$29:$H$29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Hoja1!$E$31:$H$31</c:f>
              <c:numCache>
                <c:formatCode>General</c:formatCode>
                <c:ptCount val="4"/>
                <c:pt idx="0">
                  <c:v>2.5529999999999999</c:v>
                </c:pt>
                <c:pt idx="1">
                  <c:v>3.43</c:v>
                </c:pt>
                <c:pt idx="2">
                  <c:v>4.5010000000000003</c:v>
                </c:pt>
                <c:pt idx="3">
                  <c:v>6.016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C-4AF3-A1DB-90ED4DFC4EF4}"/>
            </c:ext>
          </c:extLst>
        </c:ser>
        <c:ser>
          <c:idx val="2"/>
          <c:order val="2"/>
          <c:tx>
            <c:strRef>
              <c:f>Hoja1!$D$32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Hoja1!$E$29:$H$29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Hoja1!$E$32:$H$32</c:f>
              <c:numCache>
                <c:formatCode>General</c:formatCode>
                <c:ptCount val="4"/>
                <c:pt idx="0">
                  <c:v>1.284</c:v>
                </c:pt>
                <c:pt idx="1">
                  <c:v>1.617</c:v>
                </c:pt>
                <c:pt idx="2">
                  <c:v>2.0150000000000001</c:v>
                </c:pt>
                <c:pt idx="3">
                  <c:v>2.4929999999999999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C-4AF3-A1DB-90ED4DFC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483071"/>
        <c:axId val="1687483487"/>
      </c:barChart>
      <c:catAx>
        <c:axId val="16874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483487"/>
        <c:crosses val="autoZero"/>
        <c:auto val="1"/>
        <c:lblAlgn val="ctr"/>
        <c:lblOffset val="100"/>
        <c:noMultiLvlLbl val="0"/>
      </c:catAx>
      <c:valAx>
        <c:axId val="16874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4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Adobe</a:t>
            </a:r>
            <a:r>
              <a:rPr lang="es-ES" baseline="0"/>
              <a:t> ventas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Hoja1!$D$36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Hoja1!$E$35:$H$35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Hoja1!$E$36:$H$36</c:f>
              <c:numCache>
                <c:formatCode>General</c:formatCode>
                <c:ptCount val="4"/>
                <c:pt idx="0">
                  <c:v>4.2164999999999999</c:v>
                </c:pt>
                <c:pt idx="1">
                  <c:v>5.1167999999999996</c:v>
                </c:pt>
                <c:pt idx="2">
                  <c:v>6.5058999999999996</c:v>
                </c:pt>
                <c:pt idx="3">
                  <c:v>7.4539999999999997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5-489B-B8F8-8717EFC9426E}"/>
            </c:ext>
          </c:extLst>
        </c:ser>
        <c:ser>
          <c:idx val="1"/>
          <c:order val="1"/>
          <c:tx>
            <c:strRef>
              <c:f>Hoja1!$D$37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Hoja1!$E$35:$H$35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Hoja1!$E$37:$H$37</c:f>
              <c:numCache>
                <c:formatCode>General</c:formatCode>
                <c:ptCount val="4"/>
                <c:pt idx="0">
                  <c:v>1.9851000000000001</c:v>
                </c:pt>
                <c:pt idx="1">
                  <c:v>2.5499999999999998</c:v>
                </c:pt>
                <c:pt idx="2">
                  <c:v>2.9752000000000001</c:v>
                </c:pt>
                <c:pt idx="3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5-489B-B8F8-8717EFC9426E}"/>
            </c:ext>
          </c:extLst>
        </c:ser>
        <c:ser>
          <c:idx val="2"/>
          <c:order val="2"/>
          <c:tx>
            <c:strRef>
              <c:f>Hoja1!$D$38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Hoja1!$E$35:$H$35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Hoja1!$E$38:$H$38</c:f>
              <c:numCache>
                <c:formatCode>General</c:formatCode>
                <c:ptCount val="4"/>
                <c:pt idx="0">
                  <c:v>1.099</c:v>
                </c:pt>
                <c:pt idx="1">
                  <c:v>1.3632</c:v>
                </c:pt>
                <c:pt idx="2">
                  <c:v>1.6901999999999999</c:v>
                </c:pt>
                <c:pt idx="3">
                  <c:v>2.0139999999999998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5-489B-B8F8-8717EFC9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026639"/>
        <c:axId val="1847034127"/>
      </c:barChart>
      <c:catAx>
        <c:axId val="184702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034127"/>
        <c:crosses val="autoZero"/>
        <c:auto val="1"/>
        <c:lblAlgn val="ctr"/>
        <c:lblOffset val="100"/>
        <c:noMultiLvlLbl val="0"/>
      </c:catAx>
      <c:valAx>
        <c:axId val="18470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0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Microsoft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Hoja1!$E$41:$I$41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Hoja1!$E$42:$I$42</c:f>
              <c:numCache>
                <c:formatCode>General</c:formatCode>
                <c:ptCount val="5"/>
                <c:pt idx="0">
                  <c:v>51.078000000000003</c:v>
                </c:pt>
                <c:pt idx="1">
                  <c:v>55.926000000000002</c:v>
                </c:pt>
                <c:pt idx="2">
                  <c:v>64.198999999999998</c:v>
                </c:pt>
                <c:pt idx="3">
                  <c:v>73.16</c:v>
                </c:pt>
                <c:pt idx="4">
                  <c:v>83.953000000000003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2-4F49-BB2F-C17988BE564C}"/>
            </c:ext>
          </c:extLst>
        </c:ser>
        <c:ser>
          <c:idx val="1"/>
          <c:order val="1"/>
          <c:tx>
            <c:strRef>
              <c:f>Hoja1!$D$43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Hoja1!$E$41:$I$41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Hoja1!$E$43:$I$43</c:f>
              <c:numCache>
                <c:formatCode>General</c:formatCode>
                <c:ptCount val="5"/>
                <c:pt idx="0">
                  <c:v>45.493000000000002</c:v>
                </c:pt>
                <c:pt idx="1">
                  <c:v>55.433999999999997</c:v>
                </c:pt>
                <c:pt idx="2">
                  <c:v>61.643999999999998</c:v>
                </c:pt>
                <c:pt idx="3">
                  <c:v>69.855000000000004</c:v>
                </c:pt>
                <c:pt idx="4">
                  <c:v>84.135000000000005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2-4F49-BB2F-C17988BE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915631"/>
        <c:axId val="1496916047"/>
      </c:barChart>
      <c:catAx>
        <c:axId val="14969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916047"/>
        <c:crosses val="autoZero"/>
        <c:auto val="1"/>
        <c:lblAlgn val="ctr"/>
        <c:lblOffset val="100"/>
        <c:noMultiLvlLbl val="0"/>
      </c:catAx>
      <c:valAx>
        <c:axId val="14969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9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Microsoft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Productivity and Business Processes	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Hoja2!$B$1:$E$1</c:f>
              <c:numCache>
                <c:formatCode>General</c:formatCod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numCache>
            </c:numRef>
          </c:cat>
          <c:val>
            <c:numRef>
              <c:f>Hoja2!$B$2:$E$2</c:f>
              <c:numCache>
                <c:formatCode>General</c:formatCode>
                <c:ptCount val="4"/>
                <c:pt idx="0">
                  <c:v>63.363999999999997</c:v>
                </c:pt>
                <c:pt idx="1">
                  <c:v>53.914999999999999</c:v>
                </c:pt>
                <c:pt idx="2">
                  <c:v>46.398000000000003</c:v>
                </c:pt>
                <c:pt idx="3">
                  <c:v>41.16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B-48F8-932C-9F39ACF21632}"/>
            </c:ext>
          </c:extLst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Intelligent 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Hoja2!$B$1:$E$1</c:f>
              <c:numCache>
                <c:formatCode>General</c:formatCod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numCache>
            </c:numRef>
          </c:cat>
          <c:val>
            <c:numRef>
              <c:f>Hoja2!$B$3:$E$3</c:f>
              <c:numCache>
                <c:formatCode>General</c:formatCode>
                <c:ptCount val="4"/>
                <c:pt idx="0">
                  <c:v>75.251000000000005</c:v>
                </c:pt>
                <c:pt idx="1">
                  <c:v>60.08</c:v>
                </c:pt>
                <c:pt idx="2">
                  <c:v>48.366</c:v>
                </c:pt>
                <c:pt idx="3">
                  <c:v>39.984999999999999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B-48F8-932C-9F39ACF21632}"/>
            </c:ext>
          </c:extLst>
        </c:ser>
        <c:ser>
          <c:idx val="2"/>
          <c:order val="2"/>
          <c:tx>
            <c:strRef>
              <c:f>Hoja2!$A$4</c:f>
              <c:strCache>
                <c:ptCount val="1"/>
                <c:pt idx="0">
                  <c:v>More Personal Computing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Hoja2!$B$1:$E$1</c:f>
              <c:numCache>
                <c:formatCode>General</c:formatCod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numCache>
            </c:numRef>
          </c:cat>
          <c:val>
            <c:numRef>
              <c:f>Hoja2!$B$4:$E$4</c:f>
              <c:numCache>
                <c:formatCode>General</c:formatCode>
                <c:ptCount val="4"/>
                <c:pt idx="0">
                  <c:v>59.655000000000001</c:v>
                </c:pt>
                <c:pt idx="1">
                  <c:v>54.093000000000004</c:v>
                </c:pt>
                <c:pt idx="2">
                  <c:v>48.250999999999998</c:v>
                </c:pt>
                <c:pt idx="3">
                  <c:v>45.698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B-48F8-932C-9F39ACF2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81695"/>
        <c:axId val="2024078783"/>
      </c:barChart>
      <c:catAx>
        <c:axId val="20240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078783"/>
        <c:crosses val="autoZero"/>
        <c:auto val="1"/>
        <c:lblAlgn val="ctr"/>
        <c:lblOffset val="100"/>
        <c:noMultiLvlLbl val="0"/>
      </c:catAx>
      <c:valAx>
        <c:axId val="2024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0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Adobe by </a:t>
            </a:r>
            <a:r>
              <a:rPr lang="es-ES" baseline="0"/>
              <a:t>segment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Hoja2!$A$9:$A$13</c:f>
              <c:strCache>
                <c:ptCount val="5"/>
                <c:pt idx="0">
                  <c:v>Subscription Digital Media</c:v>
                </c:pt>
                <c:pt idx="1">
                  <c:v>Subscription Digital Experience</c:v>
                </c:pt>
                <c:pt idx="2">
                  <c:v>Subscription Publishing and Advertising</c:v>
                </c:pt>
                <c:pt idx="3">
                  <c:v>Product</c:v>
                </c:pt>
                <c:pt idx="4">
                  <c:v>Services and others</c:v>
                </c:pt>
              </c:strCache>
            </c:strRef>
          </c:cat>
          <c:val>
            <c:numRef>
              <c:f>Hoja2!$B$9:$B$13</c:f>
              <c:numCache>
                <c:formatCode>General</c:formatCode>
                <c:ptCount val="5"/>
                <c:pt idx="0">
                  <c:v>11.04</c:v>
                </c:pt>
                <c:pt idx="1">
                  <c:v>3.8</c:v>
                </c:pt>
                <c:pt idx="2">
                  <c:v>0.14599999999999999</c:v>
                </c:pt>
                <c:pt idx="3">
                  <c:v>0.55500000000000005</c:v>
                </c:pt>
                <c:pt idx="4">
                  <c:v>0.65700000000000003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C-498B-B728-A33D573E28B6}"/>
            </c:ext>
          </c:extLst>
        </c:ser>
        <c:ser>
          <c:idx val="1"/>
          <c:order val="1"/>
          <c:tx>
            <c:strRef>
              <c:f>Hoja2!$C$8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Hoja2!$A$9:$A$13</c:f>
              <c:strCache>
                <c:ptCount val="5"/>
                <c:pt idx="0">
                  <c:v>Subscription Digital Media</c:v>
                </c:pt>
                <c:pt idx="1">
                  <c:v>Subscription Digital Experience</c:v>
                </c:pt>
                <c:pt idx="2">
                  <c:v>Subscription Publishing and Advertising</c:v>
                </c:pt>
                <c:pt idx="3">
                  <c:v>Product</c:v>
                </c:pt>
                <c:pt idx="4">
                  <c:v>Services and others</c:v>
                </c:pt>
              </c:strCache>
            </c:strRef>
          </c:cat>
          <c:val>
            <c:numRef>
              <c:f>Hoja2!$C$9:$C$13</c:f>
              <c:numCache>
                <c:formatCode>General</c:formatCode>
                <c:ptCount val="5"/>
                <c:pt idx="0">
                  <c:v>8.2799999999999994</c:v>
                </c:pt>
                <c:pt idx="1">
                  <c:v>2.774</c:v>
                </c:pt>
                <c:pt idx="2">
                  <c:v>0.15329999999999999</c:v>
                </c:pt>
                <c:pt idx="3">
                  <c:v>0.50505</c:v>
                </c:pt>
                <c:pt idx="4">
                  <c:v>0.72927000000000008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C-498B-B728-A33D573E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5334447"/>
        <c:axId val="1765333615"/>
      </c:barChart>
      <c:catAx>
        <c:axId val="176533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333615"/>
        <c:crosses val="autoZero"/>
        <c:auto val="1"/>
        <c:lblAlgn val="ctr"/>
        <c:lblOffset val="100"/>
        <c:noMultiLvlLbl val="0"/>
      </c:catAx>
      <c:valAx>
        <c:axId val="176533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3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Salesforces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Hoja2!$A$18</c:f>
              <c:strCache>
                <c:ptCount val="1"/>
                <c:pt idx="0">
                  <c:v>Subscription and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Hoja2!$B$17:$E$17</c:f>
              <c:numCache>
                <c:formatCode>General</c:formatCod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numCache>
            </c:numRef>
          </c:cat>
          <c:val>
            <c:numRef>
              <c:f>Hoja2!$B$18:$E$18</c:f>
              <c:numCache>
                <c:formatCode>General</c:formatCode>
                <c:ptCount val="4"/>
                <c:pt idx="0">
                  <c:v>24.657</c:v>
                </c:pt>
                <c:pt idx="1">
                  <c:v>19.975999999999999</c:v>
                </c:pt>
                <c:pt idx="2">
                  <c:v>16.042999999999999</c:v>
                </c:pt>
                <c:pt idx="3">
                  <c:v>12.413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FD3-8AF2-341704CE5C86}"/>
            </c:ext>
          </c:extLst>
        </c:ser>
        <c:ser>
          <c:idx val="1"/>
          <c:order val="1"/>
          <c:tx>
            <c:strRef>
              <c:f>Hoja2!$A$19</c:f>
              <c:strCache>
                <c:ptCount val="1"/>
                <c:pt idx="0">
                  <c:v>Professional services and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Hoja2!$B$17:$E$17</c:f>
              <c:numCache>
                <c:formatCode>General</c:formatCode>
                <c:ptCount val="4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</c:numCache>
            </c:numRef>
          </c:cat>
          <c:val>
            <c:numRef>
              <c:f>Hoja2!$B$19:$E$19</c:f>
              <c:numCache>
                <c:formatCode>General</c:formatCode>
                <c:ptCount val="4"/>
                <c:pt idx="0">
                  <c:v>1.835</c:v>
                </c:pt>
                <c:pt idx="1">
                  <c:v>1.276</c:v>
                </c:pt>
                <c:pt idx="2">
                  <c:v>17.097999999999999</c:v>
                </c:pt>
                <c:pt idx="3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2-4FD3-8AF2-341704CE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82943"/>
        <c:axId val="2024089183"/>
      </c:barChart>
      <c:catAx>
        <c:axId val="20240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089183"/>
        <c:crosses val="autoZero"/>
        <c:auto val="1"/>
        <c:lblAlgn val="ctr"/>
        <c:lblOffset val="100"/>
        <c:noMultiLvlLbl val="0"/>
      </c:catAx>
      <c:valAx>
        <c:axId val="20240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0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Volumen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Hoja1!$J$2:$J$6</c:f>
              <c:strCache>
                <c:ptCount val="5"/>
                <c:pt idx="0">
                  <c:v>USA</c:v>
                </c:pt>
                <c:pt idx="1">
                  <c:v>México</c:v>
                </c:pt>
                <c:pt idx="2">
                  <c:v>Italia</c:v>
                </c:pt>
                <c:pt idx="3">
                  <c:v>Alemania</c:v>
                </c:pt>
                <c:pt idx="4">
                  <c:v>Argentina</c:v>
                </c:pt>
              </c:strCache>
            </c:strRef>
          </c:cat>
          <c:val>
            <c:numRef>
              <c:f>Hoja1!$K$2:$K$6</c:f>
              <c:numCache>
                <c:formatCode>General</c:formatCode>
                <c:ptCount val="5"/>
                <c:pt idx="0">
                  <c:v>28325318</c:v>
                </c:pt>
                <c:pt idx="1">
                  <c:v>3427</c:v>
                </c:pt>
                <c:pt idx="2">
                  <c:v>988</c:v>
                </c:pt>
                <c:pt idx="3">
                  <c:v>29192</c:v>
                </c:pt>
                <c:pt idx="4">
                  <c:v>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1-4212-89BD-B7D37616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7530335"/>
        <c:axId val="1687527007"/>
      </c:barChart>
      <c:catAx>
        <c:axId val="168753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527007"/>
        <c:crosses val="autoZero"/>
        <c:auto val="1"/>
        <c:lblAlgn val="ctr"/>
        <c:lblOffset val="100"/>
        <c:noMultiLvlLbl val="0"/>
      </c:catAx>
      <c:valAx>
        <c:axId val="1687527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5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 Oracle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Hoja1!$O$1</c:f>
              <c:strCache>
                <c:ptCount val="1"/>
                <c:pt idx="0">
                  <c:v>Volumen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Hoja1!$N$2:$N$6</c:f>
              <c:strCache>
                <c:ptCount val="5"/>
                <c:pt idx="0">
                  <c:v>USA</c:v>
                </c:pt>
                <c:pt idx="1">
                  <c:v>México</c:v>
                </c:pt>
                <c:pt idx="2">
                  <c:v>Alemania</c:v>
                </c:pt>
                <c:pt idx="3">
                  <c:v>Argentina</c:v>
                </c:pt>
                <c:pt idx="4">
                  <c:v>Brasil</c:v>
                </c:pt>
              </c:strCache>
            </c:strRef>
          </c:cat>
          <c:val>
            <c:numRef>
              <c:f>Hoja1!$O$2:$O$6</c:f>
              <c:numCache>
                <c:formatCode>General</c:formatCode>
                <c:ptCount val="5"/>
                <c:pt idx="0">
                  <c:v>12348080</c:v>
                </c:pt>
                <c:pt idx="1">
                  <c:v>73</c:v>
                </c:pt>
                <c:pt idx="2">
                  <c:v>1550</c:v>
                </c:pt>
                <c:pt idx="3">
                  <c:v>45</c:v>
                </c:pt>
                <c:pt idx="4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765-B384-C085E703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099823"/>
        <c:axId val="1756101487"/>
      </c:barChart>
      <c:catAx>
        <c:axId val="175609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101487"/>
        <c:crosses val="autoZero"/>
        <c:auto val="1"/>
        <c:lblAlgn val="ctr"/>
        <c:lblOffset val="100"/>
        <c:noMultiLvlLbl val="0"/>
      </c:catAx>
      <c:valAx>
        <c:axId val="1756101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09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Volumen</a:t>
            </a:r>
            <a:r>
              <a:rPr lang="es-ES" baseline="0"/>
              <a:t> Salesforce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Volumen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Hoja1!$R$2:$R$6</c:f>
              <c:strCache>
                <c:ptCount val="5"/>
                <c:pt idx="0">
                  <c:v>USA</c:v>
                </c:pt>
                <c:pt idx="1">
                  <c:v>México</c:v>
                </c:pt>
                <c:pt idx="2">
                  <c:v>Alemania</c:v>
                </c:pt>
                <c:pt idx="3">
                  <c:v>Argentina</c:v>
                </c:pt>
                <c:pt idx="4">
                  <c:v>Viena</c:v>
                </c:pt>
              </c:strCache>
            </c:strRef>
          </c:cat>
          <c:val>
            <c:numRef>
              <c:f>Hoja1!$S$2:$S$6</c:f>
              <c:numCache>
                <c:formatCode>General</c:formatCode>
                <c:ptCount val="5"/>
                <c:pt idx="0">
                  <c:v>4877755</c:v>
                </c:pt>
                <c:pt idx="1">
                  <c:v>49</c:v>
                </c:pt>
                <c:pt idx="2">
                  <c:v>1536</c:v>
                </c:pt>
                <c:pt idx="3">
                  <c:v>823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AFC-9D61-B038006D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262687"/>
        <c:axId val="1811265599"/>
      </c:barChart>
      <c:catAx>
        <c:axId val="181126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1265599"/>
        <c:crosses val="autoZero"/>
        <c:auto val="1"/>
        <c:lblAlgn val="ctr"/>
        <c:lblOffset val="100"/>
        <c:noMultiLvlLbl val="0"/>
      </c:catAx>
      <c:valAx>
        <c:axId val="18112655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126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Volumen</a:t>
            </a:r>
            <a:r>
              <a:rPr lang="es-ES" baseline="0"/>
              <a:t> Adobe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Hoja1!$V$2:$V$6</c:f>
              <c:strCache>
                <c:ptCount val="5"/>
                <c:pt idx="0">
                  <c:v>USA</c:v>
                </c:pt>
                <c:pt idx="1">
                  <c:v>México</c:v>
                </c:pt>
                <c:pt idx="2">
                  <c:v>Alemania</c:v>
                </c:pt>
                <c:pt idx="3">
                  <c:v>Argentina</c:v>
                </c:pt>
                <c:pt idx="4">
                  <c:v>Viena</c:v>
                </c:pt>
              </c:strCache>
            </c:strRef>
          </c:cat>
          <c:val>
            <c:numRef>
              <c:f>Hoja1!$W$2:$W$6</c:f>
              <c:numCache>
                <c:formatCode>General</c:formatCode>
                <c:ptCount val="5"/>
                <c:pt idx="0">
                  <c:v>3252861</c:v>
                </c:pt>
                <c:pt idx="1">
                  <c:v>218</c:v>
                </c:pt>
                <c:pt idx="2">
                  <c:v>1149</c:v>
                </c:pt>
                <c:pt idx="3">
                  <c:v>4982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0BA-8045-E30C83FF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5143983"/>
        <c:axId val="1765145231"/>
      </c:barChart>
      <c:catAx>
        <c:axId val="176514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145231"/>
        <c:crosses val="autoZero"/>
        <c:auto val="1"/>
        <c:lblAlgn val="ctr"/>
        <c:lblOffset val="100"/>
        <c:noMultiLvlLbl val="0"/>
      </c:catAx>
      <c:valAx>
        <c:axId val="17651452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1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Hoja1!$D$42:$D$43</c:f>
              <c:strCache>
                <c:ptCount val="2"/>
                <c:pt idx="0">
                  <c:v>USA</c:v>
                </c:pt>
                <c:pt idx="1">
                  <c:v>Other</c:v>
                </c:pt>
              </c:strCache>
            </c:strRef>
          </c:cat>
          <c:val>
            <c:numRef>
              <c:f>Hoja1!$I$42:$I$43</c:f>
              <c:numCache>
                <c:formatCode>General</c:formatCode>
                <c:ptCount val="2"/>
                <c:pt idx="0">
                  <c:v>83.953000000000003</c:v>
                </c:pt>
                <c:pt idx="1">
                  <c:v>84.135000000000005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B-4DD8-A9A9-8D43AC39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347615"/>
        <c:axId val="1680348031"/>
      </c:barChart>
      <c:catAx>
        <c:axId val="16803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348031"/>
        <c:crosses val="autoZero"/>
        <c:auto val="1"/>
        <c:lblAlgn val="ctr"/>
        <c:lblOffset val="100"/>
        <c:noMultiLvlLbl val="0"/>
      </c:catAx>
      <c:valAx>
        <c:axId val="16803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3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Adobe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Hoja1!$D$36:$D$38</c:f>
              <c:strCache>
                <c:ptCount val="3"/>
                <c:pt idx="0">
                  <c:v>Americas</c:v>
                </c:pt>
                <c:pt idx="1">
                  <c:v>EMEA</c:v>
                </c:pt>
                <c:pt idx="2">
                  <c:v>APAC</c:v>
                </c:pt>
              </c:strCache>
            </c:strRef>
          </c:cat>
          <c:val>
            <c:numRef>
              <c:f>Hoja1!$H$36:$H$38</c:f>
              <c:numCache>
                <c:formatCode>General</c:formatCode>
                <c:ptCount val="3"/>
                <c:pt idx="0">
                  <c:v>7.4539999999999997</c:v>
                </c:pt>
                <c:pt idx="1">
                  <c:v>3.4000000000000004</c:v>
                </c:pt>
                <c:pt idx="2">
                  <c:v>2.0139999999999998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5C5-A91D-1776C065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028719"/>
        <c:axId val="1847031215"/>
      </c:barChart>
      <c:catAx>
        <c:axId val="18470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031215"/>
        <c:crosses val="autoZero"/>
        <c:auto val="1"/>
        <c:lblAlgn val="ctr"/>
        <c:lblOffset val="100"/>
        <c:noMultiLvlLbl val="0"/>
      </c:catAx>
      <c:valAx>
        <c:axId val="18470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02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Salesforce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Hoja1!$D$30:$D$32</c:f>
              <c:strCache>
                <c:ptCount val="3"/>
                <c:pt idx="0">
                  <c:v>América</c:v>
                </c:pt>
                <c:pt idx="1">
                  <c:v>Europa</c:v>
                </c:pt>
                <c:pt idx="2">
                  <c:v>Asia</c:v>
                </c:pt>
              </c:strCache>
            </c:strRef>
          </c:cat>
          <c:val>
            <c:numRef>
              <c:f>Hoja1!$H$30:$H$32</c:f>
              <c:numCache>
                <c:formatCode>General</c:formatCode>
                <c:ptCount val="3"/>
                <c:pt idx="0" formatCode="#,##0">
                  <c:v>17.983000000000001</c:v>
                </c:pt>
                <c:pt idx="1">
                  <c:v>6.016</c:v>
                </c:pt>
                <c:pt idx="2">
                  <c:v>2.4929999999999999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E05-8C96-CE13EEFD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33199"/>
        <c:axId val="1765332783"/>
      </c:barChart>
      <c:catAx>
        <c:axId val="176533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332783"/>
        <c:crosses val="autoZero"/>
        <c:auto val="1"/>
        <c:lblAlgn val="ctr"/>
        <c:lblOffset val="100"/>
        <c:noMultiLvlLbl val="0"/>
      </c:catAx>
      <c:valAx>
        <c:axId val="17653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33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Oracle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Hoja1!$D$23:$D$26</c:f>
              <c:strCache>
                <c:ptCount val="4"/>
                <c:pt idx="0">
                  <c:v>Canada</c:v>
                </c:pt>
                <c:pt idx="1">
                  <c:v>Alemania</c:v>
                </c:pt>
                <c:pt idx="2">
                  <c:v>Japón</c:v>
                </c:pt>
                <c:pt idx="3">
                  <c:v>USA</c:v>
                </c:pt>
              </c:strCache>
            </c:strRef>
          </c:cat>
          <c:val>
            <c:numRef>
              <c:f>Hoja1!$G$23:$G$26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1.51</c:v>
                </c:pt>
                <c:pt idx="2">
                  <c:v>1.9</c:v>
                </c:pt>
                <c:pt idx="3">
                  <c:v>18.43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C-48F4-9FB3-9CACCBD7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75919"/>
        <c:axId val="1793474671"/>
      </c:barChart>
      <c:catAx>
        <c:axId val="17934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3474671"/>
        <c:crosses val="autoZero"/>
        <c:auto val="1"/>
        <c:lblAlgn val="ctr"/>
        <c:lblOffset val="100"/>
        <c:noMultiLvlLbl val="0"/>
      </c:catAx>
      <c:valAx>
        <c:axId val="1793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347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1069975</xdr:colOff>
      <xdr:row>4</xdr:row>
      <xdr:rowOff>22225</xdr:rowOff>
    </xdr:from>
    <xdr:to>
      <xdr:col>6</xdr:col>
      <xdr:colOff>377825</xdr:colOff>
      <xdr:row>19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3D4F6-863A-034F-DECB-C66AF7F5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6</xdr:row>
      <xdr:rowOff>98425</xdr:rowOff>
    </xdr:from>
    <xdr:to>
      <xdr:col>17</xdr:col>
      <xdr:colOff>288925</xdr:colOff>
      <xdr:row>21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6A57DC-CB5F-32AE-B51D-CB0DB817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555625</xdr:colOff>
      <xdr:row>22</xdr:row>
      <xdr:rowOff>9525</xdr:rowOff>
    </xdr:from>
    <xdr:to>
      <xdr:col>17</xdr:col>
      <xdr:colOff>250825</xdr:colOff>
      <xdr:row>36</xdr:row>
      <xdr:rowOff>174625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DE1746-7F1A-6222-09D6-7F7E6F8B9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568325</xdr:colOff>
      <xdr:row>6</xdr:row>
      <xdr:rowOff>149225</xdr:rowOff>
    </xdr:from>
    <xdr:to>
      <xdr:col>25</xdr:col>
      <xdr:colOff>263525</xdr:colOff>
      <xdr:row>21</xdr:row>
      <xdr:rowOff>130175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07CD76-117B-2480-8438-649363C0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34925</xdr:colOff>
      <xdr:row>22</xdr:row>
      <xdr:rowOff>34925</xdr:rowOff>
    </xdr:from>
    <xdr:to>
      <xdr:col>25</xdr:col>
      <xdr:colOff>339725</xdr:colOff>
      <xdr:row>37</xdr:row>
      <xdr:rowOff>15875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F1B499-920C-84F6-DB88-6AC6C2B7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320675</xdr:colOff>
      <xdr:row>43</xdr:row>
      <xdr:rowOff>60325</xdr:rowOff>
    </xdr:from>
    <xdr:to>
      <xdr:col>5</xdr:col>
      <xdr:colOff>273050</xdr:colOff>
      <xdr:row>58</xdr:row>
      <xdr:rowOff>41275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A22FC3-E4F9-B68A-8C6C-E00CB2CA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349250</xdr:colOff>
      <xdr:row>43</xdr:row>
      <xdr:rowOff>66675</xdr:rowOff>
    </xdr:from>
    <xdr:to>
      <xdr:col>13</xdr:col>
      <xdr:colOff>50800</xdr:colOff>
      <xdr:row>58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0940C99-35B4-B51E-364A-C206557A4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146050</xdr:colOff>
      <xdr:row>43</xdr:row>
      <xdr:rowOff>50800</xdr:rowOff>
    </xdr:from>
    <xdr:to>
      <xdr:col>20</xdr:col>
      <xdr:colOff>450850</xdr:colOff>
      <xdr:row>58</xdr:row>
      <xdr:rowOff>31750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705EB7-EAC5-DFDC-2697-67C722A01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592364</xdr:colOff>
      <xdr:row>43</xdr:row>
      <xdr:rowOff>43997</xdr:rowOff>
    </xdr:from>
    <xdr:to>
      <xdr:col>28</xdr:col>
      <xdr:colOff>302078</xdr:colOff>
      <xdr:row>58</xdr:row>
      <xdr:rowOff>24946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4D6B8C7-C711-93C9-F766-098C4D98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303893</xdr:colOff>
      <xdr:row>59</xdr:row>
      <xdr:rowOff>116115</xdr:rowOff>
    </xdr:from>
    <xdr:to>
      <xdr:col>5</xdr:col>
      <xdr:colOff>276679</xdr:colOff>
      <xdr:row>74</xdr:row>
      <xdr:rowOff>137886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BAA7355-2504-C7AD-5FA7-DE27868D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594179</xdr:colOff>
      <xdr:row>59</xdr:row>
      <xdr:rowOff>61686</xdr:rowOff>
    </xdr:from>
    <xdr:to>
      <xdr:col>13</xdr:col>
      <xdr:colOff>303893</xdr:colOff>
      <xdr:row>74</xdr:row>
      <xdr:rowOff>83457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6F9E4B1-EE35-24B1-BE29-34B2B16E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113393</xdr:colOff>
      <xdr:row>59</xdr:row>
      <xdr:rowOff>70757</xdr:rowOff>
    </xdr:from>
    <xdr:to>
      <xdr:col>21</xdr:col>
      <xdr:colOff>430893</xdr:colOff>
      <xdr:row>74</xdr:row>
      <xdr:rowOff>92528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A5F469C-DDA5-EE03-AF8B-FA1036122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40821</xdr:colOff>
      <xdr:row>59</xdr:row>
      <xdr:rowOff>34471</xdr:rowOff>
    </xdr:from>
    <xdr:to>
      <xdr:col>29</xdr:col>
      <xdr:colOff>358321</xdr:colOff>
      <xdr:row>74</xdr:row>
      <xdr:rowOff>56242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2B712D9-B2F2-8BD7-1783-5563992D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625475</xdr:colOff>
      <xdr:row>1</xdr:row>
      <xdr:rowOff>130175</xdr:rowOff>
    </xdr:from>
    <xdr:to>
      <xdr:col>11</xdr:col>
      <xdr:colOff>625475</xdr:colOff>
      <xdr:row>16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CD2469-07A5-99B1-BE28-F86DD465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701675</xdr:colOff>
      <xdr:row>16</xdr:row>
      <xdr:rowOff>155575</xdr:rowOff>
    </xdr:from>
    <xdr:to>
      <xdr:col>11</xdr:col>
      <xdr:colOff>701675</xdr:colOff>
      <xdr:row>31</xdr:row>
      <xdr:rowOff>136525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6D85B-9B71-0282-00EF-DDF959F1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644525</xdr:colOff>
      <xdr:row>20</xdr:row>
      <xdr:rowOff>41275</xdr:rowOff>
    </xdr:from>
    <xdr:to>
      <xdr:col>4</xdr:col>
      <xdr:colOff>295275</xdr:colOff>
      <xdr:row>35</xdr:row>
      <xdr:rowOff>22225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2FBDAB-3FD8-13F2-8A03-3132A825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3"/>
  <sheetViews>
    <sheetView topLeftCell="A36" zoomScale="70" zoomScaleNormal="70" workbookViewId="0">
      <selection activeCell="L79" sqref="L79"/>
    </sheetView>
  </sheetViews>
  <sheetFormatPr baseColWidth="10" defaultColWidth="8.7265625" defaultRowHeight="14.5" x14ac:dyDescent="0.35"/>
  <cols>
    <col min="1" max="1" width="15.90625" customWidth="1"/>
    <col min="2" max="2" width="17.90625" customWidth="1"/>
    <col min="3" max="3" width="11.453125" customWidth="1"/>
    <col min="4" max="4" width="10.453125" customWidth="1"/>
    <col min="5" max="5" width="10" customWidth="1"/>
  </cols>
  <sheetData>
    <row r="1" spans="2:23" ht="15.5" thickTop="1" thickBot="1" x14ac:dyDescent="0.4">
      <c r="B1" s="3" t="s">
        <v>1</v>
      </c>
      <c r="C1" s="4" t="s">
        <v>3</v>
      </c>
      <c r="D1" s="4" t="s">
        <v>4</v>
      </c>
      <c r="E1" s="4" t="s">
        <v>5</v>
      </c>
      <c r="F1" s="5" t="s">
        <v>6</v>
      </c>
      <c r="J1" t="s">
        <v>3</v>
      </c>
      <c r="K1" t="s">
        <v>8</v>
      </c>
      <c r="N1" t="s">
        <v>4</v>
      </c>
      <c r="O1" t="s">
        <v>8</v>
      </c>
      <c r="R1" t="s">
        <v>5</v>
      </c>
      <c r="S1" t="s">
        <v>8</v>
      </c>
      <c r="V1" t="s">
        <v>6</v>
      </c>
      <c r="W1" t="s">
        <v>8</v>
      </c>
    </row>
    <row r="2" spans="2:23" ht="15.5" thickTop="1" thickBot="1" x14ac:dyDescent="0.4">
      <c r="B2" s="1" t="s">
        <v>0</v>
      </c>
      <c r="C2" s="6">
        <v>198270</v>
      </c>
      <c r="D2" s="7">
        <v>11445</v>
      </c>
      <c r="E2" s="7">
        <v>7720</v>
      </c>
      <c r="F2" s="8">
        <v>15785</v>
      </c>
      <c r="J2" t="s">
        <v>9</v>
      </c>
      <c r="K2">
        <v>28325318</v>
      </c>
      <c r="N2" t="s">
        <v>9</v>
      </c>
      <c r="O2">
        <v>12348080</v>
      </c>
      <c r="R2" t="s">
        <v>9</v>
      </c>
      <c r="S2">
        <v>4877755</v>
      </c>
      <c r="V2" t="s">
        <v>9</v>
      </c>
      <c r="W2">
        <v>3252861</v>
      </c>
    </row>
    <row r="3" spans="2:23" ht="15" thickBot="1" x14ac:dyDescent="0.4">
      <c r="B3" s="2" t="s">
        <v>2</v>
      </c>
      <c r="C3" s="9">
        <v>364840</v>
      </c>
      <c r="D3" s="10">
        <v>130309</v>
      </c>
      <c r="E3" s="10">
        <v>94148</v>
      </c>
      <c r="F3" s="11">
        <v>27241</v>
      </c>
      <c r="J3" t="s">
        <v>10</v>
      </c>
      <c r="K3">
        <v>3427</v>
      </c>
      <c r="N3" t="s">
        <v>10</v>
      </c>
      <c r="O3">
        <v>73</v>
      </c>
      <c r="R3" t="s">
        <v>10</v>
      </c>
      <c r="S3">
        <v>49</v>
      </c>
      <c r="V3" t="s">
        <v>10</v>
      </c>
      <c r="W3">
        <v>218</v>
      </c>
    </row>
    <row r="4" spans="2:23" ht="15" thickTop="1" x14ac:dyDescent="0.35">
      <c r="J4" t="s">
        <v>11</v>
      </c>
      <c r="K4">
        <v>988</v>
      </c>
      <c r="N4" t="s">
        <v>12</v>
      </c>
      <c r="O4">
        <v>1550</v>
      </c>
      <c r="R4" t="s">
        <v>12</v>
      </c>
      <c r="S4">
        <v>1536</v>
      </c>
      <c r="V4" t="s">
        <v>12</v>
      </c>
      <c r="W4">
        <v>1149</v>
      </c>
    </row>
    <row r="5" spans="2:23" ht="15.5" customHeight="1" x14ac:dyDescent="0.35">
      <c r="J5" t="s">
        <v>12</v>
      </c>
      <c r="K5" s="12">
        <v>29192</v>
      </c>
      <c r="N5" t="s">
        <v>13</v>
      </c>
      <c r="O5">
        <v>45</v>
      </c>
      <c r="R5" t="s">
        <v>13</v>
      </c>
      <c r="S5">
        <v>823</v>
      </c>
      <c r="V5" t="s">
        <v>13</v>
      </c>
      <c r="W5">
        <v>4982</v>
      </c>
    </row>
    <row r="6" spans="2:23" x14ac:dyDescent="0.35">
      <c r="J6" t="s">
        <v>13</v>
      </c>
      <c r="K6">
        <v>5424</v>
      </c>
      <c r="N6" t="s">
        <v>14</v>
      </c>
      <c r="O6">
        <v>319</v>
      </c>
      <c r="R6" t="s">
        <v>15</v>
      </c>
      <c r="S6">
        <v>134</v>
      </c>
      <c r="V6" t="s">
        <v>15</v>
      </c>
      <c r="W6">
        <v>0</v>
      </c>
    </row>
    <row r="21" spans="4:8" x14ac:dyDescent="0.35">
      <c r="D21" t="s">
        <v>4</v>
      </c>
      <c r="E21" t="s">
        <v>7</v>
      </c>
    </row>
    <row r="22" spans="4:8" x14ac:dyDescent="0.35">
      <c r="E22">
        <v>2018</v>
      </c>
      <c r="F22">
        <v>2019</v>
      </c>
      <c r="G22">
        <v>2020</v>
      </c>
    </row>
    <row r="23" spans="4:8" x14ac:dyDescent="0.35">
      <c r="D23" t="s">
        <v>16</v>
      </c>
      <c r="E23">
        <v>1.1399999999999999</v>
      </c>
      <c r="F23">
        <v>1.1599999999999999</v>
      </c>
      <c r="G23">
        <v>1.1599999999999999</v>
      </c>
    </row>
    <row r="24" spans="4:8" x14ac:dyDescent="0.35">
      <c r="D24" t="s">
        <v>12</v>
      </c>
      <c r="E24">
        <v>1.38</v>
      </c>
      <c r="F24">
        <v>1.58</v>
      </c>
      <c r="G24">
        <v>1.51</v>
      </c>
    </row>
    <row r="25" spans="4:8" x14ac:dyDescent="0.35">
      <c r="D25" t="s">
        <v>17</v>
      </c>
      <c r="E25">
        <v>1.69</v>
      </c>
      <c r="F25">
        <v>1.84</v>
      </c>
      <c r="G25">
        <v>1.9</v>
      </c>
    </row>
    <row r="26" spans="4:8" x14ac:dyDescent="0.35">
      <c r="D26" t="s">
        <v>9</v>
      </c>
      <c r="E26">
        <v>19.07</v>
      </c>
      <c r="F26">
        <v>18.600000000000001</v>
      </c>
      <c r="G26">
        <v>18.43</v>
      </c>
    </row>
    <row r="28" spans="4:8" x14ac:dyDescent="0.35">
      <c r="D28" t="s">
        <v>18</v>
      </c>
      <c r="E28" t="s">
        <v>7</v>
      </c>
    </row>
    <row r="29" spans="4:8" x14ac:dyDescent="0.35">
      <c r="E29">
        <v>2019</v>
      </c>
      <c r="F29">
        <v>2020</v>
      </c>
      <c r="G29">
        <v>2021</v>
      </c>
      <c r="H29">
        <v>2022</v>
      </c>
    </row>
    <row r="30" spans="4:8" x14ac:dyDescent="0.35">
      <c r="D30" t="s">
        <v>19</v>
      </c>
      <c r="E30">
        <v>9.4450000000000003</v>
      </c>
      <c r="F30">
        <v>12.051</v>
      </c>
      <c r="G30">
        <v>14.736000000000001</v>
      </c>
      <c r="H30" s="13">
        <v>17.983000000000001</v>
      </c>
    </row>
    <row r="31" spans="4:8" x14ac:dyDescent="0.35">
      <c r="D31" t="s">
        <v>20</v>
      </c>
      <c r="E31">
        <v>2.5529999999999999</v>
      </c>
      <c r="F31">
        <v>3.43</v>
      </c>
      <c r="G31">
        <v>4.5010000000000003</v>
      </c>
      <c r="H31">
        <v>6.016</v>
      </c>
    </row>
    <row r="32" spans="4:8" x14ac:dyDescent="0.35">
      <c r="D32" t="s">
        <v>21</v>
      </c>
      <c r="E32">
        <v>1.284</v>
      </c>
      <c r="F32">
        <v>1.617</v>
      </c>
      <c r="G32">
        <v>2.0150000000000001</v>
      </c>
      <c r="H32">
        <v>2.4929999999999999</v>
      </c>
    </row>
    <row r="34" spans="4:9" x14ac:dyDescent="0.35">
      <c r="D34" t="s">
        <v>6</v>
      </c>
      <c r="E34" t="s">
        <v>7</v>
      </c>
    </row>
    <row r="35" spans="4:9" x14ac:dyDescent="0.35">
      <c r="E35">
        <v>2017</v>
      </c>
      <c r="F35">
        <v>2018</v>
      </c>
      <c r="G35">
        <v>2019</v>
      </c>
      <c r="H35">
        <v>2020</v>
      </c>
    </row>
    <row r="36" spans="4:9" x14ac:dyDescent="0.35">
      <c r="D36" t="s">
        <v>22</v>
      </c>
      <c r="E36">
        <v>4.2164999999999999</v>
      </c>
      <c r="F36">
        <v>5.1167999999999996</v>
      </c>
      <c r="G36">
        <v>6.5058999999999996</v>
      </c>
      <c r="H36">
        <f>1.973+1.873+1.811+1.797</f>
        <v>7.4539999999999997</v>
      </c>
    </row>
    <row r="37" spans="4:9" x14ac:dyDescent="0.35">
      <c r="D37" t="s">
        <v>23</v>
      </c>
      <c r="E37">
        <v>1.9851000000000001</v>
      </c>
      <c r="F37">
        <v>2.5499999999999998</v>
      </c>
      <c r="G37">
        <v>2.9752000000000001</v>
      </c>
      <c r="H37">
        <f>0.907+0.851+0.825+0.817</f>
        <v>3.4000000000000004</v>
      </c>
    </row>
    <row r="38" spans="4:9" x14ac:dyDescent="0.35">
      <c r="D38" t="s">
        <v>24</v>
      </c>
      <c r="E38">
        <v>1.099</v>
      </c>
      <c r="F38">
        <v>1.3632</v>
      </c>
      <c r="G38">
        <v>1.6901999999999999</v>
      </c>
      <c r="H38">
        <v>2.0139999999999998</v>
      </c>
    </row>
    <row r="40" spans="4:9" x14ac:dyDescent="0.35">
      <c r="D40" t="s">
        <v>3</v>
      </c>
      <c r="E40" t="s">
        <v>7</v>
      </c>
    </row>
    <row r="41" spans="4:9" x14ac:dyDescent="0.35">
      <c r="E41">
        <v>2017</v>
      </c>
      <c r="F41">
        <v>2018</v>
      </c>
      <c r="G41">
        <v>2019</v>
      </c>
      <c r="H41">
        <v>2020</v>
      </c>
      <c r="I41">
        <v>2021</v>
      </c>
    </row>
    <row r="42" spans="4:9" x14ac:dyDescent="0.35">
      <c r="D42" t="s">
        <v>9</v>
      </c>
      <c r="E42">
        <v>51.078000000000003</v>
      </c>
      <c r="F42">
        <v>55.926000000000002</v>
      </c>
      <c r="G42">
        <v>64.198999999999998</v>
      </c>
      <c r="H42">
        <v>73.16</v>
      </c>
      <c r="I42">
        <v>83.953000000000003</v>
      </c>
    </row>
    <row r="43" spans="4:9" x14ac:dyDescent="0.35">
      <c r="D43" t="s">
        <v>25</v>
      </c>
      <c r="E43">
        <v>45.493000000000002</v>
      </c>
      <c r="F43">
        <v>55.433999999999997</v>
      </c>
      <c r="G43">
        <v>61.643999999999998</v>
      </c>
      <c r="H43">
        <v>69.855000000000004</v>
      </c>
      <c r="I43">
        <v>84.135000000000005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6FF7-3CAA-42DB-A3C9-595265045556}">
  <dimension ref="A1:E19"/>
  <sheetViews>
    <sheetView tabSelected="1" topLeftCell="A7" workbookViewId="0">
      <selection activeCell="A17" sqref="A17:E19"/>
    </sheetView>
  </sheetViews>
  <sheetFormatPr baseColWidth="10" defaultRowHeight="14.5" x14ac:dyDescent="0.35"/>
  <cols>
    <col min="1" max="1" width="37.7265625" customWidth="1"/>
  </cols>
  <sheetData>
    <row r="1" spans="1:5" x14ac:dyDescent="0.35">
      <c r="A1" t="s">
        <v>3</v>
      </c>
      <c r="B1">
        <v>2022</v>
      </c>
      <c r="C1">
        <v>2021</v>
      </c>
      <c r="D1">
        <v>2020</v>
      </c>
      <c r="E1">
        <v>2019</v>
      </c>
    </row>
    <row r="2" spans="1:5" x14ac:dyDescent="0.35">
      <c r="A2" t="s">
        <v>28</v>
      </c>
      <c r="B2">
        <v>63.363999999999997</v>
      </c>
      <c r="C2">
        <v>53.914999999999999</v>
      </c>
      <c r="D2">
        <v>46.398000000000003</v>
      </c>
      <c r="E2">
        <v>41.16</v>
      </c>
    </row>
    <row r="3" spans="1:5" x14ac:dyDescent="0.35">
      <c r="A3" t="s">
        <v>26</v>
      </c>
      <c r="B3">
        <v>75.251000000000005</v>
      </c>
      <c r="C3">
        <v>60.08</v>
      </c>
      <c r="D3">
        <v>48.366</v>
      </c>
      <c r="E3">
        <v>39.984999999999999</v>
      </c>
    </row>
    <row r="4" spans="1:5" x14ac:dyDescent="0.35">
      <c r="A4" t="s">
        <v>27</v>
      </c>
      <c r="B4">
        <v>59.655000000000001</v>
      </c>
      <c r="C4">
        <v>54.093000000000004</v>
      </c>
      <c r="D4">
        <v>48.250999999999998</v>
      </c>
      <c r="E4">
        <v>45.698</v>
      </c>
    </row>
    <row r="8" spans="1:5" x14ac:dyDescent="0.35">
      <c r="A8" t="s">
        <v>6</v>
      </c>
      <c r="B8">
        <v>2021</v>
      </c>
      <c r="C8">
        <v>2020</v>
      </c>
    </row>
    <row r="9" spans="1:5" x14ac:dyDescent="0.35">
      <c r="A9" t="s">
        <v>29</v>
      </c>
      <c r="B9">
        <v>11.04</v>
      </c>
      <c r="C9">
        <f>B9-B9*25/100</f>
        <v>8.2799999999999994</v>
      </c>
    </row>
    <row r="10" spans="1:5" x14ac:dyDescent="0.35">
      <c r="A10" t="s">
        <v>30</v>
      </c>
      <c r="B10">
        <v>3.8</v>
      </c>
      <c r="C10">
        <f>B10-B10*27/100</f>
        <v>2.774</v>
      </c>
    </row>
    <row r="11" spans="1:5" x14ac:dyDescent="0.35">
      <c r="A11" t="s">
        <v>31</v>
      </c>
      <c r="B11">
        <v>0.14599999999999999</v>
      </c>
      <c r="C11">
        <f>B11+B11*5/100</f>
        <v>0.15329999999999999</v>
      </c>
    </row>
    <row r="12" spans="1:5" x14ac:dyDescent="0.35">
      <c r="A12" t="s">
        <v>32</v>
      </c>
      <c r="B12">
        <v>0.55500000000000005</v>
      </c>
      <c r="C12">
        <f>B12-B12*9/100</f>
        <v>0.50505</v>
      </c>
    </row>
    <row r="13" spans="1:5" x14ac:dyDescent="0.35">
      <c r="A13" t="s">
        <v>33</v>
      </c>
      <c r="B13">
        <v>0.65700000000000003</v>
      </c>
      <c r="C13">
        <f>B13+B13*11/100</f>
        <v>0.72927000000000008</v>
      </c>
    </row>
    <row r="17" spans="1:5" x14ac:dyDescent="0.35">
      <c r="A17" t="s">
        <v>34</v>
      </c>
      <c r="B17">
        <v>2022</v>
      </c>
      <c r="C17">
        <v>2021</v>
      </c>
      <c r="D17">
        <v>2020</v>
      </c>
      <c r="E17">
        <v>2019</v>
      </c>
    </row>
    <row r="18" spans="1:5" x14ac:dyDescent="0.35">
      <c r="A18" t="s">
        <v>35</v>
      </c>
      <c r="B18">
        <v>24.657</v>
      </c>
      <c r="C18">
        <v>19.975999999999999</v>
      </c>
      <c r="D18">
        <v>16.042999999999999</v>
      </c>
      <c r="E18">
        <v>12.413</v>
      </c>
    </row>
    <row r="19" spans="1:5" x14ac:dyDescent="0.35">
      <c r="A19" t="s">
        <v>36</v>
      </c>
      <c r="B19">
        <v>1.835</v>
      </c>
      <c r="C19">
        <v>1.276</v>
      </c>
      <c r="D19">
        <v>17.097999999999999</v>
      </c>
      <c r="E19">
        <v>0.86899999999999999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Dona</dc:creator>
  <cp:lastModifiedBy>Peter Dona</cp:lastModifiedBy>
  <dcterms:created xsi:type="dcterms:W3CDTF">2015-06-05T18:19:34Z</dcterms:created>
  <dcterms:modified xsi:type="dcterms:W3CDTF">2022-11-01T18:10:14Z</dcterms:modified>
</cp:coreProperties>
</file>