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F19C7F32-3EE7-4123-813C-73A1365A5C54}" xr6:coauthVersionLast="32" xr6:coauthVersionMax="32" xr10:uidLastSave="{00000000-0000-0000-0000-000000000000}"/>
  <bookViews>
    <workbookView xWindow="0" yWindow="0" windowWidth="22260" windowHeight="12645" activeTab="4" xr2:uid="{00000000-000D-0000-FFFF-FFFF00000000}"/>
  </bookViews>
  <sheets>
    <sheet name="Requerimientos" sheetId="1" r:id="rId1"/>
    <sheet name="Must Have" sheetId="2" r:id="rId2"/>
    <sheet name="Entregables" sheetId="3" r:id="rId3"/>
    <sheet name="Pruebas" sheetId="4" r:id="rId4"/>
    <sheet name="PruebasUnit" sheetId="6" r:id="rId5"/>
    <sheet name="JavaDoc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6" l="1"/>
  <c r="I6" i="6"/>
  <c r="I9" i="6" l="1"/>
  <c r="I10" i="6" s="1"/>
  <c r="I13" i="6" l="1"/>
  <c r="I12" i="6" l="1"/>
</calcChain>
</file>

<file path=xl/sharedStrings.xml><?xml version="1.0" encoding="utf-8"?>
<sst xmlns="http://schemas.openxmlformats.org/spreadsheetml/2006/main" count="486" uniqueCount="195">
  <si>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</si>
  <si>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</si>
  <si>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</si>
  <si>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</si>
  <si>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</si>
  <si>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</si>
  <si>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</si>
  <si>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</si>
  <si>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</si>
  <si>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</si>
  <si>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</si>
  <si>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</si>
  <si>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</si>
  <si>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</si>
  <si>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</si>
  <si>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</si>
  <si>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</si>
  <si>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</si>
  <si>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</si>
  <si>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</si>
  <si>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</si>
  <si>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</si>
  <si>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</si>
  <si>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</si>
  <si>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</si>
  <si>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</si>
  <si>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</si>
  <si>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</si>
  <si>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</si>
  <si>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</si>
  <si>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</si>
  <si>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</si>
  <si>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</si>
  <si>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</si>
  <si>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</si>
  <si>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</si>
  <si>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</si>
  <si>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</si>
  <si>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</si>
  <si>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</si>
  <si>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</si>
  <si>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</si>
  <si>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</si>
  <si>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</si>
  <si>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</si>
  <si>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</si>
  <si>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</si>
  <si>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</si>
  <si>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</si>
  <si>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</si>
  <si>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</si>
  <si>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</si>
  <si>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</si>
  <si>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</si>
  <si>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</si>
  <si>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</si>
  <si>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</si>
  <si>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</si>
  <si>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</si>
  <si>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</si>
  <si>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</si>
  <si>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</si>
  <si>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NombreNoExiste</t>
  </si>
  <si>
    <t>buscarJugadorPuntos</t>
  </si>
  <si>
    <t>JugadorRepetidoException</t>
  </si>
  <si>
    <t>Ver si hay pelotas vivas</t>
  </si>
  <si>
    <t>Bonificacion</t>
  </si>
  <si>
    <t>Juego</t>
  </si>
  <si>
    <t>Jugador</t>
  </si>
  <si>
    <t>Nave</t>
  </si>
  <si>
    <t>Pelota</t>
  </si>
  <si>
    <t>darDecoraciones</t>
  </si>
  <si>
    <t>crearDecoraciones</t>
  </si>
  <si>
    <t>disparar</t>
  </si>
  <si>
    <t>buscarJugadorNombre</t>
  </si>
  <si>
    <t>toArrayListJugador</t>
  </si>
  <si>
    <t>addJugador</t>
  </si>
  <si>
    <t>verificarColisionProyectil</t>
  </si>
  <si>
    <t>subirNivel</t>
  </si>
  <si>
    <t>aumentarPuntaje</t>
  </si>
  <si>
    <t>verificarColisionNave</t>
  </si>
  <si>
    <t>verificarVidas</t>
  </si>
  <si>
    <t>cicloJuego</t>
  </si>
  <si>
    <t>ordenarNivelDescendente</t>
  </si>
  <si>
    <t>ordenarNivelAscendente</t>
  </si>
  <si>
    <t>ordenarPuntosDescendente</t>
  </si>
  <si>
    <t>ordenarPuntosAscendente</t>
  </si>
  <si>
    <t>ordenarNombreDescendente</t>
  </si>
  <si>
    <t>ordenarNombreAscendente</t>
  </si>
  <si>
    <t>bonusPuntaje</t>
  </si>
  <si>
    <t>verificarColisionBonus</t>
  </si>
  <si>
    <t>crearBonus</t>
  </si>
  <si>
    <t>cargarDatos</t>
  </si>
  <si>
    <t>guardarDatos</t>
  </si>
  <si>
    <t>recuperarJugadores</t>
  </si>
  <si>
    <t>recuperarNave</t>
  </si>
  <si>
    <t>recuperarDeco</t>
  </si>
  <si>
    <t>recuperarBonus</t>
  </si>
  <si>
    <t>recuperarPelotas</t>
  </si>
  <si>
    <t>cargarPartida</t>
  </si>
  <si>
    <t>guardarDeco</t>
  </si>
  <si>
    <t>guardarBonificaciones</t>
  </si>
  <si>
    <t>guadarPelotas</t>
  </si>
  <si>
    <t>guardarNave</t>
  </si>
  <si>
    <t>guardarJugadores</t>
  </si>
  <si>
    <t>guardarPartida</t>
  </si>
  <si>
    <t>iniciarPelotas</t>
  </si>
  <si>
    <t>insertarPelotas</t>
  </si>
  <si>
    <t>Diagrama de objetos</t>
  </si>
  <si>
    <t>iniciarJuego</t>
  </si>
  <si>
    <t>insertar</t>
  </si>
  <si>
    <t xml:space="preserve">localizarUltimoBonus </t>
  </si>
  <si>
    <t>colisionaCon</t>
  </si>
  <si>
    <t>hayColision</t>
  </si>
  <si>
    <t>colsionaCon</t>
  </si>
  <si>
    <t xml:space="preserve">hayVivas </t>
  </si>
  <si>
    <t>existenColisiones</t>
  </si>
  <si>
    <t xml:space="preserve">Jugador </t>
  </si>
  <si>
    <t>buscarNombre</t>
  </si>
  <si>
    <t>buscarPuntos</t>
  </si>
  <si>
    <t>agregardecoracion</t>
  </si>
  <si>
    <t xml:space="preserve">Nave </t>
  </si>
  <si>
    <t>mover</t>
  </si>
  <si>
    <t>Proyectil</t>
  </si>
  <si>
    <t>SpriteMovimiento</t>
  </si>
  <si>
    <t>Decoracion</t>
  </si>
  <si>
    <t>NombreNoExisteException</t>
  </si>
  <si>
    <t>PuntajeNoExisteException</t>
  </si>
  <si>
    <t>HiloBonus</t>
  </si>
  <si>
    <t>HiloInvulnerabilidad</t>
  </si>
  <si>
    <t>HiloProyectil</t>
  </si>
  <si>
    <t>DialogRanking</t>
  </si>
  <si>
    <t>PanelInicio</t>
  </si>
  <si>
    <t>PanelJuego</t>
  </si>
  <si>
    <t>Ventana</t>
  </si>
  <si>
    <t>Camila</t>
  </si>
  <si>
    <t>Palma</t>
  </si>
  <si>
    <t>proyectil</t>
  </si>
  <si>
    <t>Javier</t>
  </si>
  <si>
    <t>BonoProyFuerte</t>
  </si>
  <si>
    <t>BonoProyNormal</t>
  </si>
  <si>
    <t>BonoProyRapido</t>
  </si>
  <si>
    <t>BonoPuntos</t>
  </si>
  <si>
    <t>BonoVida</t>
  </si>
  <si>
    <t>Disparable</t>
  </si>
  <si>
    <t>ProyectilFuerte</t>
  </si>
  <si>
    <t>ProyectilNormal</t>
  </si>
  <si>
    <t>ProyectilRapido</t>
  </si>
  <si>
    <t>d</t>
  </si>
  <si>
    <t>Done</t>
  </si>
  <si>
    <t>Diseñado</t>
  </si>
  <si>
    <t>-</t>
  </si>
  <si>
    <t>Clase</t>
  </si>
  <si>
    <t>Prueba para verificar la imagen dada</t>
  </si>
  <si>
    <t>aArrayList</t>
  </si>
  <si>
    <t>Se prueba con el método de Juego getBonus</t>
  </si>
  <si>
    <t>Diseño</t>
  </si>
  <si>
    <t>Prueba</t>
  </si>
  <si>
    <t>setSiguiente</t>
  </si>
  <si>
    <t>getSiguiente</t>
  </si>
  <si>
    <t>setAnterior</t>
  </si>
  <si>
    <t>getAnterior</t>
  </si>
  <si>
    <t>getHitBox</t>
  </si>
  <si>
    <t>Subclases</t>
  </si>
  <si>
    <t>Prueba a realizar</t>
  </si>
  <si>
    <t>Pruebas secundarias (pueden ser parte Escenario)</t>
  </si>
  <si>
    <t>disminuirVida</t>
  </si>
  <si>
    <t>crearArreglo</t>
  </si>
  <si>
    <t>Se prueba con el método de Juego getPelotas</t>
  </si>
  <si>
    <t>hayVivas</t>
  </si>
  <si>
    <t>darPeso</t>
  </si>
  <si>
    <t>Depende de si es una pelota o un bonus</t>
  </si>
  <si>
    <t>Se prueba en el proyectil</t>
  </si>
  <si>
    <t xml:space="preserve">HAN SIDO IMPLEMENTADAS EN LA CLASE JUEGO. </t>
  </si>
  <si>
    <t>Prueba imagen, velocidad y daño dado</t>
  </si>
  <si>
    <t>agregarDecoracion</t>
  </si>
  <si>
    <t>guardarPelotas</t>
  </si>
  <si>
    <t>guardarPartida y cargarPartida</t>
  </si>
  <si>
    <t>localizarUltimoBonus</t>
  </si>
  <si>
    <t>METODOS ORDENAR DISEÑADOS E IMPLEMENTADOS</t>
  </si>
  <si>
    <t>METODOS BUSCAR DISEÑADOS E IMPLEMENTADOS</t>
  </si>
  <si>
    <t>getBonus</t>
  </si>
  <si>
    <t>CrearBonus</t>
  </si>
  <si>
    <t>y</t>
  </si>
  <si>
    <t>x2</t>
  </si>
  <si>
    <t>y2</t>
  </si>
  <si>
    <t>difx</t>
  </si>
  <si>
    <t>dify</t>
  </si>
  <si>
    <t>hip</t>
  </si>
  <si>
    <t>prop</t>
  </si>
  <si>
    <t>dx</t>
  </si>
  <si>
    <t>dy</t>
  </si>
  <si>
    <t>normal</t>
  </si>
  <si>
    <t>fuerte</t>
  </si>
  <si>
    <t>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</si>
</sst>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3" xfId="0" applyBorder="1"/>
    <xf numFmtId="0" fontId="0" fillId="0" borderId="14" xfId="0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6" borderId="0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19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9" borderId="0" xfId="0" applyFill="1" applyBorder="1"/>
    <xf numFmtId="0" fontId="0" fillId="9" borderId="8" xfId="0" applyFill="1" applyBorder="1"/>
    <xf numFmtId="0" fontId="0" fillId="10" borderId="0" xfId="0" applyFill="1" applyBorder="1"/>
    <xf numFmtId="0" fontId="0" fillId="10" borderId="8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5" xfId="0" applyFill="1" applyBorder="1"/>
    <xf numFmtId="0" fontId="0" fillId="13" borderId="8" xfId="0" applyFill="1" applyBorder="1"/>
    <xf numFmtId="0" fontId="0" fillId="9" borderId="5" xfId="0" applyFill="1" applyBorder="1"/>
    <xf numFmtId="0" fontId="0" fillId="10" borderId="5" xfId="0" applyFill="1" applyBorder="1"/>
    <xf numFmtId="0" fontId="0" fillId="11" borderId="4" xfId="0" applyFill="1" applyBorder="1"/>
    <xf numFmtId="0" fontId="0" fillId="13" borderId="0" xfId="0" applyFill="1" applyBorder="1"/>
    <xf numFmtId="0" fontId="0" fillId="11" borderId="2" xfId="0" applyFill="1" applyBorder="1"/>
    <xf numFmtId="0" fontId="0" fillId="12" borderId="2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4" style="5" customWidth="1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13" priority="1" operator="equal">
      <formula>"p"</formula>
    </cfRule>
    <cfRule type="cellIs" dxfId="12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E10" sqref="E10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9" t="s">
        <v>37</v>
      </c>
      <c r="D1" s="9" t="s">
        <v>38</v>
      </c>
      <c r="E1" s="6"/>
      <c r="F1" s="6"/>
      <c r="G1" s="7" t="s">
        <v>20</v>
      </c>
    </row>
    <row r="2" spans="1:7" x14ac:dyDescent="0.25">
      <c r="A2" s="1" t="s">
        <v>22</v>
      </c>
      <c r="B2" s="1">
        <v>4</v>
      </c>
      <c r="C2" s="9" t="s">
        <v>39</v>
      </c>
      <c r="D2" s="9" t="s">
        <v>40</v>
      </c>
      <c r="E2" s="9" t="s">
        <v>123</v>
      </c>
      <c r="F2" s="9" t="s">
        <v>66</v>
      </c>
      <c r="G2" s="7" t="s">
        <v>20</v>
      </c>
    </row>
    <row r="3" spans="1:7" x14ac:dyDescent="0.25">
      <c r="A3" s="1" t="s">
        <v>23</v>
      </c>
      <c r="B3" s="1">
        <v>3</v>
      </c>
      <c r="C3" s="9" t="s">
        <v>56</v>
      </c>
      <c r="D3" s="9" t="s">
        <v>57</v>
      </c>
      <c r="E3" s="9" t="s">
        <v>144</v>
      </c>
      <c r="F3" s="6"/>
      <c r="G3" s="7" t="s">
        <v>20</v>
      </c>
    </row>
    <row r="4" spans="1:7" x14ac:dyDescent="0.25">
      <c r="A4" s="1" t="s">
        <v>24</v>
      </c>
      <c r="B4" s="1">
        <v>2</v>
      </c>
      <c r="C4" s="9" t="s">
        <v>52</v>
      </c>
      <c r="D4" s="9" t="s">
        <v>53</v>
      </c>
      <c r="E4" s="6"/>
      <c r="F4" s="6"/>
      <c r="G4" s="7" t="s">
        <v>20</v>
      </c>
    </row>
    <row r="5" spans="1:7" x14ac:dyDescent="0.25">
      <c r="A5" s="1" t="s">
        <v>25</v>
      </c>
      <c r="B5" s="1">
        <v>4</v>
      </c>
      <c r="C5" s="9" t="s">
        <v>63</v>
      </c>
      <c r="D5" s="8" t="s">
        <v>58</v>
      </c>
      <c r="E5" s="8" t="s">
        <v>59</v>
      </c>
      <c r="F5" s="9" t="s">
        <v>65</v>
      </c>
      <c r="G5" s="7" t="s">
        <v>20</v>
      </c>
    </row>
    <row r="6" spans="1:7" x14ac:dyDescent="0.25">
      <c r="A6" s="1" t="s">
        <v>26</v>
      </c>
      <c r="B6" s="1">
        <v>1</v>
      </c>
      <c r="C6" s="9" t="s">
        <v>41</v>
      </c>
      <c r="D6" s="6"/>
      <c r="E6" s="6"/>
      <c r="F6" s="6"/>
      <c r="G6" s="7" t="s">
        <v>20</v>
      </c>
    </row>
    <row r="7" spans="1:7" x14ac:dyDescent="0.25">
      <c r="A7" s="1" t="s">
        <v>27</v>
      </c>
      <c r="B7" s="1">
        <v>3</v>
      </c>
      <c r="C7" s="9" t="s">
        <v>42</v>
      </c>
      <c r="D7" s="9" t="s">
        <v>43</v>
      </c>
      <c r="E7" s="9" t="s">
        <v>44</v>
      </c>
      <c r="F7" s="10" t="s">
        <v>45</v>
      </c>
      <c r="G7" s="7" t="s">
        <v>20</v>
      </c>
    </row>
    <row r="8" spans="1:7" x14ac:dyDescent="0.25">
      <c r="A8" s="1" t="s">
        <v>28</v>
      </c>
      <c r="B8" s="1">
        <v>2</v>
      </c>
      <c r="C8" s="9" t="s">
        <v>54</v>
      </c>
      <c r="D8" s="9" t="s">
        <v>55</v>
      </c>
      <c r="E8" s="6"/>
      <c r="F8" s="6"/>
      <c r="G8" s="7" t="s">
        <v>20</v>
      </c>
    </row>
    <row r="9" spans="1:7" x14ac:dyDescent="0.25">
      <c r="A9" s="1" t="s">
        <v>29</v>
      </c>
      <c r="B9" s="1">
        <v>3</v>
      </c>
      <c r="C9" s="9" t="s">
        <v>62</v>
      </c>
      <c r="D9" s="9" t="s">
        <v>46</v>
      </c>
      <c r="E9" s="9" t="s">
        <v>64</v>
      </c>
      <c r="F9" s="6"/>
      <c r="G9" s="7" t="s">
        <v>20</v>
      </c>
    </row>
    <row r="10" spans="1:7" x14ac:dyDescent="0.25">
      <c r="A10" s="1" t="s">
        <v>30</v>
      </c>
      <c r="B10" s="1">
        <v>4</v>
      </c>
      <c r="C10" s="9" t="s">
        <v>47</v>
      </c>
      <c r="D10" s="9" t="s">
        <v>48</v>
      </c>
      <c r="E10" s="9" t="s">
        <v>49</v>
      </c>
      <c r="F10" s="9" t="s">
        <v>60</v>
      </c>
      <c r="G10" s="7" t="s">
        <v>20</v>
      </c>
    </row>
    <row r="11" spans="1:7" x14ac:dyDescent="0.25">
      <c r="A11" s="1" t="s">
        <v>33</v>
      </c>
      <c r="B11" s="1">
        <v>1</v>
      </c>
      <c r="C11" s="9" t="s">
        <v>50</v>
      </c>
      <c r="D11" s="6"/>
      <c r="E11" s="6"/>
      <c r="F11" s="6"/>
      <c r="G11" s="7" t="s">
        <v>20</v>
      </c>
    </row>
    <row r="12" spans="1:7" x14ac:dyDescent="0.25">
      <c r="A12" s="1" t="s">
        <v>34</v>
      </c>
      <c r="B12" s="1">
        <v>1</v>
      </c>
      <c r="C12" s="9" t="s">
        <v>51</v>
      </c>
      <c r="D12" s="6"/>
      <c r="E12" s="6"/>
      <c r="F12" s="6"/>
      <c r="G12" s="7" t="s">
        <v>20</v>
      </c>
    </row>
  </sheetData>
  <conditionalFormatting sqref="G1:G1048576">
    <cfRule type="cellIs" dxfId="11" priority="5" operator="equal">
      <formula>"x"</formula>
    </cfRule>
    <cfRule type="cellIs" dxfId="10" priority="6" operator="equal">
      <formula>"x"</formula>
    </cfRule>
  </conditionalFormatting>
  <conditionalFormatting sqref="D5">
    <cfRule type="cellIs" dxfId="9" priority="3" operator="equal">
      <formula>"x"</formula>
    </cfRule>
    <cfRule type="cellIs" dxfId="8" priority="4" operator="equal">
      <formula>"x"</formula>
    </cfRule>
  </conditionalFormatting>
  <conditionalFormatting sqref="E5">
    <cfRule type="cellIs" dxfId="7" priority="1" operator="equal">
      <formula>"x"</formula>
    </cfRule>
    <cfRule type="cellIs" dxfId="6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C6"/>
  <sheetViews>
    <sheetView workbookViewId="0">
      <selection activeCell="C5" sqref="C5"/>
    </sheetView>
  </sheetViews>
  <sheetFormatPr baseColWidth="10" defaultRowHeight="15" x14ac:dyDescent="0.25"/>
  <cols>
    <col min="1" max="1" width="25.5703125" bestFit="1" customWidth="1"/>
    <col min="2" max="2" width="2.7109375" style="11" customWidth="1"/>
    <col min="3" max="3" width="11.42578125" style="24"/>
  </cols>
  <sheetData>
    <row r="1" spans="1:3" x14ac:dyDescent="0.25">
      <c r="A1" s="1" t="s">
        <v>32</v>
      </c>
      <c r="B1" s="38"/>
    </row>
    <row r="2" spans="1:3" x14ac:dyDescent="0.25">
      <c r="A2" s="1" t="s">
        <v>31</v>
      </c>
      <c r="B2" s="38"/>
    </row>
    <row r="3" spans="1:3" x14ac:dyDescent="0.25">
      <c r="A3" s="1" t="s">
        <v>108</v>
      </c>
      <c r="B3" s="38"/>
    </row>
    <row r="4" spans="1:3" x14ac:dyDescent="0.25">
      <c r="A4" s="1" t="s">
        <v>61</v>
      </c>
      <c r="B4" s="38"/>
    </row>
    <row r="5" spans="1:3" x14ac:dyDescent="0.25">
      <c r="A5" s="1" t="s">
        <v>35</v>
      </c>
      <c r="B5" s="38"/>
      <c r="C5" s="24" t="s">
        <v>135</v>
      </c>
    </row>
    <row r="6" spans="1:3" x14ac:dyDescent="0.25">
      <c r="A6" s="1" t="s">
        <v>36</v>
      </c>
      <c r="B6" s="38" t="s">
        <v>20</v>
      </c>
    </row>
  </sheetData>
  <conditionalFormatting sqref="B1:B1048576">
    <cfRule type="cellIs" dxfId="5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994E-EDA9-456C-8C8D-BB11D045C9D0}">
  <dimension ref="A1:K47"/>
  <sheetViews>
    <sheetView workbookViewId="0">
      <selection activeCell="F24" sqref="F24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3.5703125" bestFit="1" customWidth="1"/>
    <col min="4" max="4" width="13.140625" customWidth="1"/>
    <col min="5" max="5" width="16.85546875" bestFit="1" customWidth="1"/>
    <col min="6" max="7" width="5.140625" style="11" customWidth="1"/>
    <col min="9" max="9" width="8.85546875" bestFit="1" customWidth="1"/>
    <col min="11" max="11" width="5.42578125" style="5" customWidth="1"/>
  </cols>
  <sheetData>
    <row r="1" spans="1:11" ht="15.75" thickBot="1" x14ac:dyDescent="0.3">
      <c r="A1" t="s">
        <v>67</v>
      </c>
      <c r="B1" s="13" t="s">
        <v>71</v>
      </c>
      <c r="C1" s="14"/>
      <c r="D1" s="14"/>
      <c r="E1" s="14"/>
      <c r="F1" s="21" t="s">
        <v>148</v>
      </c>
      <c r="G1" s="30"/>
      <c r="I1" s="25" t="s">
        <v>121</v>
      </c>
      <c r="J1" s="26" t="s">
        <v>122</v>
      </c>
      <c r="K1" s="31"/>
    </row>
    <row r="2" spans="1:11" ht="15.75" thickBot="1" x14ac:dyDescent="0.3">
      <c r="A2" s="12"/>
      <c r="B2" s="13" t="s">
        <v>72</v>
      </c>
      <c r="C2" s="14" t="s">
        <v>120</v>
      </c>
      <c r="D2" s="14"/>
      <c r="E2" s="14"/>
      <c r="F2" s="22" t="s">
        <v>148</v>
      </c>
      <c r="G2" s="30"/>
      <c r="I2" s="17" t="s">
        <v>123</v>
      </c>
      <c r="J2" s="18" t="s">
        <v>73</v>
      </c>
      <c r="K2" s="32"/>
    </row>
    <row r="3" spans="1:11" ht="15.75" thickBot="1" x14ac:dyDescent="0.3">
      <c r="A3" t="s">
        <v>137</v>
      </c>
      <c r="B3" s="13" t="s">
        <v>73</v>
      </c>
      <c r="C3" s="14"/>
      <c r="D3" s="14" t="s">
        <v>69</v>
      </c>
      <c r="E3" s="14" t="s">
        <v>73</v>
      </c>
      <c r="F3" s="22" t="s">
        <v>151</v>
      </c>
      <c r="G3" s="30"/>
      <c r="I3" s="19"/>
      <c r="J3" s="20" t="s">
        <v>122</v>
      </c>
      <c r="K3" s="33"/>
    </row>
    <row r="4" spans="1:11" ht="15.75" thickBot="1" x14ac:dyDescent="0.3">
      <c r="B4" s="13" t="s">
        <v>63</v>
      </c>
      <c r="C4" s="14"/>
      <c r="D4" s="14" t="s">
        <v>68</v>
      </c>
      <c r="E4" s="14" t="s">
        <v>119</v>
      </c>
      <c r="F4" s="22" t="s">
        <v>20</v>
      </c>
      <c r="G4" s="30"/>
    </row>
    <row r="5" spans="1:11" ht="15.75" thickBot="1" x14ac:dyDescent="0.3">
      <c r="B5" s="13" t="s">
        <v>74</v>
      </c>
      <c r="C5" s="14"/>
      <c r="D5" s="14" t="s">
        <v>117</v>
      </c>
      <c r="E5" s="14" t="s">
        <v>118</v>
      </c>
      <c r="F5" s="22" t="s">
        <v>20</v>
      </c>
      <c r="G5" s="30"/>
    </row>
    <row r="6" spans="1:11" ht="15.75" thickBot="1" x14ac:dyDescent="0.3">
      <c r="B6" s="13" t="s">
        <v>76</v>
      </c>
      <c r="C6" s="14"/>
      <c r="D6" s="14" t="s">
        <v>68</v>
      </c>
      <c r="E6" s="14" t="s">
        <v>110</v>
      </c>
      <c r="F6" s="22" t="s">
        <v>20</v>
      </c>
      <c r="G6" s="30"/>
      <c r="J6" t="s">
        <v>149</v>
      </c>
      <c r="K6" s="5" t="s">
        <v>20</v>
      </c>
    </row>
    <row r="7" spans="1:11" ht="15.75" thickBot="1" x14ac:dyDescent="0.3">
      <c r="B7" s="19" t="s">
        <v>78</v>
      </c>
      <c r="C7" s="20" t="s">
        <v>106</v>
      </c>
      <c r="D7" s="20"/>
      <c r="E7" s="20"/>
      <c r="F7" s="22" t="s">
        <v>148</v>
      </c>
      <c r="G7" s="30"/>
      <c r="J7" t="s">
        <v>150</v>
      </c>
      <c r="K7" s="5" t="s">
        <v>148</v>
      </c>
    </row>
    <row r="8" spans="1:11" x14ac:dyDescent="0.25">
      <c r="B8" s="15" t="s">
        <v>77</v>
      </c>
      <c r="C8" s="16"/>
      <c r="D8" s="16" t="s">
        <v>70</v>
      </c>
      <c r="E8" s="35" t="s">
        <v>113</v>
      </c>
      <c r="F8" s="34" t="s">
        <v>148</v>
      </c>
      <c r="G8" s="30"/>
    </row>
    <row r="9" spans="1:11" x14ac:dyDescent="0.25">
      <c r="B9" s="17"/>
      <c r="C9" s="18"/>
      <c r="D9" s="18"/>
      <c r="E9" s="36" t="s">
        <v>112</v>
      </c>
      <c r="F9" s="34" t="s">
        <v>148</v>
      </c>
      <c r="G9" s="30"/>
    </row>
    <row r="10" spans="1:11" ht="15.75" thickBot="1" x14ac:dyDescent="0.3">
      <c r="B10" s="19"/>
      <c r="C10" s="20" t="s">
        <v>79</v>
      </c>
      <c r="D10" s="20"/>
      <c r="E10" s="37"/>
      <c r="F10" s="34"/>
      <c r="G10" s="30"/>
    </row>
    <row r="11" spans="1:11" x14ac:dyDescent="0.25">
      <c r="B11" s="17" t="s">
        <v>80</v>
      </c>
      <c r="C11" s="18"/>
      <c r="D11" s="18" t="s">
        <v>69</v>
      </c>
      <c r="E11" s="18" t="s">
        <v>112</v>
      </c>
      <c r="F11" s="22"/>
      <c r="G11" s="30"/>
    </row>
    <row r="12" spans="1:11" ht="15.75" thickBot="1" x14ac:dyDescent="0.3">
      <c r="B12" s="19"/>
      <c r="C12" s="20"/>
      <c r="D12" s="20" t="s">
        <v>70</v>
      </c>
      <c r="E12" s="20" t="s">
        <v>116</v>
      </c>
      <c r="F12" s="22" t="s">
        <v>148</v>
      </c>
      <c r="G12" s="30"/>
    </row>
    <row r="13" spans="1:11" ht="15.75" thickBot="1" x14ac:dyDescent="0.3">
      <c r="B13" s="13" t="s">
        <v>81</v>
      </c>
      <c r="C13" s="14"/>
      <c r="D13" s="14"/>
      <c r="E13" s="14"/>
      <c r="F13" s="22"/>
      <c r="G13" s="30"/>
    </row>
    <row r="14" spans="1:11" x14ac:dyDescent="0.25">
      <c r="B14" s="15" t="s">
        <v>90</v>
      </c>
      <c r="C14" s="16"/>
      <c r="D14" s="16" t="s">
        <v>66</v>
      </c>
      <c r="E14" s="16" t="s">
        <v>112</v>
      </c>
      <c r="F14" s="22"/>
      <c r="G14" s="30"/>
    </row>
    <row r="15" spans="1:11" x14ac:dyDescent="0.25">
      <c r="B15" s="17"/>
      <c r="C15" s="18"/>
      <c r="D15" s="18" t="s">
        <v>66</v>
      </c>
      <c r="E15" s="18" t="s">
        <v>113</v>
      </c>
      <c r="F15" s="22"/>
      <c r="G15" s="30"/>
    </row>
    <row r="16" spans="1:11" x14ac:dyDescent="0.25">
      <c r="B16" s="17"/>
      <c r="C16" s="18" t="s">
        <v>89</v>
      </c>
      <c r="D16" s="18"/>
      <c r="E16" s="18"/>
      <c r="F16" s="22"/>
      <c r="G16" s="30"/>
    </row>
    <row r="17" spans="2:7" ht="15.75" thickBot="1" x14ac:dyDescent="0.3">
      <c r="B17" s="19"/>
      <c r="C17" s="20"/>
      <c r="D17" s="20" t="s">
        <v>69</v>
      </c>
      <c r="E17" s="20" t="s">
        <v>114</v>
      </c>
      <c r="F17" s="22"/>
      <c r="G17" s="30"/>
    </row>
    <row r="18" spans="2:7" x14ac:dyDescent="0.25">
      <c r="B18" s="15" t="s">
        <v>82</v>
      </c>
      <c r="C18" s="16" t="s">
        <v>80</v>
      </c>
      <c r="D18" s="16"/>
      <c r="E18" s="16"/>
      <c r="F18" s="22"/>
      <c r="G18" s="30"/>
    </row>
    <row r="19" spans="2:7" x14ac:dyDescent="0.25">
      <c r="B19" s="17"/>
      <c r="C19" s="18" t="s">
        <v>90</v>
      </c>
      <c r="D19" s="18"/>
      <c r="E19" s="18"/>
      <c r="F19" s="22"/>
      <c r="G19" s="30"/>
    </row>
    <row r="20" spans="2:7" x14ac:dyDescent="0.25">
      <c r="B20" s="17"/>
      <c r="C20" s="18" t="s">
        <v>77</v>
      </c>
      <c r="D20" s="18"/>
      <c r="E20" s="18"/>
      <c r="F20" s="22"/>
      <c r="G20" s="30"/>
    </row>
    <row r="21" spans="2:7" x14ac:dyDescent="0.25">
      <c r="B21" s="17"/>
      <c r="C21" s="18" t="s">
        <v>81</v>
      </c>
      <c r="D21" s="18"/>
      <c r="E21" s="18"/>
      <c r="F21" s="22"/>
      <c r="G21" s="30"/>
    </row>
    <row r="22" spans="2:7" x14ac:dyDescent="0.25">
      <c r="B22" s="17"/>
      <c r="C22" s="18" t="s">
        <v>78</v>
      </c>
      <c r="D22" s="18"/>
      <c r="E22" s="18"/>
      <c r="F22" s="22"/>
      <c r="G22" s="30"/>
    </row>
    <row r="23" spans="2:7" ht="15.75" thickBot="1" x14ac:dyDescent="0.3">
      <c r="B23" s="19"/>
      <c r="C23" s="20"/>
      <c r="D23" s="20" t="s">
        <v>70</v>
      </c>
      <c r="E23" s="20" t="s">
        <v>115</v>
      </c>
      <c r="F23" s="22" t="s">
        <v>148</v>
      </c>
      <c r="G23" s="30"/>
    </row>
    <row r="24" spans="2:7" x14ac:dyDescent="0.25">
      <c r="B24" s="15" t="s">
        <v>83</v>
      </c>
      <c r="C24" s="16" t="s">
        <v>75</v>
      </c>
      <c r="D24" s="16"/>
      <c r="E24" s="16"/>
      <c r="F24" s="22" t="s">
        <v>20</v>
      </c>
      <c r="G24" s="30"/>
    </row>
    <row r="25" spans="2:7" x14ac:dyDescent="0.25">
      <c r="B25" s="17" t="s">
        <v>84</v>
      </c>
      <c r="C25" s="18" t="s">
        <v>75</v>
      </c>
      <c r="D25" s="18"/>
      <c r="E25" s="18"/>
      <c r="F25" s="22" t="s">
        <v>20</v>
      </c>
      <c r="G25" s="30"/>
    </row>
    <row r="26" spans="2:7" x14ac:dyDescent="0.25">
      <c r="B26" s="17" t="s">
        <v>85</v>
      </c>
      <c r="C26" s="18" t="s">
        <v>75</v>
      </c>
      <c r="D26" s="18"/>
      <c r="E26" s="18"/>
      <c r="F26" s="22" t="s">
        <v>20</v>
      </c>
      <c r="G26" s="30"/>
    </row>
    <row r="27" spans="2:7" x14ac:dyDescent="0.25">
      <c r="B27" s="17" t="s">
        <v>86</v>
      </c>
      <c r="C27" s="18" t="s">
        <v>75</v>
      </c>
      <c r="D27" s="18"/>
      <c r="E27" s="18"/>
      <c r="F27" s="22" t="s">
        <v>20</v>
      </c>
      <c r="G27" s="30"/>
    </row>
    <row r="28" spans="2:7" x14ac:dyDescent="0.25">
      <c r="B28" s="17" t="s">
        <v>87</v>
      </c>
      <c r="C28" s="18" t="s">
        <v>75</v>
      </c>
      <c r="D28" s="18"/>
      <c r="E28" s="18"/>
      <c r="F28" s="22" t="s">
        <v>20</v>
      </c>
      <c r="G28" s="30"/>
    </row>
    <row r="29" spans="2:7" ht="15.75" thickBot="1" x14ac:dyDescent="0.3">
      <c r="B29" s="19" t="s">
        <v>88</v>
      </c>
      <c r="C29" s="20" t="s">
        <v>75</v>
      </c>
      <c r="D29" s="20"/>
      <c r="E29" s="20"/>
      <c r="F29" s="22" t="s">
        <v>20</v>
      </c>
      <c r="G29" s="30"/>
    </row>
    <row r="30" spans="2:7" ht="15.75" thickBot="1" x14ac:dyDescent="0.3">
      <c r="B30" s="13" t="s">
        <v>91</v>
      </c>
      <c r="C30" s="14" t="s">
        <v>111</v>
      </c>
      <c r="D30" s="14"/>
      <c r="E30" s="14"/>
      <c r="F30" s="22" t="s">
        <v>148</v>
      </c>
      <c r="G30" s="30"/>
    </row>
    <row r="31" spans="2:7" ht="15.75" thickBot="1" x14ac:dyDescent="0.3">
      <c r="B31" s="13" t="s">
        <v>92</v>
      </c>
      <c r="C31" s="14"/>
      <c r="D31" s="14"/>
      <c r="E31" s="14"/>
      <c r="F31" s="22"/>
      <c r="G31" s="30"/>
    </row>
    <row r="32" spans="2:7" ht="15.75" thickBot="1" x14ac:dyDescent="0.3">
      <c r="B32" s="13" t="s">
        <v>93</v>
      </c>
      <c r="C32" s="14"/>
      <c r="D32" s="14"/>
      <c r="E32" s="14"/>
      <c r="F32" s="22"/>
      <c r="G32" s="30"/>
    </row>
    <row r="33" spans="1:7" x14ac:dyDescent="0.25">
      <c r="B33" s="15" t="s">
        <v>99</v>
      </c>
      <c r="C33" s="16" t="s">
        <v>94</v>
      </c>
      <c r="D33" s="16"/>
      <c r="E33" s="16"/>
      <c r="F33" s="22"/>
      <c r="G33" s="30"/>
    </row>
    <row r="34" spans="1:7" x14ac:dyDescent="0.25">
      <c r="B34" s="17"/>
      <c r="C34" s="18" t="s">
        <v>95</v>
      </c>
      <c r="D34" s="18"/>
      <c r="E34" s="18"/>
      <c r="F34" s="22"/>
      <c r="G34" s="30"/>
    </row>
    <row r="35" spans="1:7" x14ac:dyDescent="0.25">
      <c r="B35" s="17"/>
      <c r="C35" s="18" t="s">
        <v>96</v>
      </c>
      <c r="D35" s="18"/>
      <c r="E35" s="18"/>
      <c r="F35" s="22"/>
      <c r="G35" s="30"/>
    </row>
    <row r="36" spans="1:7" x14ac:dyDescent="0.25">
      <c r="B36" s="17"/>
      <c r="C36" s="18" t="s">
        <v>97</v>
      </c>
      <c r="D36" s="18"/>
      <c r="E36" s="18"/>
      <c r="F36" s="22"/>
      <c r="G36" s="30"/>
    </row>
    <row r="37" spans="1:7" ht="15.75" thickBot="1" x14ac:dyDescent="0.3">
      <c r="B37" s="19"/>
      <c r="C37" s="20" t="s">
        <v>98</v>
      </c>
      <c r="D37" s="20"/>
      <c r="E37" s="20"/>
      <c r="F37" s="22"/>
      <c r="G37" s="30"/>
    </row>
    <row r="38" spans="1:7" x14ac:dyDescent="0.25">
      <c r="B38" s="15" t="s">
        <v>105</v>
      </c>
      <c r="C38" s="16" t="s">
        <v>100</v>
      </c>
      <c r="D38" s="16"/>
      <c r="E38" s="16"/>
      <c r="F38" s="22"/>
      <c r="G38" s="30"/>
    </row>
    <row r="39" spans="1:7" x14ac:dyDescent="0.25">
      <c r="B39" s="17"/>
      <c r="C39" s="18" t="s">
        <v>101</v>
      </c>
      <c r="D39" s="18"/>
      <c r="E39" s="18"/>
      <c r="F39" s="22"/>
      <c r="G39" s="30"/>
    </row>
    <row r="40" spans="1:7" x14ac:dyDescent="0.25">
      <c r="B40" s="17"/>
      <c r="C40" s="18" t="s">
        <v>102</v>
      </c>
      <c r="D40" s="18"/>
      <c r="E40" s="18"/>
      <c r="F40" s="22"/>
      <c r="G40" s="30"/>
    </row>
    <row r="41" spans="1:7" x14ac:dyDescent="0.25">
      <c r="B41" s="17"/>
      <c r="C41" s="18" t="s">
        <v>103</v>
      </c>
      <c r="D41" s="18"/>
      <c r="E41" s="18"/>
      <c r="F41" s="22"/>
      <c r="G41" s="30"/>
    </row>
    <row r="42" spans="1:7" ht="15.75" thickBot="1" x14ac:dyDescent="0.3">
      <c r="B42" s="19"/>
      <c r="C42" s="20" t="s">
        <v>104</v>
      </c>
      <c r="D42" s="20"/>
      <c r="E42" s="20"/>
      <c r="F42" s="22"/>
      <c r="G42" s="30"/>
    </row>
    <row r="43" spans="1:7" ht="15.75" thickBot="1" x14ac:dyDescent="0.3">
      <c r="B43" s="13" t="s">
        <v>106</v>
      </c>
      <c r="C43" s="14" t="s">
        <v>107</v>
      </c>
      <c r="D43" s="14"/>
      <c r="E43" s="14"/>
      <c r="F43" s="22" t="s">
        <v>148</v>
      </c>
      <c r="G43" s="30"/>
    </row>
    <row r="44" spans="1:7" ht="15.75" thickBot="1" x14ac:dyDescent="0.3">
      <c r="B44" s="13" t="s">
        <v>107</v>
      </c>
      <c r="C44" s="14"/>
      <c r="D44" s="14" t="s">
        <v>70</v>
      </c>
      <c r="E44" s="14" t="s">
        <v>110</v>
      </c>
      <c r="F44" s="22" t="s">
        <v>148</v>
      </c>
      <c r="G44" s="30"/>
    </row>
    <row r="45" spans="1:7" x14ac:dyDescent="0.25">
      <c r="A45" s="27"/>
      <c r="B45" s="15" t="s">
        <v>109</v>
      </c>
      <c r="C45" s="16" t="s">
        <v>76</v>
      </c>
      <c r="D45" s="16"/>
      <c r="E45" s="16"/>
      <c r="F45" s="22" t="s">
        <v>20</v>
      </c>
      <c r="G45" s="30"/>
    </row>
    <row r="46" spans="1:7" x14ac:dyDescent="0.25">
      <c r="B46" s="17"/>
      <c r="C46" s="18" t="s">
        <v>106</v>
      </c>
      <c r="D46" s="18"/>
      <c r="E46" s="18"/>
      <c r="F46" s="22" t="s">
        <v>148</v>
      </c>
      <c r="G46" s="30"/>
    </row>
    <row r="47" spans="1:7" ht="15.75" thickBot="1" x14ac:dyDescent="0.3">
      <c r="B47" s="19"/>
      <c r="C47" s="20" t="s">
        <v>72</v>
      </c>
      <c r="D47" s="20"/>
      <c r="E47" s="20"/>
      <c r="F47" s="22" t="s">
        <v>148</v>
      </c>
      <c r="G47" s="30"/>
    </row>
  </sheetData>
  <conditionalFormatting sqref="F1:G1048576 K1:K1048576">
    <cfRule type="cellIs" dxfId="4" priority="4" operator="equal">
      <formula>"x"</formula>
    </cfRule>
  </conditionalFormatting>
  <conditionalFormatting sqref="F1:F1048576">
    <cfRule type="cellIs" dxfId="3" priority="2" operator="equal">
      <formula>"d"</formula>
    </cfRule>
  </conditionalFormatting>
  <conditionalFormatting sqref="K1:K1048576">
    <cfRule type="cellIs" dxfId="2" priority="1" operator="equal">
      <formula>"d"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1316-8C98-41D7-8D5B-3F7087B60642}">
  <dimension ref="A1:J53"/>
  <sheetViews>
    <sheetView tabSelected="1" workbookViewId="0">
      <selection activeCell="F12" sqref="F12"/>
    </sheetView>
  </sheetViews>
  <sheetFormatPr baseColWidth="10" defaultRowHeight="15" x14ac:dyDescent="0.25"/>
  <cols>
    <col min="2" max="2" width="27.85546875" bestFit="1" customWidth="1"/>
    <col min="3" max="3" width="35.5703125" bestFit="1" customWidth="1"/>
    <col min="4" max="4" width="45.7109375" bestFit="1" customWidth="1"/>
    <col min="5" max="5" width="7.140625" style="5" bestFit="1" customWidth="1"/>
    <col min="6" max="6" width="7.28515625" style="5" bestFit="1" customWidth="1"/>
    <col min="9" max="9" width="11.85546875" bestFit="1" customWidth="1"/>
  </cols>
  <sheetData>
    <row r="1" spans="1:10" ht="15.75" thickBot="1" x14ac:dyDescent="0.3">
      <c r="A1" s="44" t="s">
        <v>152</v>
      </c>
      <c r="B1" s="45" t="s">
        <v>163</v>
      </c>
      <c r="C1" s="45" t="s">
        <v>164</v>
      </c>
      <c r="D1" s="45" t="s">
        <v>165</v>
      </c>
      <c r="E1" s="46" t="s">
        <v>156</v>
      </c>
      <c r="F1" s="47" t="s">
        <v>157</v>
      </c>
      <c r="H1" t="s">
        <v>20</v>
      </c>
      <c r="I1">
        <v>100</v>
      </c>
    </row>
    <row r="2" spans="1:10" x14ac:dyDescent="0.25">
      <c r="A2" s="52" t="s">
        <v>66</v>
      </c>
      <c r="B2" s="50" t="s">
        <v>139</v>
      </c>
      <c r="C2" s="67" t="s">
        <v>153</v>
      </c>
      <c r="D2" s="59"/>
      <c r="E2" s="61" t="s">
        <v>20</v>
      </c>
      <c r="F2" s="62" t="s">
        <v>20</v>
      </c>
      <c r="H2" t="s">
        <v>183</v>
      </c>
      <c r="I2">
        <v>100</v>
      </c>
    </row>
    <row r="3" spans="1:10" x14ac:dyDescent="0.25">
      <c r="A3" s="52"/>
      <c r="B3" s="50" t="s">
        <v>140</v>
      </c>
      <c r="C3" s="67"/>
      <c r="D3" s="59"/>
      <c r="E3" s="61" t="s">
        <v>20</v>
      </c>
      <c r="F3" s="62" t="s">
        <v>20</v>
      </c>
      <c r="H3" t="s">
        <v>184</v>
      </c>
      <c r="I3">
        <v>100</v>
      </c>
      <c r="J3">
        <v>40</v>
      </c>
    </row>
    <row r="4" spans="1:10" x14ac:dyDescent="0.25">
      <c r="A4" s="52"/>
      <c r="B4" s="50" t="s">
        <v>141</v>
      </c>
      <c r="C4" s="67"/>
      <c r="D4" s="59"/>
      <c r="E4" s="61" t="s">
        <v>20</v>
      </c>
      <c r="F4" s="62" t="s">
        <v>20</v>
      </c>
      <c r="H4" t="s">
        <v>185</v>
      </c>
      <c r="I4">
        <v>50</v>
      </c>
    </row>
    <row r="5" spans="1:10" x14ac:dyDescent="0.25">
      <c r="A5" s="52"/>
      <c r="B5" s="50" t="s">
        <v>142</v>
      </c>
      <c r="C5" s="67"/>
      <c r="D5" s="59"/>
      <c r="E5" s="61" t="s">
        <v>20</v>
      </c>
      <c r="F5" s="62" t="s">
        <v>20</v>
      </c>
    </row>
    <row r="6" spans="1:10" x14ac:dyDescent="0.25">
      <c r="A6" s="52"/>
      <c r="B6" s="50" t="s">
        <v>143</v>
      </c>
      <c r="C6" s="67"/>
      <c r="D6" s="59"/>
      <c r="E6" s="61" t="s">
        <v>20</v>
      </c>
      <c r="F6" s="62" t="s">
        <v>20</v>
      </c>
      <c r="H6" t="s">
        <v>186</v>
      </c>
      <c r="I6">
        <f>I3-I1+J3/2</f>
        <v>20</v>
      </c>
    </row>
    <row r="7" spans="1:10" x14ac:dyDescent="0.25">
      <c r="A7" s="52"/>
      <c r="B7" s="50"/>
      <c r="C7" s="48" t="s">
        <v>154</v>
      </c>
      <c r="D7" s="59" t="s">
        <v>155</v>
      </c>
      <c r="E7" s="61" t="s">
        <v>20</v>
      </c>
      <c r="F7" s="62" t="s">
        <v>20</v>
      </c>
      <c r="H7" t="s">
        <v>187</v>
      </c>
      <c r="I7">
        <f>I4-I2+J3/2</f>
        <v>-30</v>
      </c>
    </row>
    <row r="8" spans="1:10" x14ac:dyDescent="0.25">
      <c r="A8" s="52"/>
      <c r="B8" s="74" t="s">
        <v>182</v>
      </c>
      <c r="C8" s="48" t="s">
        <v>159</v>
      </c>
      <c r="D8" s="59" t="s">
        <v>158</v>
      </c>
      <c r="E8" s="61" t="s">
        <v>20</v>
      </c>
      <c r="F8" s="62" t="s">
        <v>20</v>
      </c>
    </row>
    <row r="9" spans="1:10" x14ac:dyDescent="0.25">
      <c r="A9" s="52"/>
      <c r="B9" s="74"/>
      <c r="C9" s="48" t="s">
        <v>161</v>
      </c>
      <c r="D9" s="59" t="s">
        <v>160</v>
      </c>
      <c r="E9" s="61" t="s">
        <v>20</v>
      </c>
      <c r="F9" s="62" t="s">
        <v>20</v>
      </c>
      <c r="H9" t="s">
        <v>188</v>
      </c>
      <c r="I9">
        <f>SQRT(I6*I6+I7*I7)</f>
        <v>36.055512754639892</v>
      </c>
    </row>
    <row r="10" spans="1:10" x14ac:dyDescent="0.25">
      <c r="A10" s="52"/>
      <c r="B10" s="50"/>
      <c r="C10" s="48" t="s">
        <v>112</v>
      </c>
      <c r="D10" s="59"/>
      <c r="E10" s="61" t="s">
        <v>20</v>
      </c>
      <c r="F10" s="62" t="s">
        <v>20</v>
      </c>
      <c r="H10" t="s">
        <v>189</v>
      </c>
      <c r="I10">
        <f>I16/I9</f>
        <v>0.41602514716892186</v>
      </c>
    </row>
    <row r="11" spans="1:10" ht="15.75" thickBot="1" x14ac:dyDescent="0.3">
      <c r="A11" s="53"/>
      <c r="B11" s="51"/>
      <c r="C11" s="49" t="s">
        <v>113</v>
      </c>
      <c r="D11" s="55" t="s">
        <v>162</v>
      </c>
      <c r="E11" s="65" t="s">
        <v>20</v>
      </c>
      <c r="F11" s="66" t="s">
        <v>20</v>
      </c>
    </row>
    <row r="12" spans="1:10" x14ac:dyDescent="0.25">
      <c r="A12" s="58" t="s">
        <v>125</v>
      </c>
      <c r="B12" s="57"/>
      <c r="C12" s="56" t="s">
        <v>159</v>
      </c>
      <c r="D12" s="54" t="s">
        <v>158</v>
      </c>
      <c r="E12" s="63" t="s">
        <v>20</v>
      </c>
      <c r="F12" s="64"/>
      <c r="H12" t="s">
        <v>190</v>
      </c>
      <c r="I12">
        <f>I10*(I3-I1)</f>
        <v>0</v>
      </c>
    </row>
    <row r="13" spans="1:10" ht="15.75" thickBot="1" x14ac:dyDescent="0.3">
      <c r="A13" s="53"/>
      <c r="B13" s="51"/>
      <c r="C13" s="49" t="s">
        <v>161</v>
      </c>
      <c r="D13" s="55" t="s">
        <v>160</v>
      </c>
      <c r="E13" s="65" t="s">
        <v>20</v>
      </c>
      <c r="F13" s="66"/>
      <c r="H13" t="s">
        <v>191</v>
      </c>
      <c r="I13">
        <f>I10*(I4-I2)</f>
        <v>-20.801257358446094</v>
      </c>
    </row>
    <row r="14" spans="1:10" x14ac:dyDescent="0.25">
      <c r="A14" s="58" t="s">
        <v>70</v>
      </c>
      <c r="B14" s="57"/>
      <c r="C14" s="56" t="s">
        <v>166</v>
      </c>
      <c r="D14" s="54"/>
      <c r="E14" s="63" t="s">
        <v>20</v>
      </c>
      <c r="F14" s="64"/>
    </row>
    <row r="15" spans="1:10" x14ac:dyDescent="0.25">
      <c r="A15" s="52"/>
      <c r="B15" s="50"/>
      <c r="C15" s="48" t="s">
        <v>116</v>
      </c>
      <c r="D15" s="59" t="s">
        <v>113</v>
      </c>
      <c r="E15" s="61" t="s">
        <v>20</v>
      </c>
      <c r="F15" s="62"/>
    </row>
    <row r="16" spans="1:10" x14ac:dyDescent="0.25">
      <c r="A16" s="52"/>
      <c r="B16" s="50"/>
      <c r="C16" s="48" t="s">
        <v>167</v>
      </c>
      <c r="D16" s="59" t="s">
        <v>168</v>
      </c>
      <c r="E16" s="61" t="s">
        <v>20</v>
      </c>
      <c r="F16" s="62"/>
      <c r="H16" t="s">
        <v>193</v>
      </c>
      <c r="I16">
        <v>15</v>
      </c>
    </row>
    <row r="17" spans="1:9" x14ac:dyDescent="0.25">
      <c r="A17" s="52"/>
      <c r="B17" s="50"/>
      <c r="C17" s="48" t="s">
        <v>169</v>
      </c>
      <c r="D17" s="59"/>
      <c r="E17" s="61" t="s">
        <v>20</v>
      </c>
      <c r="F17" s="62"/>
      <c r="H17" t="s">
        <v>192</v>
      </c>
      <c r="I17">
        <v>20</v>
      </c>
    </row>
    <row r="18" spans="1:9" x14ac:dyDescent="0.25">
      <c r="A18" s="52"/>
      <c r="B18" s="50"/>
      <c r="C18" s="48" t="s">
        <v>110</v>
      </c>
      <c r="D18" s="59" t="s">
        <v>170</v>
      </c>
      <c r="E18" s="61" t="s">
        <v>20</v>
      </c>
      <c r="F18" s="62"/>
      <c r="H18" t="s">
        <v>194</v>
      </c>
      <c r="I18">
        <v>25</v>
      </c>
    </row>
    <row r="19" spans="1:9" x14ac:dyDescent="0.25">
      <c r="A19" s="52"/>
      <c r="B19" s="50"/>
      <c r="C19" s="48" t="s">
        <v>112</v>
      </c>
      <c r="D19" s="59"/>
      <c r="E19" s="61" t="s">
        <v>20</v>
      </c>
      <c r="F19" s="62"/>
    </row>
    <row r="20" spans="1:9" x14ac:dyDescent="0.25">
      <c r="A20" s="52"/>
      <c r="B20" s="50"/>
      <c r="C20" s="48" t="s">
        <v>113</v>
      </c>
      <c r="D20" s="59" t="s">
        <v>162</v>
      </c>
      <c r="E20" s="61" t="s">
        <v>20</v>
      </c>
      <c r="F20" s="62"/>
    </row>
    <row r="21" spans="1:9" ht="15.75" thickBot="1" x14ac:dyDescent="0.3">
      <c r="A21" s="53"/>
      <c r="B21" s="51"/>
      <c r="C21" s="49" t="s">
        <v>122</v>
      </c>
      <c r="D21" s="55"/>
      <c r="E21" s="65" t="s">
        <v>20</v>
      </c>
      <c r="F21" s="66"/>
    </row>
    <row r="22" spans="1:9" x14ac:dyDescent="0.25">
      <c r="A22" s="58" t="s">
        <v>69</v>
      </c>
      <c r="B22" s="57"/>
      <c r="C22" s="56" t="s">
        <v>112</v>
      </c>
      <c r="D22" s="54" t="s">
        <v>171</v>
      </c>
      <c r="E22" s="63" t="s">
        <v>20</v>
      </c>
      <c r="F22" s="64"/>
    </row>
    <row r="23" spans="1:9" x14ac:dyDescent="0.25">
      <c r="A23" s="52"/>
      <c r="B23" s="50"/>
      <c r="C23" s="48" t="s">
        <v>122</v>
      </c>
      <c r="D23" s="59"/>
      <c r="E23" s="61" t="s">
        <v>20</v>
      </c>
      <c r="F23" s="62"/>
    </row>
    <row r="24" spans="1:9" x14ac:dyDescent="0.25">
      <c r="A24" s="52"/>
      <c r="B24" s="50"/>
      <c r="C24" s="48" t="s">
        <v>113</v>
      </c>
      <c r="D24" s="59" t="s">
        <v>162</v>
      </c>
      <c r="E24" s="61" t="s">
        <v>20</v>
      </c>
      <c r="F24" s="62"/>
    </row>
    <row r="25" spans="1:9" ht="15.75" thickBot="1" x14ac:dyDescent="0.3">
      <c r="A25" s="53"/>
      <c r="B25" s="51"/>
      <c r="C25" s="49" t="s">
        <v>73</v>
      </c>
      <c r="D25" s="55" t="s">
        <v>172</v>
      </c>
      <c r="E25" s="65" t="s">
        <v>20</v>
      </c>
      <c r="F25" s="66"/>
    </row>
    <row r="26" spans="1:9" ht="15.75" thickBot="1" x14ac:dyDescent="0.3">
      <c r="A26" s="60" t="s">
        <v>68</v>
      </c>
      <c r="B26" s="72" t="s">
        <v>173</v>
      </c>
      <c r="C26" s="72"/>
      <c r="D26" s="73"/>
      <c r="E26" s="40" t="s">
        <v>20</v>
      </c>
      <c r="F26" s="39" t="s">
        <v>20</v>
      </c>
    </row>
    <row r="27" spans="1:9" x14ac:dyDescent="0.25">
      <c r="A27" s="58" t="s">
        <v>123</v>
      </c>
      <c r="B27" s="57" t="s">
        <v>145</v>
      </c>
      <c r="C27" s="68" t="s">
        <v>174</v>
      </c>
      <c r="D27" s="54"/>
      <c r="E27" s="63" t="s">
        <v>20</v>
      </c>
      <c r="F27" s="64"/>
    </row>
    <row r="28" spans="1:9" x14ac:dyDescent="0.25">
      <c r="A28" s="52"/>
      <c r="B28" s="50" t="s">
        <v>146</v>
      </c>
      <c r="C28" s="67"/>
      <c r="D28" s="59"/>
      <c r="E28" s="61" t="s">
        <v>20</v>
      </c>
      <c r="F28" s="62"/>
    </row>
    <row r="29" spans="1:9" x14ac:dyDescent="0.25">
      <c r="A29" s="52"/>
      <c r="B29" s="50" t="s">
        <v>147</v>
      </c>
      <c r="C29" s="67"/>
      <c r="D29" s="59"/>
      <c r="E29" s="61" t="s">
        <v>20</v>
      </c>
      <c r="F29" s="62"/>
    </row>
    <row r="30" spans="1:9" x14ac:dyDescent="0.25">
      <c r="A30" s="52"/>
      <c r="B30" s="50"/>
      <c r="C30" s="48" t="s">
        <v>73</v>
      </c>
      <c r="D30" s="59"/>
      <c r="E30" s="61" t="s">
        <v>20</v>
      </c>
      <c r="F30" s="62"/>
    </row>
    <row r="31" spans="1:9" x14ac:dyDescent="0.25">
      <c r="A31" s="52"/>
      <c r="B31" s="50"/>
      <c r="C31" s="48" t="s">
        <v>122</v>
      </c>
      <c r="D31" s="59"/>
      <c r="E31" s="61" t="s">
        <v>20</v>
      </c>
      <c r="F31" s="62"/>
    </row>
    <row r="32" spans="1:9" x14ac:dyDescent="0.25">
      <c r="A32" s="52"/>
      <c r="B32" s="50"/>
      <c r="C32" s="48" t="s">
        <v>112</v>
      </c>
      <c r="D32" s="59"/>
      <c r="E32" s="61" t="s">
        <v>20</v>
      </c>
      <c r="F32" s="62"/>
    </row>
    <row r="33" spans="1:6" ht="15.75" thickBot="1" x14ac:dyDescent="0.3">
      <c r="A33" s="53"/>
      <c r="B33" s="51"/>
      <c r="C33" s="49" t="s">
        <v>113</v>
      </c>
      <c r="D33" s="55" t="s">
        <v>162</v>
      </c>
      <c r="E33" s="65" t="s">
        <v>20</v>
      </c>
      <c r="F33" s="66"/>
    </row>
    <row r="34" spans="1:6" x14ac:dyDescent="0.25">
      <c r="A34" s="58" t="s">
        <v>67</v>
      </c>
      <c r="B34" s="57"/>
      <c r="C34" s="56" t="s">
        <v>72</v>
      </c>
      <c r="D34" s="54" t="s">
        <v>175</v>
      </c>
      <c r="E34" s="63" t="s">
        <v>20</v>
      </c>
      <c r="F34" s="64"/>
    </row>
    <row r="35" spans="1:6" x14ac:dyDescent="0.25">
      <c r="A35" s="52"/>
      <c r="B35" s="50"/>
      <c r="C35" s="48" t="s">
        <v>71</v>
      </c>
      <c r="D35" s="59"/>
      <c r="E35" s="61" t="s">
        <v>20</v>
      </c>
      <c r="F35" s="62"/>
    </row>
    <row r="36" spans="1:6" x14ac:dyDescent="0.25">
      <c r="A36" s="52"/>
      <c r="B36" s="50"/>
      <c r="C36" s="48" t="s">
        <v>91</v>
      </c>
      <c r="D36" s="59" t="s">
        <v>178</v>
      </c>
      <c r="E36" s="61" t="s">
        <v>20</v>
      </c>
      <c r="F36" s="62"/>
    </row>
    <row r="37" spans="1:6" x14ac:dyDescent="0.25">
      <c r="A37" s="52"/>
      <c r="B37" s="50"/>
      <c r="C37" s="48" t="s">
        <v>181</v>
      </c>
      <c r="D37" s="59"/>
      <c r="E37" s="61" t="s">
        <v>20</v>
      </c>
      <c r="F37" s="62"/>
    </row>
    <row r="38" spans="1:6" x14ac:dyDescent="0.25">
      <c r="A38" s="52"/>
      <c r="B38" s="50"/>
      <c r="C38" s="48" t="s">
        <v>109</v>
      </c>
      <c r="D38" s="59"/>
      <c r="E38" s="61" t="s">
        <v>20</v>
      </c>
      <c r="F38" s="62"/>
    </row>
    <row r="39" spans="1:6" x14ac:dyDescent="0.25">
      <c r="A39" s="52"/>
      <c r="B39" s="69" t="s">
        <v>177</v>
      </c>
      <c r="C39" s="43" t="s">
        <v>103</v>
      </c>
      <c r="D39" s="43" t="s">
        <v>95</v>
      </c>
      <c r="E39" s="61" t="s">
        <v>20</v>
      </c>
      <c r="F39" s="62"/>
    </row>
    <row r="40" spans="1:6" x14ac:dyDescent="0.25">
      <c r="A40" s="52"/>
      <c r="B40" s="69"/>
      <c r="C40" s="43" t="s">
        <v>176</v>
      </c>
      <c r="D40" s="43" t="s">
        <v>98</v>
      </c>
      <c r="E40" s="61" t="s">
        <v>20</v>
      </c>
      <c r="F40" s="62"/>
    </row>
    <row r="41" spans="1:6" x14ac:dyDescent="0.25">
      <c r="A41" s="52"/>
      <c r="B41" s="69"/>
      <c r="C41" s="43" t="s">
        <v>101</v>
      </c>
      <c r="D41" s="43" t="s">
        <v>97</v>
      </c>
      <c r="E41" s="61" t="s">
        <v>20</v>
      </c>
      <c r="F41" s="62"/>
    </row>
    <row r="42" spans="1:6" x14ac:dyDescent="0.25">
      <c r="A42" s="52"/>
      <c r="B42" s="69"/>
      <c r="C42" s="43" t="s">
        <v>100</v>
      </c>
      <c r="D42" s="43" t="s">
        <v>96</v>
      </c>
      <c r="E42" s="61" t="s">
        <v>20</v>
      </c>
      <c r="F42" s="62"/>
    </row>
    <row r="43" spans="1:6" x14ac:dyDescent="0.25">
      <c r="A43" s="52"/>
      <c r="B43" s="69"/>
      <c r="C43" s="43" t="s">
        <v>104</v>
      </c>
      <c r="D43" s="43" t="s">
        <v>94</v>
      </c>
      <c r="E43" s="61" t="s">
        <v>20</v>
      </c>
      <c r="F43" s="62"/>
    </row>
    <row r="44" spans="1:6" x14ac:dyDescent="0.25">
      <c r="A44" s="52"/>
      <c r="B44" s="50"/>
      <c r="C44" s="48" t="s">
        <v>93</v>
      </c>
      <c r="D44" s="59" t="s">
        <v>92</v>
      </c>
      <c r="E44" s="61" t="s">
        <v>20</v>
      </c>
      <c r="F44" s="62"/>
    </row>
    <row r="45" spans="1:6" x14ac:dyDescent="0.25">
      <c r="A45" s="52"/>
      <c r="B45" s="50"/>
      <c r="C45" s="48" t="s">
        <v>89</v>
      </c>
      <c r="D45" s="59"/>
      <c r="E45" s="61" t="s">
        <v>20</v>
      </c>
      <c r="F45" s="62"/>
    </row>
    <row r="46" spans="1:6" x14ac:dyDescent="0.25">
      <c r="A46" s="52"/>
      <c r="B46" s="50"/>
      <c r="C46" s="48" t="s">
        <v>79</v>
      </c>
      <c r="D46" s="59"/>
      <c r="E46" s="61" t="s">
        <v>20</v>
      </c>
      <c r="F46" s="62"/>
    </row>
    <row r="47" spans="1:6" x14ac:dyDescent="0.25">
      <c r="A47" s="52"/>
      <c r="B47" s="70" t="s">
        <v>179</v>
      </c>
      <c r="C47" s="70"/>
      <c r="D47" s="70"/>
      <c r="E47" s="41" t="s">
        <v>20</v>
      </c>
      <c r="F47" s="32" t="s">
        <v>20</v>
      </c>
    </row>
    <row r="48" spans="1:6" x14ac:dyDescent="0.25">
      <c r="A48" s="52"/>
      <c r="B48" s="50"/>
      <c r="C48" s="48" t="s">
        <v>80</v>
      </c>
      <c r="D48" s="59"/>
      <c r="E48" s="61" t="s">
        <v>20</v>
      </c>
      <c r="F48" s="62"/>
    </row>
    <row r="49" spans="1:6" x14ac:dyDescent="0.25">
      <c r="A49" s="52"/>
      <c r="B49" s="50"/>
      <c r="C49" s="48" t="s">
        <v>90</v>
      </c>
      <c r="D49" s="59"/>
      <c r="E49" s="61" t="s">
        <v>20</v>
      </c>
      <c r="F49" s="62"/>
    </row>
    <row r="50" spans="1:6" x14ac:dyDescent="0.25">
      <c r="A50" s="52"/>
      <c r="B50" s="50"/>
      <c r="C50" s="48" t="s">
        <v>77</v>
      </c>
      <c r="D50" s="59"/>
      <c r="E50" s="61" t="s">
        <v>20</v>
      </c>
      <c r="F50" s="62"/>
    </row>
    <row r="51" spans="1:6" x14ac:dyDescent="0.25">
      <c r="A51" s="52"/>
      <c r="B51" s="50"/>
      <c r="C51" s="48" t="s">
        <v>81</v>
      </c>
      <c r="D51" s="59"/>
      <c r="E51" s="61" t="s">
        <v>20</v>
      </c>
      <c r="F51" s="62"/>
    </row>
    <row r="52" spans="1:6" x14ac:dyDescent="0.25">
      <c r="A52" s="52"/>
      <c r="B52" s="50"/>
      <c r="C52" s="48" t="s">
        <v>78</v>
      </c>
      <c r="D52" s="59"/>
      <c r="E52" s="61" t="s">
        <v>20</v>
      </c>
      <c r="F52" s="62"/>
    </row>
    <row r="53" spans="1:6" ht="15.75" thickBot="1" x14ac:dyDescent="0.3">
      <c r="A53" s="53"/>
      <c r="B53" s="71" t="s">
        <v>180</v>
      </c>
      <c r="C53" s="71"/>
      <c r="D53" s="71"/>
      <c r="E53" s="42" t="s">
        <v>20</v>
      </c>
      <c r="F53" s="33" t="s">
        <v>20</v>
      </c>
    </row>
  </sheetData>
  <mergeCells count="7">
    <mergeCell ref="C2:C6"/>
    <mergeCell ref="C27:C29"/>
    <mergeCell ref="B39:B43"/>
    <mergeCell ref="B47:D47"/>
    <mergeCell ref="B53:D53"/>
    <mergeCell ref="B26:D26"/>
    <mergeCell ref="B8:B9"/>
  </mergeCells>
  <conditionalFormatting sqref="E1:F104857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45BB-0F59-435D-BB6C-DA4E4604C171}">
  <dimension ref="A1:I23"/>
  <sheetViews>
    <sheetView workbookViewId="0">
      <selection activeCell="H5" sqref="H5"/>
    </sheetView>
  </sheetViews>
  <sheetFormatPr baseColWidth="10" defaultRowHeight="15" x14ac:dyDescent="0.25"/>
  <cols>
    <col min="1" max="1" width="25.140625" bestFit="1" customWidth="1"/>
    <col min="2" max="2" width="3.7109375" style="5" customWidth="1"/>
    <col min="3" max="3" width="11.42578125" style="23"/>
    <col min="4" max="4" width="19.28515625" bestFit="1" customWidth="1"/>
    <col min="5" max="5" width="4.42578125" style="5" customWidth="1"/>
    <col min="6" max="6" width="11.42578125" style="23"/>
    <col min="7" max="7" width="13.5703125" bestFit="1" customWidth="1"/>
    <col min="8" max="8" width="4" style="5" customWidth="1"/>
    <col min="9" max="9" width="11.42578125" style="23"/>
  </cols>
  <sheetData>
    <row r="1" spans="1:9" x14ac:dyDescent="0.25">
      <c r="A1" s="1" t="s">
        <v>39</v>
      </c>
      <c r="B1" s="7" t="s">
        <v>20</v>
      </c>
      <c r="C1" s="23" t="s">
        <v>136</v>
      </c>
      <c r="D1" s="1" t="s">
        <v>128</v>
      </c>
      <c r="E1" s="7" t="s">
        <v>20</v>
      </c>
      <c r="F1" s="23" t="s">
        <v>135</v>
      </c>
      <c r="G1" s="1" t="s">
        <v>131</v>
      </c>
      <c r="H1" s="7" t="s">
        <v>20</v>
      </c>
      <c r="I1" s="23" t="s">
        <v>135</v>
      </c>
    </row>
    <row r="2" spans="1:9" x14ac:dyDescent="0.25">
      <c r="A2" s="1" t="s">
        <v>124</v>
      </c>
      <c r="B2" s="7" t="s">
        <v>20</v>
      </c>
      <c r="C2" s="23" t="s">
        <v>136</v>
      </c>
      <c r="D2" s="1" t="s">
        <v>129</v>
      </c>
      <c r="E2" s="7" t="s">
        <v>20</v>
      </c>
      <c r="F2" s="23" t="s">
        <v>138</v>
      </c>
      <c r="G2" s="1" t="s">
        <v>132</v>
      </c>
      <c r="H2" s="7" t="s">
        <v>20</v>
      </c>
      <c r="I2" s="23" t="s">
        <v>135</v>
      </c>
    </row>
    <row r="3" spans="1:9" x14ac:dyDescent="0.25">
      <c r="A3" s="1" t="s">
        <v>66</v>
      </c>
      <c r="B3" s="7" t="s">
        <v>20</v>
      </c>
      <c r="C3" s="23" t="s">
        <v>136</v>
      </c>
      <c r="D3" s="1" t="s">
        <v>42</v>
      </c>
      <c r="E3" s="7" t="s">
        <v>20</v>
      </c>
      <c r="F3" s="23" t="s">
        <v>135</v>
      </c>
      <c r="G3" s="1" t="s">
        <v>133</v>
      </c>
      <c r="H3" s="7" t="s">
        <v>20</v>
      </c>
      <c r="I3" s="23" t="s">
        <v>135</v>
      </c>
    </row>
    <row r="4" spans="1:9" x14ac:dyDescent="0.25">
      <c r="A4" s="1" t="s">
        <v>139</v>
      </c>
      <c r="B4" s="7" t="s">
        <v>20</v>
      </c>
      <c r="C4" s="23" t="s">
        <v>136</v>
      </c>
      <c r="D4" s="1" t="s">
        <v>43</v>
      </c>
      <c r="E4" s="7" t="s">
        <v>20</v>
      </c>
      <c r="F4" s="23" t="s">
        <v>135</v>
      </c>
      <c r="G4" s="1" t="s">
        <v>134</v>
      </c>
      <c r="H4" s="7" t="s">
        <v>20</v>
      </c>
      <c r="I4" s="23" t="s">
        <v>135</v>
      </c>
    </row>
    <row r="5" spans="1:9" x14ac:dyDescent="0.25">
      <c r="A5" s="1" t="s">
        <v>140</v>
      </c>
      <c r="B5" s="7" t="s">
        <v>20</v>
      </c>
      <c r="C5" s="23" t="s">
        <v>136</v>
      </c>
      <c r="D5" s="1" t="s">
        <v>45</v>
      </c>
      <c r="E5" s="7" t="s">
        <v>20</v>
      </c>
      <c r="F5" s="23" t="s">
        <v>135</v>
      </c>
    </row>
    <row r="6" spans="1:9" x14ac:dyDescent="0.25">
      <c r="A6" s="1" t="s">
        <v>141</v>
      </c>
      <c r="B6" s="7" t="s">
        <v>20</v>
      </c>
      <c r="C6" s="23" t="s">
        <v>136</v>
      </c>
      <c r="D6" s="1" t="s">
        <v>130</v>
      </c>
      <c r="E6" s="7" t="s">
        <v>20</v>
      </c>
      <c r="F6" s="23" t="s">
        <v>135</v>
      </c>
      <c r="G6" s="18"/>
      <c r="H6" s="28"/>
    </row>
    <row r="7" spans="1:9" x14ac:dyDescent="0.25">
      <c r="A7" s="1" t="s">
        <v>142</v>
      </c>
      <c r="B7" s="7" t="s">
        <v>20</v>
      </c>
      <c r="C7" s="23" t="s">
        <v>136</v>
      </c>
      <c r="D7" s="18"/>
      <c r="E7" s="28"/>
      <c r="G7" s="18"/>
      <c r="H7" s="28"/>
    </row>
    <row r="8" spans="1:9" x14ac:dyDescent="0.25">
      <c r="A8" s="1" t="s">
        <v>143</v>
      </c>
      <c r="B8" s="7" t="s">
        <v>20</v>
      </c>
      <c r="C8" s="23" t="s">
        <v>136</v>
      </c>
      <c r="D8" s="18"/>
      <c r="E8" s="28"/>
      <c r="G8" s="18"/>
      <c r="H8" s="28"/>
    </row>
    <row r="9" spans="1:9" x14ac:dyDescent="0.25">
      <c r="A9" s="1" t="s">
        <v>56</v>
      </c>
      <c r="B9" s="7" t="s">
        <v>20</v>
      </c>
      <c r="C9" s="23" t="s">
        <v>135</v>
      </c>
      <c r="D9" s="18"/>
      <c r="E9" s="28"/>
    </row>
    <row r="10" spans="1:9" x14ac:dyDescent="0.25">
      <c r="A10" s="1" t="s">
        <v>125</v>
      </c>
      <c r="B10" s="7" t="s">
        <v>20</v>
      </c>
      <c r="C10" s="23" t="s">
        <v>136</v>
      </c>
    </row>
    <row r="11" spans="1:9" x14ac:dyDescent="0.25">
      <c r="A11" s="1" t="s">
        <v>144</v>
      </c>
      <c r="B11" s="29" t="s">
        <v>20</v>
      </c>
      <c r="C11" s="23" t="s">
        <v>135</v>
      </c>
    </row>
    <row r="12" spans="1:9" x14ac:dyDescent="0.25">
      <c r="A12" s="1" t="s">
        <v>67</v>
      </c>
      <c r="B12" s="7" t="s">
        <v>20</v>
      </c>
      <c r="C12" s="23" t="s">
        <v>135</v>
      </c>
    </row>
    <row r="13" spans="1:9" x14ac:dyDescent="0.25">
      <c r="A13" s="1" t="s">
        <v>68</v>
      </c>
      <c r="B13" s="7" t="s">
        <v>20</v>
      </c>
      <c r="C13" s="23" t="s">
        <v>136</v>
      </c>
    </row>
    <row r="14" spans="1:9" x14ac:dyDescent="0.25">
      <c r="A14" s="1" t="s">
        <v>64</v>
      </c>
      <c r="B14" s="7" t="s">
        <v>20</v>
      </c>
      <c r="C14" s="23" t="s">
        <v>136</v>
      </c>
    </row>
    <row r="15" spans="1:9" x14ac:dyDescent="0.25">
      <c r="A15" s="1" t="s">
        <v>57</v>
      </c>
      <c r="B15" s="7" t="s">
        <v>20</v>
      </c>
      <c r="C15" s="23" t="s">
        <v>135</v>
      </c>
    </row>
    <row r="16" spans="1:9" x14ac:dyDescent="0.25">
      <c r="A16" s="1" t="s">
        <v>69</v>
      </c>
      <c r="B16" s="7" t="s">
        <v>20</v>
      </c>
      <c r="C16" s="23" t="s">
        <v>135</v>
      </c>
    </row>
    <row r="17" spans="1:3" x14ac:dyDescent="0.25">
      <c r="A17" s="1" t="s">
        <v>126</v>
      </c>
      <c r="B17" s="7" t="s">
        <v>20</v>
      </c>
      <c r="C17" s="23" t="s">
        <v>136</v>
      </c>
    </row>
    <row r="18" spans="1:3" x14ac:dyDescent="0.25">
      <c r="A18" s="1" t="s">
        <v>70</v>
      </c>
      <c r="B18" s="7" t="s">
        <v>20</v>
      </c>
      <c r="C18" s="23" t="s">
        <v>135</v>
      </c>
    </row>
    <row r="19" spans="1:3" x14ac:dyDescent="0.25">
      <c r="A19" s="1" t="s">
        <v>123</v>
      </c>
      <c r="B19" s="29" t="s">
        <v>20</v>
      </c>
      <c r="C19" s="23" t="s">
        <v>135</v>
      </c>
    </row>
    <row r="20" spans="1:3" x14ac:dyDescent="0.25">
      <c r="A20" s="1" t="s">
        <v>145</v>
      </c>
      <c r="B20" s="7" t="s">
        <v>20</v>
      </c>
      <c r="C20" s="23" t="s">
        <v>135</v>
      </c>
    </row>
    <row r="21" spans="1:3" x14ac:dyDescent="0.25">
      <c r="A21" s="1" t="s">
        <v>146</v>
      </c>
      <c r="B21" s="7" t="s">
        <v>20</v>
      </c>
      <c r="C21" s="23" t="s">
        <v>135</v>
      </c>
    </row>
    <row r="22" spans="1:3" x14ac:dyDescent="0.25">
      <c r="A22" s="1" t="s">
        <v>147</v>
      </c>
      <c r="B22" s="7" t="s">
        <v>20</v>
      </c>
      <c r="C22" s="23" t="s">
        <v>135</v>
      </c>
    </row>
    <row r="23" spans="1:3" x14ac:dyDescent="0.25">
      <c r="A23" s="1" t="s">
        <v>127</v>
      </c>
      <c r="B23" s="7" t="s">
        <v>20</v>
      </c>
      <c r="C23" s="23" t="s">
        <v>136</v>
      </c>
    </row>
  </sheetData>
  <conditionalFormatting sqref="B1:B1048576 E13:E1048576 E1:E8 H12:H1048576 H6:H8 H1:H4">
    <cfRule type="cellIs" dxfId="0" priority="3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Requerimientos</vt:lpstr>
      <vt:lpstr>Must Have</vt:lpstr>
      <vt:lpstr>Entregables</vt:lpstr>
      <vt:lpstr>Pruebas</vt:lpstr>
      <vt:lpstr>PruebasUnit</vt:lpstr>
      <vt:lpstr>JavaDoc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2018-05-25T20:30:20Z</dcterms:modified>
</cp:coreProperties>
</file>