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ABCD\Downloads\"/>
    </mc:Choice>
  </mc:AlternateContent>
  <xr:revisionPtr revIDLastSave="0" documentId="13_ncr:1_{C4262B60-407C-43DF-BF21-79F5932533D3}" xr6:coauthVersionLast="36" xr6:coauthVersionMax="47" xr10:uidLastSave="{00000000-0000-0000-0000-000000000000}"/>
  <bookViews>
    <workbookView xWindow="0" yWindow="0" windowWidth="19180" windowHeight="8110" activeTab="4" xr2:uid="{00000000-000D-0000-FFFF-FFFF00000000}"/>
  </bookViews>
  <sheets>
    <sheet name="Data Backup" sheetId="3" r:id="rId1"/>
    <sheet name="Data" sheetId="1" r:id="rId2"/>
    <sheet name="Analysis" sheetId="4" r:id="rId3"/>
    <sheet name="Details " sheetId="6" r:id="rId4"/>
    <sheet name="Pivot Tables " sheetId="5" r:id="rId5"/>
  </sheets>
  <definedNames>
    <definedName name="Slicer_Category">#N/A</definedName>
    <definedName name="Slicer_Gender">#N/A</definedName>
    <definedName name="Slicer_Self_Mad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W3" i="1" l="1"/>
  <c r="W4" i="1"/>
  <c r="W5" i="1"/>
  <c r="W6" i="1"/>
  <c r="W7" i="1"/>
  <c r="W8" i="1"/>
  <c r="V8" i="1" s="1"/>
  <c r="W9" i="1"/>
  <c r="W10" i="1"/>
  <c r="V10" i="1" s="1"/>
  <c r="W11" i="1"/>
  <c r="W12" i="1"/>
  <c r="W13" i="1"/>
  <c r="W14" i="1"/>
  <c r="W15" i="1"/>
  <c r="W16" i="1"/>
  <c r="V16" i="1" s="1"/>
  <c r="W17" i="1"/>
  <c r="W18" i="1"/>
  <c r="V18" i="1" s="1"/>
  <c r="W19" i="1"/>
  <c r="W20" i="1"/>
  <c r="W21" i="1"/>
  <c r="W22" i="1"/>
  <c r="W23" i="1"/>
  <c r="W24" i="1"/>
  <c r="V24" i="1" s="1"/>
  <c r="W25" i="1"/>
  <c r="W26" i="1"/>
  <c r="V26" i="1" s="1"/>
  <c r="W27" i="1"/>
  <c r="W28" i="1"/>
  <c r="W29" i="1"/>
  <c r="W30" i="1"/>
  <c r="W31" i="1"/>
  <c r="W32" i="1"/>
  <c r="V32" i="1" s="1"/>
  <c r="W33" i="1"/>
  <c r="W34" i="1"/>
  <c r="V34" i="1" s="1"/>
  <c r="W35" i="1"/>
  <c r="W36" i="1"/>
  <c r="W37" i="1"/>
  <c r="W38" i="1"/>
  <c r="W39" i="1"/>
  <c r="W40" i="1"/>
  <c r="V40" i="1" s="1"/>
  <c r="W41" i="1"/>
  <c r="W42" i="1"/>
  <c r="V42" i="1" s="1"/>
  <c r="W43" i="1"/>
  <c r="W44" i="1"/>
  <c r="W45" i="1"/>
  <c r="W46" i="1"/>
  <c r="W47" i="1"/>
  <c r="W48" i="1"/>
  <c r="V48" i="1" s="1"/>
  <c r="W49" i="1"/>
  <c r="W50" i="1"/>
  <c r="V50" i="1" s="1"/>
  <c r="W51" i="1"/>
  <c r="W52" i="1"/>
  <c r="W53" i="1"/>
  <c r="W54" i="1"/>
  <c r="W55" i="1"/>
  <c r="W56" i="1"/>
  <c r="V56" i="1" s="1"/>
  <c r="W57" i="1"/>
  <c r="W58" i="1"/>
  <c r="V58" i="1" s="1"/>
  <c r="W59" i="1"/>
  <c r="W60" i="1"/>
  <c r="W61" i="1"/>
  <c r="W62" i="1"/>
  <c r="W63" i="1"/>
  <c r="W64" i="1"/>
  <c r="V64" i="1" s="1"/>
  <c r="W65" i="1"/>
  <c r="W66" i="1"/>
  <c r="V66" i="1" s="1"/>
  <c r="W67" i="1"/>
  <c r="W68" i="1"/>
  <c r="W69" i="1"/>
  <c r="W70" i="1"/>
  <c r="W71" i="1"/>
  <c r="W72" i="1"/>
  <c r="V72" i="1" s="1"/>
  <c r="W73" i="1"/>
  <c r="W74" i="1"/>
  <c r="V74" i="1" s="1"/>
  <c r="W75" i="1"/>
  <c r="W76" i="1"/>
  <c r="W77" i="1"/>
  <c r="W78" i="1"/>
  <c r="W79" i="1"/>
  <c r="W80" i="1"/>
  <c r="V80" i="1" s="1"/>
  <c r="W81" i="1"/>
  <c r="W82" i="1"/>
  <c r="V82" i="1" s="1"/>
  <c r="W83" i="1"/>
  <c r="W84" i="1"/>
  <c r="W85" i="1"/>
  <c r="W86" i="1"/>
  <c r="W87" i="1"/>
  <c r="W88" i="1"/>
  <c r="V88" i="1" s="1"/>
  <c r="W89" i="1"/>
  <c r="W90" i="1"/>
  <c r="V90" i="1" s="1"/>
  <c r="W91" i="1"/>
  <c r="W92" i="1"/>
  <c r="W93" i="1"/>
  <c r="W94" i="1"/>
  <c r="W95" i="1"/>
  <c r="W96" i="1"/>
  <c r="V96" i="1" s="1"/>
  <c r="W97" i="1"/>
  <c r="W98" i="1"/>
  <c r="V98" i="1" s="1"/>
  <c r="W99" i="1"/>
  <c r="W100" i="1"/>
  <c r="W101" i="1"/>
  <c r="W102" i="1"/>
  <c r="W103" i="1"/>
  <c r="W104" i="1"/>
  <c r="V104" i="1" s="1"/>
  <c r="W105" i="1"/>
  <c r="W106" i="1"/>
  <c r="V106" i="1" s="1"/>
  <c r="W107" i="1"/>
  <c r="W108" i="1"/>
  <c r="W109" i="1"/>
  <c r="W110" i="1"/>
  <c r="W111" i="1"/>
  <c r="W112" i="1"/>
  <c r="V112" i="1" s="1"/>
  <c r="W113" i="1"/>
  <c r="W114" i="1"/>
  <c r="V114" i="1" s="1"/>
  <c r="W115" i="1"/>
  <c r="W116" i="1"/>
  <c r="W117" i="1"/>
  <c r="W118" i="1"/>
  <c r="W119" i="1"/>
  <c r="W120" i="1"/>
  <c r="V120" i="1" s="1"/>
  <c r="W121" i="1"/>
  <c r="W122" i="1"/>
  <c r="V122" i="1" s="1"/>
  <c r="W123" i="1"/>
  <c r="W124" i="1"/>
  <c r="W125" i="1"/>
  <c r="W126" i="1"/>
  <c r="W127" i="1"/>
  <c r="W128" i="1"/>
  <c r="V128" i="1" s="1"/>
  <c r="W129" i="1"/>
  <c r="W130" i="1"/>
  <c r="V130" i="1" s="1"/>
  <c r="W131" i="1"/>
  <c r="W132" i="1"/>
  <c r="W133" i="1"/>
  <c r="W134" i="1"/>
  <c r="W135" i="1"/>
  <c r="W136" i="1"/>
  <c r="V136" i="1" s="1"/>
  <c r="W137" i="1"/>
  <c r="W138" i="1"/>
  <c r="V138" i="1" s="1"/>
  <c r="W139" i="1"/>
  <c r="W140" i="1"/>
  <c r="W141" i="1"/>
  <c r="W142" i="1"/>
  <c r="W143" i="1"/>
  <c r="W144" i="1"/>
  <c r="V144" i="1" s="1"/>
  <c r="W145" i="1"/>
  <c r="W146" i="1"/>
  <c r="V146" i="1" s="1"/>
  <c r="W147" i="1"/>
  <c r="W148" i="1"/>
  <c r="W149" i="1"/>
  <c r="W150" i="1"/>
  <c r="W151" i="1"/>
  <c r="W152" i="1"/>
  <c r="V152" i="1" s="1"/>
  <c r="W153" i="1"/>
  <c r="W154" i="1"/>
  <c r="V154" i="1" s="1"/>
  <c r="W155" i="1"/>
  <c r="W156" i="1"/>
  <c r="W157" i="1"/>
  <c r="W158" i="1"/>
  <c r="W159" i="1"/>
  <c r="W160" i="1"/>
  <c r="V160" i="1" s="1"/>
  <c r="W161" i="1"/>
  <c r="W162" i="1"/>
  <c r="V162" i="1" s="1"/>
  <c r="W163" i="1"/>
  <c r="W164" i="1"/>
  <c r="W165" i="1"/>
  <c r="W166" i="1"/>
  <c r="W167" i="1"/>
  <c r="W168" i="1"/>
  <c r="V168" i="1" s="1"/>
  <c r="W169" i="1"/>
  <c r="W170" i="1"/>
  <c r="V170" i="1" s="1"/>
  <c r="W171" i="1"/>
  <c r="W172" i="1"/>
  <c r="W173" i="1"/>
  <c r="W174" i="1"/>
  <c r="W175" i="1"/>
  <c r="W176" i="1"/>
  <c r="V176" i="1" s="1"/>
  <c r="W177" i="1"/>
  <c r="W178" i="1"/>
  <c r="V178" i="1" s="1"/>
  <c r="W179" i="1"/>
  <c r="W180" i="1"/>
  <c r="W181" i="1"/>
  <c r="W182" i="1"/>
  <c r="W183" i="1"/>
  <c r="W184" i="1"/>
  <c r="V184" i="1" s="1"/>
  <c r="W185" i="1"/>
  <c r="W186" i="1"/>
  <c r="V186" i="1" s="1"/>
  <c r="W187" i="1"/>
  <c r="W188" i="1"/>
  <c r="W189" i="1"/>
  <c r="W190" i="1"/>
  <c r="W191" i="1"/>
  <c r="W192" i="1"/>
  <c r="V192" i="1" s="1"/>
  <c r="W193" i="1"/>
  <c r="W194" i="1"/>
  <c r="V194" i="1" s="1"/>
  <c r="W195" i="1"/>
  <c r="W196" i="1"/>
  <c r="W197" i="1"/>
  <c r="W198" i="1"/>
  <c r="W199" i="1"/>
  <c r="W200" i="1"/>
  <c r="V200" i="1" s="1"/>
  <c r="W201" i="1"/>
  <c r="W202" i="1"/>
  <c r="V202" i="1" s="1"/>
  <c r="W203" i="1"/>
  <c r="W204" i="1"/>
  <c r="W205" i="1"/>
  <c r="W206" i="1"/>
  <c r="W207" i="1"/>
  <c r="W208" i="1"/>
  <c r="V208" i="1" s="1"/>
  <c r="W209" i="1"/>
  <c r="W210" i="1"/>
  <c r="V210" i="1" s="1"/>
  <c r="W211" i="1"/>
  <c r="W212" i="1"/>
  <c r="W213" i="1"/>
  <c r="W214" i="1"/>
  <c r="W215" i="1"/>
  <c r="W216" i="1"/>
  <c r="V216" i="1" s="1"/>
  <c r="W217" i="1"/>
  <c r="W218" i="1"/>
  <c r="V218" i="1" s="1"/>
  <c r="W219" i="1"/>
  <c r="W220" i="1"/>
  <c r="W221" i="1"/>
  <c r="W222" i="1"/>
  <c r="W223" i="1"/>
  <c r="W224" i="1"/>
  <c r="V224" i="1" s="1"/>
  <c r="W225" i="1"/>
  <c r="W226" i="1"/>
  <c r="V226" i="1" s="1"/>
  <c r="W227" i="1"/>
  <c r="W228" i="1"/>
  <c r="W229" i="1"/>
  <c r="W230" i="1"/>
  <c r="W231" i="1"/>
  <c r="W232" i="1"/>
  <c r="V232" i="1" s="1"/>
  <c r="W233" i="1"/>
  <c r="W234" i="1"/>
  <c r="V234" i="1" s="1"/>
  <c r="W235" i="1"/>
  <c r="W236" i="1"/>
  <c r="W237" i="1"/>
  <c r="W238" i="1"/>
  <c r="W239" i="1"/>
  <c r="W240" i="1"/>
  <c r="V240" i="1" s="1"/>
  <c r="W241" i="1"/>
  <c r="W242" i="1"/>
  <c r="V242" i="1" s="1"/>
  <c r="W243" i="1"/>
  <c r="W244" i="1"/>
  <c r="W245" i="1"/>
  <c r="W246" i="1"/>
  <c r="W247" i="1"/>
  <c r="W248" i="1"/>
  <c r="V248" i="1" s="1"/>
  <c r="W249" i="1"/>
  <c r="W250" i="1"/>
  <c r="V250" i="1" s="1"/>
  <c r="W251" i="1"/>
  <c r="W252" i="1"/>
  <c r="W253" i="1"/>
  <c r="W254" i="1"/>
  <c r="W255" i="1"/>
  <c r="W256" i="1"/>
  <c r="V256" i="1" s="1"/>
  <c r="W257" i="1"/>
  <c r="W258" i="1"/>
  <c r="V258" i="1" s="1"/>
  <c r="W259" i="1"/>
  <c r="W260" i="1"/>
  <c r="W261" i="1"/>
  <c r="W262" i="1"/>
  <c r="W263" i="1"/>
  <c r="W264" i="1"/>
  <c r="V264" i="1" s="1"/>
  <c r="W265" i="1"/>
  <c r="W266" i="1"/>
  <c r="V266" i="1" s="1"/>
  <c r="W267" i="1"/>
  <c r="W268" i="1"/>
  <c r="W269" i="1"/>
  <c r="W270" i="1"/>
  <c r="W271" i="1"/>
  <c r="W272" i="1"/>
  <c r="V272" i="1" s="1"/>
  <c r="W273" i="1"/>
  <c r="W274" i="1"/>
  <c r="V274" i="1" s="1"/>
  <c r="W275" i="1"/>
  <c r="W276" i="1"/>
  <c r="W277" i="1"/>
  <c r="W278" i="1"/>
  <c r="W279" i="1"/>
  <c r="W280" i="1"/>
  <c r="V280" i="1" s="1"/>
  <c r="W281" i="1"/>
  <c r="W282" i="1"/>
  <c r="V282" i="1" s="1"/>
  <c r="W283" i="1"/>
  <c r="W284" i="1"/>
  <c r="W285" i="1"/>
  <c r="W286" i="1"/>
  <c r="W287" i="1"/>
  <c r="W288" i="1"/>
  <c r="V288" i="1" s="1"/>
  <c r="W289" i="1"/>
  <c r="W290" i="1"/>
  <c r="V290" i="1" s="1"/>
  <c r="W291" i="1"/>
  <c r="W292" i="1"/>
  <c r="W293" i="1"/>
  <c r="W294" i="1"/>
  <c r="W295" i="1"/>
  <c r="W296" i="1"/>
  <c r="V296" i="1" s="1"/>
  <c r="W297" i="1"/>
  <c r="W298" i="1"/>
  <c r="V298" i="1" s="1"/>
  <c r="W299" i="1"/>
  <c r="W300" i="1"/>
  <c r="W301" i="1"/>
  <c r="W302" i="1"/>
  <c r="W303" i="1"/>
  <c r="W304" i="1"/>
  <c r="V304" i="1" s="1"/>
  <c r="W305" i="1"/>
  <c r="W306" i="1"/>
  <c r="V306" i="1" s="1"/>
  <c r="W307" i="1"/>
  <c r="W308" i="1"/>
  <c r="W309" i="1"/>
  <c r="W310" i="1"/>
  <c r="W311" i="1"/>
  <c r="W312" i="1"/>
  <c r="V312" i="1" s="1"/>
  <c r="W313" i="1"/>
  <c r="W314" i="1"/>
  <c r="V314" i="1" s="1"/>
  <c r="W315" i="1"/>
  <c r="W316" i="1"/>
  <c r="W317" i="1"/>
  <c r="W318" i="1"/>
  <c r="W319" i="1"/>
  <c r="W320" i="1"/>
  <c r="V320" i="1" s="1"/>
  <c r="W321" i="1"/>
  <c r="W322" i="1"/>
  <c r="V322" i="1" s="1"/>
  <c r="W323" i="1"/>
  <c r="W324" i="1"/>
  <c r="W325" i="1"/>
  <c r="W326" i="1"/>
  <c r="W327" i="1"/>
  <c r="W328" i="1"/>
  <c r="V328" i="1" s="1"/>
  <c r="W329" i="1"/>
  <c r="W330" i="1"/>
  <c r="V330" i="1" s="1"/>
  <c r="W331" i="1"/>
  <c r="W332" i="1"/>
  <c r="W333" i="1"/>
  <c r="W334" i="1"/>
  <c r="W335" i="1"/>
  <c r="W336" i="1"/>
  <c r="V336" i="1" s="1"/>
  <c r="W337" i="1"/>
  <c r="W338" i="1"/>
  <c r="V338" i="1" s="1"/>
  <c r="W339" i="1"/>
  <c r="W340" i="1"/>
  <c r="W341" i="1"/>
  <c r="W342" i="1"/>
  <c r="W343" i="1"/>
  <c r="W344" i="1"/>
  <c r="V344" i="1" s="1"/>
  <c r="W345" i="1"/>
  <c r="W346" i="1"/>
  <c r="V346" i="1" s="1"/>
  <c r="W347" i="1"/>
  <c r="W348" i="1"/>
  <c r="W349" i="1"/>
  <c r="W350" i="1"/>
  <c r="W351" i="1"/>
  <c r="W352" i="1"/>
  <c r="V352" i="1" s="1"/>
  <c r="W353" i="1"/>
  <c r="W354" i="1"/>
  <c r="V354" i="1" s="1"/>
  <c r="W355" i="1"/>
  <c r="W356" i="1"/>
  <c r="W357" i="1"/>
  <c r="W358" i="1"/>
  <c r="W359" i="1"/>
  <c r="W360" i="1"/>
  <c r="V360" i="1" s="1"/>
  <c r="W361" i="1"/>
  <c r="W362" i="1"/>
  <c r="V362" i="1" s="1"/>
  <c r="W363" i="1"/>
  <c r="W364" i="1"/>
  <c r="W365" i="1"/>
  <c r="W366" i="1"/>
  <c r="W367" i="1"/>
  <c r="W368" i="1"/>
  <c r="V368" i="1" s="1"/>
  <c r="W369" i="1"/>
  <c r="W370" i="1"/>
  <c r="V370" i="1" s="1"/>
  <c r="W371" i="1"/>
  <c r="W372" i="1"/>
  <c r="W373" i="1"/>
  <c r="W374" i="1"/>
  <c r="W375" i="1"/>
  <c r="W376" i="1"/>
  <c r="V376" i="1" s="1"/>
  <c r="W377" i="1"/>
  <c r="W378" i="1"/>
  <c r="V378" i="1" s="1"/>
  <c r="W379" i="1"/>
  <c r="W380" i="1"/>
  <c r="W381" i="1"/>
  <c r="W382" i="1"/>
  <c r="W383" i="1"/>
  <c r="W384" i="1"/>
  <c r="V384" i="1" s="1"/>
  <c r="W385" i="1"/>
  <c r="W386" i="1"/>
  <c r="V386" i="1" s="1"/>
  <c r="W387" i="1"/>
  <c r="W388" i="1"/>
  <c r="W389" i="1"/>
  <c r="W390" i="1"/>
  <c r="W391" i="1"/>
  <c r="W392" i="1"/>
  <c r="V392" i="1" s="1"/>
  <c r="W393" i="1"/>
  <c r="W394" i="1"/>
  <c r="V394" i="1" s="1"/>
  <c r="W395" i="1"/>
  <c r="W396" i="1"/>
  <c r="W397" i="1"/>
  <c r="W398" i="1"/>
  <c r="W399" i="1"/>
  <c r="W400" i="1"/>
  <c r="V400" i="1" s="1"/>
  <c r="W401" i="1"/>
  <c r="W402" i="1"/>
  <c r="V402" i="1" s="1"/>
  <c r="W403" i="1"/>
  <c r="W404" i="1"/>
  <c r="W405" i="1"/>
  <c r="W406" i="1"/>
  <c r="W407" i="1"/>
  <c r="W408" i="1"/>
  <c r="V408" i="1" s="1"/>
  <c r="W409" i="1"/>
  <c r="W410" i="1"/>
  <c r="V410" i="1" s="1"/>
  <c r="W411" i="1"/>
  <c r="W412" i="1"/>
  <c r="W413" i="1"/>
  <c r="W414" i="1"/>
  <c r="W415" i="1"/>
  <c r="W416" i="1"/>
  <c r="V416" i="1" s="1"/>
  <c r="W417" i="1"/>
  <c r="W418" i="1"/>
  <c r="V418" i="1" s="1"/>
  <c r="W419" i="1"/>
  <c r="W420" i="1"/>
  <c r="W421" i="1"/>
  <c r="W422" i="1"/>
  <c r="W423" i="1"/>
  <c r="W424" i="1"/>
  <c r="V424" i="1" s="1"/>
  <c r="W425" i="1"/>
  <c r="W426" i="1"/>
  <c r="V426" i="1" s="1"/>
  <c r="W427" i="1"/>
  <c r="W428" i="1"/>
  <c r="W429" i="1"/>
  <c r="W430" i="1"/>
  <c r="W431" i="1"/>
  <c r="W432" i="1"/>
  <c r="V432" i="1" s="1"/>
  <c r="W433" i="1"/>
  <c r="W434" i="1"/>
  <c r="V434" i="1" s="1"/>
  <c r="W435" i="1"/>
  <c r="W436" i="1"/>
  <c r="W437" i="1"/>
  <c r="W438" i="1"/>
  <c r="W439" i="1"/>
  <c r="W440" i="1"/>
  <c r="V440" i="1" s="1"/>
  <c r="W441" i="1"/>
  <c r="W442" i="1"/>
  <c r="V442" i="1" s="1"/>
  <c r="W443" i="1"/>
  <c r="W444" i="1"/>
  <c r="W445" i="1"/>
  <c r="W446" i="1"/>
  <c r="W447" i="1"/>
  <c r="W448" i="1"/>
  <c r="V448" i="1" s="1"/>
  <c r="W449" i="1"/>
  <c r="W450" i="1"/>
  <c r="V450" i="1" s="1"/>
  <c r="W451" i="1"/>
  <c r="W452" i="1"/>
  <c r="W453" i="1"/>
  <c r="W454" i="1"/>
  <c r="W455" i="1"/>
  <c r="W456" i="1"/>
  <c r="V456" i="1" s="1"/>
  <c r="W457" i="1"/>
  <c r="W458" i="1"/>
  <c r="V458" i="1" s="1"/>
  <c r="W459" i="1"/>
  <c r="W460" i="1"/>
  <c r="W461" i="1"/>
  <c r="W462" i="1"/>
  <c r="W463" i="1"/>
  <c r="W464" i="1"/>
  <c r="V464" i="1" s="1"/>
  <c r="W465" i="1"/>
  <c r="W466" i="1"/>
  <c r="V466" i="1" s="1"/>
  <c r="W467" i="1"/>
  <c r="W468" i="1"/>
  <c r="W469" i="1"/>
  <c r="W470" i="1"/>
  <c r="W471" i="1"/>
  <c r="W472" i="1"/>
  <c r="V472" i="1" s="1"/>
  <c r="W473" i="1"/>
  <c r="W474" i="1"/>
  <c r="V474" i="1" s="1"/>
  <c r="W475" i="1"/>
  <c r="W476" i="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473" i="1" l="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alcChain>
</file>

<file path=xl/sharedStrings.xml><?xml version="1.0" encoding="utf-8"?>
<sst xmlns="http://schemas.openxmlformats.org/spreadsheetml/2006/main" count="9376" uniqueCount="1842">
  <si>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</si>
  <si>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</si>
  <si>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</si>
  <si>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</si>
  <si>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</si>
  <si>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</si>
  <si>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</si>
  <si>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</si>
  <si>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</si>
  <si>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</si>
  <si>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</si>
  <si>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</si>
  <si>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</si>
  <si>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</si>
  <si>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</si>
  <si>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</si>
  <si>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</si>
  <si>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</si>
  <si>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</si>
  <si>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</si>
  <si>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</si>
  <si>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</si>
  <si>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</si>
  <si>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</si>
  <si>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</si>
  <si>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</si>
  <si>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</si>
  <si>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</si>
  <si>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</si>
  <si>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</si>
  <si>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</si>
  <si>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</si>
  <si>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</si>
  <si>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</si>
  <si>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</si>
  <si>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</si>
  <si>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</si>
  <si>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</si>
  <si>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</si>
  <si>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</si>
  <si>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</si>
  <si>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</si>
  <si>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</si>
  <si>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</si>
  <si>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</si>
  <si>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</si>
  <si>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</si>
  <si>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</si>
  <si>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</si>
  <si>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</si>
  <si>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</si>
  <si>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</si>
  <si>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</si>
  <si>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</si>
  <si>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</si>
  <si>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</si>
  <si>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</si>
  <si>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</si>
  <si>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</si>
  <si>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</si>
  <si>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</si>
  <si>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</si>
  <si>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</si>
  <si>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</si>
  <si>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</si>
  <si>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</si>
  <si>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</si>
  <si>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</si>
  <si>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</si>
  <si>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</si>
  <si>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</si>
  <si>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</si>
  <si>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</si>
  <si>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</si>
  <si>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</si>
  <si>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</si>
  <si>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</si>
  <si>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</si>
  <si>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</si>
  <si>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</si>
  <si>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</si>
  <si>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</si>
  <si>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</si>
  <si>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</si>
  <si>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</si>
  <si>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</si>
  <si>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</si>
  <si>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</si>
  <si>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</si>
  <si>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</si>
  <si>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</si>
  <si>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</si>
  <si>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</si>
  <si>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</si>
  <si>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</si>
  <si>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</si>
  <si>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</si>
  <si>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</si>
  <si>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</si>
  <si>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</si>
  <si>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</si>
  <si>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</si>
  <si>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</si>
  <si>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</si>
  <si>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</si>
  <si>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</si>
  <si>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</si>
  <si>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</si>
  <si>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</si>
  <si>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</si>
  <si>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</si>
  <si>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</si>
  <si>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</si>
  <si>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</si>
  <si>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</si>
  <si>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</si>
  <si>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</si>
  <si>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</si>
  <si>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</si>
  <si>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</si>
  <si>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</si>
  <si>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</si>
  <si>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</si>
  <si>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</si>
  <si>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</si>
  <si>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</si>
  <si>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</si>
  <si>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</si>
  <si>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</si>
  <si>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</si>
  <si>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</si>
  <si>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</si>
  <si>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</si>
  <si>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</si>
  <si>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</si>
  <si>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</si>
  <si>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</si>
  <si>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</si>
  <si>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</si>
  <si>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</si>
  <si>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</si>
  <si>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</si>
  <si>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</si>
  <si>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</si>
  <si>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</si>
  <si>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</si>
  <si>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</si>
  <si>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</si>
  <si>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</si>
  <si>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</si>
  <si>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</si>
  <si>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</si>
  <si>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</si>
  <si>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</si>
  <si>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</si>
  <si>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</si>
  <si>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</si>
  <si>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</si>
  <si>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</si>
  <si>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</si>
  <si>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</si>
  <si>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</si>
  <si>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</si>
  <si>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</si>
  <si>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</si>
  <si>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</si>
  <si>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</si>
  <si>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</si>
  <si>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</si>
  <si>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</si>
  <si>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</si>
  <si>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</si>
  <si>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</si>
  <si>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</si>
  <si>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</si>
  <si>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</si>
  <si>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</si>
  <si>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</si>
  <si>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</si>
  <si>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</si>
  <si>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</si>
  <si>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</si>
  <si>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</si>
  <si>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</si>
  <si>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</si>
  <si>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</si>
  <si>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</si>
  <si>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</si>
  <si>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</si>
  <si>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</si>
  <si>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</si>
  <si>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</si>
  <si>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</si>
  <si>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</si>
  <si>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</si>
  <si>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</si>
  <si>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</si>
  <si>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</si>
  <si>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</si>
  <si>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</si>
  <si>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</si>
  <si>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</si>
  <si>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</si>
  <si>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</si>
  <si>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</si>
  <si>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</si>
  <si>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</si>
  <si>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</si>
  <si>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</si>
  <si>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</si>
  <si>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</si>
  <si>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</si>
  <si>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</si>
  <si>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</si>
  <si>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</si>
  <si>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</si>
  <si>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</si>
  <si>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</si>
  <si>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</si>
  <si>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</si>
  <si>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</si>
  <si>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</si>
  <si>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</si>
  <si>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</si>
  <si>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</si>
  <si>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</si>
  <si>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</si>
  <si>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</si>
  <si>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</si>
  <si>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</si>
  <si>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</si>
  <si>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</si>
  <si>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</si>
  <si>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</si>
  <si>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</si>
  <si>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</si>
  <si>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</si>
  <si>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</si>
  <si>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</si>
  <si>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</si>
  <si>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</si>
  <si>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</si>
  <si>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</si>
  <si>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</si>
  <si>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</si>
  <si>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</si>
  <si>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</si>
  <si>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</si>
  <si>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</si>
  <si>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</si>
  <si>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</si>
  <si>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</si>
  <si>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</si>
  <si>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</si>
  <si>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</si>
  <si>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</si>
  <si>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</si>
  <si>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</si>
  <si>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</si>
  <si>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</si>
  <si>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</si>
  <si>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</si>
  <si>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</si>
  <si>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</si>
  <si>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</si>
  <si>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</si>
  <si>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</si>
  <si>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</si>
  <si>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</si>
  <si>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</si>
  <si>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</si>
  <si>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</si>
  <si>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</si>
  <si>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</si>
  <si>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</si>
  <si>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</si>
  <si>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</si>
  <si>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</si>
  <si>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</si>
  <si>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</si>
  <si>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</si>
  <si>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</si>
  <si>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</si>
  <si>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</si>
  <si>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</si>
  <si>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</si>
  <si>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</si>
  <si>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</si>
  <si>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</si>
  <si>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</si>
  <si>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</si>
  <si>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</si>
  <si>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</si>
  <si>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</si>
  <si>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</si>
  <si>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</si>
  <si>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</si>
  <si>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</si>
  <si>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</si>
  <si>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</si>
  <si>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</si>
  <si>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</si>
  <si>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</si>
  <si>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</si>
  <si>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</si>
  <si>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</si>
  <si>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</si>
  <si>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</si>
  <si>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</si>
  <si>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</si>
  <si>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</si>
  <si>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</si>
  <si>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</si>
  <si>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</si>
  <si>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</si>
  <si>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</si>
  <si>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</si>
  <si>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</si>
  <si>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</si>
  <si>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</si>
  <si>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</si>
  <si>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</si>
  <si>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</si>
  <si>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</si>
  <si>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</si>
  <si>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</si>
  <si>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</si>
  <si>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</si>
  <si>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</si>
  <si>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</si>
  <si>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</si>
  <si>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</si>
  <si>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</si>
  <si>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</si>
  <si>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</si>
  <si>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</si>
  <si>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</si>
  <si>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</si>
  <si>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</si>
  <si>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</si>
  <si>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</si>
  <si>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</si>
  <si>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</si>
  <si>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</si>
  <si>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</si>
  <si>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</si>
  <si>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</si>
  <si>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</si>
  <si>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</si>
  <si>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</si>
  <si>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</si>
  <si>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</si>
  <si>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</si>
  <si>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</si>
  <si>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</si>
  <si>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</si>
  <si>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</si>
  <si>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</si>
  <si>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</si>
  <si>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</si>
  <si>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</si>
  <si>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</si>
  <si>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</si>
  <si>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</si>
  <si>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</si>
  <si>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</si>
  <si>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</si>
  <si>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</si>
  <si>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</si>
  <si>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</si>
  <si>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</si>
  <si>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</si>
  <si>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</si>
  <si>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</si>
  <si>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</si>
  <si>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</si>
  <si>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</si>
  <si>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</si>
  <si>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</si>
  <si>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</si>
  <si>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</si>
  <si>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</si>
  <si>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</si>
  <si>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</si>
  <si>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</si>
  <si>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</si>
  <si>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</si>
  <si>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</si>
  <si>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</si>
  <si>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</si>
  <si>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</si>
  <si>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</si>
  <si>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</si>
  <si>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</si>
  <si>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</si>
  <si>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</si>
  <si>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</si>
  <si>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</si>
  <si>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</si>
  <si>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</si>
  <si>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</si>
  <si>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</si>
  <si>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</si>
  <si>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</si>
  <si>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</si>
  <si>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</si>
  <si>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</si>
  <si>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</si>
  <si>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</si>
  <si>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</si>
  <si>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</si>
  <si>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</si>
  <si>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</si>
  <si>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</si>
  <si>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</si>
  <si>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</si>
  <si>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</si>
  <si>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</si>
  <si>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</si>
  <si>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</si>
  <si>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</si>
  <si>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</si>
  <si>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</si>
  <si>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</si>
  <si>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</si>
  <si>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</si>
  <si>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</si>
  <si>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</si>
  <si>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</si>
  <si>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</si>
  <si>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</si>
  <si>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</si>
  <si>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</si>
  <si>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</si>
  <si>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</si>
  <si>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</si>
  <si>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</si>
  <si>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</si>
  <si>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</si>
  <si>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</si>
  <si>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</si>
  <si>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</si>
  <si>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</si>
  <si>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</si>
  <si>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</si>
  <si>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</si>
  <si>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</si>
  <si>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</si>
  <si>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</si>
  <si>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</si>
  <si>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</si>
  <si>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</si>
  <si>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</si>
  <si>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</si>
  <si>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</si>
  <si>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</si>
  <si>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</si>
  <si>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</si>
  <si>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</si>
  <si>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</si>
  <si>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</si>
  <si>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</si>
  <si>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</si>
  <si>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</si>
  <si>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</si>
  <si>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</si>
  <si>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</si>
  <si>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</si>
  <si>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</si>
  <si>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</si>
  <si>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</si>
  <si>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</si>
  <si>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</si>
  <si>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</si>
  <si>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</si>
  <si>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</si>
  <si>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</si>
  <si>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</si>
  <si>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</si>
  <si>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</si>
  <si>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</si>
  <si>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</si>
  <si>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</si>
  <si>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</si>
  <si>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</si>
  <si>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</si>
  <si>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</si>
  <si>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</si>
  <si>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</si>
  <si>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</si>
  <si>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</si>
  <si>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</si>
  <si>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</si>
  <si>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</si>
  <si>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</si>
  <si>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</si>
  <si>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</si>
  <si>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</si>
  <si>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</si>
  <si>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</si>
  <si>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</si>
  <si>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</si>
  <si>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</si>
  <si>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</si>
  <si>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</si>
  <si>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</si>
  <si>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</si>
  <si>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</si>
  <si>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</si>
  <si>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</si>
  <si>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</si>
  <si>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</si>
  <si>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</si>
  <si>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</si>
  <si>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</si>
  <si>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</si>
  <si>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</si>
  <si>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</si>
  <si>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</si>
  <si>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</si>
  <si>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</si>
  <si>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</si>
  <si>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</si>
  <si>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</si>
  <si>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</si>
  <si>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</si>
  <si>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</si>
  <si>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</si>
  <si>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</si>
  <si>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</si>
  <si>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</si>
  <si>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</si>
  <si>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</si>
  <si>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</si>
  <si>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</si>
  <si>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</si>
  <si>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</si>
  <si>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</si>
  <si>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</si>
  <si>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</si>
  <si>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</si>
  <si>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</si>
  <si>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</si>
  <si>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</si>
  <si>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</si>
  <si>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</si>
  <si>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</si>
  <si>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</si>
  <si>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</si>
  <si>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</si>
  <si>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</si>
  <si>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</si>
  <si>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</si>
  <si>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</si>
  <si>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</si>
  <si>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</si>
  <si>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</si>
  <si>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</si>
  <si>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</si>
  <si>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</si>
  <si>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</si>
  <si>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</si>
  <si>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</si>
  <si>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</si>
  <si>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</si>
  <si>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</si>
  <si>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</si>
  <si>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</si>
  <si>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</si>
  <si>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</si>
  <si>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</si>
  <si>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</si>
  <si>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</si>
  <si>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</si>
  <si>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</si>
  <si>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</si>
  <si>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</si>
  <si>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</si>
  <si>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</si>
  <si>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</si>
  <si>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</si>
  <si>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</si>
  <si>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</si>
  <si>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</si>
  <si>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</si>
  <si>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</si>
  <si>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</si>
  <si>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</si>
  <si>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</si>
  <si>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</si>
  <si>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</si>
  <si>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</si>
  <si>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</si>
  <si>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</si>
  <si>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</si>
  <si>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</si>
  <si>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</si>
  <si>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</si>
  <si>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</si>
  <si>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</si>
  <si>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</si>
  <si>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</si>
  <si>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</si>
  <si>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</si>
  <si>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</si>
  <si>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</si>
  <si>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</si>
  <si>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</si>
  <si>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</si>
  <si>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</si>
  <si>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</si>
  <si>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</si>
  <si>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</si>
  <si>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</si>
  <si>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</si>
  <si>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</si>
  <si>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</si>
  <si>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</si>
  <si>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</si>
  <si>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</si>
  <si>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</si>
  <si>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</si>
  <si>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</si>
  <si>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</si>
  <si>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</si>
  <si>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</si>
  <si>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</si>
  <si>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</si>
  <si>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</si>
  <si>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</si>
  <si>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</si>
  <si>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</si>
  <si>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</si>
  <si>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</si>
  <si>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</si>
  <si>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</si>
  <si>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</si>
  <si>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</si>
  <si>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</si>
  <si>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</si>
  <si>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</si>
  <si>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</si>
  <si>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</si>
  <si>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</si>
  <si>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</si>
  <si>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</si>
  <si>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</si>
  <si>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</si>
  <si>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</si>
  <si>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</si>
  <si>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</si>
  <si>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</si>
  <si>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</si>
  <si>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</si>
  <si>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</si>
  <si>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</si>
  <si>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</si>
  <si>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</si>
  <si>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</si>
  <si>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</si>
  <si>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</si>
  <si>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</si>
  <si>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</si>
  <si>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</si>
  <si>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</si>
  <si>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</si>
  <si>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</si>
  <si>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</si>
  <si>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</si>
  <si>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</si>
  <si>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</si>
  <si>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</si>
  <si>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</si>
  <si>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</si>
  <si>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</si>
  <si>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</si>
  <si>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</si>
  <si>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</si>
  <si>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</si>
  <si>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</si>
  <si>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</si>
  <si>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</si>
  <si>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</si>
  <si>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</si>
  <si>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</si>
  <si>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</si>
  <si>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</si>
  <si>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</si>
  <si>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</si>
  <si>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</si>
  <si>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</si>
  <si>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</si>
  <si>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</si>
  <si>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</si>
  <si>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</si>
  <si>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</si>
  <si>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</si>
  <si>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</si>
  <si>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</si>
  <si>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</si>
  <si>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</si>
  <si>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</si>
  <si>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</si>
  <si>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</si>
  <si>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</si>
  <si>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</si>
  <si>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</si>
  <si>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</si>
  <si>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</si>
  <si>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</si>
  <si>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</si>
  <si>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</si>
  <si>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</si>
  <si>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</si>
  <si>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</si>
  <si>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</si>
  <si>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</si>
  <si>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</si>
  <si>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</si>
  <si>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</si>
  <si>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</si>
  <si>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</si>
  <si>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</si>
  <si>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</si>
  <si>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</si>
  <si>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</si>
  <si>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</si>
  <si>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</si>
  <si>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</si>
  <si>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</si>
  <si>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</si>
  <si>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</si>
  <si>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</si>
  <si>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</si>
  <si>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</si>
  <si>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</si>
  <si>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</si>
  <si>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</si>
  <si>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</si>
  <si>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</si>
  <si>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</si>
  <si>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</si>
  <si>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</si>
  <si>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</si>
  <si>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</si>
  <si>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</si>
  <si>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</si>
  <si>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</si>
  <si>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</si>
  <si>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</si>
  <si>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</si>
  <si>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</si>
  <si>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</si>
  <si>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</si>
  <si>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</si>
  <si>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</si>
  <si>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</si>
  <si>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</si>
  <si>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</si>
  <si>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</si>
  <si>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</si>
  <si>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</si>
  <si>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</si>
  <si>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</si>
  <si>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</si>
  <si>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</si>
  <si>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</si>
  <si>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</si>
  <si>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</si>
  <si>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</si>
  <si>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</si>
  <si>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</si>
  <si>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</si>
  <si>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</si>
  <si>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</si>
  <si>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</si>
  <si>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</si>
  <si>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</si>
  <si>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</si>
  <si>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</si>
  <si>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</si>
  <si>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</si>
  <si>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</si>
  <si>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</si>
  <si>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</si>
  <si>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</si>
  <si>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</si>
  <si>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</si>
  <si>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</si>
  <si>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</si>
  <si>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</si>
  <si>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</si>
  <si>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</si>
  <si>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</si>
  <si>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</si>
  <si>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</si>
  <si>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</si>
  <si>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</si>
  <si>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</si>
  <si>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</si>
  <si>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</si>
  <si>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</si>
  <si>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</si>
  <si>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</si>
  <si>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</si>
  <si>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</si>
  <si>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</si>
  <si>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</si>
  <si>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</si>
  <si>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</si>
  <si>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</si>
  <si>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</si>
  <si>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</si>
  <si>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</si>
  <si>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</si>
  <si>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</si>
  <si>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</si>
  <si>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</si>
  <si>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</si>
  <si>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</si>
  <si>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</si>
  <si>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</si>
  <si>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</si>
  <si>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</si>
  <si>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</si>
  <si>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</si>
  <si>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</si>
  <si>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</si>
  <si>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</si>
  <si>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</si>
  <si>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</si>
  <si>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</si>
  <si>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</si>
  <si>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</si>
  <si>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</si>
  <si>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</si>
  <si>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</si>
  <si>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</si>
  <si>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</si>
  <si>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</si>
  <si>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</si>
  <si>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</si>
  <si>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</si>
  <si>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</si>
  <si>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</si>
  <si>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</si>
  <si>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</si>
  <si>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</si>
  <si>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</si>
  <si>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</si>
  <si>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</si>
  <si>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</si>
  <si>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</si>
  <si>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</si>
  <si>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</si>
  <si>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</si>
  <si>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</si>
  <si>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</si>
  <si>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</si>
  <si>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</si>
  <si>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</si>
  <si>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</si>
  <si>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</si>
  <si>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</si>
  <si>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</si>
  <si>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</si>
  <si>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</si>
  <si>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</si>
  <si>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</si>
  <si>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</si>
  <si>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</si>
  <si>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</si>
  <si>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</si>
  <si>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</si>
  <si>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</si>
  <si>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</si>
  <si>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</si>
  <si>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</si>
  <si>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</si>
  <si>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</si>
  <si>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</si>
  <si>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</si>
  <si>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</si>
  <si>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</si>
  <si>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</si>
  <si>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</si>
  <si>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</si>
  <si>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</si>
  <si>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</si>
  <si>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</si>
  <si>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</si>
  <si>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</si>
  <si>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</si>
  <si>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</si>
  <si>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</si>
  <si>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</si>
  <si>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</si>
  <si>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</si>
  <si>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</si>
  <si>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</si>
  <si>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</si>
  <si>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</si>
  <si>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</si>
  <si>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</si>
  <si>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</si>
  <si>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</si>
  <si>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</si>
  <si>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</si>
  <si>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</si>
  <si>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</si>
  <si>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</si>
  <si>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</si>
  <si>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</si>
  <si>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</si>
  <si>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</si>
  <si>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</si>
  <si>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</si>
  <si>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</si>
  <si>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</si>
  <si>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</si>
  <si>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</si>
  <si>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</si>
  <si>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</si>
  <si>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</si>
  <si>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</si>
  <si>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</si>
  <si>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</si>
  <si>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</si>
  <si>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</si>
  <si>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</si>
  <si>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</si>
  <si>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</si>
  <si>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</si>
  <si>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</si>
  <si>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</si>
  <si>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</si>
  <si>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</si>
  <si>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</si>
  <si>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</si>
  <si>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</si>
  <si>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</si>
  <si>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</si>
  <si>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</si>
  <si>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</si>
  <si>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</si>
  <si>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</si>
  <si>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</si>
  <si>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</si>
  <si>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</si>
  <si>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</si>
  <si>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</si>
  <si>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</si>
  <si>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</si>
  <si>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</si>
  <si>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</si>
  <si>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</si>
  <si>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</si>
  <si>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</si>
  <si>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</si>
  <si>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</si>
  <si>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</si>
  <si>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</si>
  <si>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</si>
  <si>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</si>
  <si>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</si>
  <si>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</si>
  <si>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</si>
  <si>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</si>
  <si>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</si>
  <si>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</si>
  <si>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</si>
  <si>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</si>
  <si>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</si>
  <si>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</si>
  <si>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</si>
  <si>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</si>
  <si>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</si>
  <si>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</si>
  <si>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</si>
  <si>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</si>
  <si>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</si>
  <si>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</si>
  <si>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</si>
  <si>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</si>
  <si>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</si>
  <si>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</si>
  <si>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</si>
  <si>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</si>
  <si>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</si>
  <si>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</si>
  <si>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</si>
  <si>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</si>
  <si>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</si>
  <si>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</si>
  <si>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</si>
  <si>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</si>
  <si>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</si>
  <si>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</si>
  <si>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</si>
  <si>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</si>
  <si>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</si>
  <si>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</si>
  <si>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</si>
  <si>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</si>
  <si>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</si>
  <si>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</si>
  <si>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</si>
  <si>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</si>
  <si>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</si>
  <si>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</si>
  <si>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</si>
  <si>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</si>
  <si>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</si>
  <si>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</si>
  <si>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</si>
  <si>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</si>
  <si>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</si>
  <si>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</si>
  <si>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</si>
  <si>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</si>
  <si>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</si>
  <si>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</si>
  <si>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</si>
  <si>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</si>
  <si>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</si>
  <si>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</si>
  <si>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</si>
  <si>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</si>
  <si>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</si>
  <si>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</si>
  <si>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</si>
  <si>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</si>
  <si>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</si>
  <si>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</si>
  <si>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</si>
  <si>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</si>
  <si>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</si>
  <si>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</si>
  <si>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</si>
  <si>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</si>
  <si>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</si>
  <si>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</si>
  <si>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</si>
  <si>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</si>
  <si>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</si>
  <si>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</si>
  <si>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</si>
  <si>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</si>
  <si>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</si>
  <si>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</si>
  <si>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</si>
  <si>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</si>
  <si>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</si>
  <si>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</si>
  <si>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</si>
  <si>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</si>
  <si>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</si>
  <si>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</si>
  <si>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</si>
  <si>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</si>
  <si>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</si>
  <si>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</si>
  <si>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</si>
  <si>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</si>
  <si>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</si>
  <si>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</si>
  <si>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</si>
  <si>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</si>
  <si>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</si>
  <si>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</si>
  <si>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</si>
  <si>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</si>
  <si>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</si>
  <si>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</si>
  <si>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</si>
  <si>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</si>
  <si>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</si>
  <si>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</si>
  <si>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</si>
  <si>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</si>
  <si>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</si>
  <si>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</si>
  <si>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</si>
  <si>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</si>
  <si>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</si>
  <si>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</si>
  <si>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</si>
  <si>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</si>
  <si>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</si>
  <si>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</si>
  <si>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</si>
  <si>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</si>
  <si>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</si>
  <si>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</si>
  <si>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</si>
  <si>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</si>
  <si>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</si>
  <si>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</si>
  <si>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</si>
  <si>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</si>
  <si>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</si>
  <si>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</si>
  <si>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</si>
  <si>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</si>
  <si>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</si>
  <si>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</si>
  <si>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</si>
  <si>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</si>
  <si>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</si>
  <si>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</si>
  <si>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</si>
  <si>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</si>
  <si>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</si>
  <si>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</si>
  <si>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</si>
  <si>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</si>
  <si>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</si>
  <si>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</si>
  <si>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</si>
  <si>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</si>
  <si>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</si>
  <si>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</si>
  <si>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</si>
  <si>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</si>
  <si>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</si>
  <si>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</si>
  <si>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</si>
  <si>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</si>
  <si>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</si>
  <si>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</si>
  <si>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</si>
  <si>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</si>
  <si>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</si>
  <si>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</si>
  <si>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</si>
  <si>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</si>
  <si>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</si>
  <si>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</si>
  <si>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</si>
  <si>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</si>
  <si>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</si>
  <si>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</si>
  <si>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</si>
  <si>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</si>
  <si>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</si>
  <si>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</si>
  <si>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</si>
  <si>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</si>
  <si>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</si>
  <si>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</si>
  <si>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</si>
  <si>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</si>
  <si>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</si>
  <si>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</si>
  <si>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</si>
  <si>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</si>
  <si>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</si>
  <si>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</si>
  <si>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</si>
  <si>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</si>
  <si>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</si>
  <si>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</si>
  <si>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</si>
  <si>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</si>
  <si>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</si>
  <si>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</si>
  <si>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</si>
  <si>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</si>
  <si>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</si>
  <si>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</si>
  <si>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</si>
  <si>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</si>
  <si>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</si>
  <si>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</si>
  <si>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</si>
  <si>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</si>
  <si>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</si>
  <si>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</si>
  <si>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</si>
  <si>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</si>
  <si>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</si>
  <si>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</si>
  <si>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</si>
  <si>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</si>
  <si>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</si>
  <si>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</si>
  <si>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</si>
  <si>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</si>
  <si>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</si>
  <si>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</si>
  <si>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</si>
  <si>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</si>
  <si>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</si>
  <si>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</si>
  <si>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</si>
  <si>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</si>
  <si>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</si>
  <si>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</si>
  <si>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</si>
  <si>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</si>
  <si>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</si>
  <si>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</si>
  <si>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</si>
  <si>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</si>
  <si>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</si>
  <si>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</si>
  <si>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</si>
  <si>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</si>
  <si>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</si>
  <si>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</si>
  <si>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</si>
  <si>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</si>
  <si>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</si>
  <si>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</si>
  <si>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</si>
  <si>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</si>
  <si>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</si>
  <si>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</si>
  <si>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</si>
  <si>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</si>
  <si>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</si>
  <si>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</si>
  <si>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</si>
  <si>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</si>
  <si>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</si>
  <si>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</si>
  <si>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</si>
  <si>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</si>
  <si>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</si>
  <si>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</si>
  <si>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</si>
  <si>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</si>
  <si>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</si>
  <si>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</si>
  <si>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</si>
  <si>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</si>
  <si>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</si>
  <si>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</si>
  <si>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</si>
  <si>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</si>
  <si>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</si>
  <si>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</si>
  <si>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</si>
  <si>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</si>
  <si>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</si>
  <si>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</si>
  <si>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</si>
  <si>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</si>
  <si>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</si>
  <si>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</si>
  <si>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</si>
  <si>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</si>
  <si>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</si>
  <si>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</si>
  <si>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</si>
  <si>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</si>
  <si>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</si>
  <si>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</si>
  <si>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</si>
  <si>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</si>
  <si>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</si>
  <si>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</si>
  <si>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</si>
  <si>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</si>
  <si>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</si>
  <si>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</si>
  <si>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</si>
  <si>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</si>
  <si>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</si>
  <si>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</si>
  <si>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</si>
  <si>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</si>
  <si>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</si>
  <si>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</si>
  <si>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</si>
  <si>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</si>
  <si>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</si>
  <si>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</si>
  <si>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</si>
  <si>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</si>
  <si>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</si>
  <si>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</si>
  <si>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</si>
  <si>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</si>
  <si>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</si>
  <si>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</si>
  <si>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</si>
  <si>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</si>
  <si>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</si>
  <si>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</si>
  <si>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</si>
  <si>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</si>
  <si>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</si>
  <si>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</si>
  <si>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</si>
  <si>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</si>
  <si>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</si>
  <si>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</si>
  <si>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</si>
  <si>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</si>
  <si>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</si>
  <si>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</si>
  <si>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</si>
  <si>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</si>
  <si>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</si>
  <si>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</si>
  <si>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</si>
  <si>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</si>
  <si>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</si>
  <si>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</si>
  <si>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</si>
  <si>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</si>
  <si>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</si>
  <si>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</si>
  <si>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</si>
  <si>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</si>
  <si>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</si>
  <si>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</si>
  <si>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</si>
  <si>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</si>
  <si>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</si>
  <si>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</si>
  <si>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</si>
  <si>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</si>
  <si>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</si>
  <si>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</si>
  <si>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</si>
  <si>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</si>
  <si>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</si>
  <si>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</si>
  <si>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</si>
  <si>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</si>
  <si>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</si>
  <si>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</si>
  <si>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</si>
  <si>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</si>
  <si>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</si>
  <si>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</si>
  <si>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</si>
  <si>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</si>
  <si>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</si>
  <si>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</si>
  <si>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</si>
  <si>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</si>
  <si>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</si>
  <si>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</si>
  <si>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</si>
  <si>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</si>
  <si>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</si>
  <si>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</si>
  <si>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</si>
  <si>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</si>
  <si>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</si>
  <si>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</si>
  <si>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</si>
  <si>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</si>
  <si>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</si>
  <si>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</si>
  <si>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</si>
  <si>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</si>
  <si>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</si>
  <si>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</si>
  <si>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</si>
  <si>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</si>
  <si>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</si>
  <si>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</si>
  <si>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</si>
  <si>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</si>
  <si>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</si>
  <si>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</si>
  <si>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</si>
  <si>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</si>
  <si>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</si>
  <si>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</si>
  <si>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</si>
  <si>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</si>
  <si>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</si>
  <si>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</si>
  <si>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</si>
  <si>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</si>
  <si>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</si>
  <si>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</si>
  <si>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</si>
  <si>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</si>
  <si>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</si>
  <si>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</si>
  <si>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</si>
  <si>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</si>
  <si>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</si>
  <si>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</si>
  <si>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</si>
  <si>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</si>
  <si>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</si>
  <si>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</si>
  <si>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</si>
  <si>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</si>
  <si>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</si>
  <si>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</si>
  <si>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</si>
  <si>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</si>
  <si>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</si>
  <si>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</si>
  <si>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</si>
  <si>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</si>
  <si>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</si>
  <si>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</si>
  <si>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</si>
  <si>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</si>
  <si>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</si>
  <si>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</si>
  <si>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</si>
  <si>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</si>
  <si>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</si>
  <si>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</si>
  <si>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</si>
  <si>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</si>
  <si>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</si>
  <si>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</si>
  <si>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</si>
  <si>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</si>
  <si>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</si>
  <si>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</si>
  <si>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</si>
  <si>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</si>
  <si>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</si>
  <si>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</si>
  <si>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</si>
  <si>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</si>
  <si>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</si>
  <si>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</si>
  <si>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</si>
  <si>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</si>
  <si>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</si>
  <si>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</si>
  <si>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</si>
  <si>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</si>
  <si>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</si>
  <si>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</si>
  <si>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</si>
  <si>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</si>
  <si>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</si>
  <si>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</si>
  <si>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</si>
  <si>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</si>
  <si>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</si>
  <si>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</si>
  <si>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</si>
  <si>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</si>
  <si>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</si>
  <si>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</si>
  <si>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</si>
  <si>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</si>
  <si>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</si>
  <si>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</si>
  <si>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</si>
  <si>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</si>
  <si>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</si>
  <si>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</si>
  <si>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</si>
  <si>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</si>
  <si>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</si>
  <si>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</si>
  <si>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</si>
  <si>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</si>
  <si>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</si>
  <si>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</si>
  <si>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</si>
  <si>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</si>
  <si>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</si>
  <si>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</si>
  <si>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</si>
  <si>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</si>
  <si>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</si>
  <si>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</si>
  <si>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</si>
  <si>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</si>
  <si>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</si>
  <si>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</si>
  <si>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</si>
  <si>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</si>
  <si>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</si>
  <si>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</si>
  <si>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</si>
  <si>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</si>
  <si>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</si>
  <si>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</si>
  <si>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</si>
  <si>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</si>
  <si>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</si>
  <si>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</si>
  <si>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</si>
  <si>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</si>
  <si>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</si>
  <si>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</si>
  <si>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</si>
  <si>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</si>
  <si>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</si>
  <si>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</si>
  <si>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</si>
  <si>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</si>
  <si>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</si>
  <si>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</si>
  <si>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</si>
  <si>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</si>
  <si>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</si>
  <si>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</si>
  <si>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</si>
  <si>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</si>
  <si>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</si>
  <si>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</si>
  <si>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</si>
  <si>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</si>
  <si>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</si>
  <si>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</si>
  <si>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</si>
  <si>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</si>
  <si>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</si>
  <si>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</si>
  <si>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</si>
  <si>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</si>
  <si>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</si>
  <si>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</si>
  <si>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</si>
  <si>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</si>
  <si>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</si>
  <si>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</si>
  <si>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</si>
  <si>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</si>
  <si>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</si>
  <si>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</si>
  <si>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</si>
  <si>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</si>
  <si>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</si>
  <si>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</si>
  <si>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</si>
  <si>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</si>
  <si>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</si>
  <si>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</si>
  <si>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</si>
  <si>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</si>
  <si>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</si>
  <si>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</si>
  <si>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</si>
  <si>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</si>
  <si>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</si>
  <si>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</si>
  <si>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</si>
  <si>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</si>
  <si>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</si>
  <si>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</si>
  <si>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</si>
  <si>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</si>
  <si>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</si>
  <si>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</si>
  <si>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</si>
  <si>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</si>
  <si>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</si>
  <si>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</si>
  <si>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</si>
  <si>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</si>
  <si>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</si>
  <si>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</si>
  <si>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</si>
  <si>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</si>
  <si>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</si>
  <si>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</si>
  <si>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</si>
  <si>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</si>
  <si>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</si>
  <si>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</si>
  <si>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</si>
  <si>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</si>
  <si>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</si>
  <si>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</si>
  <si>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</si>
  <si>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</si>
  <si>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</si>
  <si>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</si>
  <si>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</si>
  <si>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</si>
  <si>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</si>
  <si>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</si>
  <si>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</si>
  <si>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</si>
  <si>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</si>
  <si>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</si>
  <si>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</si>
  <si>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</si>
  <si>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</si>
  <si>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</si>
  <si>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</si>
  <si>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</si>
  <si>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</si>
  <si>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</si>
  <si>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</si>
  <si>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</si>
  <si>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</si>
  <si>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</si>
  <si>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</si>
  <si>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</si>
  <si>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</si>
  <si>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</si>
  <si>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</si>
  <si>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</si>
  <si>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</si>
  <si>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</si>
  <si>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</si>
  <si>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</si>
  <si>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</si>
  <si>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</si>
  <si>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</si>
  <si>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</si>
  <si>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</si>
  <si>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</si>
  <si>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</si>
  <si>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</si>
  <si>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</si>
  <si>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</si>
  <si>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</si>
  <si>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</si>
  <si>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</si>
  <si>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</si>
  <si>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</si>
  <si>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</si>
  <si>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</si>
  <si>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</si>
  <si>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</si>
  <si>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</si>
  <si>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</si>
  <si>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</si>
  <si>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</si>
  <si>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</si>
  <si>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</si>
  <si>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</si>
  <si>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</si>
  <si>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</si>
  <si>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</si>
  <si>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</si>
  <si>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</si>
  <si>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</si>
  <si>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</si>
  <si>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</si>
  <si>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</si>
  <si>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</si>
  <si>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</si>
  <si>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</si>
  <si>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</si>
  <si>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</si>
  <si>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</si>
  <si>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</si>
  <si>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</si>
  <si>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</si>
  <si>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</si>
  <si>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</si>
  <si>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</si>
  <si>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</si>
  <si>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</si>
  <si>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</si>
  <si>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</si>
  <si>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</si>
  <si>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</si>
  <si>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</si>
  <si>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</si>
  <si>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</si>
  <si>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</si>
  <si>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</si>
  <si>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</si>
  <si>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</si>
  <si>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</si>
  <si>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</si>
  <si>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</si>
  <si>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</si>
  <si>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</si>
  <si>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</si>
  <si>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</si>
  <si>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</si>
  <si>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</si>
  <si>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</si>
  <si>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</si>
  <si>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</si>
  <si>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</si>
  <si>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</si>
  <si>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</si>
  <si>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</si>
  <si>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</si>
  <si>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</si>
  <si>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</si>
  <si>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</si>
  <si>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</si>
  <si>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</si>
  <si>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</si>
  <si>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</si>
  <si>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</si>
  <si>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</si>
  <si>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</si>
  <si>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</si>
  <si>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</si>
  <si>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</si>
  <si>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</si>
  <si>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</si>
  <si>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</si>
  <si>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</si>
  <si>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</si>
  <si>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</si>
  <si>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</si>
  <si>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</si>
  <si>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</si>
  <si>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</si>
  <si>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</si>
  <si>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</si>
  <si>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</si>
  <si>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</si>
  <si>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</si>
  <si>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</si>
  <si>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</si>
  <si>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</si>
  <si>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</si>
  <si>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</si>
  <si>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</si>
  <si>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</si>
  <si>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</si>
  <si>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</si>
  <si>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</si>
  <si>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</si>
  <si>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</si>
  <si>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</si>
  <si>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</si>
  <si>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</si>
  <si>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</si>
  <si>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</si>
  <si>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</si>
  <si>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</si>
  <si>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</si>
  <si>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</si>
  <si>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</si>
  <si>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</si>
  <si>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</si>
  <si>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</si>
  <si>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</si>
  <si>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</si>
  <si>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</si>
  <si>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</si>
  <si>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</si>
  <si>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</si>
  <si>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</si>
  <si>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</si>
  <si>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</si>
  <si>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</si>
  <si>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</si>
  <si>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</si>
  <si>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</si>
  <si>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</si>
  <si>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</si>
  <si>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</si>
  <si>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</si>
  <si>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</si>
  <si>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</si>
  <si>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</si>
  <si>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</si>
  <si>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</si>
  <si>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</si>
  <si>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</si>
  <si>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</si>
  <si>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</si>
  <si>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</si>
  <si>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</si>
  <si>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</si>
  <si>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</si>
  <si>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</si>
  <si>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</si>
  <si>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</si>
  <si>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</si>
  <si>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</si>
  <si>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</si>
  <si>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</si>
  <si>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</si>
  <si>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</si>
  <si>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</si>
  <si>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</si>
  <si>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</si>
  <si>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</si>
  <si>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</si>
  <si>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</si>
  <si>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</si>
  <si>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</si>
  <si>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</si>
  <si>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</si>
  <si>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</si>
  <si>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</si>
  <si>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</si>
  <si>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</si>
  <si>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</si>
  <si>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</si>
  <si>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</si>
  <si>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</si>
  <si>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</si>
  <si>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</si>
  <si>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</si>
  <si>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Rank</t>
  </si>
  <si>
    <t>Age</t>
  </si>
  <si>
    <t xml:space="preserve">Current Date </t>
  </si>
  <si>
    <t xml:space="preserve">Birth Date </t>
  </si>
  <si>
    <t>Category</t>
  </si>
  <si>
    <t>Name</t>
  </si>
  <si>
    <t>Country</t>
  </si>
  <si>
    <t>City</t>
  </si>
  <si>
    <t>Source</t>
  </si>
  <si>
    <t>Industries</t>
  </si>
  <si>
    <t>Gender</t>
  </si>
  <si>
    <t>last Name</t>
  </si>
  <si>
    <t>Self Made</t>
  </si>
  <si>
    <t>First Name</t>
  </si>
  <si>
    <t>Final Worth</t>
  </si>
  <si>
    <t>Birth Year</t>
  </si>
  <si>
    <t>Birth Month</t>
  </si>
  <si>
    <t>Birth Day</t>
  </si>
  <si>
    <t>GDP_country</t>
  </si>
  <si>
    <t>CPI_country</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</si>
  <si>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</si>
  <si>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</si>
  <si>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</si>
  <si>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</si>
  <si>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</si>
  <si>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</si>
  <si>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</si>
  <si>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</si>
  <si>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</si>
  <si>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</si>
  <si>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</si>
  <si>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</si>
  <si>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</si>
  <si>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</si>
  <si>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</si>
  <si>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 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</si>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</sst>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6" fillId="0" borderId="0" xfId="0" applyFont="1"/>
    <xf numFmtId="1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applyFill="1" applyBorder="1" applyAlignment="1">
      <alignment horizontal="center"/>
    </xf>
    <xf numFmtId="0" fontId="0" fillId="0" borderId="10" xfId="0" applyFill="1" applyBorder="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'Pivot Tables '!$B$4:$B$14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BF84-426C-AA27-DB2A0299A9F9}"/>
            </c:ext>
          </c:extLst>
        </c:ser>
        <c:dLbls>
          <c:showLegendKey val="0"/>
          <c:showVal val="0"/>
          <c:showCatName val="0"/>
          <c:showSerName val="0"/>
          <c:showPercent val="0"/>
          <c:showBubbleSize val="0"/>
        </c:dLbls>
        <c:gapWidth val="219"/>
        <c:axId val="494983024"/>
        <c:axId val="494983352"/>
      </c:barChart>
      <c:catAx>
        <c:axId val="49498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83352"/>
        <c:crosses val="autoZero"/>
        <c:auto val="1"/>
        <c:lblAlgn val="ctr"/>
        <c:lblOffset val="100"/>
        <c:noMultiLvlLbl val="0"/>
      </c:catAx>
      <c:valAx>
        <c:axId val="494983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9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Raw.xlsx]Pivot Tables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'!$B$17</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'!$A$18:$A$25</c:f>
              <c:strCache>
                <c:ptCount val="7"/>
                <c:pt idx="0">
                  <c:v>30-40</c:v>
                </c:pt>
                <c:pt idx="1">
                  <c:v>40-50</c:v>
                </c:pt>
                <c:pt idx="2">
                  <c:v>50-60</c:v>
                </c:pt>
                <c:pt idx="3">
                  <c:v>60-70</c:v>
                </c:pt>
                <c:pt idx="4">
                  <c:v>70-80</c:v>
                </c:pt>
                <c:pt idx="5">
                  <c:v>80-90</c:v>
                </c:pt>
                <c:pt idx="6">
                  <c:v>90-100</c:v>
                </c:pt>
              </c:strCache>
            </c:strRef>
          </c:cat>
          <c:val>
            <c:numRef>
              <c:f>'Pivot Tables '!$B$18:$B$25</c:f>
              <c:numCache>
                <c:formatCode>General</c:formatCode>
                <c:ptCount val="7"/>
                <c:pt idx="0">
                  <c:v>5</c:v>
                </c:pt>
                <c:pt idx="1">
                  <c:v>30</c:v>
                </c:pt>
                <c:pt idx="2">
                  <c:v>82</c:v>
                </c:pt>
                <c:pt idx="3">
                  <c:v>129</c:v>
                </c:pt>
                <c:pt idx="4">
                  <c:v>116</c:v>
                </c:pt>
                <c:pt idx="5">
                  <c:v>84</c:v>
                </c:pt>
                <c:pt idx="6">
                  <c:v>29</c:v>
                </c:pt>
              </c:numCache>
            </c:numRef>
          </c:val>
          <c:extLst>
            <c:ext xmlns:c16="http://schemas.microsoft.com/office/drawing/2014/chart" uri="{C3380CC4-5D6E-409C-BE32-E72D297353CC}">
              <c16:uniqueId val="{00000000-A11A-4703-B464-453204ADEBD4}"/>
            </c:ext>
          </c:extLst>
        </c:ser>
        <c:dLbls>
          <c:showLegendKey val="0"/>
          <c:showVal val="0"/>
          <c:showCatName val="0"/>
          <c:showSerName val="0"/>
          <c:showPercent val="0"/>
          <c:showBubbleSize val="0"/>
        </c:dLbls>
        <c:gapWidth val="150"/>
        <c:axId val="531597240"/>
        <c:axId val="532247488"/>
      </c:barChart>
      <c:catAx>
        <c:axId val="531597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247488"/>
        <c:crosses val="autoZero"/>
        <c:auto val="1"/>
        <c:lblAlgn val="ctr"/>
        <c:lblOffset val="100"/>
        <c:noMultiLvlLbl val="0"/>
      </c:catAx>
      <c:valAx>
        <c:axId val="53224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59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330200</xdr:colOff>
      <xdr:row>1</xdr:row>
      <xdr:rowOff>0</xdr:rowOff>
    </xdr:from>
    <xdr:to>
      <xdr:col>5</xdr:col>
      <xdr:colOff>292100</xdr:colOff>
      <xdr:row>19</xdr:row>
      <xdr:rowOff>44450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6268AD69-8474-4556-8F1C-F989BC41693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276600" y="196850"/>
              <a:ext cx="1828800" cy="358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615950</xdr:colOff>
      <xdr:row>1</xdr:row>
      <xdr:rowOff>6350</xdr:rowOff>
    </xdr:from>
    <xdr:to>
      <xdr:col>6</xdr:col>
      <xdr:colOff>1301750</xdr:colOff>
      <xdr:row>14</xdr:row>
      <xdr:rowOff>161919</xdr:rowOff>
    </xdr:to>
    <mc:AlternateContent xmlns:mc="http://schemas.openxmlformats.org/markup-compatibility/2006" xmlns:a14="http://schemas.microsoft.com/office/drawing/2010/main">
      <mc:Choice Requires="a14">
        <xdr:graphicFrame macro="">
          <xdr:nvGraphicFramePr>
            <xdr:cNvPr id="3" name="Self Made">
              <a:extLst>
                <a:ext uri="{FF2B5EF4-FFF2-40B4-BE49-F238E27FC236}">
                  <a16:creationId xmlns:a16="http://schemas.microsoft.com/office/drawing/2014/main" id="{036F56A8-C59F-4AF2-8F3C-D235E31B7DAB}"/>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mlns="">
        <xdr:sp macro="" textlink="">
          <xdr:nvSpPr>
            <xdr:cNvPr id="0" name=""/>
            <xdr:cNvSpPr>
              <a:spLocks noTextEdit="1"/>
            </xdr:cNvSpPr>
          </xdr:nvSpPr>
          <xdr:spPr>
            <a:xfrm>
              <a:off x="5429250" y="2032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1670050</xdr:colOff>
      <xdr:row>1</xdr:row>
      <xdr:rowOff>6350</xdr:rowOff>
    </xdr:from>
    <xdr:to>
      <xdr:col>8</xdr:col>
      <xdr:colOff>285750</xdr:colOff>
      <xdr:row>14</xdr:row>
      <xdr:rowOff>161919</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A8A4FBA-B884-4458-9672-35619B7FF71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6350" y="20320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513215</xdr:colOff>
      <xdr:row>0</xdr:row>
      <xdr:rowOff>176212</xdr:rowOff>
    </xdr:from>
    <xdr:to>
      <xdr:col>17</xdr:col>
      <xdr:colOff>633865</xdr:colOff>
      <xdr:row>17</xdr:row>
      <xdr:rowOff>125412</xdr:rowOff>
    </xdr:to>
    <xdr:graphicFrame macro="">
      <xdr:nvGraphicFramePr>
        <xdr:cNvPr id="5" name="Chart 4">
          <a:extLst>
            <a:ext uri="{FF2B5EF4-FFF2-40B4-BE49-F238E27FC236}">
              <a16:creationId xmlns:a16="http://schemas.microsoft.com/office/drawing/2014/main" id="{E81A07ED-16C9-460F-847E-634ECF613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427264</xdr:colOff>
      <xdr:row>16</xdr:row>
      <xdr:rowOff>156935</xdr:rowOff>
    </xdr:from>
    <xdr:to>
      <xdr:col>8</xdr:col>
      <xdr:colOff>463549</xdr:colOff>
      <xdr:row>31</xdr:row>
      <xdr:rowOff>172357</xdr:rowOff>
    </xdr:to>
    <xdr:graphicFrame macro="">
      <xdr:nvGraphicFramePr>
        <xdr:cNvPr id="6" name="Chart 5">
          <a:extLst>
            <a:ext uri="{FF2B5EF4-FFF2-40B4-BE49-F238E27FC236}">
              <a16:creationId xmlns:a16="http://schemas.microsoft.com/office/drawing/2014/main" id="{477F6ED2-6997-4BFF-8E86-E20F4405C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wad" refreshedDate="45636.723908564818" createdVersion="6" refreshedVersion="6" minRefreshableVersion="3" recordCount="475" xr:uid="{AF977355-633B-42F3-B523-01D5FB55FD3C}">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 Made" numFmtId="0">
      <sharedItems count="2">
        <b v="0"/>
        <b v="1"/>
      </sharedItems>
    </cacheField>
    <cacheField name="Gender" numFmtId="0">
      <sharedItems count="2">
        <s v="Male"/>
        <s v="Female"/>
      </sharedItems>
    </cacheField>
    <cacheField name="last Name" numFmtId="0">
      <sharedItems/>
    </cacheField>
    <cacheField name="First Name" numFmtId="0">
      <sharedItems/>
    </cacheField>
    <cacheField name="Final Worth" numFmtId="0">
      <sharedItems containsSemiMixedTypes="0" containsString="0" containsNumber="1" containsInteger="1" minValue="5300" maxValue="211000"/>
    </cacheField>
    <cacheField name="Birth Year" numFmtId="0">
      <sharedItems containsSemiMixedTypes="0" containsString="0" containsNumber="1" containsInteger="1" minValue="1926" maxValue="1992"/>
    </cacheField>
    <cacheField name="Birth Month" numFmtId="0">
      <sharedItems containsSemiMixedTypes="0" containsString="0" containsNumber="1" containsInteger="1" minValue="1" maxValue="12"/>
    </cacheField>
    <cacheField name="Birth 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592085614733698" maxValue="98.403152654867256" count="445">
        <n v="75.767282683093768"/>
        <n v="53.452443723382686"/>
        <n v="60.909653965261882"/>
        <n v="80.312816872845275"/>
        <n v="94.279950430848146"/>
        <n v="69.118429286608261"/>
        <n v="82.819303338171267"/>
        <n v="84.865848552195061"/>
        <n v="67.644079397672826"/>
        <n v="68.712534222116417"/>
        <n v="71.419575633127991"/>
        <n v="51.709787816563995"/>
        <n v="88.701581149255574"/>
        <n v="51.304585900068446"/>
        <n v="70.025334515867812"/>
        <n v="40.572916666666671"/>
        <n v="89.107474218963901"/>
        <n v="62.663248011820436"/>
        <n v="76.507199999999997"/>
        <n v="80.118434394646115"/>
        <n v="75.175906913073234"/>
        <n v="67.496235455167692"/>
        <n v="59.794661190965094"/>
        <n v="62.463387075746382"/>
        <n v="86.791924977184763"/>
        <n v="40.939770299145302"/>
        <n v="85.211511524258242"/>
        <n v="88.301864156515322"/>
        <n v="87.523613963039011"/>
        <n v="60.217001032269643"/>
        <n v="85.167706608939255"/>
        <n v="89.154016974416706"/>
        <n v="53.115696613263033"/>
        <n v="79.167693360711837"/>
        <n v="56.151296829971187"/>
        <n v="32.592085614733698"/>
        <n v="55.939767282683093"/>
        <n v="75.8384668035592"/>
        <n v="67.526351813826153"/>
        <n v="76.282702222222213"/>
        <n v="73.917865995782307"/>
        <n v="84.452443070183918"/>
        <n v="79.709787816564003"/>
        <n v="44.852162803431284"/>
        <n v="89.641347002098996"/>
        <n v="66.400416802876762"/>
        <n v="86.627655222330617"/>
        <n v="77.81930501930502"/>
        <n v="62.619442875146667"/>
        <n v="70.832992711988581"/>
        <n v="53.192354491989455"/>
        <n v="71.123887748117724"/>
        <n v="79.397672826830942"/>
        <n v="76.646826666666655"/>
        <n v="80.192354491989462"/>
        <n v="52.756340720078519"/>
        <n v="58.589327146171698"/>
        <n v="54.676937627557372"/>
        <n v="83.939767282683093"/>
        <n v="63.93429158110883"/>
        <n v="60.247116377182351"/>
        <n v="82.331969916875579"/>
        <n v="81.939768288204064"/>
        <n v="85.189609066598749"/>
        <n v="71.939767282683093"/>
        <n v="83.583846680355919"/>
        <n v="67.331964407939765"/>
        <n v="68.592072372336631"/>
        <n v="54.227935686196425"/>
        <n v="62.976043805612591"/>
        <n v="69.331977471839792"/>
        <n v="38.225201825201822"/>
        <n v="54.192344068893426"/>
        <n v="61.811092466660781"/>
        <n v="91.728952772073924"/>
        <n v="79.501711156741962"/>
        <n v="59.206023271731688"/>
        <n v="74.274476162663362"/>
        <n v="86.329231834345606"/>
        <n v="63.060917180013689"/>
        <n v="75.340177960301162"/>
        <n v="61.526362271482824"/>
        <n v="56.775504322766572"/>
        <n v="59.649555099247088"/>
        <n v="58.816566125290024"/>
        <n v="78.997946611909654"/>
        <n v="67.247091033538666"/>
        <n v="72.082845784578453"/>
        <n v="62.895962800399808"/>
        <n v="74.488026575162451"/>
        <n v="68.496250446375441"/>
        <n v="88.813830441737423"/>
        <n v="74.726217419872967"/>
        <n v="92.581118078247812"/>
        <n v="84.882275260089543"/>
        <n v="93.750859206617349"/>
        <n v="73.939768396907027"/>
        <n v="57.436016049091336"/>
        <n v="77.184134784134784"/>
        <n v="69.622183979974963"/>
        <n v="56.728962536023054"/>
        <n v="68.890489227472926"/>
        <n v="85.290907933273914"/>
        <n v="69.192349812265334"/>
        <n v="46.753597017533643"/>
        <n v="69.939768460575721"/>
        <n v="57.939768704271891"/>
        <n v="85.644085063033231"/>
        <n v="83.074606433949356"/>
        <n v="80.60575948083553"/>
        <n v="70.446959472486796"/>
        <n v="62.553735170136022"/>
        <n v="60.775503792468918"/>
        <n v="97.455175303813377"/>
        <n v="57.490771772480528"/>
        <n v="67.668720054757017"/>
        <n v="69.189612015018767"/>
        <n v="59.274469541409992"/>
        <n v="79.854893908281994"/>
        <n v="77.77550017550017"/>
        <n v="48.79193205944798"/>
        <n v="82.159486739675415"/>
        <n v="82.367561683599419"/>
        <n v="61.95141454087176"/>
        <n v="91.772758384668037"/>
        <n v="65.739909569834495"/>
        <n v="77.367567567567562"/>
        <n v="60.635878102419099"/>
        <n v="59.414099931553729"/>
        <n v="51.854893908282001"/>
        <n v="71.173169062286107"/>
        <n v="74.397678323720527"/>
        <n v="61.093791398039393"/>
        <n v="84.583856733339772"/>
        <n v="40.16499732905983"/>
        <n v="74.813827845513615"/>
        <n v="60.939769310174583"/>
        <n v="52.386745183118968"/>
        <n v="76.192355555555551"/>
        <n v="71.255304585900063"/>
        <n v="64.663254991154915"/>
        <n v="59.605749486652975"/>
        <n v="90.416842168602201"/>
        <n v="74.52635613638023"/>
        <n v="52.939769616199186"/>
        <n v="84.951419839551761"/>
        <n v="87.482546201232026"/>
        <n v="69.143069461827281"/>
        <n v="95.348391512662559"/>
        <n v="83.515400410677614"/>
        <n v="74.939767832372056"/>
        <n v="58.748120649651973"/>
        <n v="47.249828884325801"/>
        <n v="72.028090309030901"/>
        <n v="45.063682894893468"/>
        <n v="62.310069097388208"/>
        <n v="84.216993590363003"/>
        <n v="65.767287509851911"/>
        <n v="76.156764444444434"/>
        <n v="42.728957086463772"/>
        <n v="60.140343790673661"/>
        <n v="75.835728952772072"/>
        <n v="44.981549815498155"/>
        <n v="83.329226557152637"/>
        <n v="86.759071026213931"/>
        <n v="76.523626666666658"/>
        <n v="75.915126625598901"/>
        <n v="81.863109745918337"/>
        <n v="53.334719123909963"/>
        <n v="54.772761212603911"/>
        <n v="56.854899135446686"/>
        <n v="77.572902772902765"/>
        <n v="64.712534748546872"/>
        <n v="61.192351850216376"/>
        <n v="54.984257357973988"/>
        <n v="78.321018887541157"/>
        <n v="66.274476953252702"/>
        <n v="72.375787578757866"/>
        <n v="72.271752175217514"/>
        <n v="68.775502916319482"/>
        <n v="60.367577756833171"/>
        <n v="64.356625389604915"/>
        <n v="65.871323681918113"/>
        <n v="67.984287584811341"/>
        <n v="72.690631563156316"/>
        <n v="96.189613322043471"/>
        <n v="59.21697467488022"/>
        <n v="45.808356148077614"/>
        <n v="43.282683093771389"/>
        <n v="77.608494208494207"/>
        <n v="58.129373549883994"/>
        <n v="81.260792627959006"/>
        <n v="49.422329299676946"/>
        <n v="83.761806981519513"/>
        <n v="79.381245722108147"/>
        <n v="87.367556468172481"/>
        <n v="64.939769185409816"/>
        <n v="73.701579784675715"/>
        <n v="67.923340177960299"/>
        <n v="57.427802690582958"/>
        <n v="74.75359567788567"/>
        <n v="58.79192575406033"/>
        <n v="72.509938493849376"/>
        <n v="49.15128949241636"/>
        <n v="73.449702171741464"/>
        <n v="50.753596736096199"/>
        <n v="40.551014957264961"/>
        <n v="57.47160726929431"/>
        <n v="65.939768531961676"/>
        <n v="53.939768809572101"/>
        <n v="81.663249974959101"/>
        <n v="73.362092567242584"/>
        <n v="69.512672090112645"/>
        <n v="70.033547989048699"/>
        <n v="80.885013181910367"/>
        <n v="76.939768888888878"/>
        <n v="74.992470910335385"/>
        <n v="69.195087609511887"/>
        <n v="49.471609264633415"/>
        <n v="75.976071111111111"/>
        <n v="56.939769452449568"/>
        <n v="77.030817830817824"/>
        <n v="79.507186858316217"/>
        <n v="74.556472220194209"/>
        <n v="78.93976780453994"/>
        <n v="76.726222222222219"/>
        <n v="63.129363449691994"/>
        <n v="64.348412096706255"/>
        <n v="81.238890187305941"/>
        <n v="93.321022892759359"/>
        <n v="70.192341803879231"/>
        <n v="43.20328542094456"/>
        <n v="71.427789185489388"/>
        <n v="67.709787816564003"/>
        <n v="67.460643394934976"/>
        <n v="59.685147159479811"/>
        <n v="55.739904175222449"/>
        <n v="41.498989635616972"/>
        <n v="68.679680990358293"/>
        <n v="95.581108829568791"/>
        <n v="87.572895277207394"/>
        <n v="62.025335709008736"/>
        <n v="60.570171895336827"/>
        <n v="54.214246602618346"/>
        <n v="54.025337249240877"/>
        <n v="73.572903178068003"/>
        <n v="56.463400576368876"/>
        <n v="56.227953890489914"/>
        <n v="58.86037122969838"/>
        <n v="52.236169223616926"/>
        <n v="75.041752224503767"/>
        <n v="68.44149506011189"/>
        <n v="54.934292398825228"/>
        <n v="60.356626722319461"/>
        <n v="57.515411848005662"/>
        <n v="44.362109874064615"/>
        <n v="81.800140229040764"/>
        <n v="56.060951008645539"/>
        <n v="73.274482962743718"/>
        <n v="70.222457872209148"/>
        <n v="69.9342928660826"/>
        <n v="63.466119096509239"/>
        <n v="56.378530259365995"/>
        <n v="91.225188227241617"/>
        <n v="69.017130788485602"/>
        <n v="43.304585900068446"/>
        <n v="67.761806981519513"/>
        <n v="86.704314441262554"/>
        <n v="63.939767282683093"/>
        <n v="82.203291991027839"/>
        <n v="86.849419391383705"/>
        <n v="70.200555277060118"/>
        <n v="80.926079902656667"/>
        <n v="54.444223206730051"/>
        <n v="81.926079262795895"/>
        <n v="72.329245424542449"/>
        <n v="72.939768976897682"/>
        <n v="73.696104184394542"/>
        <n v="63.890485968514717"/>
        <n v="83.028062970568101"/>
        <n v="93.526358711481336"/>
        <n v="61.014395478230149"/>
        <n v="52.096544242987761"/>
        <n v="64.770027798837503"/>
        <n v="57.520887420344586"/>
        <n v="67.041752224503767"/>
        <n v="70.000694096325148"/>
        <n v="81.49350605989784"/>
        <n v="80.140336645710818"/>
        <n v="43.32101300479124"/>
        <n v="63.414099931553729"/>
        <n v="79.192334017796028"/>
        <n v="81.359353610897799"/>
        <n v="77.934292734292725"/>
        <n v="63.066392881587952"/>
        <n v="67.987025354124512"/>
        <n v="74.112944440388404"/>
        <n v="95.915126625598901"/>
        <n v="60.206049997755933"/>
        <n v="39.540041067761805"/>
        <n v="42.701579014389402"/>
        <n v="79.383983572895275"/>
        <n v="82.129370629370626"/>
        <n v="85.156755380109516"/>
        <n v="57.512674061836208"/>
        <n v="60.258067411696061"/>
        <n v="70.948665297741272"/>
        <n v="69.2334167709637"/>
        <n v="72.786453645364531"/>
        <n v="88.939768672326821"/>
        <n v="90.939767735724161"/>
        <n v="57.23341987255133"/>
        <n v="60.214263273641215"/>
        <n v="82.222456788494526"/>
        <n v="56.419596541786746"/>
        <n v="70.611228936104581"/>
        <n v="60.753601723441491"/>
        <n v="88.195090439276484"/>
        <n v="57.206042010856741"/>
        <n v="42.107474850375652"/>
        <n v="55.329226557152637"/>
        <n v="60.058211031820832"/>
        <n v="63.080082135523611"/>
        <n v="95.934291581108823"/>
        <n v="54.970568104038328"/>
        <n v="63.405886379192332"/>
        <n v="67.657768651608492"/>
        <n v="59.987029307481706"/>
        <n v="63.285420944558524"/>
        <n v="74.030809666350294"/>
        <n v="58.121160092807429"/>
        <n v="76.954159354159344"/>
        <n v="48.939769806682314"/>
        <n v="45.939769075110107"/>
        <n v="62.35934987614619"/>
        <n v="57.293651168279446"/>
        <n v="73.707055384956888"/>
        <n v="85.959624885923787"/>
        <n v="85.550999617980395"/>
        <n v="94.329231389953591"/>
        <n v="73.162233156979539"/>
        <n v="41.564695912913109"/>
        <n v="66.939767898005883"/>
        <n v="70.635869355647245"/>
        <n v="71.778234086242293"/>
        <n v="68.981539424280342"/>
        <n v="79.789185489390832"/>
        <n v="65.173186211473848"/>
        <n v="48.923343390322941"/>
        <n v="82.036284470246727"/>
        <n v="60.318298101521471"/>
        <n v="94.783711346148294"/>
        <n v="86.274475249394214"/>
        <n v="53.635875076049487"/>
        <n v="73.310074364571378"/>
        <n v="64.665992755454468"/>
        <n v="71.490759753593423"/>
        <n v="61.107480349730636"/>
        <n v="62.154013297987916"/>
        <n v="91.868583162217661"/>
        <n v="90.37303688549251"/>
        <n v="79.132101300479121"/>
        <n v="59.939767282683093"/>
        <n v="68.52362813950721"/>
        <n v="86.939767756553493"/>
        <n v="60.748126206184637"/>
        <n v="98.403152654867256"/>
        <n v="61.608495981630313"/>
        <n v="86.772760172451783"/>
        <n v="91.356605065023956"/>
        <n v="62.416844118030504"/>
        <n v="71.616700889801507"/>
        <n v="60.359364480947889"/>
        <n v="81.20056091616307"/>
        <n v="65.802878831874565"/>
        <n v="86.909651634830226"/>
        <n v="75.808350444900753"/>
        <n v="65.290911353548765"/>
        <n v="90.104729526445624"/>
        <n v="94.134845384593206"/>
        <n v="78.436007624328539"/>
        <n v="73.441488771319698"/>
        <n v="87.255304585900063"/>
        <n v="61.93976861255851"/>
        <n v="94.693362921121647"/>
        <n v="63.633127994524301"/>
        <n v="64.159506360037071"/>
        <n v="67.901437371663249"/>
        <n v="59.945962928055287"/>
        <n v="77.126640926640917"/>
        <n v="72.364836483648361"/>
        <n v="58.219721577726219"/>
        <n v="90.236145375774711"/>
        <n v="94.939767716648888"/>
        <n v="73.348403566539645"/>
        <n v="78.98151950718686"/>
        <n v="53.104745487730689"/>
        <n v="60.690633274987654"/>
        <n v="58.329234338747099"/>
        <n v="81.679676805448906"/>
        <n v="82.767284602190259"/>
        <n v="89.233413439600895"/>
        <n v="66.923340961098404"/>
        <n v="71.206023271731695"/>
        <n v="53.107483269113771"/>
        <n v="67.132101300479121"/>
        <n v="75.449691991786452"/>
        <n v="67.663244353182748"/>
        <n v="34.345666458072593"/>
        <n v="36.249870514243433"/>
        <n v="95.668720054757017"/>
        <n v="79.553730321697472"/>
        <n v="59.783709787816562"/>
        <n v="96.723482924075654"/>
        <n v="69.778238423028782"/>
        <n v="83.518138261464756"/>
        <n v="68.301868825139863"/>
        <n v="79.909650924024646"/>
        <n v="80.299127965929841"/>
        <n v="81.726219491836673"/>
        <n v="82.655033645599687"/>
        <n v="69.693366708385483"/>
        <n v="83.644079397672826"/>
        <n v="44.926081401715642"/>
        <n v="69.816567584480595"/>
        <n v="78.843943857217127"/>
        <n v="75.586584531143046"/>
        <n v="72.181405640564051"/>
        <n v="59.698836413415471"/>
        <n v="61.41137507727634"/>
        <n v="73.173184357541899"/>
        <n v="51.222450376454482"/>
        <n v="65.923341767951214"/>
        <n v="62.206031897788016"/>
        <n v="61.594807029939062"/>
        <n v="67.436002737850785"/>
        <n v="80.575643885621588"/>
        <n v="74.512667007373878"/>
        <n v="81.937030483122442"/>
        <n v="87.95964070382675"/>
        <n v="80.277225714865139"/>
        <n v="64.55100665487322"/>
        <n v="83.561943874058869"/>
        <n v="79.523613963039011"/>
        <n v="69.069148936170208"/>
      </sharedItems>
      <fieldGroup base="21">
        <rangePr autoStart="0" autoEnd="0" startNum="30" endNum="100" groupInterval="10"/>
        <groupItems count="9">
          <s v="&lt;30"/>
          <s v="30-40"/>
          <s v="40-50"/>
          <s v="50-60"/>
          <s v="60-70"/>
          <s v="70-80"/>
          <s v="80-90"/>
          <s v="90-100"/>
          <s v="&gt;100"/>
        </groupItems>
      </fieldGroup>
    </cacheField>
    <cacheField name="Current Date " numFmtId="14">
      <sharedItems containsSemiMixedTypes="0" containsNonDate="0" containsDate="1" containsString="0" minDate="2024-12-10T00:00:00" maxDate="2024-12-11T00:00:00"/>
    </cacheField>
    <cacheField name="Birth Date "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2751331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12-10T00:00:00"/>
    <d v="1949-03-05T00:00:00"/>
  </r>
  <r>
    <n v="2"/>
    <x v="1"/>
    <x v="1"/>
    <s v="United States"/>
    <s v="Austin"/>
    <s v="Tesla, SpaceX"/>
    <s v="Automotive"/>
    <x v="1"/>
    <x v="0"/>
    <s v="Musk"/>
    <s v="Elon"/>
    <n v="180000"/>
    <n v="1971"/>
    <n v="6"/>
    <n v="28"/>
    <n v="117.24"/>
    <n v="21427700000000"/>
    <n v="78.5"/>
    <n v="9.6"/>
    <n v="36.6"/>
    <n v="328239523"/>
    <x v="1"/>
    <d v="2024-12-10T00:00:00"/>
    <d v="1971-06-28T00:00:00"/>
  </r>
  <r>
    <n v="3"/>
    <x v="2"/>
    <x v="2"/>
    <s v="United States"/>
    <s v="Medina"/>
    <s v="Amazon"/>
    <s v="Technology"/>
    <x v="1"/>
    <x v="0"/>
    <s v="Bezos"/>
    <s v="Jeff"/>
    <n v="114000"/>
    <n v="1964"/>
    <n v="1"/>
    <n v="12"/>
    <n v="117.24"/>
    <n v="21427700000000"/>
    <n v="78.5"/>
    <n v="9.6"/>
    <n v="36.6"/>
    <n v="328239523"/>
    <x v="2"/>
    <d v="2024-12-10T00:00:00"/>
    <d v="1964-01-12T00:00:00"/>
  </r>
  <r>
    <n v="4"/>
    <x v="2"/>
    <x v="3"/>
    <s v="United States"/>
    <s v="Lanai"/>
    <s v="Oracle"/>
    <s v="Technology"/>
    <x v="1"/>
    <x v="0"/>
    <s v="Ellison"/>
    <s v="Larry"/>
    <n v="107000"/>
    <n v="1944"/>
    <n v="8"/>
    <n v="17"/>
    <n v="117.24"/>
    <n v="21427700000000"/>
    <n v="78.5"/>
    <n v="9.6"/>
    <n v="36.6"/>
    <n v="328239523"/>
    <x v="3"/>
    <d v="2024-12-10T00:00:00"/>
    <d v="1944-08-17T00:00:00"/>
  </r>
  <r>
    <n v="5"/>
    <x v="3"/>
    <x v="4"/>
    <s v="United States"/>
    <s v="Omaha"/>
    <s v="Berkshire Hathaway"/>
    <s v="Finance &amp; Investments"/>
    <x v="1"/>
    <x v="0"/>
    <s v="Buffett"/>
    <s v="Warren"/>
    <n v="106000"/>
    <n v="1930"/>
    <n v="8"/>
    <n v="30"/>
    <n v="117.24"/>
    <n v="21427700000000"/>
    <n v="78.5"/>
    <n v="9.6"/>
    <n v="36.6"/>
    <n v="328239523"/>
    <x v="4"/>
    <d v="2024-12-10T00:00:00"/>
    <d v="1930-08-30T00:00:00"/>
  </r>
  <r>
    <n v="6"/>
    <x v="2"/>
    <x v="5"/>
    <s v="United States"/>
    <s v="Medina"/>
    <s v="Microsoft"/>
    <s v="Technology"/>
    <x v="1"/>
    <x v="0"/>
    <s v="Gates"/>
    <s v="Bill"/>
    <n v="104000"/>
    <n v="1955"/>
    <n v="10"/>
    <n v="28"/>
    <n v="117.24"/>
    <n v="21427700000000"/>
    <n v="78.5"/>
    <n v="9.6"/>
    <n v="36.6"/>
    <n v="328239523"/>
    <x v="5"/>
    <d v="2024-12-10T00:00:00"/>
    <d v="1955-10-28T00:00:00"/>
  </r>
  <r>
    <n v="7"/>
    <x v="4"/>
    <x v="6"/>
    <s v="United States"/>
    <s v="New York"/>
    <s v="Bloomberg LP"/>
    <s v="Media &amp; Entertainment"/>
    <x v="1"/>
    <x v="0"/>
    <s v="Bloomberg"/>
    <s v="Michael"/>
    <n v="94500"/>
    <n v="1942"/>
    <n v="2"/>
    <n v="14"/>
    <n v="117.24"/>
    <n v="21427700000000"/>
    <n v="78.5"/>
    <n v="9.6"/>
    <n v="36.6"/>
    <n v="328239523"/>
    <x v="6"/>
    <d v="2024-12-10T00:00:00"/>
    <d v="1942-02-14T00:00:00"/>
  </r>
  <r>
    <n v="8"/>
    <x v="5"/>
    <x v="7"/>
    <s v="Mexico"/>
    <s v="Mexico City"/>
    <s v="Telecom"/>
    <s v="Telecom"/>
    <x v="1"/>
    <x v="0"/>
    <s v="Slim Helu"/>
    <s v="Carlos"/>
    <n v="93000"/>
    <n v="1940"/>
    <n v="1"/>
    <n v="28"/>
    <n v="141.54"/>
    <n v="1258286717125"/>
    <n v="75"/>
    <n v="13.1"/>
    <n v="55.1"/>
    <n v="126014024"/>
    <x v="7"/>
    <d v="2024-12-10T00:00:00"/>
    <d v="1940-01-28T00:00:00"/>
  </r>
  <r>
    <n v="9"/>
    <x v="6"/>
    <x v="8"/>
    <s v="India"/>
    <s v="Mumbai"/>
    <s v="Diversified"/>
    <s v="Diversified"/>
    <x v="0"/>
    <x v="0"/>
    <s v="Ambani"/>
    <s v="Mukesh"/>
    <n v="83400"/>
    <n v="1957"/>
    <n v="4"/>
    <n v="19"/>
    <n v="180.44"/>
    <n v="2611000000000"/>
    <n v="69.400000000000006"/>
    <n v="11.2"/>
    <n v="49.7"/>
    <n v="1366417754"/>
    <x v="8"/>
    <d v="2024-12-10T00:00:00"/>
    <d v="1957-04-19T00:00:00"/>
  </r>
  <r>
    <n v="10"/>
    <x v="2"/>
    <x v="9"/>
    <s v="United States"/>
    <s v="Hunts Point"/>
    <s v="Microsoft"/>
    <s v="Technology"/>
    <x v="1"/>
    <x v="0"/>
    <s v="Ballmer"/>
    <s v="Steve"/>
    <n v="80700"/>
    <n v="1956"/>
    <n v="3"/>
    <n v="24"/>
    <n v="117.24"/>
    <n v="21427700000000"/>
    <n v="78.5"/>
    <n v="9.6"/>
    <n v="36.6"/>
    <n v="328239523"/>
    <x v="9"/>
    <d v="2024-12-10T00:00:00"/>
    <d v="1956-03-24T00:00:00"/>
  </r>
  <r>
    <n v="11"/>
    <x v="0"/>
    <x v="10"/>
    <s v="France"/>
    <s v="Paris"/>
    <s v="L'Oréal"/>
    <s v="Fashion &amp; Retail"/>
    <x v="0"/>
    <x v="1"/>
    <s v="Bettencourt Meyers"/>
    <s v="Francoise"/>
    <n v="80500"/>
    <n v="1953"/>
    <n v="7"/>
    <n v="10"/>
    <n v="110.05"/>
    <n v="2715518274227"/>
    <n v="82.5"/>
    <n v="24.2"/>
    <n v="60.7"/>
    <n v="67059887"/>
    <x v="10"/>
    <d v="2024-12-10T00:00:00"/>
    <d v="1953-07-10T00:00:00"/>
  </r>
  <r>
    <n v="12"/>
    <x v="2"/>
    <x v="11"/>
    <s v="United States"/>
    <s v="Palo Alto"/>
    <s v="Google"/>
    <s v="Technology"/>
    <x v="1"/>
    <x v="0"/>
    <s v="Page"/>
    <s v="Larry"/>
    <n v="79200"/>
    <n v="1973"/>
    <n v="3"/>
    <n v="26"/>
    <n v="117.24"/>
    <n v="21427700000000"/>
    <n v="78.5"/>
    <n v="9.6"/>
    <n v="36.6"/>
    <n v="328239523"/>
    <x v="11"/>
    <d v="2024-12-10T00:00:00"/>
    <d v="1973-03-26T00:00:00"/>
  </r>
  <r>
    <n v="13"/>
    <x v="0"/>
    <x v="12"/>
    <s v="Spain"/>
    <s v="La Coruna"/>
    <s v="Zara"/>
    <s v="Fashion &amp; Retail"/>
    <x v="1"/>
    <x v="0"/>
    <s v="Ortega"/>
    <s v="Amancio"/>
    <n v="77300"/>
    <n v="1936"/>
    <n v="3"/>
    <n v="28"/>
    <n v="110.96"/>
    <n v="1394116310769"/>
    <n v="83.3"/>
    <n v="14.2"/>
    <n v="47"/>
    <n v="47076781"/>
    <x v="12"/>
    <d v="2024-12-10T00:00:00"/>
    <d v="1936-03-28T00:00:00"/>
  </r>
  <r>
    <n v="14"/>
    <x v="2"/>
    <x v="13"/>
    <s v="United States"/>
    <s v="Los Altos"/>
    <s v="Google"/>
    <s v="Technology"/>
    <x v="1"/>
    <x v="0"/>
    <s v="Brin"/>
    <s v="Sergey"/>
    <n v="76000"/>
    <n v="1973"/>
    <n v="8"/>
    <n v="21"/>
    <n v="117.24"/>
    <n v="21427700000000"/>
    <n v="78.5"/>
    <n v="9.6"/>
    <n v="36.6"/>
    <n v="328239523"/>
    <x v="13"/>
    <d v="2024-12-10T00:00:00"/>
    <d v="1973-08-21T00:00:00"/>
  </r>
  <r>
    <n v="15"/>
    <x v="7"/>
    <x v="14"/>
    <s v="China"/>
    <s v="Hangzhou"/>
    <s v="Beverages, pharmaceuticals"/>
    <s v="Food &amp; Beverage"/>
    <x v="1"/>
    <x v="0"/>
    <s v="Zhong"/>
    <s v="Shanshan"/>
    <n v="68000"/>
    <n v="1954"/>
    <n v="12"/>
    <n v="1"/>
    <n v="125.08"/>
    <n v="19910000000000"/>
    <n v="77"/>
    <n v="9.4"/>
    <n v="59.2"/>
    <n v="1397715000"/>
    <x v="14"/>
    <d v="2024-12-10T00:00:00"/>
    <d v="1954-12-01T00:00:00"/>
  </r>
  <r>
    <n v="16"/>
    <x v="2"/>
    <x v="15"/>
    <s v="United States"/>
    <s v="Palo Alto"/>
    <s v="Facebook"/>
    <s v="Technology"/>
    <x v="1"/>
    <x v="0"/>
    <s v="Zuckerberg"/>
    <s v="Mark"/>
    <n v="64400"/>
    <n v="1984"/>
    <n v="5"/>
    <n v="14"/>
    <n v="117.24"/>
    <n v="21427700000000"/>
    <n v="78.5"/>
    <n v="9.6"/>
    <n v="36.6"/>
    <n v="328239523"/>
    <x v="15"/>
    <d v="2024-12-10T00:00:00"/>
    <d v="1984-05-14T00:00:00"/>
  </r>
  <r>
    <n v="17"/>
    <x v="6"/>
    <x v="16"/>
    <s v="United States"/>
    <s v="Wichita"/>
    <s v="Koch Industries"/>
    <s v="Diversified"/>
    <x v="0"/>
    <x v="0"/>
    <s v="Koch"/>
    <s v="Charles"/>
    <n v="59000"/>
    <n v="1935"/>
    <n v="11"/>
    <n v="1"/>
    <n v="117.24"/>
    <n v="21427700000000"/>
    <n v="78.5"/>
    <n v="9.6"/>
    <n v="36.6"/>
    <n v="328239523"/>
    <x v="16"/>
    <d v="2024-12-10T00:00:00"/>
    <d v="1935-11-01T00:00:00"/>
  </r>
  <r>
    <n v="17"/>
    <x v="6"/>
    <x v="17"/>
    <s v="United States"/>
    <s v="New York"/>
    <s v="Koch Industries"/>
    <s v="Diversified"/>
    <x v="0"/>
    <x v="1"/>
    <s v="Koch"/>
    <s v="Julia"/>
    <n v="59000"/>
    <n v="1962"/>
    <n v="4"/>
    <n v="12"/>
    <n v="117.24"/>
    <n v="21427700000000"/>
    <n v="78.5"/>
    <n v="9.6"/>
    <n v="36.6"/>
    <n v="328239523"/>
    <x v="17"/>
    <d v="2024-12-10T00:00:00"/>
    <d v="1962-04-12T00:00:00"/>
  </r>
  <r>
    <n v="19"/>
    <x v="0"/>
    <x v="18"/>
    <s v="United States"/>
    <s v="Bentonville"/>
    <s v="Walmart"/>
    <s v="Fashion &amp; Retail"/>
    <x v="0"/>
    <x v="0"/>
    <s v="Walton"/>
    <s v="Jim"/>
    <n v="58800"/>
    <n v="1948"/>
    <n v="6"/>
    <n v="7"/>
    <n v="117.24"/>
    <n v="21427700000000"/>
    <n v="78.5"/>
    <n v="9.6"/>
    <n v="36.6"/>
    <n v="328239523"/>
    <x v="18"/>
    <d v="2024-12-10T00:00:00"/>
    <d v="1948-06-07T00:00:00"/>
  </r>
  <r>
    <n v="20"/>
    <x v="0"/>
    <x v="19"/>
    <s v="United States"/>
    <s v="Bentonville"/>
    <s v="Walmart"/>
    <s v="Fashion &amp; Retail"/>
    <x v="0"/>
    <x v="0"/>
    <s v="Walton"/>
    <s v="Rob"/>
    <n v="57600"/>
    <n v="1944"/>
    <n v="10"/>
    <n v="27"/>
    <n v="117.24"/>
    <n v="21427700000000"/>
    <n v="78.5"/>
    <n v="9.6"/>
    <n v="36.6"/>
    <n v="328239523"/>
    <x v="19"/>
    <d v="2024-12-10T00:00:00"/>
    <d v="1944-10-27T00:00:00"/>
  </r>
  <r>
    <n v="21"/>
    <x v="0"/>
    <x v="20"/>
    <s v="United States"/>
    <s v="Fort Worth"/>
    <s v="Walmart"/>
    <s v="Fashion &amp; Retail"/>
    <x v="0"/>
    <x v="1"/>
    <s v="Walton"/>
    <s v="Alice"/>
    <n v="56700"/>
    <n v="1949"/>
    <n v="10"/>
    <n v="7"/>
    <n v="117.24"/>
    <n v="21427700000000"/>
    <n v="78.5"/>
    <n v="9.6"/>
    <n v="36.6"/>
    <n v="328239523"/>
    <x v="20"/>
    <d v="2024-12-10T00:00:00"/>
    <d v="1949-10-07T00:00:00"/>
  </r>
  <r>
    <n v="22"/>
    <x v="4"/>
    <x v="21"/>
    <s v="Canada"/>
    <s v="Toronto"/>
    <s v="Media"/>
    <s v="Media &amp; Entertainment"/>
    <x v="0"/>
    <x v="0"/>
    <s v="Thomson"/>
    <s v="David"/>
    <n v="54400"/>
    <n v="1957"/>
    <n v="6"/>
    <n v="12"/>
    <n v="116.76"/>
    <n v="1736425629520"/>
    <n v="81.900000000000006"/>
    <n v="12.8"/>
    <n v="24.5"/>
    <n v="36991981"/>
    <x v="21"/>
    <d v="2024-12-10T00:00:00"/>
    <d v="1957-06-12T00:00:00"/>
  </r>
  <r>
    <n v="23"/>
    <x v="2"/>
    <x v="22"/>
    <s v="United States"/>
    <s v="Austin"/>
    <s v="Dell Technologies"/>
    <s v="Technology"/>
    <x v="1"/>
    <x v="0"/>
    <s v="Dell"/>
    <s v="Michael"/>
    <n v="50100"/>
    <n v="1965"/>
    <n v="2"/>
    <n v="23"/>
    <n v="117.24"/>
    <n v="21427700000000"/>
    <n v="78.5"/>
    <n v="9.6"/>
    <n v="36.6"/>
    <n v="328239523"/>
    <x v="22"/>
    <d v="2024-12-10T00:00:00"/>
    <d v="1965-02-23T00:00:00"/>
  </r>
  <r>
    <n v="24"/>
    <x v="6"/>
    <x v="23"/>
    <s v="India"/>
    <s v="Ahmedabad"/>
    <s v="Infrastructure, commodities"/>
    <s v="Diversified"/>
    <x v="1"/>
    <x v="0"/>
    <s v="Adani"/>
    <s v="Gautam"/>
    <n v="47200"/>
    <n v="1962"/>
    <n v="6"/>
    <n v="24"/>
    <n v="180.44"/>
    <n v="2611000000000"/>
    <n v="69.400000000000006"/>
    <n v="11.2"/>
    <n v="49.7"/>
    <n v="1366417754"/>
    <x v="23"/>
    <d v="2024-12-10T00:00:00"/>
    <d v="1962-06-24T00:00:00"/>
  </r>
  <r>
    <n v="25"/>
    <x v="0"/>
    <x v="24"/>
    <s v="United States"/>
    <s v="Hillsboro"/>
    <s v="Nike"/>
    <s v="Fashion &amp; Retail"/>
    <x v="1"/>
    <x v="0"/>
    <s v="Knight"/>
    <s v="Phil"/>
    <n v="45100"/>
    <n v="1938"/>
    <n v="2"/>
    <n v="24"/>
    <n v="117.24"/>
    <n v="21427700000000"/>
    <n v="78.5"/>
    <n v="9.6"/>
    <n v="36.6"/>
    <n v="328239523"/>
    <x v="24"/>
    <d v="2024-12-10T00:00:00"/>
    <d v="1938-02-24T00:00:00"/>
  </r>
  <r>
    <n v="26"/>
    <x v="2"/>
    <x v="25"/>
    <s v="China"/>
    <s v="Beijing"/>
    <s v="TikTok"/>
    <s v="Technology"/>
    <x v="1"/>
    <x v="0"/>
    <s v="Zhang"/>
    <s v="Yiming"/>
    <n v="45000"/>
    <n v="1984"/>
    <n v="1"/>
    <n v="1"/>
    <n v="125.08"/>
    <n v="19910000000000"/>
    <n v="77"/>
    <n v="9.4"/>
    <n v="59.2"/>
    <n v="1397715000"/>
    <x v="25"/>
    <d v="2024-12-10T00:00:00"/>
    <d v="1984-01-01T00:00:00"/>
  </r>
  <r>
    <n v="27"/>
    <x v="0"/>
    <x v="26"/>
    <s v="Germany"/>
    <s v="Neckarsulm"/>
    <s v="Retail"/>
    <s v="Fashion &amp; Retail"/>
    <x v="0"/>
    <x v="0"/>
    <s v="Schwarz"/>
    <s v="Dieter"/>
    <n v="42900"/>
    <n v="1939"/>
    <n v="9"/>
    <n v="24"/>
    <n v="112.85"/>
    <n v="3845630030824"/>
    <n v="80.900000000000006"/>
    <n v="11.5"/>
    <n v="48.8"/>
    <n v="83132799"/>
    <x v="26"/>
    <d v="2024-12-10T00:00:00"/>
    <d v="1939-09-24T00:00:00"/>
  </r>
  <r>
    <n v="28"/>
    <x v="0"/>
    <x v="27"/>
    <s v="France"/>
    <s v="Paris"/>
    <s v="Luxury goods"/>
    <s v="Fashion &amp; Retail"/>
    <x v="1"/>
    <x v="0"/>
    <s v="Pinault"/>
    <s v="François"/>
    <n v="40100"/>
    <n v="1936"/>
    <n v="8"/>
    <n v="21"/>
    <n v="110.05"/>
    <n v="2715518274227"/>
    <n v="82.5"/>
    <n v="24.2"/>
    <n v="60.7"/>
    <n v="67059887"/>
    <x v="27"/>
    <d v="2024-12-10T00:00:00"/>
    <d v="1936-08-21T00:00:00"/>
  </r>
  <r>
    <n v="29"/>
    <x v="8"/>
    <x v="28"/>
    <s v="Switzerland"/>
    <s v="Schindellegi"/>
    <s v="Shipping"/>
    <s v="Logistics"/>
    <x v="0"/>
    <x v="0"/>
    <s v="Kuehne"/>
    <s v="Klaus-Michael"/>
    <n v="39100"/>
    <n v="1937"/>
    <n v="6"/>
    <n v="2"/>
    <n v="99.55"/>
    <n v="703082435360"/>
    <n v="83.6"/>
    <n v="10.1"/>
    <n v="28.8"/>
    <n v="8574832"/>
    <x v="28"/>
    <d v="2024-12-10T00:00:00"/>
    <d v="1937-06-02T00:00:00"/>
  </r>
  <r>
    <n v="30"/>
    <x v="7"/>
    <x v="29"/>
    <s v="Belgium"/>
    <s v="Brussels"/>
    <s v="Nutella, chocolates"/>
    <s v="Food &amp; Beverage"/>
    <x v="0"/>
    <x v="0"/>
    <s v="Ferrero"/>
    <s v="Giovanni"/>
    <n v="38900"/>
    <n v="1964"/>
    <n v="9"/>
    <n v="21"/>
    <n v="117.11"/>
    <n v="529606710418"/>
    <n v="81.599999999999994"/>
    <n v="24"/>
    <n v="55.4"/>
    <n v="11484055"/>
    <x v="29"/>
    <d v="2024-12-10T00:00:00"/>
    <d v="1964-09-21T00:00:00"/>
  </r>
  <r>
    <n v="31"/>
    <x v="7"/>
    <x v="30"/>
    <s v="United States"/>
    <s v="The Plains"/>
    <s v="Candy, pet food"/>
    <s v="Food &amp; Beverage"/>
    <x v="0"/>
    <x v="1"/>
    <s v="Mars"/>
    <s v="Jacqueline"/>
    <n v="38300"/>
    <n v="1939"/>
    <n v="10"/>
    <n v="10"/>
    <n v="117.24"/>
    <n v="21427700000000"/>
    <n v="78.5"/>
    <n v="9.6"/>
    <n v="36.6"/>
    <n v="328239523"/>
    <x v="30"/>
    <d v="2024-12-10T00:00:00"/>
    <d v="1939-10-10T00:00:00"/>
  </r>
  <r>
    <n v="31"/>
    <x v="7"/>
    <x v="31"/>
    <s v="United States"/>
    <s v="Jackson"/>
    <s v="Candy, pet food"/>
    <s v="Food &amp; Beverage"/>
    <x v="0"/>
    <x v="0"/>
    <s v="Mars"/>
    <s v="John"/>
    <n v="38300"/>
    <n v="1935"/>
    <n v="10"/>
    <n v="15"/>
    <n v="117.24"/>
    <n v="21427700000000"/>
    <n v="78.5"/>
    <n v="9.6"/>
    <n v="36.6"/>
    <n v="328239523"/>
    <x v="31"/>
    <d v="2024-12-10T00:00:00"/>
    <d v="1935-10-15T00:00:00"/>
  </r>
  <r>
    <n v="34"/>
    <x v="2"/>
    <x v="32"/>
    <s v="China"/>
    <s v="Shenzhen"/>
    <s v="Internet media"/>
    <s v="Technology"/>
    <x v="1"/>
    <x v="0"/>
    <s v="Ma"/>
    <s v="Huateng"/>
    <n v="35300"/>
    <n v="1971"/>
    <n v="10"/>
    <n v="29"/>
    <n v="125.08"/>
    <n v="19910000000000"/>
    <n v="77"/>
    <n v="9.4"/>
    <n v="59.2"/>
    <n v="1397715000"/>
    <x v="32"/>
    <d v="2024-12-10T00:00:00"/>
    <d v="1971-10-29T00:00:00"/>
  </r>
  <r>
    <n v="35"/>
    <x v="9"/>
    <x v="33"/>
    <s v="United States"/>
    <s v="Las Vegas"/>
    <s v="Casinos"/>
    <s v="Gambling &amp; Casinos"/>
    <x v="0"/>
    <x v="1"/>
    <s v="Adelson"/>
    <s v="Miriam"/>
    <n v="35000"/>
    <n v="1945"/>
    <n v="10"/>
    <n v="10"/>
    <n v="117.24"/>
    <n v="21427700000000"/>
    <n v="78.5"/>
    <n v="9.6"/>
    <n v="36.6"/>
    <n v="328239523"/>
    <x v="33"/>
    <d v="2024-12-10T00:00:00"/>
    <d v="1945-10-10T00:00:00"/>
  </r>
  <r>
    <n v="35"/>
    <x v="3"/>
    <x v="34"/>
    <s v="United States"/>
    <s v="Miami"/>
    <s v="Hedge funds"/>
    <s v="Finance &amp; Investments"/>
    <x v="1"/>
    <x v="0"/>
    <s v="Griffin"/>
    <s v="Ken"/>
    <n v="35000"/>
    <n v="1968"/>
    <n v="10"/>
    <n v="15"/>
    <n v="117.24"/>
    <n v="21427700000000"/>
    <n v="78.5"/>
    <n v="9.6"/>
    <n v="36.6"/>
    <n v="328239523"/>
    <x v="34"/>
    <d v="2024-12-10T00:00:00"/>
    <d v="1968-10-15T00:00:00"/>
  </r>
  <r>
    <n v="37"/>
    <x v="7"/>
    <x v="35"/>
    <s v="Austria"/>
    <s v="Salzburg"/>
    <s v="Red Bull"/>
    <s v="Food &amp; Beverage"/>
    <x v="0"/>
    <x v="0"/>
    <s v="Mateschitz"/>
    <s v="Mark"/>
    <n v="34700"/>
    <n v="1992"/>
    <n v="5"/>
    <n v="7"/>
    <n v="118.06"/>
    <n v="446314739528"/>
    <n v="81.599999999999994"/>
    <n v="25.4"/>
    <n v="51.4"/>
    <n v="8877067"/>
    <x v="35"/>
    <d v="2024-12-10T00:00:00"/>
    <d v="1992-05-07T00:00:00"/>
  </r>
  <r>
    <n v="38"/>
    <x v="1"/>
    <x v="36"/>
    <s v="China"/>
    <s v="Ningde"/>
    <s v="Batteries"/>
    <s v="Automotive"/>
    <x v="1"/>
    <x v="0"/>
    <s v="Zeng"/>
    <s v="Robin"/>
    <n v="33400"/>
    <n v="1969"/>
    <n v="1"/>
    <n v="1"/>
    <n v="125.08"/>
    <n v="19910000000000"/>
    <n v="77"/>
    <n v="9.4"/>
    <n v="59.2"/>
    <n v="1397715000"/>
    <x v="36"/>
    <d v="2024-12-10T00:00:00"/>
    <d v="1969-01-01T00:00:00"/>
  </r>
  <r>
    <n v="39"/>
    <x v="0"/>
    <x v="37"/>
    <s v="Japan"/>
    <s v="Tokyo"/>
    <s v="Fashion retail"/>
    <s v="Fashion &amp; Retail"/>
    <x v="1"/>
    <x v="0"/>
    <s v="Yanai"/>
    <s v="Tadashi"/>
    <n v="32600"/>
    <n v="1949"/>
    <n v="2"/>
    <n v="7"/>
    <n v="105.48"/>
    <n v="5081769542380"/>
    <n v="84.2"/>
    <n v="11.9"/>
    <n v="46.7"/>
    <n v="126226568"/>
    <x v="37"/>
    <d v="2024-12-10T00:00:00"/>
    <d v="1949-02-07T00:00:00"/>
  </r>
  <r>
    <n v="40"/>
    <x v="6"/>
    <x v="38"/>
    <s v="United Kingdom"/>
    <s v="London"/>
    <s v="Music, chemicals"/>
    <s v="Diversified"/>
    <x v="1"/>
    <x v="0"/>
    <s v="Blavatnik"/>
    <s v="Len"/>
    <n v="32100"/>
    <n v="1957"/>
    <n v="6"/>
    <n v="1"/>
    <n v="119.62"/>
    <n v="2827113184696"/>
    <n v="81.3"/>
    <n v="25.5"/>
    <n v="30.6"/>
    <n v="66834405"/>
    <x v="38"/>
    <d v="2024-12-10T00:00:00"/>
    <d v="1957-06-01T00:00:00"/>
  </r>
  <r>
    <n v="41"/>
    <x v="0"/>
    <x v="39"/>
    <s v="United States"/>
    <s v="New York"/>
    <s v="Chanel"/>
    <s v="Fashion &amp; Retail"/>
    <x v="0"/>
    <x v="0"/>
    <s v="Wertheimer"/>
    <s v="Alain"/>
    <n v="31600"/>
    <n v="1948"/>
    <n v="8"/>
    <n v="28"/>
    <n v="117.24"/>
    <n v="21427700000000"/>
    <n v="78.5"/>
    <n v="9.6"/>
    <n v="36.6"/>
    <n v="328239523"/>
    <x v="39"/>
    <d v="2024-12-10T00:00:00"/>
    <d v="1948-08-28T00:00:00"/>
  </r>
  <r>
    <n v="41"/>
    <x v="0"/>
    <x v="40"/>
    <s v="United States"/>
    <s v="New York"/>
    <s v="Chanel"/>
    <s v="Fashion &amp; Retail"/>
    <x v="0"/>
    <x v="0"/>
    <s v="Wertheimer"/>
    <s v="Gerard"/>
    <n v="31600"/>
    <n v="1951"/>
    <n v="1"/>
    <n v="9"/>
    <n v="117.24"/>
    <n v="21427700000000"/>
    <n v="78.5"/>
    <n v="9.6"/>
    <n v="36.6"/>
    <n v="328239523"/>
    <x v="40"/>
    <d v="2024-12-10T00:00:00"/>
    <d v="1951-01-09T00:00:00"/>
  </r>
  <r>
    <n v="43"/>
    <x v="8"/>
    <x v="41"/>
    <s v="Switzerland"/>
    <s v="Geneva"/>
    <s v="Shipping"/>
    <s v="Logistics"/>
    <x v="1"/>
    <x v="0"/>
    <s v="Aponte"/>
    <s v="Gianluigi"/>
    <n v="31200"/>
    <n v="1940"/>
    <n v="6"/>
    <n v="27"/>
    <n v="99.55"/>
    <n v="703082435360"/>
    <n v="83.6"/>
    <n v="10.1"/>
    <n v="28.8"/>
    <n v="8574832"/>
    <x v="41"/>
    <d v="2024-12-10T00:00:00"/>
    <d v="1940-06-27T00:00:00"/>
  </r>
  <r>
    <n v="43"/>
    <x v="8"/>
    <x v="42"/>
    <s v="Switzerland"/>
    <s v="Geneva"/>
    <s v="Shipping"/>
    <s v="Logistics"/>
    <x v="1"/>
    <x v="1"/>
    <s v="Aponte-Diamant"/>
    <s v="Rafaela"/>
    <n v="31200"/>
    <n v="1945"/>
    <n v="3"/>
    <n v="26"/>
    <n v="99.55"/>
    <n v="703082435360"/>
    <n v="83.6"/>
    <n v="10.1"/>
    <n v="28.8"/>
    <n v="8574832"/>
    <x v="42"/>
    <d v="2024-12-10T00:00:00"/>
    <d v="1945-03-26T00:00:00"/>
  </r>
  <r>
    <n v="45"/>
    <x v="2"/>
    <x v="43"/>
    <s v="China"/>
    <s v="Shanghai"/>
    <s v="E-commerce"/>
    <s v="Technology"/>
    <x v="1"/>
    <x v="0"/>
    <s v="Huang"/>
    <s v="Colin Zheng"/>
    <n v="30200"/>
    <n v="1980"/>
    <n v="2"/>
    <n v="2"/>
    <n v="125.08"/>
    <n v="19910000000000"/>
    <n v="77"/>
    <n v="9.4"/>
    <n v="59.2"/>
    <n v="1397715000"/>
    <x v="43"/>
    <d v="2024-12-10T00:00:00"/>
    <d v="1980-02-02T00:00:00"/>
  </r>
  <r>
    <n v="46"/>
    <x v="10"/>
    <x v="44"/>
    <s v="Germany"/>
    <s v="Kuenzelsau"/>
    <s v="Fasteners"/>
    <s v="Manufacturing"/>
    <x v="1"/>
    <x v="0"/>
    <s v="Wuerth"/>
    <s v="Reinhold"/>
    <n v="29700"/>
    <n v="1935"/>
    <n v="4"/>
    <n v="20"/>
    <n v="112.85"/>
    <n v="3845630030824"/>
    <n v="80.900000000000006"/>
    <n v="11.5"/>
    <n v="48.8"/>
    <n v="83132799"/>
    <x v="44"/>
    <d v="2024-12-10T00:00:00"/>
    <d v="1935-04-20T00:00:00"/>
  </r>
  <r>
    <n v="48"/>
    <x v="3"/>
    <x v="45"/>
    <s v="United States"/>
    <s v="Haverford"/>
    <s v="Trading, investments"/>
    <s v="Finance &amp; Investments"/>
    <x v="1"/>
    <x v="0"/>
    <s v="Yass"/>
    <s v="Jeff"/>
    <n v="28500"/>
    <n v="1958"/>
    <n v="7"/>
    <n v="17"/>
    <n v="117.24"/>
    <n v="21427700000000"/>
    <n v="78.5"/>
    <n v="9.6"/>
    <n v="36.6"/>
    <n v="328239523"/>
    <x v="45"/>
    <d v="2024-12-10T00:00:00"/>
    <d v="1958-07-17T00:00:00"/>
  </r>
  <r>
    <n v="49"/>
    <x v="3"/>
    <x v="46"/>
    <s v="United States"/>
    <s v="East Setauket"/>
    <s v="Hedge funds"/>
    <s v="Finance &amp; Investments"/>
    <x v="1"/>
    <x v="0"/>
    <s v="Simons"/>
    <s v="Jim"/>
    <n v="28100"/>
    <n v="1938"/>
    <n v="4"/>
    <n v="25"/>
    <n v="117.24"/>
    <n v="21427700000000"/>
    <n v="78.5"/>
    <n v="9.6"/>
    <n v="36.6"/>
    <n v="328239523"/>
    <x v="46"/>
    <d v="2024-12-10T00:00:00"/>
    <d v="1938-04-25T00:00:00"/>
  </r>
  <r>
    <n v="50"/>
    <x v="3"/>
    <x v="47"/>
    <s v="United States"/>
    <s v="New York"/>
    <s v="Investments"/>
    <s v="Finance &amp; Investments"/>
    <x v="1"/>
    <x v="0"/>
    <s v="Schwarzman"/>
    <s v="Stephen"/>
    <n v="27800"/>
    <n v="1947"/>
    <n v="2"/>
    <n v="14"/>
    <n v="117.24"/>
    <n v="21427700000000"/>
    <n v="78.5"/>
    <n v="9.6"/>
    <n v="36.6"/>
    <n v="328239523"/>
    <x v="47"/>
    <d v="2024-12-10T00:00:00"/>
    <d v="1947-02-14T00:00:00"/>
  </r>
  <r>
    <n v="51"/>
    <x v="1"/>
    <x v="48"/>
    <s v="Germany"/>
    <s v="Bad Homburg"/>
    <s v="BMW, pharmaceuticals"/>
    <s v="Automotive"/>
    <x v="0"/>
    <x v="1"/>
    <s v="Klatten"/>
    <s v="Susanne"/>
    <n v="27400"/>
    <n v="1962"/>
    <n v="4"/>
    <n v="28"/>
    <n v="112.85"/>
    <n v="3845630030824"/>
    <n v="80.900000000000006"/>
    <n v="11.5"/>
    <n v="48.8"/>
    <n v="83132799"/>
    <x v="48"/>
    <d v="2024-12-10T00:00:00"/>
    <d v="1962-04-28T00:00:00"/>
  </r>
  <r>
    <n v="52"/>
    <x v="11"/>
    <x v="49"/>
    <s v="Australia"/>
    <s v="Perth"/>
    <s v="Mining"/>
    <s v="Metals &amp; Mining"/>
    <x v="0"/>
    <x v="1"/>
    <s v="Rinehart"/>
    <s v="Gina"/>
    <n v="27000"/>
    <n v="1954"/>
    <n v="2"/>
    <n v="9"/>
    <n v="119.8"/>
    <n v="1392680589329"/>
    <n v="82.7"/>
    <n v="23"/>
    <n v="47.4"/>
    <n v="25766605"/>
    <x v="49"/>
    <d v="2024-12-10T00:00:00"/>
    <d v="1954-02-09T00:00:00"/>
  </r>
  <r>
    <n v="53"/>
    <x v="2"/>
    <x v="50"/>
    <s v="China"/>
    <s v="Hangzhou"/>
    <s v="Online games"/>
    <s v="Technology"/>
    <x v="1"/>
    <x v="0"/>
    <s v="Ding"/>
    <s v="William"/>
    <n v="26700"/>
    <n v="1971"/>
    <n v="10"/>
    <n v="1"/>
    <n v="125.08"/>
    <n v="19910000000000"/>
    <n v="77"/>
    <n v="9.4"/>
    <n v="59.2"/>
    <n v="1397715000"/>
    <x v="50"/>
    <d v="2024-12-10T00:00:00"/>
    <d v="1971-10-01T00:00:00"/>
  </r>
  <r>
    <n v="54"/>
    <x v="11"/>
    <x v="51"/>
    <s v="Mexico"/>
    <s v="Mexico City"/>
    <s v="Mining"/>
    <s v="Metals &amp; Mining"/>
    <x v="0"/>
    <x v="0"/>
    <s v="Larrea Mota Velasco"/>
    <s v="Germán"/>
    <n v="26600"/>
    <n v="1953"/>
    <n v="10"/>
    <n v="26"/>
    <n v="141.54"/>
    <n v="1258286717125"/>
    <n v="75"/>
    <n v="13.1"/>
    <n v="55.1"/>
    <n v="126014024"/>
    <x v="51"/>
    <d v="2024-12-10T00:00:00"/>
    <d v="1953-10-26T00:00:00"/>
  </r>
  <r>
    <n v="55"/>
    <x v="2"/>
    <x v="52"/>
    <s v="India"/>
    <s v="Delhi"/>
    <s v="software services"/>
    <s v="Technology"/>
    <x v="1"/>
    <x v="0"/>
    <s v="Nadar"/>
    <s v="Shiv"/>
    <n v="25600"/>
    <n v="1945"/>
    <n v="7"/>
    <n v="18"/>
    <n v="180.44"/>
    <n v="2611000000000"/>
    <n v="69.400000000000006"/>
    <n v="11.2"/>
    <n v="49.7"/>
    <n v="1366417754"/>
    <x v="52"/>
    <d v="2024-12-10T00:00:00"/>
    <d v="1945-07-18T00:00:00"/>
  </r>
  <r>
    <n v="56"/>
    <x v="12"/>
    <x v="53"/>
    <s v="Indonesia"/>
    <s v="Jakarta"/>
    <s v="Coal"/>
    <s v="Energy"/>
    <x v="1"/>
    <x v="0"/>
    <s v="Low Tuck"/>
    <s v="Kwong"/>
    <n v="25500"/>
    <n v="1948"/>
    <n v="4"/>
    <n v="17"/>
    <n v="151.18"/>
    <n v="1119190780753"/>
    <n v="71.5"/>
    <n v="10.199999999999999"/>
    <n v="30.1"/>
    <n v="270203917"/>
    <x v="53"/>
    <d v="2024-12-10T00:00:00"/>
    <d v="1948-04-17T00:00:00"/>
  </r>
  <r>
    <n v="57"/>
    <x v="3"/>
    <x v="54"/>
    <s v="United States"/>
    <s v="Palm Beach"/>
    <s v="Discount brokerage"/>
    <s v="Finance &amp; Investments"/>
    <x v="1"/>
    <x v="0"/>
    <s v="Peterffy"/>
    <s v="Thomas"/>
    <n v="25300"/>
    <n v="1944"/>
    <n v="9"/>
    <n v="30"/>
    <n v="117.24"/>
    <n v="21427700000000"/>
    <n v="78.5"/>
    <n v="9.6"/>
    <n v="36.6"/>
    <n v="328239523"/>
    <x v="54"/>
    <d v="2024-12-10T00:00:00"/>
    <d v="1944-09-30T00:00:00"/>
  </r>
  <r>
    <n v="58"/>
    <x v="11"/>
    <x v="55"/>
    <s v="United Arab Emirates"/>
    <s v="Ras Al Khaimah"/>
    <s v="Fertilizers, coal"/>
    <s v="Metals &amp; Mining"/>
    <x v="1"/>
    <x v="0"/>
    <s v="Melnichenko"/>
    <s v="Andrey"/>
    <n v="25200"/>
    <n v="1972"/>
    <n v="3"/>
    <n v="8"/>
    <n v="114.52"/>
    <n v="421142267938"/>
    <n v="77.8"/>
    <n v="0.1"/>
    <n v="15.9"/>
    <n v="9770529"/>
    <x v="55"/>
    <d v="2024-12-10T00:00:00"/>
    <d v="1972-03-08T00:00:00"/>
  </r>
  <r>
    <n v="59"/>
    <x v="1"/>
    <x v="56"/>
    <s v="Germany"/>
    <s v="Frankfurt"/>
    <s v="BMW"/>
    <s v="Automotive"/>
    <x v="0"/>
    <x v="0"/>
    <s v="Quandt"/>
    <s v="Stefan"/>
    <n v="24600"/>
    <n v="1966"/>
    <n v="5"/>
    <n v="9"/>
    <n v="112.85"/>
    <n v="3845630030824"/>
    <n v="80.900000000000006"/>
    <n v="11.5"/>
    <n v="48.8"/>
    <n v="83132799"/>
    <x v="56"/>
    <d v="2024-12-10T00:00:00"/>
    <d v="1966-05-09T00:00:00"/>
  </r>
  <r>
    <n v="60"/>
    <x v="2"/>
    <x v="57"/>
    <s v="United States"/>
    <s v="Seattle"/>
    <s v="Amazon"/>
    <s v="Technology"/>
    <x v="0"/>
    <x v="1"/>
    <s v="Scott"/>
    <s v="MacKenzie"/>
    <n v="24400"/>
    <n v="1970"/>
    <n v="4"/>
    <n v="7"/>
    <n v="117.24"/>
    <n v="21427700000000"/>
    <n v="78.5"/>
    <n v="9.6"/>
    <n v="36.6"/>
    <n v="328239523"/>
    <x v="57"/>
    <d v="2024-12-10T00:00:00"/>
    <d v="1970-04-07T00:00:00"/>
  </r>
  <r>
    <n v="61"/>
    <x v="3"/>
    <x v="58"/>
    <s v="Indonesia"/>
    <s v="Kudus"/>
    <s v="Banking, tobacco"/>
    <s v="Finance &amp; Investments"/>
    <x v="0"/>
    <x v="0"/>
    <s v="Hartono"/>
    <s v="R. Budi"/>
    <n v="24200"/>
    <n v="1941"/>
    <n v="1"/>
    <n v="1"/>
    <n v="151.18"/>
    <n v="1119190780753"/>
    <n v="71.5"/>
    <n v="10.199999999999999"/>
    <n v="30.1"/>
    <n v="270203917"/>
    <x v="58"/>
    <d v="2024-12-10T00:00:00"/>
    <d v="1941-01-01T00:00:00"/>
  </r>
  <r>
    <n v="62"/>
    <x v="11"/>
    <x v="59"/>
    <s v="Russia"/>
    <s v="Moscow"/>
    <s v="Metals"/>
    <s v="Metals &amp; Mining"/>
    <x v="1"/>
    <x v="0"/>
    <s v="Potanin"/>
    <s v="Vladimir"/>
    <n v="23700"/>
    <n v="1961"/>
    <n v="1"/>
    <n v="3"/>
    <n v="180.75"/>
    <n v="1699876578871"/>
    <n v="72.7"/>
    <n v="11.4"/>
    <n v="46.2"/>
    <n v="144373535"/>
    <x v="59"/>
    <d v="2024-12-10T00:00:00"/>
    <d v="1961-01-03T00:00:00"/>
  </r>
  <r>
    <n v="63"/>
    <x v="2"/>
    <x v="60"/>
    <s v="China"/>
    <s v="Hangzhou"/>
    <s v="E-commerce"/>
    <s v="Technology"/>
    <x v="1"/>
    <x v="0"/>
    <s v="Ma"/>
    <s v="Jack"/>
    <n v="23500"/>
    <n v="1964"/>
    <n v="9"/>
    <n v="10"/>
    <n v="125.08"/>
    <n v="19910000000000"/>
    <n v="77"/>
    <n v="9.4"/>
    <n v="59.2"/>
    <n v="1397715000"/>
    <x v="60"/>
    <d v="2024-12-10T00:00:00"/>
    <d v="1964-09-10T00:00:00"/>
  </r>
  <r>
    <n v="64"/>
    <x v="10"/>
    <x v="61"/>
    <s v="China"/>
    <s v="Foshan"/>
    <s v="Home appliances"/>
    <s v="Manufacturing"/>
    <x v="1"/>
    <x v="0"/>
    <s v="He"/>
    <s v="Xiangjian"/>
    <n v="23400"/>
    <n v="1942"/>
    <n v="8"/>
    <n v="11"/>
    <n v="125.08"/>
    <n v="19910000000000"/>
    <n v="77"/>
    <n v="9.4"/>
    <n v="59.2"/>
    <n v="1397715000"/>
    <x v="61"/>
    <d v="2024-12-10T00:00:00"/>
    <d v="1942-08-11T00:00:00"/>
  </r>
  <r>
    <n v="65"/>
    <x v="11"/>
    <x v="62"/>
    <s v="Chile"/>
    <s v="Santiago"/>
    <s v="Mining"/>
    <s v="Metals &amp; Mining"/>
    <x v="0"/>
    <x v="1"/>
    <s v="Fontbona"/>
    <s v="Iris"/>
    <n v="23100"/>
    <n v="1943"/>
    <n v="1"/>
    <n v="1"/>
    <n v="131.91"/>
    <n v="282318159745"/>
    <n v="80"/>
    <n v="18.2"/>
    <n v="34"/>
    <n v="18952038"/>
    <x v="62"/>
    <d v="2024-12-10T00:00:00"/>
    <d v="1943-01-01T00:00:00"/>
  </r>
  <r>
    <n v="65"/>
    <x v="10"/>
    <x v="63"/>
    <s v="Indonesia"/>
    <s v="Kudus"/>
    <s v="Banking, tobacco"/>
    <s v="Manufacturing"/>
    <x v="0"/>
    <x v="0"/>
    <s v="Hartono"/>
    <s v="Michael"/>
    <n v="23100"/>
    <n v="1939"/>
    <n v="10"/>
    <n v="2"/>
    <n v="151.18"/>
    <n v="1119190780753"/>
    <n v="71.5"/>
    <n v="10.199999999999999"/>
    <n v="30.1"/>
    <n v="270203917"/>
    <x v="63"/>
    <d v="2024-12-10T00:00:00"/>
    <d v="1939-10-02T00:00:00"/>
  </r>
  <r>
    <n v="67"/>
    <x v="10"/>
    <x v="64"/>
    <s v="United Kingdom"/>
    <s v="London"/>
    <s v="Chemicals"/>
    <s v="Manufacturing"/>
    <x v="1"/>
    <x v="0"/>
    <s v="Ratcliffe"/>
    <s v="James"/>
    <n v="22900"/>
    <n v="1953"/>
    <n v="1"/>
    <n v="1"/>
    <n v="119.62"/>
    <n v="2827113184696"/>
    <n v="81.3"/>
    <n v="25.5"/>
    <n v="30.6"/>
    <n v="66834405"/>
    <x v="64"/>
    <d v="2024-12-10T00:00:00"/>
    <d v="1953-01-01T00:00:00"/>
  </r>
  <r>
    <n v="68"/>
    <x v="13"/>
    <x v="65"/>
    <s v="India"/>
    <s v="Pune"/>
    <s v="Vaccines"/>
    <s v="Healthcare"/>
    <x v="0"/>
    <x v="0"/>
    <s v="Poonawalla"/>
    <s v="Cyrus"/>
    <n v="22600"/>
    <n v="1941"/>
    <n v="5"/>
    <n v="11"/>
    <n v="180.44"/>
    <n v="2611000000000"/>
    <n v="69.400000000000006"/>
    <n v="11.2"/>
    <n v="49.7"/>
    <n v="1366417754"/>
    <x v="65"/>
    <d v="2024-12-10T00:00:00"/>
    <d v="1941-05-11T00:00:00"/>
  </r>
  <r>
    <n v="69"/>
    <x v="5"/>
    <x v="66"/>
    <s v="Japan"/>
    <s v="Tokyo"/>
    <s v="Internet, telecom"/>
    <s v="Telecom"/>
    <x v="1"/>
    <x v="0"/>
    <s v="Son"/>
    <s v="Masayoshi"/>
    <n v="22400"/>
    <n v="1957"/>
    <n v="8"/>
    <n v="11"/>
    <n v="105.48"/>
    <n v="5081769542380"/>
    <n v="84.2"/>
    <n v="11.9"/>
    <n v="46.7"/>
    <n v="126226568"/>
    <x v="66"/>
    <d v="2024-12-10T00:00:00"/>
    <d v="1957-08-11T00:00:00"/>
  </r>
  <r>
    <n v="70"/>
    <x v="11"/>
    <x v="67"/>
    <s v="Russia"/>
    <s v="Moscow"/>
    <s v="Steel, transport"/>
    <s v="Metals &amp; Mining"/>
    <x v="1"/>
    <x v="0"/>
    <s v="Lisin"/>
    <s v="Vladimir"/>
    <n v="22100"/>
    <n v="1956"/>
    <n v="5"/>
    <n v="7"/>
    <n v="180.75"/>
    <n v="1699876578871"/>
    <n v="72.7"/>
    <n v="11.4"/>
    <n v="46.2"/>
    <n v="144373535"/>
    <x v="67"/>
    <d v="2024-12-10T00:00:00"/>
    <d v="1956-05-07T00:00:00"/>
  </r>
  <r>
    <n v="71"/>
    <x v="7"/>
    <x v="68"/>
    <s v="France"/>
    <s v="Laval"/>
    <s v="Cheese"/>
    <s v="Food &amp; Beverage"/>
    <x v="0"/>
    <x v="0"/>
    <s v="Besnier"/>
    <s v="Emmanuel"/>
    <n v="22000"/>
    <n v="1970"/>
    <n v="9"/>
    <n v="18"/>
    <n v="110.05"/>
    <n v="2715518274227"/>
    <n v="82.5"/>
    <n v="24.2"/>
    <n v="60.7"/>
    <n v="67059887"/>
    <x v="68"/>
    <d v="2024-12-10T00:00:00"/>
    <d v="1970-09-18T00:00:00"/>
  </r>
  <r>
    <n v="72"/>
    <x v="3"/>
    <x v="69"/>
    <s v="United States"/>
    <s v="Milton"/>
    <s v="Fidelity"/>
    <s v="Finance &amp; Investments"/>
    <x v="0"/>
    <x v="1"/>
    <s v="Johnson"/>
    <s v="Abigail"/>
    <n v="21600"/>
    <n v="1961"/>
    <n v="12"/>
    <n v="19"/>
    <n v="117.24"/>
    <n v="21427700000000"/>
    <n v="78.5"/>
    <n v="9.6"/>
    <n v="36.6"/>
    <n v="328239523"/>
    <x v="69"/>
    <d v="2024-12-10T00:00:00"/>
    <d v="1961-12-19T00:00:00"/>
  </r>
  <r>
    <n v="72"/>
    <x v="12"/>
    <x v="70"/>
    <s v="Russia"/>
    <s v="Moscow"/>
    <s v="Gas, chemicals"/>
    <s v="Energy"/>
    <x v="1"/>
    <x v="0"/>
    <s v="Mikhelson"/>
    <s v="Leonid"/>
    <n v="21600"/>
    <n v="1955"/>
    <n v="8"/>
    <n v="11"/>
    <n v="180.75"/>
    <n v="1699876578871"/>
    <n v="72.7"/>
    <n v="11.4"/>
    <n v="46.2"/>
    <n v="144373535"/>
    <x v="70"/>
    <d v="2024-12-10T00:00:00"/>
    <d v="1955-08-11T00:00:00"/>
  </r>
  <r>
    <n v="74"/>
    <x v="0"/>
    <x v="71"/>
    <s v="United States"/>
    <s v="Chicago"/>
    <s v="Walmart"/>
    <s v="Fashion &amp; Retail"/>
    <x v="0"/>
    <x v="0"/>
    <s v="Walton"/>
    <s v="Lukas"/>
    <n v="21200"/>
    <n v="1986"/>
    <n v="9"/>
    <n v="19"/>
    <n v="117.24"/>
    <n v="21427700000000"/>
    <n v="78.5"/>
    <n v="9.6"/>
    <n v="36.6"/>
    <n v="328239523"/>
    <x v="71"/>
    <d v="2024-12-10T00:00:00"/>
    <d v="1986-09-19T00:00:00"/>
  </r>
  <r>
    <n v="74"/>
    <x v="14"/>
    <x v="72"/>
    <s v="China"/>
    <s v="Shenzhen"/>
    <s v="Package delivery"/>
    <s v="Service"/>
    <x v="1"/>
    <x v="0"/>
    <s v="Wang"/>
    <s v="Wei"/>
    <n v="21200"/>
    <n v="1970"/>
    <n v="10"/>
    <n v="1"/>
    <n v="125.08"/>
    <n v="19910000000000"/>
    <n v="77"/>
    <n v="9.4"/>
    <n v="59.2"/>
    <n v="1397715000"/>
    <x v="72"/>
    <d v="2024-12-10T00:00:00"/>
    <d v="1970-10-01T00:00:00"/>
  </r>
  <r>
    <n v="76"/>
    <x v="2"/>
    <x v="73"/>
    <s v="United States"/>
    <s v="Los Altos"/>
    <s v="Semiconductors"/>
    <s v="Technology"/>
    <x v="1"/>
    <x v="0"/>
    <s v="Huang"/>
    <s v="Jensen"/>
    <n v="21100"/>
    <n v="1963"/>
    <n v="2"/>
    <n v="17"/>
    <n v="117.24"/>
    <n v="21427700000000"/>
    <n v="78.5"/>
    <n v="9.6"/>
    <n v="36.6"/>
    <n v="328239523"/>
    <x v="73"/>
    <d v="2024-12-10T00:00:00"/>
    <d v="1963-02-17T00:00:00"/>
  </r>
  <r>
    <n v="77"/>
    <x v="0"/>
    <x v="74"/>
    <s v="United States"/>
    <s v="New York"/>
    <s v="Estee Lauder"/>
    <s v="Fashion &amp; Retail"/>
    <x v="0"/>
    <x v="0"/>
    <s v="Lauder"/>
    <s v="Leonard"/>
    <n v="21000"/>
    <n v="1933"/>
    <n v="3"/>
    <n v="19"/>
    <n v="117.24"/>
    <n v="21427700000000"/>
    <n v="78.5"/>
    <n v="9.6"/>
    <n v="36.6"/>
    <n v="328239523"/>
    <x v="74"/>
    <d v="2024-12-10T00:00:00"/>
    <d v="1933-03-19T00:00:00"/>
  </r>
  <r>
    <n v="77"/>
    <x v="10"/>
    <x v="75"/>
    <s v="Japan"/>
    <s v="Osaka"/>
    <s v="Sensors"/>
    <s v="Manufacturing"/>
    <x v="1"/>
    <x v="0"/>
    <s v="Takizaki"/>
    <s v="Takemitsu"/>
    <n v="21000"/>
    <n v="1945"/>
    <n v="6"/>
    <n v="10"/>
    <n v="105.48"/>
    <n v="5081769542380"/>
    <n v="84.2"/>
    <n v="11.9"/>
    <n v="46.7"/>
    <n v="126226568"/>
    <x v="75"/>
    <d v="2024-12-10T00:00:00"/>
    <d v="1945-06-10T00:00:00"/>
  </r>
  <r>
    <n v="79"/>
    <x v="11"/>
    <x v="76"/>
    <s v="Russia"/>
    <s v="Moscow"/>
    <s v="Steel, investments"/>
    <s v="Metals &amp; Mining"/>
    <x v="1"/>
    <x v="0"/>
    <s v="Mordashov"/>
    <s v="Alexey"/>
    <n v="20900"/>
    <n v="1965"/>
    <n v="9"/>
    <n v="26"/>
    <n v="180.75"/>
    <n v="1699876578871"/>
    <n v="72.7"/>
    <n v="11.4"/>
    <n v="46.2"/>
    <n v="144373535"/>
    <x v="76"/>
    <d v="2024-12-10T00:00:00"/>
    <d v="1965-09-26T00:00:00"/>
  </r>
  <r>
    <n v="80"/>
    <x v="12"/>
    <x v="77"/>
    <s v="Russia"/>
    <s v="Moscow"/>
    <s v="Oil"/>
    <s v="Energy"/>
    <x v="1"/>
    <x v="0"/>
    <s v="Alekperov"/>
    <s v="Vagit"/>
    <n v="20500"/>
    <n v="1950"/>
    <n v="9"/>
    <n v="1"/>
    <n v="180.75"/>
    <n v="1699876578871"/>
    <n v="72.7"/>
    <n v="11.4"/>
    <n v="46.2"/>
    <n v="144373535"/>
    <x v="77"/>
    <d v="2024-12-10T00:00:00"/>
    <d v="1950-09-01T00:00:00"/>
  </r>
  <r>
    <n v="81"/>
    <x v="13"/>
    <x v="78"/>
    <s v="United States"/>
    <s v="Nashville"/>
    <s v="Hospitals"/>
    <s v="Healthcare"/>
    <x v="1"/>
    <x v="0"/>
    <s v="Frist"/>
    <s v="Thomas"/>
    <n v="20200"/>
    <n v="1938"/>
    <n v="8"/>
    <n v="12"/>
    <n v="117.24"/>
    <n v="21427700000000"/>
    <n v="78.5"/>
    <n v="9.6"/>
    <n v="36.6"/>
    <n v="328239523"/>
    <x v="78"/>
    <d v="2024-12-10T00:00:00"/>
    <d v="1938-08-12T00:00:00"/>
  </r>
  <r>
    <n v="82"/>
    <x v="11"/>
    <x v="79"/>
    <s v="Australia"/>
    <s v="Perth"/>
    <s v="Mining"/>
    <s v="Metals &amp; Mining"/>
    <x v="1"/>
    <x v="0"/>
    <s v="Forrest"/>
    <s v="Andrew"/>
    <n v="19600"/>
    <n v="1961"/>
    <n v="11"/>
    <n v="18"/>
    <n v="119.8"/>
    <n v="1392680589329"/>
    <n v="82.7"/>
    <n v="23"/>
    <n v="47.4"/>
    <n v="25766605"/>
    <x v="79"/>
    <d v="2024-12-10T00:00:00"/>
    <d v="1961-11-18T00:00:00"/>
  </r>
  <r>
    <n v="83"/>
    <x v="3"/>
    <x v="80"/>
    <s v="United States"/>
    <s v="Greenwich"/>
    <s v="Hedge funds"/>
    <s v="Finance &amp; Investments"/>
    <x v="1"/>
    <x v="0"/>
    <s v="Dalio"/>
    <s v="Ray"/>
    <n v="19100"/>
    <n v="1949"/>
    <n v="8"/>
    <n v="8"/>
    <n v="117.24"/>
    <n v="21427700000000"/>
    <n v="78.5"/>
    <n v="9.6"/>
    <n v="36.6"/>
    <n v="328239523"/>
    <x v="80"/>
    <d v="2024-12-10T00:00:00"/>
    <d v="1949-08-08T00:00:00"/>
  </r>
  <r>
    <n v="84"/>
    <x v="1"/>
    <x v="81"/>
    <s v="China"/>
    <s v="Hangzhou"/>
    <s v="Automobiles"/>
    <s v="Automotive"/>
    <x v="1"/>
    <x v="0"/>
    <s v="Li"/>
    <s v="Eric"/>
    <n v="19000"/>
    <n v="1963"/>
    <n v="6"/>
    <n v="1"/>
    <n v="125.08"/>
    <n v="19910000000000"/>
    <n v="77"/>
    <n v="9.4"/>
    <n v="59.2"/>
    <n v="1397715000"/>
    <x v="81"/>
    <d v="2024-12-10T00:00:00"/>
    <d v="1963-06-01T00:00:00"/>
  </r>
  <r>
    <n v="84"/>
    <x v="11"/>
    <x v="82"/>
    <s v="China"/>
    <s v="Shenzhen"/>
    <s v="Mining, copper products"/>
    <s v="Metals &amp; Mining"/>
    <x v="1"/>
    <x v="0"/>
    <s v="Wang"/>
    <s v="Wenyin"/>
    <n v="19000"/>
    <n v="1968"/>
    <n v="3"/>
    <n v="1"/>
    <n v="125.08"/>
    <n v="19910000000000"/>
    <n v="77"/>
    <n v="9.4"/>
    <n v="59.2"/>
    <n v="1397715000"/>
    <x v="82"/>
    <d v="2024-12-10T00:00:00"/>
    <d v="1968-03-01T00:00:00"/>
  </r>
  <r>
    <n v="86"/>
    <x v="7"/>
    <x v="83"/>
    <s v="China"/>
    <s v="Nanyang"/>
    <s v="Pig breeding"/>
    <s v="Food &amp; Beverage"/>
    <x v="1"/>
    <x v="0"/>
    <s v="Qin"/>
    <s v="Yinglin"/>
    <n v="18900"/>
    <n v="1965"/>
    <n v="4"/>
    <n v="17"/>
    <n v="125.08"/>
    <n v="19910000000000"/>
    <n v="77"/>
    <n v="9.4"/>
    <n v="59.2"/>
    <n v="1397715000"/>
    <x v="83"/>
    <d v="2024-12-10T00:00:00"/>
    <d v="1965-04-17T00:00:00"/>
  </r>
  <r>
    <n v="88"/>
    <x v="1"/>
    <x v="84"/>
    <s v="China"/>
    <s v="Shenzhen"/>
    <s v="Batteries, automobiles"/>
    <s v="Automotive"/>
    <x v="1"/>
    <x v="0"/>
    <s v="Wang"/>
    <s v="Chuanfu"/>
    <n v="18700"/>
    <n v="1966"/>
    <n v="2"/>
    <n v="15"/>
    <n v="125.08"/>
    <n v="19910000000000"/>
    <n v="77"/>
    <n v="9.4"/>
    <n v="59.2"/>
    <n v="1397715000"/>
    <x v="84"/>
    <d v="2024-12-10T00:00:00"/>
    <d v="1966-02-15T00:00:00"/>
  </r>
  <r>
    <n v="89"/>
    <x v="12"/>
    <x v="85"/>
    <s v="United States"/>
    <s v="Oklahoma City"/>
    <s v="Oil &amp; gas"/>
    <s v="Energy"/>
    <x v="1"/>
    <x v="0"/>
    <s v="Hamm"/>
    <s v="Harold"/>
    <n v="18500"/>
    <n v="1945"/>
    <n v="12"/>
    <n v="11"/>
    <n v="117.24"/>
    <n v="21427700000000"/>
    <n v="78.5"/>
    <n v="9.6"/>
    <n v="36.6"/>
    <n v="328239523"/>
    <x v="85"/>
    <d v="2024-12-10T00:00:00"/>
    <d v="1945-12-11T00:00:00"/>
  </r>
  <r>
    <n v="89"/>
    <x v="3"/>
    <x v="86"/>
    <s v="United States"/>
    <s v="Palm Beach"/>
    <s v="Hedge funds"/>
    <s v="Finance &amp; Investments"/>
    <x v="1"/>
    <x v="0"/>
    <s v="Tepper"/>
    <s v="David"/>
    <n v="18500"/>
    <n v="1957"/>
    <n v="9"/>
    <n v="11"/>
    <n v="117.24"/>
    <n v="21427700000000"/>
    <n v="78.5"/>
    <n v="9.6"/>
    <n v="36.6"/>
    <n v="328239523"/>
    <x v="86"/>
    <d v="2024-12-10T00:00:00"/>
    <d v="1957-09-11T00:00:00"/>
  </r>
  <r>
    <n v="89"/>
    <x v="12"/>
    <x v="87"/>
    <s v="Russia"/>
    <s v="Moscow"/>
    <s v="Oil, gas"/>
    <s v="Energy"/>
    <x v="1"/>
    <x v="0"/>
    <s v="Timchenko"/>
    <s v="Gennady"/>
    <n v="18500"/>
    <n v="1952"/>
    <n v="11"/>
    <n v="9"/>
    <n v="180.75"/>
    <n v="1699876578871"/>
    <n v="72.7"/>
    <n v="11.4"/>
    <n v="46.2"/>
    <n v="144373535"/>
    <x v="87"/>
    <d v="2024-12-10T00:00:00"/>
    <d v="1952-11-09T00:00:00"/>
  </r>
  <r>
    <n v="92"/>
    <x v="3"/>
    <x v="88"/>
    <s v="United States"/>
    <s v="Franklin"/>
    <s v="Quicken Loans"/>
    <s v="Finance &amp; Investments"/>
    <x v="1"/>
    <x v="0"/>
    <s v="Gilbert"/>
    <s v="Daniel"/>
    <n v="18000"/>
    <n v="1962"/>
    <n v="1"/>
    <n v="17"/>
    <n v="117.24"/>
    <n v="21427700000000"/>
    <n v="78.5"/>
    <n v="9.6"/>
    <n v="36.6"/>
    <n v="328239523"/>
    <x v="88"/>
    <d v="2024-12-10T00:00:00"/>
    <d v="1962-01-17T00:00:00"/>
  </r>
  <r>
    <n v="93"/>
    <x v="11"/>
    <x v="89"/>
    <s v="United Kingdom"/>
    <s v="London"/>
    <s v="Steel"/>
    <s v="Metals &amp; Mining"/>
    <x v="0"/>
    <x v="0"/>
    <s v="Mittal"/>
    <s v="Lakshmi"/>
    <n v="17700"/>
    <n v="1950"/>
    <n v="6"/>
    <n v="15"/>
    <n v="119.62"/>
    <n v="2827113184696"/>
    <n v="81.3"/>
    <n v="25.5"/>
    <n v="30.6"/>
    <n v="66834405"/>
    <x v="89"/>
    <d v="2024-12-10T00:00:00"/>
    <d v="1950-06-15T00:00:00"/>
  </r>
  <r>
    <n v="94"/>
    <x v="3"/>
    <x v="90"/>
    <s v="United States"/>
    <s v="Greenwich"/>
    <s v="Hedge funds"/>
    <s v="Finance &amp; Investments"/>
    <x v="1"/>
    <x v="0"/>
    <s v="Cohen"/>
    <s v="Steve"/>
    <n v="17500"/>
    <n v="1956"/>
    <n v="6"/>
    <n v="11"/>
    <n v="117.24"/>
    <n v="21427700000000"/>
    <n v="78.5"/>
    <n v="9.6"/>
    <n v="36.6"/>
    <n v="328239523"/>
    <x v="90"/>
    <d v="2024-12-10T00:00:00"/>
    <d v="1956-06-11T00:00:00"/>
  </r>
  <r>
    <n v="94"/>
    <x v="3"/>
    <x v="91"/>
    <s v="United States"/>
    <s v="Indian Creek"/>
    <s v="Investments"/>
    <s v="Finance &amp; Investments"/>
    <x v="1"/>
    <x v="0"/>
    <s v="Icahn"/>
    <s v="Carl"/>
    <n v="17500"/>
    <n v="1936"/>
    <n v="2"/>
    <n v="16"/>
    <n v="117.24"/>
    <n v="21427700000000"/>
    <n v="78.5"/>
    <n v="9.6"/>
    <n v="36.6"/>
    <n v="328239523"/>
    <x v="91"/>
    <d v="2024-12-10T00:00:00"/>
    <d v="1936-02-16T00:00:00"/>
  </r>
  <r>
    <n v="94"/>
    <x v="11"/>
    <x v="92"/>
    <s v="India"/>
    <s v="Hisar"/>
    <s v="Steel"/>
    <s v="Metals &amp; Mining"/>
    <x v="0"/>
    <x v="1"/>
    <s v="Jindal"/>
    <s v="Savitri"/>
    <n v="17500"/>
    <n v="1950"/>
    <n v="3"/>
    <n v="20"/>
    <n v="180.44"/>
    <n v="2611000000000"/>
    <n v="69.400000000000006"/>
    <n v="11.2"/>
    <n v="49.7"/>
    <n v="1366417754"/>
    <x v="92"/>
    <d v="2024-12-10T00:00:00"/>
    <d v="1950-03-20T00:00:00"/>
  </r>
  <r>
    <n v="97"/>
    <x v="15"/>
    <x v="93"/>
    <s v="United States"/>
    <s v="Newport Beach"/>
    <s v="Real estate"/>
    <s v="Real Estate"/>
    <x v="1"/>
    <x v="0"/>
    <s v="Bren"/>
    <s v="Donald"/>
    <n v="17400"/>
    <n v="1932"/>
    <n v="5"/>
    <n v="11"/>
    <n v="117.24"/>
    <n v="21427700000000"/>
    <n v="78.5"/>
    <n v="9.6"/>
    <n v="36.6"/>
    <n v="328239523"/>
    <x v="93"/>
    <d v="2024-12-10T00:00:00"/>
    <d v="1932-05-11T00:00:00"/>
  </r>
  <r>
    <n v="97"/>
    <x v="0"/>
    <x v="94"/>
    <s v="United States"/>
    <s v="Eau Claire"/>
    <s v="Home improvement stores"/>
    <s v="Fashion &amp; Retail"/>
    <x v="1"/>
    <x v="0"/>
    <s v="Menard"/>
    <s v="John"/>
    <n v="17400"/>
    <n v="1940"/>
    <n v="1"/>
    <n v="22"/>
    <n v="117.24"/>
    <n v="21427700000000"/>
    <n v="78.5"/>
    <n v="9.6"/>
    <n v="36.6"/>
    <n v="328239523"/>
    <x v="94"/>
    <d v="2024-12-10T00:00:00"/>
    <d v="1940-01-22T00:00:00"/>
  </r>
  <r>
    <n v="99"/>
    <x v="4"/>
    <x v="95"/>
    <s v="United States"/>
    <s v="New York"/>
    <s v="Newspapers, TV network"/>
    <s v="Media &amp; Entertainment"/>
    <x v="0"/>
    <x v="0"/>
    <s v="Murdoch"/>
    <s v="Rupert"/>
    <n v="17100"/>
    <n v="1931"/>
    <n v="3"/>
    <n v="11"/>
    <n v="117.24"/>
    <n v="21427700000000"/>
    <n v="78.5"/>
    <n v="9.6"/>
    <n v="36.6"/>
    <n v="328239523"/>
    <x v="95"/>
    <d v="2024-12-10T00:00:00"/>
    <d v="1931-03-11T00:00:00"/>
  </r>
  <r>
    <n v="100"/>
    <x v="3"/>
    <x v="96"/>
    <s v="Switzerland"/>
    <s v="Crans-Montana"/>
    <s v="Banking"/>
    <s v="Finance &amp; Investments"/>
    <x v="0"/>
    <x v="1"/>
    <s v="Safra"/>
    <s v="Vicky"/>
    <n v="16700"/>
    <n v="1953"/>
    <n v="1"/>
    <n v="1"/>
    <n v="99.55"/>
    <n v="703082435360"/>
    <n v="83.6"/>
    <n v="10.1"/>
    <n v="28.8"/>
    <n v="8574832"/>
    <x v="64"/>
    <d v="2024-12-10T00:00:00"/>
    <d v="1953-01-01T00:00:00"/>
  </r>
  <r>
    <n v="101"/>
    <x v="0"/>
    <x v="97"/>
    <s v="Germany"/>
    <s v="Mulheim an der Ruhr"/>
    <s v="Aldi, Trader Joe's"/>
    <s v="Fashion &amp; Retail"/>
    <x v="0"/>
    <x v="0"/>
    <s v="Albrecht"/>
    <s v="Theo"/>
    <n v="16500"/>
    <n v="1951"/>
    <n v="1"/>
    <n v="1"/>
    <n v="112.85"/>
    <n v="3845630030824"/>
    <n v="80.900000000000006"/>
    <n v="11.5"/>
    <n v="48.8"/>
    <n v="83132799"/>
    <x v="96"/>
    <d v="2024-12-10T00:00:00"/>
    <d v="1951-01-01T00:00:00"/>
  </r>
  <r>
    <n v="101"/>
    <x v="3"/>
    <x v="98"/>
    <s v="Czech Republic"/>
    <s v="Prague"/>
    <s v="Finance, telecommunications"/>
    <s v="Finance &amp; Investments"/>
    <x v="0"/>
    <x v="1"/>
    <s v="Kellnerova"/>
    <s v="Renata"/>
    <n v="16500"/>
    <n v="1967"/>
    <n v="7"/>
    <n v="4"/>
    <n v="116.48"/>
    <n v="246489245495"/>
    <n v="79"/>
    <n v="14.9"/>
    <n v="46.1"/>
    <n v="10669709"/>
    <x v="97"/>
    <d v="2024-12-10T00:00:00"/>
    <d v="1967-07-04T00:00:00"/>
  </r>
  <r>
    <n v="103"/>
    <x v="13"/>
    <x v="99"/>
    <s v="China"/>
    <s v="Shenzhen"/>
    <s v="medical devices"/>
    <s v="Healthcare"/>
    <x v="1"/>
    <x v="0"/>
    <s v="Li"/>
    <s v="Xiting"/>
    <n v="16300"/>
    <n v="1951"/>
    <n v="1"/>
    <n v="1"/>
    <n v="125.08"/>
    <n v="19910000000000"/>
    <n v="77"/>
    <n v="9.4"/>
    <n v="59.2"/>
    <n v="1397715000"/>
    <x v="96"/>
    <d v="2024-12-10T00:00:00"/>
    <d v="1951-01-01T00:00:00"/>
  </r>
  <r>
    <n v="104"/>
    <x v="0"/>
    <x v="100"/>
    <s v="Sweden"/>
    <s v="Stockholm"/>
    <s v="H&amp;M"/>
    <s v="Fashion &amp; Retail"/>
    <x v="0"/>
    <x v="0"/>
    <s v="Persson"/>
    <s v="Stefan"/>
    <n v="16200"/>
    <n v="1947"/>
    <n v="10"/>
    <n v="4"/>
    <n v="110.51"/>
    <n v="530832908738"/>
    <n v="82.5"/>
    <n v="27.9"/>
    <n v="49.1"/>
    <n v="10285453"/>
    <x v="98"/>
    <d v="2024-12-10T00:00:00"/>
    <d v="1947-10-04T00:00:00"/>
  </r>
  <r>
    <n v="104"/>
    <x v="2"/>
    <x v="101"/>
    <s v="United States"/>
    <s v="Atherton"/>
    <s v="Google"/>
    <s v="Technology"/>
    <x v="1"/>
    <x v="0"/>
    <s v="Schmidt"/>
    <s v="Eric"/>
    <n v="16200"/>
    <n v="1955"/>
    <n v="4"/>
    <n v="27"/>
    <n v="117.24"/>
    <n v="21427700000000"/>
    <n v="78.5"/>
    <n v="9.6"/>
    <n v="36.6"/>
    <n v="328239523"/>
    <x v="99"/>
    <d v="2024-12-10T00:00:00"/>
    <d v="1955-04-27T00:00:00"/>
  </r>
  <r>
    <n v="106"/>
    <x v="3"/>
    <x v="102"/>
    <s v="Switzerland"/>
    <s v="Geneva"/>
    <s v="Hedge funds"/>
    <s v="Finance &amp; Investments"/>
    <x v="1"/>
    <x v="0"/>
    <s v="Platt"/>
    <s v="Michael"/>
    <n v="16000"/>
    <n v="1968"/>
    <n v="3"/>
    <n v="18"/>
    <n v="99.55"/>
    <n v="703082435360"/>
    <n v="83.6"/>
    <n v="10.1"/>
    <n v="28.8"/>
    <n v="8574832"/>
    <x v="100"/>
    <d v="2024-12-10T00:00:00"/>
    <d v="1968-03-18T00:00:00"/>
  </r>
  <r>
    <n v="107"/>
    <x v="7"/>
    <x v="103"/>
    <s v="China"/>
    <s v="Foshan"/>
    <s v="Soy sauce"/>
    <s v="Food &amp; Beverage"/>
    <x v="1"/>
    <x v="0"/>
    <s v="Pang"/>
    <s v="Kang"/>
    <n v="15900"/>
    <n v="1956"/>
    <n v="1"/>
    <n v="19"/>
    <n v="125.08"/>
    <n v="19910000000000"/>
    <n v="77"/>
    <n v="9.4"/>
    <n v="59.2"/>
    <n v="1397715000"/>
    <x v="101"/>
    <d v="2024-12-10T00:00:00"/>
    <d v="1956-01-19T00:00:00"/>
  </r>
  <r>
    <n v="108"/>
    <x v="7"/>
    <x v="104"/>
    <s v="Switzerland"/>
    <s v="Zurich"/>
    <s v="Beer"/>
    <s v="Food &amp; Beverage"/>
    <x v="1"/>
    <x v="0"/>
    <s v="Lemann"/>
    <s v="Jorge Paulo"/>
    <n v="15800"/>
    <n v="1939"/>
    <n v="8"/>
    <n v="26"/>
    <n v="99.55"/>
    <n v="703082435360"/>
    <n v="83.6"/>
    <n v="10.1"/>
    <n v="28.8"/>
    <n v="8574832"/>
    <x v="102"/>
    <d v="2024-12-10T00:00:00"/>
    <d v="1939-08-26T00:00:00"/>
  </r>
  <r>
    <n v="112"/>
    <x v="13"/>
    <x v="105"/>
    <s v="India"/>
    <s v="Mumbai"/>
    <s v="Pharmaceuticals"/>
    <s v="Healthcare"/>
    <x v="1"/>
    <x v="0"/>
    <s v="Shanghvi"/>
    <s v="Dilip"/>
    <n v="15600"/>
    <n v="1955"/>
    <n v="10"/>
    <n v="1"/>
    <n v="180.44"/>
    <n v="2611000000000"/>
    <n v="69.400000000000006"/>
    <n v="11.2"/>
    <n v="49.7"/>
    <n v="1366417754"/>
    <x v="103"/>
    <d v="2024-12-10T00:00:00"/>
    <d v="1955-10-01T00:00:00"/>
  </r>
  <r>
    <n v="113"/>
    <x v="2"/>
    <x v="106"/>
    <s v="United States"/>
    <s v="San Jose"/>
    <s v="Wireless networking"/>
    <s v="Technology"/>
    <x v="1"/>
    <x v="0"/>
    <s v="Pera"/>
    <s v="Robert"/>
    <n v="15500"/>
    <n v="1978"/>
    <n v="3"/>
    <n v="10"/>
    <n v="117.24"/>
    <n v="21427700000000"/>
    <n v="78.5"/>
    <n v="9.6"/>
    <n v="36.6"/>
    <n v="328239523"/>
    <x v="104"/>
    <d v="2024-12-10T00:00:00"/>
    <d v="1978-03-10T00:00:00"/>
  </r>
  <r>
    <n v="114"/>
    <x v="0"/>
    <x v="107"/>
    <s v="India"/>
    <s v="Mumbai"/>
    <s v="Retail, investments"/>
    <s v="Fashion &amp; Retail"/>
    <x v="1"/>
    <x v="0"/>
    <s v="Damani"/>
    <s v="Radhakishan"/>
    <n v="15300"/>
    <n v="1955"/>
    <n v="1"/>
    <n v="1"/>
    <n v="180.44"/>
    <n v="2611000000000"/>
    <n v="69.400000000000006"/>
    <n v="11.2"/>
    <n v="49.7"/>
    <n v="1366417754"/>
    <x v="105"/>
    <d v="2024-12-10T00:00:00"/>
    <d v="1955-01-01T00:00:00"/>
  </r>
  <r>
    <n v="115"/>
    <x v="1"/>
    <x v="108"/>
    <s v="China"/>
    <s v="Ningde"/>
    <s v="Batteries"/>
    <s v="Automotive"/>
    <x v="1"/>
    <x v="0"/>
    <s v="Huang"/>
    <s v="Shilin"/>
    <n v="15200"/>
    <n v="1967"/>
    <n v="1"/>
    <n v="1"/>
    <n v="125.08"/>
    <n v="19910000000000"/>
    <n v="77"/>
    <n v="9.4"/>
    <n v="59.2"/>
    <n v="1397715000"/>
    <x v="106"/>
    <d v="2024-12-10T00:00:00"/>
    <d v="1967-01-01T00:00:00"/>
  </r>
  <r>
    <n v="116"/>
    <x v="6"/>
    <x v="109"/>
    <s v="Thailand"/>
    <s v="Bangkok"/>
    <s v="Diversified"/>
    <s v="Diversified"/>
    <x v="0"/>
    <x v="0"/>
    <s v="Chearavanont"/>
    <s v="Dhanin"/>
    <n v="14900"/>
    <n v="1939"/>
    <n v="4"/>
    <n v="19"/>
    <n v="113.27"/>
    <n v="543649976166"/>
    <n v="76.900000000000006"/>
    <n v="14.9"/>
    <n v="29.5"/>
    <n v="69625582"/>
    <x v="107"/>
    <d v="2024-12-10T00:00:00"/>
    <d v="1939-04-19T00:00:00"/>
  </r>
  <r>
    <n v="116"/>
    <x v="0"/>
    <x v="110"/>
    <s v="United States"/>
    <s v="Oklahoma City"/>
    <s v="Retail"/>
    <s v="Fashion &amp; Retail"/>
    <x v="1"/>
    <x v="0"/>
    <s v="Green"/>
    <s v="David"/>
    <n v="14900"/>
    <n v="1941"/>
    <n v="11"/>
    <n v="13"/>
    <n v="117.24"/>
    <n v="21427700000000"/>
    <n v="78.5"/>
    <n v="9.6"/>
    <n v="36.6"/>
    <n v="328239523"/>
    <x v="108"/>
    <d v="2024-12-10T00:00:00"/>
    <d v="1941-11-13T00:00:00"/>
  </r>
  <r>
    <n v="118"/>
    <x v="7"/>
    <x v="111"/>
    <s v="Thailand"/>
    <s v="Bangkok"/>
    <s v="Alcohol, real estate"/>
    <s v="Food &amp; Beverage"/>
    <x v="1"/>
    <x v="0"/>
    <s v="Sirivadhanabhakdi"/>
    <s v="Charoen"/>
    <n v="14800"/>
    <n v="1944"/>
    <n v="5"/>
    <n v="2"/>
    <n v="113.27"/>
    <n v="543649976166"/>
    <n v="76.900000000000006"/>
    <n v="14.9"/>
    <n v="29.5"/>
    <n v="69625582"/>
    <x v="109"/>
    <d v="2024-12-10T00:00:00"/>
    <d v="1944-05-02T00:00:00"/>
  </r>
  <r>
    <n v="119"/>
    <x v="7"/>
    <x v="112"/>
    <s v="United Kingdom"/>
    <s v="London"/>
    <s v="Heineken"/>
    <s v="Food &amp; Beverage"/>
    <x v="0"/>
    <x v="1"/>
    <s v="de Carvalho-Heineken"/>
    <s v="Charlene"/>
    <n v="14700"/>
    <n v="1954"/>
    <n v="6"/>
    <n v="30"/>
    <n v="119.62"/>
    <n v="2827113184696"/>
    <n v="81.3"/>
    <n v="25.5"/>
    <n v="30.6"/>
    <n v="66834405"/>
    <x v="110"/>
    <d v="2024-12-10T00:00:00"/>
    <d v="1954-06-30T00:00:00"/>
  </r>
  <r>
    <n v="120"/>
    <x v="13"/>
    <x v="113"/>
    <s v="China"/>
    <s v="Shenzhen"/>
    <s v="Medical devices"/>
    <s v="Healthcare"/>
    <x v="1"/>
    <x v="0"/>
    <s v="Xu"/>
    <s v="Hang"/>
    <n v="14600"/>
    <n v="1962"/>
    <n v="5"/>
    <n v="22"/>
    <n v="125.08"/>
    <n v="19910000000000"/>
    <n v="77"/>
    <n v="9.4"/>
    <n v="59.2"/>
    <n v="1397715000"/>
    <x v="111"/>
    <d v="2024-12-10T00:00:00"/>
    <d v="1962-05-22T00:00:00"/>
  </r>
  <r>
    <n v="121"/>
    <x v="1"/>
    <x v="114"/>
    <s v="China"/>
    <s v="Baoding"/>
    <s v="Automobiles"/>
    <s v="Automotive"/>
    <x v="1"/>
    <x v="0"/>
    <s v="Wei"/>
    <s v="Jianjun"/>
    <n v="14500"/>
    <n v="1964"/>
    <n v="3"/>
    <n v="1"/>
    <n v="125.08"/>
    <n v="19910000000000"/>
    <n v="77"/>
    <n v="9.4"/>
    <n v="59.2"/>
    <n v="1397715000"/>
    <x v="112"/>
    <d v="2024-12-10T00:00:00"/>
    <d v="1964-03-01T00:00:00"/>
  </r>
  <r>
    <n v="123"/>
    <x v="10"/>
    <x v="115"/>
    <s v="Singapore"/>
    <s v="Singapore"/>
    <s v="Paints"/>
    <s v="Manufacturing"/>
    <x v="1"/>
    <x v="0"/>
    <s v="Goh"/>
    <s v="Cheng Liang"/>
    <n v="14300"/>
    <n v="1927"/>
    <n v="6"/>
    <n v="27"/>
    <n v="114.41"/>
    <n v="372062527489"/>
    <n v="83.1"/>
    <n v="13.1"/>
    <n v="21"/>
    <n v="5703569"/>
    <x v="113"/>
    <d v="2024-12-10T00:00:00"/>
    <d v="1927-06-27T00:00:00"/>
  </r>
  <r>
    <n v="124"/>
    <x v="6"/>
    <x v="116"/>
    <s v="India"/>
    <s v="Mumbai"/>
    <s v="Commodities"/>
    <s v="Diversified"/>
    <x v="0"/>
    <x v="0"/>
    <s v="Birla"/>
    <s v="Kumar"/>
    <n v="14200"/>
    <n v="1967"/>
    <n v="6"/>
    <n v="14"/>
    <n v="180.44"/>
    <n v="2611000000000"/>
    <n v="69.400000000000006"/>
    <n v="11.2"/>
    <n v="49.7"/>
    <n v="1366417754"/>
    <x v="114"/>
    <d v="2024-12-10T00:00:00"/>
    <d v="1967-06-14T00:00:00"/>
  </r>
  <r>
    <n v="124"/>
    <x v="10"/>
    <x v="117"/>
    <s v="Nigeria"/>
    <s v="Lagos"/>
    <s v="Cement, sugar"/>
    <s v="Manufacturing"/>
    <x v="1"/>
    <x v="0"/>
    <s v="Dangote"/>
    <s v="Aliko"/>
    <n v="14200"/>
    <n v="1957"/>
    <n v="4"/>
    <n v="10"/>
    <n v="267.51"/>
    <n v="448120428859"/>
    <n v="54.3"/>
    <n v="1.5"/>
    <n v="34.799999999999997"/>
    <n v="200963599"/>
    <x v="115"/>
    <d v="2024-12-10T00:00:00"/>
    <d v="1957-04-10T00:00:00"/>
  </r>
  <r>
    <n v="127"/>
    <x v="6"/>
    <x v="118"/>
    <s v="United Kingdom"/>
    <s v="London"/>
    <s v="Shipping"/>
    <s v="Diversified"/>
    <x v="0"/>
    <x v="0"/>
    <s v="Ofer"/>
    <s v="Idan"/>
    <n v="14000"/>
    <n v="1955"/>
    <n v="10"/>
    <n v="2"/>
    <n v="119.62"/>
    <n v="2827113184696"/>
    <n v="81.3"/>
    <n v="25.5"/>
    <n v="30.6"/>
    <n v="66834405"/>
    <x v="116"/>
    <d v="2024-12-10T00:00:00"/>
    <d v="1955-10-02T00:00:00"/>
  </r>
  <r>
    <n v="128"/>
    <x v="13"/>
    <x v="119"/>
    <s v="China"/>
    <s v="Changsha"/>
    <s v="Hospitals"/>
    <s v="Healthcare"/>
    <x v="1"/>
    <x v="0"/>
    <s v="Chen"/>
    <s v="Bang"/>
    <n v="13900"/>
    <n v="1965"/>
    <n v="9"/>
    <n v="1"/>
    <n v="125.08"/>
    <n v="19910000000000"/>
    <n v="77"/>
    <n v="9.4"/>
    <n v="59.2"/>
    <n v="1397715000"/>
    <x v="117"/>
    <d v="2024-12-10T00:00:00"/>
    <d v="1965-09-01T00:00:00"/>
  </r>
  <r>
    <n v="130"/>
    <x v="8"/>
    <x v="120"/>
    <s v="United Kingdom"/>
    <s v="London"/>
    <s v="Shipping"/>
    <s v="Logistics"/>
    <x v="1"/>
    <x v="0"/>
    <s v="Fredriksen"/>
    <s v="John"/>
    <n v="13700"/>
    <n v="1945"/>
    <n v="2"/>
    <n v="1"/>
    <n v="119.62"/>
    <n v="2827113184696"/>
    <n v="81.3"/>
    <n v="25.5"/>
    <n v="30.6"/>
    <n v="66834405"/>
    <x v="118"/>
    <d v="2024-12-10T00:00:00"/>
    <d v="1945-02-01T00:00:00"/>
  </r>
  <r>
    <n v="130"/>
    <x v="16"/>
    <x v="121"/>
    <s v="United States"/>
    <s v="Afton"/>
    <s v="Building supplies"/>
    <s v="Construction &amp; Engineering"/>
    <x v="1"/>
    <x v="1"/>
    <s v="Hendricks"/>
    <s v="Diane"/>
    <n v="13700"/>
    <n v="1947"/>
    <n v="3"/>
    <n v="2"/>
    <n v="117.24"/>
    <n v="21427700000000"/>
    <n v="78.5"/>
    <n v="9.6"/>
    <n v="36.6"/>
    <n v="328239523"/>
    <x v="119"/>
    <d v="2024-12-10T00:00:00"/>
    <d v="1947-03-02T00:00:00"/>
  </r>
  <r>
    <n v="130"/>
    <x v="2"/>
    <x v="122"/>
    <s v="United States"/>
    <s v="Atherton"/>
    <s v="WhatsApp"/>
    <s v="Technology"/>
    <x v="1"/>
    <x v="0"/>
    <s v="Koum"/>
    <s v="Jan"/>
    <n v="13700"/>
    <n v="1976"/>
    <n v="2"/>
    <n v="24"/>
    <n v="117.24"/>
    <n v="21427700000000"/>
    <n v="78.5"/>
    <n v="9.6"/>
    <n v="36.6"/>
    <n v="328239523"/>
    <x v="120"/>
    <d v="2024-12-10T00:00:00"/>
    <d v="1976-02-24T00:00:00"/>
  </r>
  <r>
    <n v="133"/>
    <x v="17"/>
    <x v="123"/>
    <s v="United States"/>
    <s v="Dallas"/>
    <s v="Dallas Cowboys"/>
    <s v="Sports"/>
    <x v="1"/>
    <x v="0"/>
    <s v="Jones"/>
    <s v="Jerry"/>
    <n v="13300"/>
    <n v="1942"/>
    <n v="10"/>
    <n v="13"/>
    <n v="117.24"/>
    <n v="21427700000000"/>
    <n v="78.5"/>
    <n v="9.6"/>
    <n v="36.6"/>
    <n v="328239523"/>
    <x v="121"/>
    <d v="2024-12-10T00:00:00"/>
    <d v="1942-10-13T00:00:00"/>
  </r>
  <r>
    <n v="133"/>
    <x v="12"/>
    <x v="124"/>
    <s v="United States"/>
    <s v="Tulsa"/>
    <s v="Oil &amp; gas, banking"/>
    <s v="Energy"/>
    <x v="0"/>
    <x v="0"/>
    <s v="Kaiser"/>
    <s v="George"/>
    <n v="13300"/>
    <n v="1942"/>
    <n v="7"/>
    <n v="29"/>
    <n v="117.24"/>
    <n v="21427700000000"/>
    <n v="78.5"/>
    <n v="9.6"/>
    <n v="36.6"/>
    <n v="328239523"/>
    <x v="122"/>
    <d v="2024-12-10T00:00:00"/>
    <d v="1942-07-29T00:00:00"/>
  </r>
  <r>
    <n v="136"/>
    <x v="1"/>
    <x v="125"/>
    <s v="China"/>
    <s v="Guangzhou"/>
    <s v="Automobiles, batteries"/>
    <s v="Automotive"/>
    <x v="1"/>
    <x v="0"/>
    <s v="Lu"/>
    <s v="Xiangyang"/>
    <n v="13200"/>
    <n v="1962"/>
    <n v="12"/>
    <n v="28"/>
    <n v="125.08"/>
    <n v="19910000000000"/>
    <n v="77"/>
    <n v="9.4"/>
    <n v="59.2"/>
    <n v="1397715000"/>
    <x v="123"/>
    <d v="2024-12-10T00:00:00"/>
    <d v="1962-12-28T00:00:00"/>
  </r>
  <r>
    <n v="137"/>
    <x v="15"/>
    <x v="126"/>
    <s v="Australia"/>
    <s v="Sydney"/>
    <s v="Real estate"/>
    <s v="Real Estate"/>
    <x v="1"/>
    <x v="0"/>
    <s v="Triguboff"/>
    <s v="Harry"/>
    <n v="13100"/>
    <n v="1933"/>
    <n v="3"/>
    <n v="3"/>
    <n v="119.8"/>
    <n v="1392680589329"/>
    <n v="82.7"/>
    <n v="23"/>
    <n v="47.4"/>
    <n v="25766605"/>
    <x v="124"/>
    <d v="2024-12-10T00:00:00"/>
    <d v="1933-03-03T00:00:00"/>
  </r>
  <r>
    <n v="138"/>
    <x v="3"/>
    <x v="127"/>
    <s v="India"/>
    <s v="Mumbai"/>
    <s v="Banking"/>
    <s v="Finance &amp; Investments"/>
    <x v="1"/>
    <x v="0"/>
    <s v="Kotak"/>
    <s v="Uday"/>
    <n v="12900"/>
    <n v="1959"/>
    <n v="3"/>
    <n v="15"/>
    <n v="180.44"/>
    <n v="2611000000000"/>
    <n v="69.400000000000006"/>
    <n v="11.2"/>
    <n v="49.7"/>
    <n v="1366417754"/>
    <x v="125"/>
    <d v="2024-12-10T00:00:00"/>
    <d v="1959-03-15T00:00:00"/>
  </r>
  <r>
    <n v="138"/>
    <x v="17"/>
    <x v="128"/>
    <s v="United States"/>
    <s v="Electra"/>
    <s v="Sports, real estate"/>
    <s v="Sports"/>
    <x v="1"/>
    <x v="0"/>
    <s v="Kroenke"/>
    <s v="Stanley"/>
    <n v="12900"/>
    <n v="1947"/>
    <n v="7"/>
    <n v="29"/>
    <n v="117.24"/>
    <n v="21427700000000"/>
    <n v="78.5"/>
    <n v="9.6"/>
    <n v="36.6"/>
    <n v="328239523"/>
    <x v="126"/>
    <d v="2024-12-10T00:00:00"/>
    <d v="1947-07-29T00:00:00"/>
  </r>
  <r>
    <n v="140"/>
    <x v="12"/>
    <x v="129"/>
    <s v="United Kingdom"/>
    <s v="London"/>
    <s v="Oil, banking, telecom"/>
    <s v="Energy"/>
    <x v="1"/>
    <x v="0"/>
    <s v="Fridman"/>
    <s v="Mikhail"/>
    <n v="12600"/>
    <n v="1964"/>
    <n v="4"/>
    <n v="21"/>
    <n v="119.62"/>
    <n v="2827113184696"/>
    <n v="81.3"/>
    <n v="25.5"/>
    <n v="30.6"/>
    <n v="66834405"/>
    <x v="127"/>
    <d v="2024-12-10T00:00:00"/>
    <d v="1964-04-21T00:00:00"/>
  </r>
  <r>
    <n v="141"/>
    <x v="12"/>
    <x v="130"/>
    <s v="Thailand"/>
    <s v="Bangkok"/>
    <s v="Energy"/>
    <s v="Energy"/>
    <x v="1"/>
    <x v="0"/>
    <s v="Ratanavadi"/>
    <s v="Sarath"/>
    <n v="12300"/>
    <n v="1965"/>
    <n v="7"/>
    <n v="12"/>
    <n v="113.27"/>
    <n v="543649976166"/>
    <n v="76.900000000000006"/>
    <n v="14.9"/>
    <n v="29.5"/>
    <n v="69625582"/>
    <x v="128"/>
    <d v="2024-12-10T00:00:00"/>
    <d v="1965-07-12T00:00:00"/>
  </r>
  <r>
    <n v="142"/>
    <x v="11"/>
    <x v="131"/>
    <s v="China"/>
    <s v="Yinchuan"/>
    <s v="Coal"/>
    <s v="Metals &amp; Mining"/>
    <x v="1"/>
    <x v="0"/>
    <s v="Dang"/>
    <s v="Yanbao"/>
    <n v="12200"/>
    <n v="1973"/>
    <n v="2"/>
    <n v="1"/>
    <n v="125.08"/>
    <n v="19910000000000"/>
    <n v="77"/>
    <n v="9.4"/>
    <n v="59.2"/>
    <n v="1397715000"/>
    <x v="129"/>
    <d v="2024-12-10T00:00:00"/>
    <d v="1973-02-01T00:00:00"/>
  </r>
  <r>
    <n v="142"/>
    <x v="13"/>
    <x v="132"/>
    <s v="China"/>
    <s v="Chongqing"/>
    <s v="Vaccines"/>
    <s v="Healthcare"/>
    <x v="1"/>
    <x v="0"/>
    <s v="Jiang"/>
    <s v="Rensheng"/>
    <n v="12200"/>
    <n v="1953"/>
    <n v="10"/>
    <n v="8"/>
    <n v="125.08"/>
    <n v="19910000000000"/>
    <n v="77"/>
    <n v="9.4"/>
    <n v="59.2"/>
    <n v="1397715000"/>
    <x v="130"/>
    <d v="2024-12-10T00:00:00"/>
    <d v="1953-10-08T00:00:00"/>
  </r>
  <r>
    <n v="144"/>
    <x v="1"/>
    <x v="133"/>
    <s v="United States"/>
    <s v="Naples"/>
    <s v="Auto parts"/>
    <s v="Automotive"/>
    <x v="1"/>
    <x v="0"/>
    <s v="Khan"/>
    <s v="Shahid"/>
    <n v="12100"/>
    <n v="1950"/>
    <n v="7"/>
    <n v="18"/>
    <n v="117.24"/>
    <n v="21427700000000"/>
    <n v="78.5"/>
    <n v="9.6"/>
    <n v="36.6"/>
    <n v="328239523"/>
    <x v="131"/>
    <d v="2024-12-10T00:00:00"/>
    <d v="1950-07-18T00:00:00"/>
  </r>
  <r>
    <n v="145"/>
    <x v="2"/>
    <x v="134"/>
    <s v="United States"/>
    <s v="Palo Alto"/>
    <s v="Apple, Disney"/>
    <s v="Technology"/>
    <x v="0"/>
    <x v="1"/>
    <s v="Powell Jobs"/>
    <s v="Laurene"/>
    <n v="12000"/>
    <n v="1963"/>
    <n v="11"/>
    <n v="6"/>
    <n v="117.24"/>
    <n v="21427700000000"/>
    <n v="78.5"/>
    <n v="9.6"/>
    <n v="36.6"/>
    <n v="328239523"/>
    <x v="132"/>
    <d v="2024-12-10T00:00:00"/>
    <d v="1963-11-06T00:00:00"/>
  </r>
  <r>
    <n v="147"/>
    <x v="15"/>
    <x v="135"/>
    <s v="United States"/>
    <s v="New York"/>
    <s v="Real estate"/>
    <s v="Real Estate"/>
    <x v="1"/>
    <x v="0"/>
    <s v="Ross"/>
    <s v="Stephen"/>
    <n v="11600"/>
    <n v="1940"/>
    <n v="5"/>
    <n v="10"/>
    <n v="117.24"/>
    <n v="21427700000000"/>
    <n v="78.5"/>
    <n v="9.6"/>
    <n v="36.6"/>
    <n v="328239523"/>
    <x v="133"/>
    <d v="2024-12-10T00:00:00"/>
    <d v="1940-05-10T00:00:00"/>
  </r>
  <r>
    <n v="148"/>
    <x v="2"/>
    <x v="136"/>
    <s v="United Arab Emirates"/>
    <s v="Dubai"/>
    <s v="Messaging app"/>
    <s v="Technology"/>
    <x v="1"/>
    <x v="0"/>
    <s v="Durov"/>
    <s v="Pavel"/>
    <n v="11500"/>
    <n v="1984"/>
    <n v="10"/>
    <n v="10"/>
    <n v="114.52"/>
    <n v="421142267938"/>
    <n v="77.8"/>
    <n v="0.1"/>
    <n v="15.9"/>
    <n v="9770529"/>
    <x v="134"/>
    <d v="2024-12-10T00:00:00"/>
    <d v="1984-10-10T00:00:00"/>
  </r>
  <r>
    <n v="148"/>
    <x v="13"/>
    <x v="137"/>
    <s v="Germany"/>
    <s v="Tegernsee"/>
    <s v="Pharmaceuticals"/>
    <s v="Healthcare"/>
    <x v="1"/>
    <x v="0"/>
    <s v="Struengmann"/>
    <s v="Andreas"/>
    <n v="11500"/>
    <n v="1950"/>
    <n v="2"/>
    <n v="16"/>
    <n v="112.85"/>
    <n v="3845630030824"/>
    <n v="80.900000000000006"/>
    <n v="11.5"/>
    <n v="48.8"/>
    <n v="83132799"/>
    <x v="135"/>
    <d v="2024-12-10T00:00:00"/>
    <d v="1950-02-16T00:00:00"/>
  </r>
  <r>
    <n v="148"/>
    <x v="13"/>
    <x v="138"/>
    <s v="Germany"/>
    <s v="Tegernsee"/>
    <s v="Pharmaceuticals"/>
    <s v="Healthcare"/>
    <x v="1"/>
    <x v="0"/>
    <s v="Struengmann"/>
    <s v="Thomas"/>
    <n v="11500"/>
    <n v="1950"/>
    <n v="2"/>
    <n v="16"/>
    <n v="112.85"/>
    <n v="3845630030824"/>
    <n v="80.900000000000006"/>
    <n v="11.5"/>
    <n v="48.8"/>
    <n v="83132799"/>
    <x v="135"/>
    <d v="2024-12-10T00:00:00"/>
    <d v="1950-02-16T00:00:00"/>
  </r>
  <r>
    <n v="151"/>
    <x v="7"/>
    <x v="139"/>
    <s v="China"/>
    <s v="Chengdu"/>
    <s v="Agribusiness"/>
    <s v="Food &amp; Beverage"/>
    <x v="1"/>
    <x v="0"/>
    <s v="Liu"/>
    <s v="Hanyuan"/>
    <n v="11400"/>
    <n v="1964"/>
    <n v="1"/>
    <n v="1"/>
    <n v="125.08"/>
    <n v="19910000000000"/>
    <n v="77"/>
    <n v="9.4"/>
    <n v="59.2"/>
    <n v="1397715000"/>
    <x v="136"/>
    <d v="2024-12-10T00:00:00"/>
    <d v="1964-01-01T00:00:00"/>
  </r>
  <r>
    <n v="151"/>
    <x v="0"/>
    <x v="140"/>
    <s v="United States"/>
    <s v="Bryn Mawr"/>
    <s v="Online retail"/>
    <s v="Fashion &amp; Retail"/>
    <x v="1"/>
    <x v="0"/>
    <s v="Rubin"/>
    <s v="Michael"/>
    <n v="11400"/>
    <n v="1972"/>
    <n v="7"/>
    <n v="21"/>
    <n v="117.24"/>
    <n v="21427700000000"/>
    <n v="78.5"/>
    <n v="9.6"/>
    <n v="36.6"/>
    <n v="328239523"/>
    <x v="137"/>
    <d v="2024-12-10T00:00:00"/>
    <d v="1972-07-21T00:00:00"/>
  </r>
  <r>
    <n v="153"/>
    <x v="3"/>
    <x v="141"/>
    <s v="United States"/>
    <s v="New York"/>
    <s v="Hedge funds"/>
    <s v="Finance &amp; Investments"/>
    <x v="1"/>
    <x v="0"/>
    <s v="Englander"/>
    <s v="Israel"/>
    <n v="11300"/>
    <n v="1948"/>
    <n v="9"/>
    <n v="30"/>
    <n v="117.24"/>
    <n v="21427700000000"/>
    <n v="78.5"/>
    <n v="9.6"/>
    <n v="36.6"/>
    <n v="328239523"/>
    <x v="138"/>
    <d v="2024-12-10T00:00:00"/>
    <d v="1948-09-30T00:00:00"/>
  </r>
  <r>
    <n v="153"/>
    <x v="10"/>
    <x v="142"/>
    <s v="Israel"/>
    <s v="Herzliya"/>
    <s v="Fertilizer, real estate"/>
    <s v="Manufacturing"/>
    <x v="1"/>
    <x v="0"/>
    <s v="Kantor"/>
    <s v="Viatcheslav"/>
    <n v="11300"/>
    <n v="1953"/>
    <n v="9"/>
    <n v="8"/>
    <n v="108.15"/>
    <n v="395098666122"/>
    <n v="82.8"/>
    <n v="23.1"/>
    <n v="25.3"/>
    <n v="9053300"/>
    <x v="139"/>
    <d v="2024-12-10T00:00:00"/>
    <d v="1953-09-08T00:00:00"/>
  </r>
  <r>
    <n v="153"/>
    <x v="10"/>
    <x v="143"/>
    <s v="Australia"/>
    <s v="Melbourne"/>
    <s v="Manufacturing"/>
    <s v="Manufacturing"/>
    <x v="0"/>
    <x v="0"/>
    <s v="Pratt"/>
    <s v="Anthony"/>
    <n v="11300"/>
    <n v="1960"/>
    <n v="4"/>
    <n v="11"/>
    <n v="119.8"/>
    <n v="1392680589329"/>
    <n v="82.7"/>
    <n v="23"/>
    <n v="47.4"/>
    <n v="25766605"/>
    <x v="140"/>
    <d v="2024-12-10T00:00:00"/>
    <d v="1960-04-11T00:00:00"/>
  </r>
  <r>
    <n v="153"/>
    <x v="3"/>
    <x v="144"/>
    <s v="Switzerland"/>
    <s v="Frauenfeld"/>
    <s v="Investments"/>
    <s v="Finance &amp; Investments"/>
    <x v="1"/>
    <x v="0"/>
    <s v="Prokhorov"/>
    <s v="Mikhail"/>
    <n v="11300"/>
    <n v="1965"/>
    <n v="5"/>
    <n v="3"/>
    <n v="99.55"/>
    <n v="703082435360"/>
    <n v="83.6"/>
    <n v="10.1"/>
    <n v="28.8"/>
    <n v="8574832"/>
    <x v="141"/>
    <d v="2024-12-10T00:00:00"/>
    <d v="1965-05-03T00:00:00"/>
  </r>
  <r>
    <n v="157"/>
    <x v="0"/>
    <x v="145"/>
    <s v="Italy"/>
    <s v="Milan"/>
    <s v="Luxury goods"/>
    <s v="Fashion &amp; Retail"/>
    <x v="1"/>
    <x v="0"/>
    <s v="Armani"/>
    <s v="Giorgio"/>
    <n v="11100"/>
    <n v="1934"/>
    <n v="7"/>
    <n v="11"/>
    <n v="110.62"/>
    <n v="2001244392042"/>
    <n v="82.9"/>
    <n v="24.3"/>
    <n v="59.1"/>
    <n v="60297396"/>
    <x v="142"/>
    <d v="2024-12-10T00:00:00"/>
    <d v="1934-07-11T00:00:00"/>
  </r>
  <r>
    <n v="157"/>
    <x v="0"/>
    <x v="146"/>
    <s v="South Africa"/>
    <s v="Cape Town"/>
    <s v="Luxury goods"/>
    <s v="Fashion &amp; Retail"/>
    <x v="0"/>
    <x v="0"/>
    <s v="Rupert"/>
    <s v="Johann"/>
    <n v="11100"/>
    <n v="1950"/>
    <n v="6"/>
    <n v="1"/>
    <n v="158.93"/>
    <n v="351431649241"/>
    <n v="63.9"/>
    <n v="27.5"/>
    <n v="29.2"/>
    <n v="58558270"/>
    <x v="143"/>
    <d v="2024-12-10T00:00:00"/>
    <d v="1950-06-01T00:00:00"/>
  </r>
  <r>
    <n v="159"/>
    <x v="2"/>
    <x v="147"/>
    <s v="China"/>
    <s v="Shenzhen"/>
    <s v="Internet media"/>
    <s v="Technology"/>
    <x v="1"/>
    <x v="0"/>
    <s v="Zhang"/>
    <s v="Zhidong"/>
    <n v="11000"/>
    <n v="1972"/>
    <n v="1"/>
    <n v="1"/>
    <n v="125.08"/>
    <n v="19910000000000"/>
    <n v="77"/>
    <n v="9.4"/>
    <n v="59.2"/>
    <n v="1397715000"/>
    <x v="144"/>
    <d v="2024-12-10T00:00:00"/>
    <d v="1972-01-01T00:00:00"/>
  </r>
  <r>
    <n v="161"/>
    <x v="3"/>
    <x v="148"/>
    <s v="United States"/>
    <s v="Denver"/>
    <s v="Energy, sports, entertainment"/>
    <s v="Finance &amp; Investments"/>
    <x v="0"/>
    <x v="0"/>
    <s v="Anschutz"/>
    <s v="Philip"/>
    <n v="10900"/>
    <n v="1939"/>
    <n v="12"/>
    <n v="28"/>
    <n v="117.24"/>
    <n v="21427700000000"/>
    <n v="78.5"/>
    <n v="9.6"/>
    <n v="36.6"/>
    <n v="328239523"/>
    <x v="145"/>
    <d v="2024-12-10T00:00:00"/>
    <d v="1939-12-28T00:00:00"/>
  </r>
  <r>
    <n v="161"/>
    <x v="0"/>
    <x v="149"/>
    <s v="United States"/>
    <s v="Oklahoma City"/>
    <s v="Gas stations"/>
    <s v="Fashion &amp; Retail"/>
    <x v="1"/>
    <x v="1"/>
    <s v="Love"/>
    <s v="Judy"/>
    <n v="10900"/>
    <n v="1937"/>
    <n v="6"/>
    <n v="17"/>
    <n v="117.24"/>
    <n v="21427700000000"/>
    <n v="78.5"/>
    <n v="9.6"/>
    <n v="36.6"/>
    <n v="328239523"/>
    <x v="146"/>
    <d v="2024-12-10T00:00:00"/>
    <d v="1937-06-17T00:00:00"/>
  </r>
  <r>
    <n v="161"/>
    <x v="0"/>
    <x v="150"/>
    <s v="Mexico"/>
    <s v="Mexico City"/>
    <s v="Retail, media"/>
    <s v="Fashion &amp; Retail"/>
    <x v="0"/>
    <x v="0"/>
    <s v="Salinas Pliego"/>
    <s v="Ricardo"/>
    <n v="10900"/>
    <n v="1955"/>
    <n v="10"/>
    <n v="19"/>
    <n v="141.54"/>
    <n v="1258286717125"/>
    <n v="75"/>
    <n v="13.1"/>
    <n v="55.1"/>
    <n v="126014024"/>
    <x v="147"/>
    <d v="2024-12-10T00:00:00"/>
    <d v="1955-10-19T00:00:00"/>
  </r>
  <r>
    <n v="164"/>
    <x v="4"/>
    <x v="151"/>
    <s v="United States"/>
    <s v="New York"/>
    <s v="Media"/>
    <s v="Media &amp; Entertainment"/>
    <x v="0"/>
    <x v="0"/>
    <s v="Newhouse"/>
    <s v="Donald"/>
    <n v="10700"/>
    <n v="1929"/>
    <n v="8"/>
    <n v="5"/>
    <n v="117.24"/>
    <n v="21427700000000"/>
    <n v="78.5"/>
    <n v="9.6"/>
    <n v="36.6"/>
    <n v="328239523"/>
    <x v="148"/>
    <d v="2024-12-10T00:00:00"/>
    <d v="1929-08-05T00:00:00"/>
  </r>
  <r>
    <n v="165"/>
    <x v="17"/>
    <x v="152"/>
    <s v="United States"/>
    <s v="Brookline"/>
    <s v="Manufacturing, New England Patriots"/>
    <s v="Sports"/>
    <x v="1"/>
    <x v="0"/>
    <s v="Kraft"/>
    <s v="Robert"/>
    <n v="10600"/>
    <n v="1941"/>
    <n v="6"/>
    <n v="5"/>
    <n v="117.24"/>
    <n v="21427700000000"/>
    <n v="78.5"/>
    <n v="9.6"/>
    <n v="36.6"/>
    <n v="328239523"/>
    <x v="149"/>
    <d v="2024-12-10T00:00:00"/>
    <d v="1941-06-05T00:00:00"/>
  </r>
  <r>
    <n v="165"/>
    <x v="7"/>
    <x v="153"/>
    <s v="Brazil"/>
    <s v="Sao Paulo"/>
    <s v="Beer"/>
    <s v="Food &amp; Beverage"/>
    <x v="1"/>
    <x v="0"/>
    <s v="Telles"/>
    <s v="Marcel Herrmann"/>
    <n v="10600"/>
    <n v="1950"/>
    <n v="1"/>
    <n v="1"/>
    <n v="167.4"/>
    <n v="1839758040766"/>
    <n v="75.7"/>
    <n v="14.2"/>
    <n v="65.099999999999994"/>
    <n v="212559417"/>
    <x v="150"/>
    <d v="2024-12-10T00:00:00"/>
    <d v="1950-01-01T00:00:00"/>
  </r>
  <r>
    <n v="167"/>
    <x v="3"/>
    <x v="154"/>
    <s v="Russia"/>
    <s v="Moscow"/>
    <s v="Gold"/>
    <s v="Finance &amp; Investments"/>
    <x v="1"/>
    <x v="0"/>
    <s v="Kerimov &amp; family"/>
    <s v="Suleiman"/>
    <n v="10500"/>
    <n v="1966"/>
    <n v="3"/>
    <n v="12"/>
    <n v="180.75"/>
    <n v="1699876578871"/>
    <n v="72.7"/>
    <n v="11.4"/>
    <n v="46.2"/>
    <n v="144373535"/>
    <x v="151"/>
    <d v="2024-12-10T00:00:00"/>
    <d v="1966-03-12T00:00:00"/>
  </r>
  <r>
    <n v="167"/>
    <x v="0"/>
    <x v="155"/>
    <s v="China"/>
    <s v="Guangzhou"/>
    <s v="E-commerce"/>
    <s v="Fashion &amp; Retail"/>
    <x v="1"/>
    <x v="0"/>
    <s v="Xu"/>
    <s v="Sky"/>
    <n v="10500"/>
    <n v="1984"/>
    <n v="1"/>
    <n v="1"/>
    <n v="125.08"/>
    <n v="19910000000000"/>
    <n v="77"/>
    <n v="9.4"/>
    <n v="59.2"/>
    <n v="1397715000"/>
    <x v="25"/>
    <d v="2024-12-10T00:00:00"/>
    <d v="1984-01-01T00:00:00"/>
  </r>
  <r>
    <n v="167"/>
    <x v="3"/>
    <x v="156"/>
    <s v="United Arab Emirates"/>
    <s v="Dubai"/>
    <s v="Cryptocurrency exchange"/>
    <s v="Finance &amp; Investments"/>
    <x v="1"/>
    <x v="0"/>
    <s v="Zhao"/>
    <s v="Changpeng"/>
    <n v="10500"/>
    <n v="1977"/>
    <n v="9"/>
    <n v="10"/>
    <n v="114.52"/>
    <n v="421142267938"/>
    <n v="77.8"/>
    <n v="0.1"/>
    <n v="15.9"/>
    <n v="9770529"/>
    <x v="152"/>
    <d v="2024-12-10T00:00:00"/>
    <d v="1977-09-10T00:00:00"/>
  </r>
  <r>
    <n v="170"/>
    <x v="3"/>
    <x v="157"/>
    <s v="United States"/>
    <s v="Dallas"/>
    <s v="Banks, real estate"/>
    <s v="Finance &amp; Investments"/>
    <x v="1"/>
    <x v="0"/>
    <s v="Beal"/>
    <s v="Andrew"/>
    <n v="10300"/>
    <n v="1952"/>
    <n v="11"/>
    <n v="29"/>
    <n v="117.24"/>
    <n v="21427700000000"/>
    <n v="78.5"/>
    <n v="9.6"/>
    <n v="36.6"/>
    <n v="328239523"/>
    <x v="153"/>
    <d v="2024-12-10T00:00:00"/>
    <d v="1952-11-29T00:00:00"/>
  </r>
  <r>
    <n v="171"/>
    <x v="2"/>
    <x v="158"/>
    <s v="Australia"/>
    <s v="Sydney"/>
    <s v="Software"/>
    <s v="Technology"/>
    <x v="1"/>
    <x v="0"/>
    <s v="Cannon-Brookes"/>
    <s v="Mike"/>
    <n v="10200"/>
    <n v="1979"/>
    <n v="11"/>
    <n v="17"/>
    <n v="119.8"/>
    <n v="1392680589329"/>
    <n v="82.7"/>
    <n v="23"/>
    <n v="47.4"/>
    <n v="25766605"/>
    <x v="154"/>
    <d v="2024-12-10T00:00:00"/>
    <d v="1979-11-17T00:00:00"/>
  </r>
  <r>
    <n v="171"/>
    <x v="13"/>
    <x v="159"/>
    <s v="United States"/>
    <s v="Bloomington"/>
    <s v="Medical devices"/>
    <s v="Healthcare"/>
    <x v="0"/>
    <x v="0"/>
    <s v="Cook"/>
    <s v="Carl"/>
    <n v="10200"/>
    <n v="1962"/>
    <n v="8"/>
    <n v="19"/>
    <n v="117.24"/>
    <n v="21427700000000"/>
    <n v="78.5"/>
    <n v="9.6"/>
    <n v="36.6"/>
    <n v="328239523"/>
    <x v="155"/>
    <d v="2024-12-10T00:00:00"/>
    <d v="1962-08-19T00:00:00"/>
  </r>
  <r>
    <n v="171"/>
    <x v="2"/>
    <x v="160"/>
    <s v="United States"/>
    <s v="Incline Village"/>
    <s v="Business software"/>
    <s v="Technology"/>
    <x v="1"/>
    <x v="0"/>
    <s v="Duffield"/>
    <s v="David"/>
    <n v="10200"/>
    <n v="1940"/>
    <n v="9"/>
    <n v="21"/>
    <n v="117.24"/>
    <n v="21427700000000"/>
    <n v="78.5"/>
    <n v="9.6"/>
    <n v="36.6"/>
    <n v="328239523"/>
    <x v="156"/>
    <d v="2024-12-10T00:00:00"/>
    <d v="1940-09-21T00:00:00"/>
  </r>
  <r>
    <n v="171"/>
    <x v="12"/>
    <x v="161"/>
    <s v="United States"/>
    <s v="Houston"/>
    <s v="Oil"/>
    <s v="Energy"/>
    <x v="1"/>
    <x v="0"/>
    <s v="Hildebrand"/>
    <s v="Jeffery"/>
    <n v="10200"/>
    <n v="1959"/>
    <n v="3"/>
    <n v="5"/>
    <n v="117.24"/>
    <n v="21427700000000"/>
    <n v="78.5"/>
    <n v="9.6"/>
    <n v="36.6"/>
    <n v="328239523"/>
    <x v="157"/>
    <d v="2024-12-10T00:00:00"/>
    <d v="1959-03-05T00:00:00"/>
  </r>
  <r>
    <n v="171"/>
    <x v="10"/>
    <x v="162"/>
    <s v="Russia"/>
    <s v="Magnitogorsk"/>
    <s v="Steel"/>
    <s v="Manufacturing"/>
    <x v="1"/>
    <x v="0"/>
    <s v="Rashnikov"/>
    <s v="Viktor"/>
    <n v="10200"/>
    <n v="1948"/>
    <n v="10"/>
    <n v="13"/>
    <n v="180.75"/>
    <n v="1699876578871"/>
    <n v="72.7"/>
    <n v="11.4"/>
    <n v="46.2"/>
    <n v="144373535"/>
    <x v="158"/>
    <d v="2024-12-10T00:00:00"/>
    <d v="1948-10-13T00:00:00"/>
  </r>
  <r>
    <n v="171"/>
    <x v="2"/>
    <x v="163"/>
    <s v="Singapore"/>
    <s v="Singapore"/>
    <s v="Facebook"/>
    <s v="Technology"/>
    <x v="1"/>
    <x v="0"/>
    <s v="Saverin"/>
    <s v="Eduardo"/>
    <n v="10200"/>
    <n v="1982"/>
    <n v="3"/>
    <n v="19"/>
    <n v="114.41"/>
    <n v="372062527489"/>
    <n v="83.1"/>
    <n v="13.1"/>
    <n v="21"/>
    <n v="5703569"/>
    <x v="159"/>
    <d v="2024-12-10T00:00:00"/>
    <d v="1982-03-19T00:00:00"/>
  </r>
  <r>
    <n v="171"/>
    <x v="1"/>
    <x v="164"/>
    <s v="Germany"/>
    <s v="Herzogenaurach"/>
    <s v="Auto parts"/>
    <s v="Automotive"/>
    <x v="0"/>
    <x v="0"/>
    <s v="Schaeffler"/>
    <s v="Georg"/>
    <n v="10200"/>
    <n v="1964"/>
    <n v="10"/>
    <n v="19"/>
    <n v="112.85"/>
    <n v="3845630030824"/>
    <n v="80.900000000000006"/>
    <n v="11.5"/>
    <n v="48.8"/>
    <n v="83132799"/>
    <x v="160"/>
    <d v="2024-12-10T00:00:00"/>
    <d v="1964-10-19T00:00:00"/>
  </r>
  <r>
    <n v="171"/>
    <x v="0"/>
    <x v="165"/>
    <s v="United States"/>
    <s v="Jackson"/>
    <s v="Walmart"/>
    <s v="Fashion &amp; Retail"/>
    <x v="0"/>
    <x v="1"/>
    <s v="Walton"/>
    <s v="Christy"/>
    <n v="10200"/>
    <n v="1949"/>
    <n v="2"/>
    <n v="8"/>
    <n v="117.24"/>
    <n v="21427700000000"/>
    <n v="78.5"/>
    <n v="9.6"/>
    <n v="36.6"/>
    <n v="328239523"/>
    <x v="161"/>
    <d v="2024-12-10T00:00:00"/>
    <d v="1949-02-08T00:00:00"/>
  </r>
  <r>
    <n v="179"/>
    <x v="2"/>
    <x v="166"/>
    <s v="Australia"/>
    <s v="Sydney"/>
    <s v="Software"/>
    <s v="Technology"/>
    <x v="1"/>
    <x v="0"/>
    <s v="Farquhar"/>
    <s v="Scott"/>
    <n v="10100"/>
    <n v="1979"/>
    <n v="12"/>
    <n v="17"/>
    <n v="119.8"/>
    <n v="1392680589329"/>
    <n v="82.7"/>
    <n v="23"/>
    <n v="47.4"/>
    <n v="25766605"/>
    <x v="162"/>
    <d v="2024-12-10T00:00:00"/>
    <d v="1979-12-17T00:00:00"/>
  </r>
  <r>
    <n v="179"/>
    <x v="6"/>
    <x v="167"/>
    <s v="Malaysia"/>
    <s v="Kuala Lumpur"/>
    <s v="Banking, property"/>
    <s v="Diversified"/>
    <x v="0"/>
    <x v="0"/>
    <s v="Quek"/>
    <s v="Leng Chan"/>
    <n v="10100"/>
    <n v="1941"/>
    <n v="8"/>
    <n v="12"/>
    <n v="121.46"/>
    <n v="364701517788"/>
    <n v="76"/>
    <n v="12"/>
    <n v="38.700000000000003"/>
    <n v="32447385"/>
    <x v="163"/>
    <d v="2024-12-10T00:00:00"/>
    <d v="1941-08-12T00:00:00"/>
  </r>
  <r>
    <n v="179"/>
    <x v="15"/>
    <x v="168"/>
    <s v="China"/>
    <s v="Beijing"/>
    <s v="Real estate"/>
    <s v="Real Estate"/>
    <x v="1"/>
    <x v="1"/>
    <s v="Wu"/>
    <s v="Yajun"/>
    <n v="10100"/>
    <n v="1964"/>
    <n v="1"/>
    <n v="1"/>
    <n v="125.08"/>
    <n v="19910000000000"/>
    <n v="77"/>
    <n v="9.4"/>
    <n v="59.2"/>
    <n v="1397715000"/>
    <x v="136"/>
    <d v="2024-12-10T00:00:00"/>
    <d v="1964-01-01T00:00:00"/>
  </r>
  <r>
    <n v="182"/>
    <x v="12"/>
    <x v="169"/>
    <s v="United States"/>
    <s v="Midland"/>
    <s v="Oil"/>
    <s v="Energy"/>
    <x v="1"/>
    <x v="0"/>
    <s v="Stephens"/>
    <s v="Autry"/>
    <n v="10000"/>
    <n v="1938"/>
    <n v="3"/>
    <n v="8"/>
    <n v="117.24"/>
    <n v="21427700000000"/>
    <n v="78.5"/>
    <n v="9.6"/>
    <n v="36.6"/>
    <n v="328239523"/>
    <x v="164"/>
    <d v="2024-12-10T00:00:00"/>
    <d v="1938-03-08T00:00:00"/>
  </r>
  <r>
    <n v="183"/>
    <x v="14"/>
    <x v="170"/>
    <s v="China"/>
    <s v="Shanghai"/>
    <s v="Diversified"/>
    <s v="Service"/>
    <x v="1"/>
    <x v="0"/>
    <s v="Liu"/>
    <s v="Yongxing"/>
    <n v="9900"/>
    <n v="1948"/>
    <n v="6"/>
    <n v="1"/>
    <n v="125.08"/>
    <n v="19910000000000"/>
    <n v="77"/>
    <n v="9.4"/>
    <n v="59.2"/>
    <n v="1397715000"/>
    <x v="165"/>
    <d v="2024-12-10T00:00:00"/>
    <d v="1948-06-01T00:00:00"/>
  </r>
  <r>
    <n v="184"/>
    <x v="6"/>
    <x v="171"/>
    <s v="United Arab Emirates"/>
    <s v="Dubai"/>
    <s v="Infrastructure, commodities"/>
    <s v="Diversified"/>
    <x v="1"/>
    <x v="0"/>
    <s v="Adani"/>
    <s v="Vinod"/>
    <n v="9800"/>
    <n v="1949"/>
    <n v="1"/>
    <n v="10"/>
    <n v="114.52"/>
    <n v="421142267938"/>
    <n v="77.8"/>
    <n v="0.1"/>
    <n v="15.9"/>
    <n v="9770529"/>
    <x v="166"/>
    <d v="2024-12-10T00:00:00"/>
    <d v="1949-01-10T00:00:00"/>
  </r>
  <r>
    <n v="184"/>
    <x v="0"/>
    <x v="172"/>
    <s v="Switzerland"/>
    <s v="Martigny"/>
    <s v="Hermes"/>
    <s v="Fashion &amp; Retail"/>
    <x v="0"/>
    <x v="0"/>
    <s v="Puech"/>
    <s v="Nicolas"/>
    <n v="9800"/>
    <n v="1943"/>
    <n v="1"/>
    <n v="29"/>
    <n v="99.55"/>
    <n v="703082435360"/>
    <n v="83.6"/>
    <n v="10.1"/>
    <n v="28.8"/>
    <n v="8574832"/>
    <x v="167"/>
    <d v="2024-12-10T00:00:00"/>
    <d v="1943-01-29T00:00:00"/>
  </r>
  <r>
    <n v="184"/>
    <x v="8"/>
    <x v="173"/>
    <s v="France"/>
    <s v="Marseille"/>
    <s v="Shipping"/>
    <s v="Logistics"/>
    <x v="0"/>
    <x v="0"/>
    <s v="Saadé"/>
    <s v="Jacques"/>
    <n v="9800"/>
    <n v="1971"/>
    <n v="8"/>
    <n v="10"/>
    <n v="110.05"/>
    <n v="2715518274227"/>
    <n v="82.5"/>
    <n v="24.2"/>
    <n v="60.7"/>
    <n v="67059887"/>
    <x v="168"/>
    <d v="2024-12-10T00:00:00"/>
    <d v="1971-08-10T00:00:00"/>
  </r>
  <r>
    <n v="184"/>
    <x v="8"/>
    <x v="174"/>
    <s v="France"/>
    <s v="Marseille"/>
    <s v="Shipping"/>
    <s v="Logistics"/>
    <x v="0"/>
    <x v="0"/>
    <s v="Saadé"/>
    <s v="Rodolphe"/>
    <n v="9800"/>
    <n v="1970"/>
    <n v="3"/>
    <n v="3"/>
    <n v="110.05"/>
    <n v="2715518274227"/>
    <n v="82.5"/>
    <n v="24.2"/>
    <n v="60.7"/>
    <n v="67059887"/>
    <x v="169"/>
    <d v="2024-12-10T00:00:00"/>
    <d v="1970-03-03T00:00:00"/>
  </r>
  <r>
    <n v="184"/>
    <x v="8"/>
    <x v="175"/>
    <s v="France"/>
    <s v="Marseille"/>
    <s v="Shipping"/>
    <s v="Logistics"/>
    <x v="0"/>
    <x v="1"/>
    <s v="Saadé Zeenny"/>
    <s v="Tanya"/>
    <n v="9800"/>
    <n v="1968"/>
    <n v="2"/>
    <n v="1"/>
    <n v="110.05"/>
    <n v="2715518274227"/>
    <n v="82.5"/>
    <n v="24.2"/>
    <n v="60.7"/>
    <n v="67059887"/>
    <x v="170"/>
    <d v="2024-12-10T00:00:00"/>
    <d v="1968-02-01T00:00:00"/>
  </r>
  <r>
    <n v="184"/>
    <x v="3"/>
    <x v="176"/>
    <s v="Sweden"/>
    <s v="Stockholm"/>
    <s v="Investments"/>
    <s v="Finance &amp; Investments"/>
    <x v="1"/>
    <x v="0"/>
    <s v="Schorling"/>
    <s v="Melker"/>
    <n v="9800"/>
    <n v="1947"/>
    <n v="5"/>
    <n v="15"/>
    <n v="110.51"/>
    <n v="530832908738"/>
    <n v="82.5"/>
    <n v="27.9"/>
    <n v="49.1"/>
    <n v="10285453"/>
    <x v="171"/>
    <d v="2024-12-10T00:00:00"/>
    <d v="1947-05-15T00:00:00"/>
  </r>
  <r>
    <n v="190"/>
    <x v="10"/>
    <x v="177"/>
    <s v="Russia"/>
    <s v="Moscow"/>
    <s v="Fertilizers"/>
    <s v="Manufacturing"/>
    <x v="1"/>
    <x v="0"/>
    <s v="Guriev &amp; family"/>
    <s v="Andrei"/>
    <n v="9700"/>
    <n v="1960"/>
    <n v="3"/>
    <n v="24"/>
    <n v="180.75"/>
    <n v="1699876578871"/>
    <n v="72.7"/>
    <n v="11.4"/>
    <n v="46.2"/>
    <n v="144373535"/>
    <x v="172"/>
    <d v="2024-12-10T00:00:00"/>
    <d v="1960-03-24T00:00:00"/>
  </r>
  <r>
    <n v="190"/>
    <x v="3"/>
    <x v="178"/>
    <s v="South Korea"/>
    <s v="Seoul"/>
    <s v="Private equity"/>
    <s v="Finance &amp; Investments"/>
    <x v="1"/>
    <x v="0"/>
    <s v="Kim"/>
    <s v="Michael"/>
    <n v="9700"/>
    <n v="1963"/>
    <n v="10"/>
    <n v="1"/>
    <n v="115.16"/>
    <n v="2029000000000"/>
    <n v="82.6"/>
    <n v="15.6"/>
    <n v="33.200000000000003"/>
    <n v="51709098"/>
    <x v="173"/>
    <d v="2024-12-10T00:00:00"/>
    <d v="1963-10-01T00:00:00"/>
  </r>
  <r>
    <n v="190"/>
    <x v="2"/>
    <x v="179"/>
    <s v="China"/>
    <s v="Beijing"/>
    <s v="Smartphones"/>
    <s v="Technology"/>
    <x v="1"/>
    <x v="0"/>
    <s v="Lei"/>
    <s v="Jun"/>
    <n v="9700"/>
    <n v="1969"/>
    <n v="12"/>
    <n v="16"/>
    <n v="125.08"/>
    <n v="19910000000000"/>
    <n v="77"/>
    <n v="9.4"/>
    <n v="59.2"/>
    <n v="1397715000"/>
    <x v="174"/>
    <d v="2024-12-10T00:00:00"/>
    <d v="1969-12-16T00:00:00"/>
  </r>
  <r>
    <n v="190"/>
    <x v="10"/>
    <x v="180"/>
    <s v="Germany"/>
    <s v="Haiger"/>
    <s v="Manufacturing"/>
    <s v="Manufacturing"/>
    <x v="0"/>
    <x v="0"/>
    <s v="Loh"/>
    <s v="Friedhelm"/>
    <n v="9700"/>
    <n v="1946"/>
    <n v="8"/>
    <n v="15"/>
    <n v="112.85"/>
    <n v="3845630030824"/>
    <n v="80.900000000000006"/>
    <n v="11.5"/>
    <n v="48.8"/>
    <n v="83132799"/>
    <x v="175"/>
    <d v="2024-12-10T00:00:00"/>
    <d v="1946-08-15T00:00:00"/>
  </r>
  <r>
    <n v="190"/>
    <x v="13"/>
    <x v="181"/>
    <s v="China"/>
    <s v="Lianyungang"/>
    <s v="Pharmaceuticals"/>
    <s v="Healthcare"/>
    <x v="1"/>
    <x v="0"/>
    <s v="Sun"/>
    <s v="Piaoyang"/>
    <n v="9700"/>
    <n v="1958"/>
    <n v="9"/>
    <n v="1"/>
    <n v="125.08"/>
    <n v="19910000000000"/>
    <n v="77"/>
    <n v="9.4"/>
    <n v="59.2"/>
    <n v="1397715000"/>
    <x v="176"/>
    <d v="2024-12-10T00:00:00"/>
    <d v="1958-09-01T00:00:00"/>
  </r>
  <r>
    <n v="195"/>
    <x v="2"/>
    <x v="182"/>
    <s v="United States"/>
    <s v="Keene"/>
    <s v="Warehouse automation"/>
    <s v="Technology"/>
    <x v="0"/>
    <x v="0"/>
    <s v="Cohen"/>
    <s v="Rick"/>
    <n v="9600"/>
    <n v="1952"/>
    <n v="7"/>
    <n v="25"/>
    <n v="117.24"/>
    <n v="21427700000000"/>
    <n v="78.5"/>
    <n v="9.6"/>
    <n v="36.6"/>
    <n v="328239523"/>
    <x v="177"/>
    <d v="2024-12-10T00:00:00"/>
    <d v="1952-07-25T00:00:00"/>
  </r>
  <r>
    <n v="195"/>
    <x v="12"/>
    <x v="183"/>
    <s v="China"/>
    <s v="Xingtai"/>
    <s v="Solar panels"/>
    <s v="Energy"/>
    <x v="1"/>
    <x v="0"/>
    <s v="Jin"/>
    <s v="Baofang"/>
    <n v="9600"/>
    <n v="1952"/>
    <n v="9"/>
    <n v="1"/>
    <n v="125.08"/>
    <n v="19910000000000"/>
    <n v="77"/>
    <n v="9.4"/>
    <n v="59.2"/>
    <n v="1397715000"/>
    <x v="178"/>
    <d v="2024-12-10T00:00:00"/>
    <d v="1952-09-01T00:00:00"/>
  </r>
  <r>
    <n v="195"/>
    <x v="10"/>
    <x v="184"/>
    <s v="China"/>
    <s v="Ningbo"/>
    <s v="Chemicals"/>
    <s v="Manufacturing"/>
    <x v="1"/>
    <x v="0"/>
    <s v="Luo"/>
    <s v="Liguo"/>
    <n v="9600"/>
    <n v="1956"/>
    <n v="3"/>
    <n v="1"/>
    <n v="125.08"/>
    <n v="19910000000000"/>
    <n v="77"/>
    <n v="9.4"/>
    <n v="59.2"/>
    <n v="1397715000"/>
    <x v="179"/>
    <d v="2024-12-10T00:00:00"/>
    <d v="1956-03-01T00:00:00"/>
  </r>
  <r>
    <n v="195"/>
    <x v="7"/>
    <x v="185"/>
    <s v="United States"/>
    <s v="Los Angeles"/>
    <s v="Candy, pet food"/>
    <s v="Food &amp; Beverage"/>
    <x v="0"/>
    <x v="1"/>
    <s v="Mars"/>
    <s v="Marijke"/>
    <n v="9600"/>
    <n v="1964"/>
    <n v="7"/>
    <n v="28"/>
    <n v="117.24"/>
    <n v="21427700000000"/>
    <n v="78.5"/>
    <n v="9.6"/>
    <n v="36.6"/>
    <n v="328239523"/>
    <x v="180"/>
    <d v="2024-12-10T00:00:00"/>
    <d v="1964-07-28T00:00:00"/>
  </r>
  <r>
    <n v="195"/>
    <x v="7"/>
    <x v="186"/>
    <s v="United States"/>
    <s v="Alexandria"/>
    <s v="Candy, pet food"/>
    <s v="Food &amp; Beverage"/>
    <x v="0"/>
    <x v="1"/>
    <s v="Mars"/>
    <s v="Pamela"/>
    <n v="9600"/>
    <n v="1960"/>
    <n v="8"/>
    <n v="1"/>
    <n v="117.24"/>
    <n v="21427700000000"/>
    <n v="78.5"/>
    <n v="9.6"/>
    <n v="36.6"/>
    <n v="328239523"/>
    <x v="181"/>
    <d v="2024-12-10T00:00:00"/>
    <d v="1960-08-01T00:00:00"/>
  </r>
  <r>
    <n v="195"/>
    <x v="7"/>
    <x v="187"/>
    <s v="United States"/>
    <s v="New York"/>
    <s v="Candy, pet food"/>
    <s v="Food &amp; Beverage"/>
    <x v="0"/>
    <x v="1"/>
    <s v="Mars"/>
    <s v="Valerie"/>
    <n v="9600"/>
    <n v="1959"/>
    <n v="1"/>
    <n v="26"/>
    <n v="117.24"/>
    <n v="21427700000000"/>
    <n v="78.5"/>
    <n v="9.6"/>
    <n v="36.6"/>
    <n v="328239523"/>
    <x v="182"/>
    <d v="2024-12-10T00:00:00"/>
    <d v="1959-01-26T00:00:00"/>
  </r>
  <r>
    <n v="195"/>
    <x v="7"/>
    <x v="188"/>
    <s v="United States"/>
    <s v="Philadelphia"/>
    <s v="Candy, pet food"/>
    <s v="Food &amp; Beverage"/>
    <x v="0"/>
    <x v="1"/>
    <s v="Mars"/>
    <s v="Victoria"/>
    <n v="9600"/>
    <n v="1956"/>
    <n v="12"/>
    <n v="15"/>
    <n v="117.24"/>
    <n v="21427700000000"/>
    <n v="78.5"/>
    <n v="9.6"/>
    <n v="36.6"/>
    <n v="328239523"/>
    <x v="183"/>
    <d v="2024-12-10T00:00:00"/>
    <d v="1956-12-15T00:00:00"/>
  </r>
  <r>
    <n v="202"/>
    <x v="3"/>
    <x v="189"/>
    <s v="France"/>
    <s v="Paris"/>
    <s v="Investments"/>
    <s v="Finance &amp; Investments"/>
    <x v="0"/>
    <x v="0"/>
    <s v="Bolloré"/>
    <s v="Vincent"/>
    <n v="9500"/>
    <n v="1952"/>
    <n v="4"/>
    <n v="1"/>
    <n v="110.05"/>
    <n v="2715518274227"/>
    <n v="82.5"/>
    <n v="24.2"/>
    <n v="60.7"/>
    <n v="67059887"/>
    <x v="184"/>
    <d v="2024-12-10T00:00:00"/>
    <d v="1952-04-01T00:00:00"/>
  </r>
  <r>
    <n v="202"/>
    <x v="6"/>
    <x v="190"/>
    <s v="Canada"/>
    <s v="Vancouver"/>
    <s v="Diversified"/>
    <s v="Diversified"/>
    <x v="1"/>
    <x v="0"/>
    <s v="Pattison"/>
    <s v="Jim"/>
    <n v="9500"/>
    <n v="1928"/>
    <n v="10"/>
    <n v="1"/>
    <n v="116.76"/>
    <n v="1736425629520"/>
    <n v="81.900000000000006"/>
    <n v="12.8"/>
    <n v="24.5"/>
    <n v="36991981"/>
    <x v="185"/>
    <d v="2024-12-10T00:00:00"/>
    <d v="1928-10-01T00:00:00"/>
  </r>
  <r>
    <n v="204"/>
    <x v="13"/>
    <x v="191"/>
    <s v="Switzerland"/>
    <s v="Gstaad"/>
    <s v="Biotech, investments"/>
    <s v="Healthcare"/>
    <x v="0"/>
    <x v="0"/>
    <s v="Bertarelli"/>
    <s v="Ernesto"/>
    <n v="9400"/>
    <n v="1965"/>
    <n v="9"/>
    <n v="22"/>
    <n v="99.55"/>
    <n v="703082435360"/>
    <n v="83.6"/>
    <n v="10.1"/>
    <n v="28.8"/>
    <n v="8574832"/>
    <x v="186"/>
    <d v="2024-12-10T00:00:00"/>
    <d v="1965-09-22T00:00:00"/>
  </r>
  <r>
    <n v="204"/>
    <x v="2"/>
    <x v="192"/>
    <s v="China"/>
    <s v="Beijing"/>
    <s v="Food delivery"/>
    <s v="Technology"/>
    <x v="1"/>
    <x v="0"/>
    <s v="Wang"/>
    <s v="Xing"/>
    <n v="9400"/>
    <n v="1979"/>
    <n v="2"/>
    <n v="18"/>
    <n v="125.08"/>
    <n v="19910000000000"/>
    <n v="77"/>
    <n v="9.4"/>
    <n v="59.2"/>
    <n v="1397715000"/>
    <x v="187"/>
    <d v="2024-12-10T00:00:00"/>
    <d v="1979-02-18T00:00:00"/>
  </r>
  <r>
    <n v="206"/>
    <x v="2"/>
    <x v="193"/>
    <s v="United States"/>
    <s v="San Francisco"/>
    <s v="Airbnb"/>
    <s v="Technology"/>
    <x v="1"/>
    <x v="0"/>
    <s v="Chesky"/>
    <s v="Brian"/>
    <n v="9300"/>
    <n v="1981"/>
    <n v="8"/>
    <n v="29"/>
    <n v="117.24"/>
    <n v="21427700000000"/>
    <n v="78.5"/>
    <n v="9.6"/>
    <n v="36.6"/>
    <n v="328239523"/>
    <x v="188"/>
    <d v="2024-12-10T00:00:00"/>
    <d v="1981-08-29T00:00:00"/>
  </r>
  <r>
    <n v="206"/>
    <x v="10"/>
    <x v="194"/>
    <s v="United Kingdom"/>
    <s v="Gloucestershire"/>
    <s v="Vacuums"/>
    <s v="Manufacturing"/>
    <x v="1"/>
    <x v="0"/>
    <s v="Dyson"/>
    <s v="James"/>
    <n v="9300"/>
    <n v="1947"/>
    <n v="5"/>
    <n v="2"/>
    <n v="119.62"/>
    <n v="2827113184696"/>
    <n v="81.3"/>
    <n v="25.5"/>
    <n v="30.6"/>
    <n v="66834405"/>
    <x v="189"/>
    <d v="2024-12-10T00:00:00"/>
    <d v="1947-05-02T00:00:00"/>
  </r>
  <r>
    <n v="208"/>
    <x v="6"/>
    <x v="195"/>
    <s v="Russia"/>
    <s v="Moscow"/>
    <s v="Steel, investments"/>
    <s v="Diversified"/>
    <x v="1"/>
    <x v="0"/>
    <s v="Abramovich"/>
    <s v="Roman"/>
    <n v="9200"/>
    <n v="1966"/>
    <n v="10"/>
    <n v="24"/>
    <n v="180.75"/>
    <n v="1699876578871"/>
    <n v="72.7"/>
    <n v="11.4"/>
    <n v="46.2"/>
    <n v="144373535"/>
    <x v="190"/>
    <d v="2024-12-10T00:00:00"/>
    <d v="1966-10-24T00:00:00"/>
  </r>
  <r>
    <n v="208"/>
    <x v="6"/>
    <x v="196"/>
    <s v="Sweden"/>
    <s v="Stockholm"/>
    <s v="Diversified"/>
    <s v="Diversified"/>
    <x v="0"/>
    <x v="1"/>
    <s v="Ax:son Johnson"/>
    <s v="Antonia"/>
    <n v="9200"/>
    <n v="1943"/>
    <n v="9"/>
    <n v="6"/>
    <n v="110.51"/>
    <n v="530832908738"/>
    <n v="82.5"/>
    <n v="27.9"/>
    <n v="49.1"/>
    <n v="10285453"/>
    <x v="191"/>
    <d v="2024-12-10T00:00:00"/>
    <d v="1943-09-06T00:00:00"/>
  </r>
  <r>
    <n v="208"/>
    <x v="12"/>
    <x v="197"/>
    <s v="Czech Republic"/>
    <s v="Prague"/>
    <s v="Energy, investments"/>
    <s v="Energy"/>
    <x v="1"/>
    <x v="0"/>
    <s v="Kretinsky"/>
    <s v="Daniel"/>
    <n v="9200"/>
    <n v="1975"/>
    <n v="7"/>
    <n v="9"/>
    <n v="116.48"/>
    <n v="246489245495"/>
    <n v="79"/>
    <n v="14.9"/>
    <n v="46.1"/>
    <n v="10669709"/>
    <x v="192"/>
    <d v="2024-12-10T00:00:00"/>
    <d v="1975-07-09T00:00:00"/>
  </r>
  <r>
    <n v="208"/>
    <x v="4"/>
    <x v="198"/>
    <s v="United States"/>
    <s v="Elizabeth"/>
    <s v="Cable television"/>
    <s v="Media &amp; Entertainment"/>
    <x v="1"/>
    <x v="0"/>
    <s v="Malone"/>
    <s v="John"/>
    <n v="9200"/>
    <n v="1941"/>
    <n v="3"/>
    <n v="7"/>
    <n v="117.24"/>
    <n v="21427700000000"/>
    <n v="78.5"/>
    <n v="9.6"/>
    <n v="36.6"/>
    <n v="328239523"/>
    <x v="193"/>
    <d v="2024-12-10T00:00:00"/>
    <d v="1941-03-07T00:00:00"/>
  </r>
  <r>
    <n v="208"/>
    <x v="2"/>
    <x v="199"/>
    <s v="India"/>
    <s v="Bangalore"/>
    <s v="Software services"/>
    <s v="Technology"/>
    <x v="0"/>
    <x v="0"/>
    <s v="Premji"/>
    <s v="Azim"/>
    <n v="9200"/>
    <n v="1945"/>
    <n v="7"/>
    <n v="24"/>
    <n v="180.44"/>
    <n v="2611000000000"/>
    <n v="69.400000000000006"/>
    <n v="11.2"/>
    <n v="49.7"/>
    <n v="1366417754"/>
    <x v="194"/>
    <d v="2024-12-10T00:00:00"/>
    <d v="1945-07-24T00:00:00"/>
  </r>
  <r>
    <n v="208"/>
    <x v="3"/>
    <x v="200"/>
    <s v="United States"/>
    <s v="Woodside"/>
    <s v="Discount brokerage"/>
    <s v="Finance &amp; Investments"/>
    <x v="1"/>
    <x v="0"/>
    <s v="Schwab"/>
    <s v="Charles"/>
    <n v="9200"/>
    <n v="1937"/>
    <n v="7"/>
    <n v="29"/>
    <n v="117.24"/>
    <n v="21427700000000"/>
    <n v="78.5"/>
    <n v="9.6"/>
    <n v="36.6"/>
    <n v="328239523"/>
    <x v="195"/>
    <d v="2024-12-10T00:00:00"/>
    <d v="1937-07-29T00:00:00"/>
  </r>
  <r>
    <n v="208"/>
    <x v="0"/>
    <x v="201"/>
    <s v="United States"/>
    <s v="Beverly Hills"/>
    <s v="Hardware stores"/>
    <s v="Fashion &amp; Retail"/>
    <x v="1"/>
    <x v="0"/>
    <s v="Smidt"/>
    <s v="Eric"/>
    <n v="9200"/>
    <n v="1960"/>
    <n v="1"/>
    <n v="1"/>
    <n v="117.24"/>
    <n v="21427700000000"/>
    <n v="78.5"/>
    <n v="9.6"/>
    <n v="36.6"/>
    <n v="328239523"/>
    <x v="196"/>
    <d v="2024-12-10T00:00:00"/>
    <d v="1960-01-01T00:00:00"/>
  </r>
  <r>
    <n v="215"/>
    <x v="2"/>
    <x v="202"/>
    <s v="United States"/>
    <s v="Palo Alto"/>
    <s v="Google"/>
    <s v="Technology"/>
    <x v="1"/>
    <x v="0"/>
    <s v="Cheriton"/>
    <s v="David"/>
    <n v="9000"/>
    <n v="1951"/>
    <n v="3"/>
    <n v="29"/>
    <n v="117.24"/>
    <n v="21427700000000"/>
    <n v="78.5"/>
    <n v="9.6"/>
    <n v="36.6"/>
    <n v="328239523"/>
    <x v="197"/>
    <d v="2024-12-10T00:00:00"/>
    <d v="1951-03-29T00:00:00"/>
  </r>
  <r>
    <n v="215"/>
    <x v="11"/>
    <x v="203"/>
    <s v="Switzerland"/>
    <s v="Ruschlikon"/>
    <s v="Mining"/>
    <s v="Metals &amp; Mining"/>
    <x v="1"/>
    <x v="0"/>
    <s v="Glasenberg"/>
    <s v="Ivan"/>
    <n v="9000"/>
    <n v="1957"/>
    <n v="1"/>
    <n v="7"/>
    <n v="99.55"/>
    <n v="703082435360"/>
    <n v="83.6"/>
    <n v="10.1"/>
    <n v="28.8"/>
    <n v="8574832"/>
    <x v="198"/>
    <d v="2024-12-10T00:00:00"/>
    <d v="1957-01-07T00:00:00"/>
  </r>
  <r>
    <n v="215"/>
    <x v="15"/>
    <x v="204"/>
    <s v="Germany"/>
    <s v="Hamburg"/>
    <s v="Real estate"/>
    <s v="Real Estate"/>
    <x v="0"/>
    <x v="0"/>
    <s v="Otto"/>
    <s v="Alexander"/>
    <n v="9000"/>
    <n v="1967"/>
    <n v="7"/>
    <n v="7"/>
    <n v="112.85"/>
    <n v="3845630030824"/>
    <n v="80.900000000000006"/>
    <n v="11.5"/>
    <n v="48.8"/>
    <n v="83132799"/>
    <x v="199"/>
    <d v="2024-12-10T00:00:00"/>
    <d v="1967-07-07T00:00:00"/>
  </r>
  <r>
    <n v="215"/>
    <x v="7"/>
    <x v="205"/>
    <s v="Canada"/>
    <s v="Vancouver"/>
    <s v="Alcoholic beverages"/>
    <s v="Food &amp; Beverage"/>
    <x v="1"/>
    <x v="0"/>
    <s v="von Mandl"/>
    <s v="Anthony"/>
    <n v="9000"/>
    <n v="1950"/>
    <n v="3"/>
    <n v="10"/>
    <n v="116.76"/>
    <n v="1736425629520"/>
    <n v="81.900000000000006"/>
    <n v="12.8"/>
    <n v="24.5"/>
    <n v="36991981"/>
    <x v="200"/>
    <d v="2024-12-10T00:00:00"/>
    <d v="1950-03-10T00:00:00"/>
  </r>
  <r>
    <n v="215"/>
    <x v="10"/>
    <x v="206"/>
    <s v="China"/>
    <s v="Changzhou"/>
    <s v="Hydraulic machinery"/>
    <s v="Manufacturing"/>
    <x v="1"/>
    <x v="0"/>
    <s v="Wang"/>
    <s v="Liping"/>
    <n v="9000"/>
    <n v="1966"/>
    <n v="2"/>
    <n v="24"/>
    <n v="125.08"/>
    <n v="19910000000000"/>
    <n v="77"/>
    <n v="9.4"/>
    <n v="59.2"/>
    <n v="1397715000"/>
    <x v="201"/>
    <d v="2024-12-10T00:00:00"/>
    <d v="1966-02-24T00:00:00"/>
  </r>
  <r>
    <n v="220"/>
    <x v="7"/>
    <x v="207"/>
    <s v="United Kingdom"/>
    <s v="London"/>
    <s v="Packaging"/>
    <s v="Food &amp; Beverage"/>
    <x v="0"/>
    <x v="0"/>
    <s v="Rausing"/>
    <s v="Finn"/>
    <n v="8900"/>
    <n v="1955"/>
    <n v="1"/>
    <n v="1"/>
    <n v="119.62"/>
    <n v="2827113184696"/>
    <n v="81.3"/>
    <n v="25.5"/>
    <n v="30.6"/>
    <n v="66834405"/>
    <x v="105"/>
    <d v="2024-12-10T00:00:00"/>
    <d v="1955-01-01T00:00:00"/>
  </r>
  <r>
    <n v="220"/>
    <x v="7"/>
    <x v="208"/>
    <s v="United Kingdom"/>
    <s v="Surrey"/>
    <s v="Packaging"/>
    <s v="Food &amp; Beverage"/>
    <x v="0"/>
    <x v="0"/>
    <s v="Rausing"/>
    <s v="Jorn"/>
    <n v="8900"/>
    <n v="1960"/>
    <n v="1"/>
    <n v="1"/>
    <n v="119.62"/>
    <n v="2827113184696"/>
    <n v="81.3"/>
    <n v="25.5"/>
    <n v="30.6"/>
    <n v="66834405"/>
    <x v="196"/>
    <d v="2024-12-10T00:00:00"/>
    <d v="1960-01-01T00:00:00"/>
  </r>
  <r>
    <n v="220"/>
    <x v="7"/>
    <x v="209"/>
    <s v="United Kingdom"/>
    <s v="Newmarket"/>
    <s v="Packaging"/>
    <s v="Food &amp; Beverage"/>
    <x v="0"/>
    <x v="1"/>
    <s v="Rausing"/>
    <s v="Kirsten"/>
    <n v="8900"/>
    <n v="1952"/>
    <n v="6"/>
    <n v="6"/>
    <n v="119.62"/>
    <n v="2827113184696"/>
    <n v="81.3"/>
    <n v="25.5"/>
    <n v="30.6"/>
    <n v="66834405"/>
    <x v="202"/>
    <d v="2024-12-10T00:00:00"/>
    <d v="1952-06-06T00:00:00"/>
  </r>
  <r>
    <n v="223"/>
    <x v="0"/>
    <x v="210"/>
    <s v="Russia"/>
    <s v="Moscow region"/>
    <s v="Ecommerce"/>
    <s v="Fashion &amp; Retail"/>
    <x v="1"/>
    <x v="1"/>
    <s v="Bakalchuk"/>
    <s v="Tatyana"/>
    <n v="8800"/>
    <n v="1975"/>
    <n v="10"/>
    <n v="16"/>
    <n v="180.75"/>
    <n v="1699876578871"/>
    <n v="72.7"/>
    <n v="11.4"/>
    <n v="46.2"/>
    <n v="144373535"/>
    <x v="203"/>
    <d v="2024-12-10T00:00:00"/>
    <d v="1975-10-16T00:00:00"/>
  </r>
  <r>
    <n v="223"/>
    <x v="2"/>
    <x v="211"/>
    <s v="United States"/>
    <s v="Woodside"/>
    <s v="Venture capital"/>
    <s v="Technology"/>
    <x v="1"/>
    <x v="0"/>
    <s v="Doerr"/>
    <s v="John"/>
    <n v="8800"/>
    <n v="1951"/>
    <n v="6"/>
    <n v="29"/>
    <n v="117.24"/>
    <n v="21427700000000"/>
    <n v="78.5"/>
    <n v="9.6"/>
    <n v="36.6"/>
    <n v="328239523"/>
    <x v="204"/>
    <d v="2024-12-10T00:00:00"/>
    <d v="1951-06-29T00:00:00"/>
  </r>
  <r>
    <n v="223"/>
    <x v="2"/>
    <x v="212"/>
    <s v="China"/>
    <s v="Beijing"/>
    <s v="E-commerce"/>
    <s v="Technology"/>
    <x v="1"/>
    <x v="0"/>
    <s v="Liu"/>
    <s v="Richard"/>
    <n v="8800"/>
    <n v="1974"/>
    <n v="3"/>
    <n v="10"/>
    <n v="125.08"/>
    <n v="19910000000000"/>
    <n v="77"/>
    <n v="9.4"/>
    <n v="59.2"/>
    <n v="1397715000"/>
    <x v="205"/>
    <d v="2024-12-10T00:00:00"/>
    <d v="1974-03-10T00:00:00"/>
  </r>
  <r>
    <n v="223"/>
    <x v="2"/>
    <x v="213"/>
    <s v="United States"/>
    <s v="San Francisco"/>
    <s v="Facebook"/>
    <s v="Technology"/>
    <x v="1"/>
    <x v="0"/>
    <s v="Moskovitz"/>
    <s v="Dustin"/>
    <n v="8800"/>
    <n v="1984"/>
    <n v="5"/>
    <n v="22"/>
    <n v="117.24"/>
    <n v="21427700000000"/>
    <n v="78.5"/>
    <n v="9.6"/>
    <n v="36.6"/>
    <n v="328239523"/>
    <x v="206"/>
    <d v="2024-12-10T00:00:00"/>
    <d v="1984-05-22T00:00:00"/>
  </r>
  <r>
    <n v="223"/>
    <x v="2"/>
    <x v="214"/>
    <s v="United States"/>
    <s v="Honolulu"/>
    <s v="EBay, PayPal"/>
    <s v="Technology"/>
    <x v="1"/>
    <x v="0"/>
    <s v="Omidyar"/>
    <s v="Pierre"/>
    <n v="8800"/>
    <n v="1967"/>
    <n v="6"/>
    <n v="21"/>
    <n v="117.24"/>
    <n v="21427700000000"/>
    <n v="78.5"/>
    <n v="9.6"/>
    <n v="36.6"/>
    <n v="328239523"/>
    <x v="207"/>
    <d v="2024-12-10T00:00:00"/>
    <d v="1967-06-21T00:00:00"/>
  </r>
  <r>
    <n v="223"/>
    <x v="12"/>
    <x v="215"/>
    <s v="China"/>
    <s v="Ningde"/>
    <s v="Batteries"/>
    <s v="Energy"/>
    <x v="1"/>
    <x v="0"/>
    <s v="Pei"/>
    <s v="Zhenhua"/>
    <n v="8800"/>
    <n v="1959"/>
    <n v="1"/>
    <n v="1"/>
    <n v="125.08"/>
    <n v="19910000000000"/>
    <n v="77"/>
    <n v="9.4"/>
    <n v="59.2"/>
    <n v="1397715000"/>
    <x v="208"/>
    <d v="2024-12-10T00:00:00"/>
    <d v="1959-01-01T00:00:00"/>
  </r>
  <r>
    <n v="223"/>
    <x v="12"/>
    <x v="216"/>
    <s v="United Kingdom"/>
    <s v="London"/>
    <s v="Oil"/>
    <s v="Energy"/>
    <x v="0"/>
    <x v="1"/>
    <s v="Perrodo"/>
    <s v="Carrie"/>
    <n v="8800"/>
    <n v="1951"/>
    <n v="1"/>
    <n v="1"/>
    <n v="119.62"/>
    <n v="2827113184696"/>
    <n v="81.3"/>
    <n v="25.5"/>
    <n v="30.6"/>
    <n v="66834405"/>
    <x v="96"/>
    <d v="2024-12-10T00:00:00"/>
    <d v="1951-01-01T00:00:00"/>
  </r>
  <r>
    <n v="230"/>
    <x v="10"/>
    <x v="217"/>
    <s v="China"/>
    <s v="Wujiang"/>
    <s v="Chemicals"/>
    <s v="Manufacturing"/>
    <x v="1"/>
    <x v="0"/>
    <s v="Chen"/>
    <s v="Jianhua"/>
    <n v="8700"/>
    <n v="1971"/>
    <n v="1"/>
    <n v="1"/>
    <n v="125.08"/>
    <n v="19910000000000"/>
    <n v="77"/>
    <n v="9.4"/>
    <n v="59.2"/>
    <n v="1397715000"/>
    <x v="209"/>
    <d v="2024-12-10T00:00:00"/>
    <d v="1971-01-01T00:00:00"/>
  </r>
  <r>
    <n v="230"/>
    <x v="0"/>
    <x v="218"/>
    <s v="Germany"/>
    <s v="Hamburg"/>
    <s v="Retail, real estate"/>
    <s v="Fashion &amp; Retail"/>
    <x v="0"/>
    <x v="0"/>
    <s v="Otto"/>
    <s v="Michael"/>
    <n v="8700"/>
    <n v="1943"/>
    <n v="4"/>
    <n v="12"/>
    <n v="112.85"/>
    <n v="3845630030824"/>
    <n v="80.900000000000006"/>
    <n v="11.5"/>
    <n v="48.8"/>
    <n v="83132799"/>
    <x v="210"/>
    <d v="2024-12-10T00:00:00"/>
    <d v="1943-04-12T00:00:00"/>
  </r>
  <r>
    <n v="232"/>
    <x v="3"/>
    <x v="219"/>
    <s v="United States"/>
    <s v="New York"/>
    <s v="Private equity"/>
    <s v="Finance &amp; Investments"/>
    <x v="1"/>
    <x v="0"/>
    <s v="Black"/>
    <s v="Leon"/>
    <n v="8600"/>
    <n v="1951"/>
    <n v="7"/>
    <n v="31"/>
    <n v="117.24"/>
    <n v="21427700000000"/>
    <n v="78.5"/>
    <n v="9.6"/>
    <n v="36.6"/>
    <n v="328239523"/>
    <x v="211"/>
    <d v="2024-12-10T00:00:00"/>
    <d v="1951-07-31T00:00:00"/>
  </r>
  <r>
    <n v="232"/>
    <x v="3"/>
    <x v="220"/>
    <s v="New Zealand"/>
    <s v="Auckland"/>
    <s v="Investments"/>
    <s v="Finance &amp; Investments"/>
    <x v="1"/>
    <x v="0"/>
    <s v="Hart"/>
    <s v="Graeme"/>
    <n v="8600"/>
    <n v="1955"/>
    <n v="6"/>
    <n v="6"/>
    <n v="114.24"/>
    <n v="206928765544"/>
    <n v="81.900000000000006"/>
    <n v="29"/>
    <n v="34.6"/>
    <n v="4841000"/>
    <x v="212"/>
    <d v="2024-12-10T00:00:00"/>
    <d v="1955-06-06T00:00:00"/>
  </r>
  <r>
    <n v="232"/>
    <x v="7"/>
    <x v="221"/>
    <s v="India"/>
    <s v="Delhi"/>
    <s v="Soft drinks, fast food"/>
    <s v="Food &amp; Beverage"/>
    <x v="0"/>
    <x v="0"/>
    <s v="Jaipuria"/>
    <s v="Ravi"/>
    <n v="8600"/>
    <n v="1954"/>
    <n v="11"/>
    <n v="28"/>
    <n v="180.44"/>
    <n v="2611000000000"/>
    <n v="69.400000000000006"/>
    <n v="11.2"/>
    <n v="49.7"/>
    <n v="1366417754"/>
    <x v="213"/>
    <d v="2024-12-10T00:00:00"/>
    <d v="1954-11-28T00:00:00"/>
  </r>
  <r>
    <n v="232"/>
    <x v="2"/>
    <x v="222"/>
    <s v="Germany"/>
    <s v="Heidelberg"/>
    <s v="Software"/>
    <s v="Technology"/>
    <x v="1"/>
    <x v="0"/>
    <s v="Plattner"/>
    <s v="Hasso"/>
    <n v="8600"/>
    <n v="1944"/>
    <n v="1"/>
    <n v="21"/>
    <n v="112.85"/>
    <n v="3845630030824"/>
    <n v="80.900000000000006"/>
    <n v="11.5"/>
    <n v="48.8"/>
    <n v="83132799"/>
    <x v="214"/>
    <d v="2024-12-10T00:00:00"/>
    <d v="1944-01-21T00:00:00"/>
  </r>
  <r>
    <n v="232"/>
    <x v="7"/>
    <x v="223"/>
    <s v="Switzerland"/>
    <s v="St. Gallen"/>
    <s v="Beer"/>
    <s v="Food &amp; Beverage"/>
    <x v="1"/>
    <x v="0"/>
    <s v="Sicupira"/>
    <s v="Carlos Alberto"/>
    <n v="8600"/>
    <n v="1948"/>
    <n v="1"/>
    <n v="1"/>
    <n v="99.55"/>
    <n v="703082435360"/>
    <n v="83.6"/>
    <n v="10.1"/>
    <n v="28.8"/>
    <n v="8574832"/>
    <x v="215"/>
    <d v="2024-12-10T00:00:00"/>
    <d v="1948-01-01T00:00:00"/>
  </r>
  <r>
    <n v="232"/>
    <x v="15"/>
    <x v="224"/>
    <s v="Philippines"/>
    <s v="Manila"/>
    <s v="Real estate"/>
    <s v="Real Estate"/>
    <x v="1"/>
    <x v="0"/>
    <s v="Villar"/>
    <s v="Manuel"/>
    <n v="8600"/>
    <n v="1949"/>
    <n v="12"/>
    <n v="13"/>
    <n v="129.61000000000001"/>
    <n v="376795508680"/>
    <n v="71.099999999999994"/>
    <n v="14"/>
    <n v="43.1"/>
    <n v="108116615"/>
    <x v="216"/>
    <d v="2024-12-10T00:00:00"/>
    <d v="1949-12-13T00:00:00"/>
  </r>
  <r>
    <n v="232"/>
    <x v="2"/>
    <x v="225"/>
    <s v="United States"/>
    <s v="Palo Alto"/>
    <s v="Google"/>
    <s v="Technology"/>
    <x v="1"/>
    <x v="0"/>
    <s v="von Bechtolsheim"/>
    <s v="Andreas"/>
    <n v="8600"/>
    <n v="1955"/>
    <n v="9"/>
    <n v="30"/>
    <n v="117.24"/>
    <n v="21427700000000"/>
    <n v="78.5"/>
    <n v="9.6"/>
    <n v="36.6"/>
    <n v="328239523"/>
    <x v="217"/>
    <d v="2024-12-10T00:00:00"/>
    <d v="1955-09-30T00:00:00"/>
  </r>
  <r>
    <n v="239"/>
    <x v="3"/>
    <x v="226"/>
    <s v="United States"/>
    <s v="New York"/>
    <s v="Investments"/>
    <s v="Finance &amp; Investments"/>
    <x v="1"/>
    <x v="0"/>
    <s v="Coleman"/>
    <s v="Chase"/>
    <n v="8500"/>
    <n v="1975"/>
    <n v="6"/>
    <n v="21"/>
    <n v="117.24"/>
    <n v="21427700000000"/>
    <n v="78.5"/>
    <n v="9.6"/>
    <n v="36.6"/>
    <n v="328239523"/>
    <x v="218"/>
    <d v="2024-12-10T00:00:00"/>
    <d v="1975-06-21T00:00:00"/>
  </r>
  <r>
    <n v="239"/>
    <x v="0"/>
    <x v="227"/>
    <s v="United States"/>
    <s v="Electra"/>
    <s v="Walmart"/>
    <s v="Fashion &amp; Retail"/>
    <x v="0"/>
    <x v="1"/>
    <s v="Kroenke"/>
    <s v="Ann Walton"/>
    <n v="8500"/>
    <n v="1948"/>
    <n v="12"/>
    <n v="18"/>
    <n v="117.24"/>
    <n v="21427700000000"/>
    <n v="78.5"/>
    <n v="9.6"/>
    <n v="36.6"/>
    <n v="328239523"/>
    <x v="219"/>
    <d v="2024-12-10T00:00:00"/>
    <d v="1948-12-18T00:00:00"/>
  </r>
  <r>
    <n v="239"/>
    <x v="10"/>
    <x v="228"/>
    <s v="China"/>
    <s v="Xi'an"/>
    <s v="Solar wafers and modules"/>
    <s v="Manufacturing"/>
    <x v="1"/>
    <x v="0"/>
    <s v="Li"/>
    <s v="Zhenguo"/>
    <n v="8500"/>
    <n v="1968"/>
    <n v="1"/>
    <n v="1"/>
    <n v="125.08"/>
    <n v="19910000000000"/>
    <n v="77"/>
    <n v="9.4"/>
    <n v="59.2"/>
    <n v="1397715000"/>
    <x v="220"/>
    <d v="2024-12-10T00:00:00"/>
    <d v="1968-01-01T00:00:00"/>
  </r>
  <r>
    <n v="242"/>
    <x v="4"/>
    <x v="229"/>
    <s v="United States"/>
    <s v="Atlanta"/>
    <s v="Media, automotive"/>
    <s v="Media &amp; Entertainment"/>
    <x v="0"/>
    <x v="0"/>
    <s v="Kennedy"/>
    <s v="Jim"/>
    <n v="8400"/>
    <n v="1947"/>
    <n v="11"/>
    <n v="29"/>
    <n v="117.24"/>
    <n v="21427700000000"/>
    <n v="78.5"/>
    <n v="9.6"/>
    <n v="36.6"/>
    <n v="328239523"/>
    <x v="221"/>
    <d v="2024-12-10T00:00:00"/>
    <d v="1947-11-29T00:00:00"/>
  </r>
  <r>
    <n v="242"/>
    <x v="11"/>
    <x v="230"/>
    <s v="South Africa"/>
    <s v="Johannesburg"/>
    <s v="Diamonds"/>
    <s v="Metals &amp; Mining"/>
    <x v="0"/>
    <x v="0"/>
    <s v="Oppenheimer"/>
    <s v="Nicky"/>
    <n v="8400"/>
    <n v="1945"/>
    <n v="6"/>
    <n v="8"/>
    <n v="158.93"/>
    <n v="351431649241"/>
    <n v="63.9"/>
    <n v="27.5"/>
    <n v="29.2"/>
    <n v="58558270"/>
    <x v="222"/>
    <d v="2024-12-10T00:00:00"/>
    <d v="1945-06-08T00:00:00"/>
  </r>
  <r>
    <n v="242"/>
    <x v="4"/>
    <x v="231"/>
    <s v="Australia"/>
    <s v="New South Wales"/>
    <s v="Media, automotive"/>
    <s v="Media &amp; Entertainment"/>
    <x v="0"/>
    <x v="1"/>
    <s v="Parry-Okeden"/>
    <s v="Blair"/>
    <n v="8400"/>
    <n v="1950"/>
    <n v="5"/>
    <n v="21"/>
    <n v="119.8"/>
    <n v="1392680589329"/>
    <n v="82.7"/>
    <n v="23"/>
    <n v="47.4"/>
    <n v="25766605"/>
    <x v="223"/>
    <d v="2024-12-10T00:00:00"/>
    <d v="1950-05-21T00:00:00"/>
  </r>
  <r>
    <n v="242"/>
    <x v="11"/>
    <x v="232"/>
    <s v="China"/>
    <s v="Binzhou"/>
    <s v="Aluminum products"/>
    <s v="Metals &amp; Mining"/>
    <x v="0"/>
    <x v="1"/>
    <s v="Zheng"/>
    <s v="Shuliang"/>
    <n v="8400"/>
    <n v="1946"/>
    <n v="1"/>
    <n v="1"/>
    <n v="125.08"/>
    <n v="19910000000000"/>
    <n v="77"/>
    <n v="9.4"/>
    <n v="59.2"/>
    <n v="1397715000"/>
    <x v="224"/>
    <d v="2024-12-10T00:00:00"/>
    <d v="1946-01-01T00:00:00"/>
  </r>
  <r>
    <n v="246"/>
    <x v="0"/>
    <x v="233"/>
    <s v="United States"/>
    <s v="Springfield"/>
    <s v="Sporting goods retail"/>
    <s v="Fashion &amp; Retail"/>
    <x v="1"/>
    <x v="0"/>
    <s v="Morris"/>
    <s v="John"/>
    <n v="8300"/>
    <n v="1948"/>
    <n v="3"/>
    <n v="19"/>
    <n v="117.24"/>
    <n v="21427700000000"/>
    <n v="78.5"/>
    <n v="9.6"/>
    <n v="36.6"/>
    <n v="328239523"/>
    <x v="225"/>
    <d v="2024-12-10T00:00:00"/>
    <d v="1948-03-19T00:00:00"/>
  </r>
  <r>
    <n v="249"/>
    <x v="12"/>
    <x v="234"/>
    <s v="Russia"/>
    <s v="Moscow"/>
    <s v="Oil, banking, telecom"/>
    <s v="Energy"/>
    <x v="1"/>
    <x v="0"/>
    <s v="Khan"/>
    <s v="German"/>
    <n v="8200"/>
    <n v="1961"/>
    <n v="10"/>
    <n v="24"/>
    <n v="180.75"/>
    <n v="1699876578871"/>
    <n v="72.7"/>
    <n v="11.4"/>
    <n v="46.2"/>
    <n v="144373535"/>
    <x v="226"/>
    <d v="2024-12-10T00:00:00"/>
    <d v="1961-10-24T00:00:00"/>
  </r>
  <r>
    <n v="249"/>
    <x v="6"/>
    <x v="235"/>
    <s v="Nigeria"/>
    <s v="Lagos"/>
    <s v="Cement, sugar"/>
    <s v="Diversified"/>
    <x v="0"/>
    <x v="0"/>
    <s v="Rabiu"/>
    <s v="Abdulsamad"/>
    <n v="8200"/>
    <n v="1960"/>
    <n v="8"/>
    <n v="4"/>
    <n v="267.51"/>
    <n v="448120428859"/>
    <n v="54.3"/>
    <n v="1.5"/>
    <n v="34.799999999999997"/>
    <n v="200963599"/>
    <x v="227"/>
    <d v="2024-12-10T00:00:00"/>
    <d v="1960-08-04T00:00:00"/>
  </r>
  <r>
    <n v="249"/>
    <x v="3"/>
    <x v="236"/>
    <s v="United States"/>
    <s v="Atherton"/>
    <s v="Private equity"/>
    <s v="Finance &amp; Investments"/>
    <x v="1"/>
    <x v="0"/>
    <s v="Roberts"/>
    <s v="George"/>
    <n v="8200"/>
    <n v="1943"/>
    <n v="9"/>
    <n v="14"/>
    <n v="117.24"/>
    <n v="21427700000000"/>
    <n v="78.5"/>
    <n v="9.6"/>
    <n v="36.6"/>
    <n v="328239523"/>
    <x v="228"/>
    <d v="2024-12-10T00:00:00"/>
    <d v="1943-09-14T00:00:00"/>
  </r>
  <r>
    <n v="249"/>
    <x v="15"/>
    <x v="237"/>
    <s v="India"/>
    <s v="Delhi"/>
    <s v="Real estate"/>
    <s v="Real Estate"/>
    <x v="0"/>
    <x v="0"/>
    <s v="Singh"/>
    <s v="Kushal Pal"/>
    <n v="8200"/>
    <n v="1931"/>
    <n v="8"/>
    <n v="15"/>
    <n v="180.44"/>
    <n v="2611000000000"/>
    <n v="69.400000000000006"/>
    <n v="11.2"/>
    <n v="49.7"/>
    <n v="1366417754"/>
    <x v="229"/>
    <d v="2024-12-10T00:00:00"/>
    <d v="1931-08-15T00:00:00"/>
  </r>
  <r>
    <n v="249"/>
    <x v="15"/>
    <x v="238"/>
    <s v="China"/>
    <s v="Beijing"/>
    <s v="Real estate"/>
    <s v="Real Estate"/>
    <x v="1"/>
    <x v="0"/>
    <s v="Wang"/>
    <s v="Jianlin"/>
    <n v="8200"/>
    <n v="1954"/>
    <n v="10"/>
    <n v="1"/>
    <n v="125.08"/>
    <n v="19910000000000"/>
    <n v="77"/>
    <n v="9.4"/>
    <n v="59.2"/>
    <n v="1397715000"/>
    <x v="230"/>
    <d v="2024-12-10T00:00:00"/>
    <d v="1954-10-01T00:00:00"/>
  </r>
  <r>
    <n v="249"/>
    <x v="15"/>
    <x v="239"/>
    <s v="China"/>
    <s v="Foshan"/>
    <s v="Real estate"/>
    <s v="Real Estate"/>
    <x v="0"/>
    <x v="1"/>
    <s v="Yang"/>
    <s v="Huiyan"/>
    <n v="8200"/>
    <n v="1981"/>
    <n v="9"/>
    <n v="27"/>
    <n v="125.08"/>
    <n v="19910000000000"/>
    <n v="77"/>
    <n v="9.4"/>
    <n v="59.2"/>
    <n v="1397715000"/>
    <x v="231"/>
    <d v="2024-12-10T00:00:00"/>
    <d v="1981-09-27T00:00:00"/>
  </r>
  <r>
    <n v="256"/>
    <x v="6"/>
    <x v="240"/>
    <s v="France"/>
    <s v="Paris"/>
    <s v="Diversified"/>
    <s v="Diversified"/>
    <x v="0"/>
    <x v="0"/>
    <s v="Dassault"/>
    <s v="Laurent"/>
    <n v="8100"/>
    <n v="1953"/>
    <n v="7"/>
    <n v="7"/>
    <n v="110.05"/>
    <n v="2715518274227"/>
    <n v="82.5"/>
    <n v="24.2"/>
    <n v="60.7"/>
    <n v="67059887"/>
    <x v="232"/>
    <d v="2024-12-10T00:00:00"/>
    <d v="1953-07-07T00:00:00"/>
  </r>
  <r>
    <n v="256"/>
    <x v="6"/>
    <x v="241"/>
    <s v="France"/>
    <s v="Paris"/>
    <s v="Diversified"/>
    <s v="Diversified"/>
    <x v="0"/>
    <x v="0"/>
    <s v="Dassault"/>
    <s v="Thierry"/>
    <n v="8100"/>
    <n v="1957"/>
    <n v="3"/>
    <n v="26"/>
    <n v="110.05"/>
    <n v="2715518274227"/>
    <n v="82.5"/>
    <n v="24.2"/>
    <n v="60.7"/>
    <n v="67059887"/>
    <x v="233"/>
    <d v="2024-12-10T00:00:00"/>
    <d v="1957-03-26T00:00:00"/>
  </r>
  <r>
    <n v="256"/>
    <x v="7"/>
    <x v="242"/>
    <s v="United States"/>
    <s v="Houston"/>
    <s v="Houston Rockets, entertainment"/>
    <s v="Food &amp; Beverage"/>
    <x v="1"/>
    <x v="0"/>
    <s v="Fertitta"/>
    <s v="Tilman"/>
    <n v="8100"/>
    <n v="1957"/>
    <n v="6"/>
    <n v="25"/>
    <n v="117.24"/>
    <n v="21427700000000"/>
    <n v="78.5"/>
    <n v="9.6"/>
    <n v="36.6"/>
    <n v="328239523"/>
    <x v="234"/>
    <d v="2024-12-10T00:00:00"/>
    <d v="1957-06-25T00:00:00"/>
  </r>
  <r>
    <n v="256"/>
    <x v="6"/>
    <x v="243"/>
    <s v="France"/>
    <s v="Paris"/>
    <s v="Diversified"/>
    <s v="Diversified"/>
    <x v="0"/>
    <x v="1"/>
    <s v="Habert-Dassault"/>
    <s v="Marie-Hélène"/>
    <n v="8100"/>
    <n v="1965"/>
    <n v="4"/>
    <n v="4"/>
    <n v="110.05"/>
    <n v="2715518274227"/>
    <n v="82.5"/>
    <n v="24.2"/>
    <n v="60.7"/>
    <n v="67059887"/>
    <x v="235"/>
    <d v="2024-12-10T00:00:00"/>
    <d v="1965-04-04T00:00:00"/>
  </r>
  <r>
    <n v="256"/>
    <x v="9"/>
    <x v="244"/>
    <s v="Switzerland"/>
    <s v="Verbier"/>
    <s v="Oil and gas, IT, lotteries"/>
    <s v="Gambling &amp; Casinos"/>
    <x v="1"/>
    <x v="0"/>
    <s v="Komarek"/>
    <s v="Karel"/>
    <n v="8100"/>
    <n v="1969"/>
    <n v="3"/>
    <n v="15"/>
    <n v="99.55"/>
    <n v="703082435360"/>
    <n v="83.6"/>
    <n v="10.1"/>
    <n v="28.8"/>
    <n v="8574832"/>
    <x v="236"/>
    <d v="2024-12-10T00:00:00"/>
    <d v="1969-03-15T00:00:00"/>
  </r>
  <r>
    <n v="261"/>
    <x v="2"/>
    <x v="245"/>
    <s v="United States"/>
    <s v="San Francisco"/>
    <s v="Airbnb"/>
    <s v="Technology"/>
    <x v="1"/>
    <x v="0"/>
    <s v="Blecharczyk"/>
    <s v="Nathan"/>
    <n v="8000"/>
    <n v="1983"/>
    <n v="6"/>
    <n v="11"/>
    <n v="117.24"/>
    <n v="21427700000000"/>
    <n v="78.5"/>
    <n v="9.6"/>
    <n v="36.6"/>
    <n v="328239523"/>
    <x v="237"/>
    <d v="2024-12-10T00:00:00"/>
    <d v="1983-06-11T00:00:00"/>
  </r>
  <r>
    <n v="261"/>
    <x v="12"/>
    <x v="246"/>
    <s v="Russia"/>
    <s v="Moscow"/>
    <s v="Oil"/>
    <s v="Energy"/>
    <x v="1"/>
    <x v="0"/>
    <s v="Fedun"/>
    <s v="Leonid"/>
    <n v="8000"/>
    <n v="1956"/>
    <n v="4"/>
    <n v="5"/>
    <n v="180.75"/>
    <n v="1699876578871"/>
    <n v="72.7"/>
    <n v="11.4"/>
    <n v="46.2"/>
    <n v="144373535"/>
    <x v="238"/>
    <d v="2024-12-10T00:00:00"/>
    <d v="1956-04-05T00:00:00"/>
  </r>
  <r>
    <n v="261"/>
    <x v="0"/>
    <x v="247"/>
    <s v="United States"/>
    <s v="Atlanta"/>
    <s v="Home Depot"/>
    <s v="Fashion &amp; Retail"/>
    <x v="1"/>
    <x v="0"/>
    <s v="Marcus"/>
    <s v="Bernard"/>
    <n v="8000"/>
    <n v="1929"/>
    <n v="5"/>
    <n v="12"/>
    <n v="117.24"/>
    <n v="21427700000000"/>
    <n v="78.5"/>
    <n v="9.6"/>
    <n v="36.6"/>
    <n v="328239523"/>
    <x v="239"/>
    <d v="2024-12-10T00:00:00"/>
    <d v="1929-05-12T00:00:00"/>
  </r>
  <r>
    <n v="261"/>
    <x v="3"/>
    <x v="248"/>
    <s v="United States"/>
    <s v="Winnetka"/>
    <s v="Insurance"/>
    <s v="Finance &amp; Investments"/>
    <x v="1"/>
    <x v="0"/>
    <s v="Ryan"/>
    <s v="Patrick"/>
    <n v="8000"/>
    <n v="1937"/>
    <n v="5"/>
    <n v="15"/>
    <n v="117.24"/>
    <n v="21427700000000"/>
    <n v="78.5"/>
    <n v="9.6"/>
    <n v="36.6"/>
    <n v="328239523"/>
    <x v="240"/>
    <d v="2024-12-10T00:00:00"/>
    <d v="1937-05-15T00:00:00"/>
  </r>
  <r>
    <n v="261"/>
    <x v="3"/>
    <x v="249"/>
    <s v="United States"/>
    <s v="Austin"/>
    <s v="Private equity"/>
    <s v="Finance &amp; Investments"/>
    <x v="1"/>
    <x v="0"/>
    <s v="Smith"/>
    <s v="Robert F."/>
    <n v="8000"/>
    <n v="1962"/>
    <n v="12"/>
    <n v="1"/>
    <n v="117.24"/>
    <n v="21427700000000"/>
    <n v="78.5"/>
    <n v="9.6"/>
    <n v="36.6"/>
    <n v="328239523"/>
    <x v="241"/>
    <d v="2024-12-10T00:00:00"/>
    <d v="1962-12-01T00:00:00"/>
  </r>
  <r>
    <n v="261"/>
    <x v="11"/>
    <x v="250"/>
    <s v="Czech Republic"/>
    <s v="Prague"/>
    <s v="Coal mines"/>
    <s v="Metals &amp; Mining"/>
    <x v="1"/>
    <x v="0"/>
    <s v="Tykac"/>
    <s v="Pavel"/>
    <n v="8000"/>
    <n v="1964"/>
    <n v="5"/>
    <n v="15"/>
    <n v="116.48"/>
    <n v="246489245495"/>
    <n v="79"/>
    <n v="14.9"/>
    <n v="46.1"/>
    <n v="10669709"/>
    <x v="242"/>
    <d v="2024-12-10T00:00:00"/>
    <d v="1964-05-15T00:00:00"/>
  </r>
  <r>
    <n v="268"/>
    <x v="3"/>
    <x v="251"/>
    <s v="United States"/>
    <s v="Miami Beach"/>
    <s v="Private equity"/>
    <s v="Finance &amp; Investments"/>
    <x v="1"/>
    <x v="0"/>
    <s v="Bravo"/>
    <s v="Orlando"/>
    <n v="7900"/>
    <n v="1970"/>
    <n v="9"/>
    <n v="23"/>
    <n v="117.24"/>
    <n v="21427700000000"/>
    <n v="78.5"/>
    <n v="9.6"/>
    <n v="36.6"/>
    <n v="328239523"/>
    <x v="243"/>
    <d v="2024-12-10T00:00:00"/>
    <d v="1970-09-23T00:00:00"/>
  </r>
  <r>
    <n v="268"/>
    <x v="0"/>
    <x v="252"/>
    <s v="China"/>
    <s v="Quanzhou"/>
    <s v="Sports apparel"/>
    <s v="Fashion &amp; Retail"/>
    <x v="1"/>
    <x v="0"/>
    <s v="Ding"/>
    <s v="Shizhong"/>
    <n v="7900"/>
    <n v="1970"/>
    <n v="12"/>
    <n v="1"/>
    <n v="125.08"/>
    <n v="19910000000000"/>
    <n v="77"/>
    <n v="9.4"/>
    <n v="59.2"/>
    <n v="1397715000"/>
    <x v="244"/>
    <d v="2024-12-10T00:00:00"/>
    <d v="1970-12-01T00:00:00"/>
  </r>
  <r>
    <n v="268"/>
    <x v="0"/>
    <x v="253"/>
    <s v="United States"/>
    <s v="Henderson"/>
    <s v="Walmart"/>
    <s v="Fashion &amp; Retail"/>
    <x v="0"/>
    <x v="1"/>
    <s v="Laurie"/>
    <s v="Nancy Walton"/>
    <n v="7900"/>
    <n v="1951"/>
    <n v="5"/>
    <n v="15"/>
    <n v="117.24"/>
    <n v="21427700000000"/>
    <n v="78.5"/>
    <n v="9.6"/>
    <n v="36.6"/>
    <n v="328239523"/>
    <x v="245"/>
    <d v="2024-12-10T00:00:00"/>
    <d v="1951-05-15T00:00:00"/>
  </r>
  <r>
    <n v="268"/>
    <x v="2"/>
    <x v="254"/>
    <s v="South Korea"/>
    <s v="Seoul"/>
    <s v="Samsung"/>
    <s v="Technology"/>
    <x v="0"/>
    <x v="0"/>
    <s v="Lee"/>
    <s v="Jay Y."/>
    <n v="7900"/>
    <n v="1968"/>
    <n v="6"/>
    <n v="23"/>
    <n v="115.16"/>
    <n v="2029000000000"/>
    <n v="82.6"/>
    <n v="15.6"/>
    <n v="33.200000000000003"/>
    <n v="51709098"/>
    <x v="246"/>
    <d v="2024-12-10T00:00:00"/>
    <d v="1968-06-23T00:00:00"/>
  </r>
  <r>
    <n v="268"/>
    <x v="3"/>
    <x v="255"/>
    <s v="United States"/>
    <s v="New York"/>
    <s v="Private equity"/>
    <s v="Finance &amp; Investments"/>
    <x v="1"/>
    <x v="0"/>
    <s v="Musallam"/>
    <s v="Ramzi"/>
    <n v="7900"/>
    <n v="1968"/>
    <n v="9"/>
    <n v="17"/>
    <n v="117.24"/>
    <n v="21427700000000"/>
    <n v="78.5"/>
    <n v="9.6"/>
    <n v="36.6"/>
    <n v="328239523"/>
    <x v="247"/>
    <d v="2024-12-10T00:00:00"/>
    <d v="1968-09-17T00:00:00"/>
  </r>
  <r>
    <n v="268"/>
    <x v="3"/>
    <x v="256"/>
    <s v="United States"/>
    <s v="New York"/>
    <s v="Hedge funds"/>
    <s v="Finance &amp; Investments"/>
    <x v="1"/>
    <x v="0"/>
    <s v="Shaw"/>
    <s v="David"/>
    <n v="7900"/>
    <n v="1951"/>
    <n v="3"/>
    <n v="29"/>
    <n v="117.24"/>
    <n v="21427700000000"/>
    <n v="78.5"/>
    <n v="9.6"/>
    <n v="36.6"/>
    <n v="328239523"/>
    <x v="197"/>
    <d v="2024-12-10T00:00:00"/>
    <d v="1951-03-29T00:00:00"/>
  </r>
  <r>
    <n v="268"/>
    <x v="11"/>
    <x v="257"/>
    <s v="Russia"/>
    <s v="Moscow"/>
    <s v="Metals and mining"/>
    <s v="Metals &amp; Mining"/>
    <x v="1"/>
    <x v="0"/>
    <s v="Skoch &amp; family"/>
    <s v="Andrei"/>
    <n v="7900"/>
    <n v="1966"/>
    <n v="1"/>
    <n v="30"/>
    <n v="180.75"/>
    <n v="1699876578871"/>
    <n v="72.7"/>
    <n v="11.4"/>
    <n v="46.2"/>
    <n v="144373535"/>
    <x v="248"/>
    <d v="2024-12-10T00:00:00"/>
    <d v="1966-01-30T00:00:00"/>
  </r>
  <r>
    <n v="268"/>
    <x v="6"/>
    <x v="258"/>
    <s v="Austria"/>
    <s v="Vienna"/>
    <s v="Real estate, construction"/>
    <s v="Diversified"/>
    <x v="1"/>
    <x v="0"/>
    <s v="Stumpf"/>
    <s v="Georg"/>
    <n v="7900"/>
    <n v="1972"/>
    <n v="9"/>
    <n v="14"/>
    <n v="118.06"/>
    <n v="446314739528"/>
    <n v="81.599999999999994"/>
    <n v="25.4"/>
    <n v="51.4"/>
    <n v="8877067"/>
    <x v="249"/>
    <d v="2024-12-10T00:00:00"/>
    <d v="1972-09-14T00:00:00"/>
  </r>
  <r>
    <n v="276"/>
    <x v="5"/>
    <x v="259"/>
    <s v="United States"/>
    <s v="Saddle River"/>
    <s v="Telecom"/>
    <s v="Telecom"/>
    <x v="1"/>
    <x v="0"/>
    <s v="Commisso"/>
    <s v="Rocco"/>
    <n v="7800"/>
    <n v="1949"/>
    <n v="11"/>
    <n v="25"/>
    <n v="117.24"/>
    <n v="21427700000000"/>
    <n v="78.5"/>
    <n v="9.6"/>
    <n v="36.6"/>
    <n v="328239523"/>
    <x v="250"/>
    <d v="2024-12-10T00:00:00"/>
    <d v="1949-11-25T00:00:00"/>
  </r>
  <r>
    <n v="276"/>
    <x v="10"/>
    <x v="260"/>
    <s v="China"/>
    <s v="Hangzhou"/>
    <s v="Petrochemicals"/>
    <s v="Manufacturing"/>
    <x v="1"/>
    <x v="0"/>
    <s v="Li"/>
    <s v="Shuirong"/>
    <n v="7800"/>
    <n v="1956"/>
    <n v="7"/>
    <n v="1"/>
    <n v="125.08"/>
    <n v="19910000000000"/>
    <n v="77"/>
    <n v="9.4"/>
    <n v="59.2"/>
    <n v="1397715000"/>
    <x v="251"/>
    <d v="2024-12-10T00:00:00"/>
    <d v="1956-07-01T00:00:00"/>
  </r>
  <r>
    <n v="276"/>
    <x v="2"/>
    <x v="261"/>
    <s v="China"/>
    <s v="Shanghai"/>
    <s v="Financial information"/>
    <s v="Technology"/>
    <x v="1"/>
    <x v="0"/>
    <s v="Qi"/>
    <s v="Shi"/>
    <n v="7800"/>
    <n v="1970"/>
    <n v="1"/>
    <n v="3"/>
    <n v="125.08"/>
    <n v="19910000000000"/>
    <n v="77"/>
    <n v="9.4"/>
    <n v="59.2"/>
    <n v="1397715000"/>
    <x v="252"/>
    <d v="2024-12-10T00:00:00"/>
    <d v="1970-01-03T00:00:00"/>
  </r>
  <r>
    <n v="276"/>
    <x v="10"/>
    <x v="262"/>
    <s v="China"/>
    <s v="Guangzhou"/>
    <s v="Furniture"/>
    <s v="Manufacturing"/>
    <x v="1"/>
    <x v="0"/>
    <s v="Yao"/>
    <s v="Liangsong"/>
    <n v="7800"/>
    <n v="1964"/>
    <n v="8"/>
    <n v="1"/>
    <n v="125.08"/>
    <n v="19910000000000"/>
    <n v="77"/>
    <n v="9.4"/>
    <n v="59.2"/>
    <n v="1397715000"/>
    <x v="253"/>
    <d v="2024-12-10T00:00:00"/>
    <d v="1964-08-01T00:00:00"/>
  </r>
  <r>
    <n v="282"/>
    <x v="7"/>
    <x v="263"/>
    <s v="France"/>
    <s v="Laval"/>
    <s v="Cheese"/>
    <s v="Food &amp; Beverage"/>
    <x v="0"/>
    <x v="0"/>
    <s v="Besnier"/>
    <s v="Jean-Michel"/>
    <n v="7700"/>
    <n v="1967"/>
    <n v="6"/>
    <n v="5"/>
    <n v="110.05"/>
    <n v="2715518274227"/>
    <n v="82.5"/>
    <n v="24.2"/>
    <n v="60.7"/>
    <n v="67059887"/>
    <x v="254"/>
    <d v="2024-12-10T00:00:00"/>
    <d v="1967-06-05T00:00:00"/>
  </r>
  <r>
    <n v="282"/>
    <x v="7"/>
    <x v="264"/>
    <s v="France"/>
    <s v="Laval"/>
    <s v="Cheese"/>
    <s v="Food &amp; Beverage"/>
    <x v="0"/>
    <x v="1"/>
    <s v="Besnier Beauvalot"/>
    <s v="Marie"/>
    <n v="7700"/>
    <n v="1980"/>
    <n v="7"/>
    <n v="30"/>
    <n v="110.05"/>
    <n v="2715518274227"/>
    <n v="82.5"/>
    <n v="24.2"/>
    <n v="60.7"/>
    <n v="67059887"/>
    <x v="255"/>
    <d v="2024-12-10T00:00:00"/>
    <d v="1980-07-30T00:00:00"/>
  </r>
  <r>
    <n v="282"/>
    <x v="4"/>
    <x v="265"/>
    <s v="United States"/>
    <s v="Beverly Hills"/>
    <s v="Movies, record labels"/>
    <s v="Media &amp; Entertainment"/>
    <x v="1"/>
    <x v="0"/>
    <s v="Geffen"/>
    <s v="David"/>
    <n v="7700"/>
    <n v="1943"/>
    <n v="2"/>
    <n v="21"/>
    <n v="117.24"/>
    <n v="21427700000000"/>
    <n v="78.5"/>
    <n v="9.6"/>
    <n v="36.6"/>
    <n v="328239523"/>
    <x v="256"/>
    <d v="2024-12-10T00:00:00"/>
    <d v="1943-02-21T00:00:00"/>
  </r>
  <r>
    <n v="282"/>
    <x v="2"/>
    <x v="266"/>
    <s v="China"/>
    <s v="Beijing"/>
    <s v="Internet search"/>
    <s v="Technology"/>
    <x v="1"/>
    <x v="0"/>
    <s v="Li"/>
    <s v="Robin"/>
    <n v="7700"/>
    <n v="1968"/>
    <n v="11"/>
    <n v="17"/>
    <n v="125.08"/>
    <n v="19910000000000"/>
    <n v="77"/>
    <n v="9.4"/>
    <n v="59.2"/>
    <n v="1397715000"/>
    <x v="257"/>
    <d v="2024-12-10T00:00:00"/>
    <d v="1968-11-17T00:00:00"/>
  </r>
  <r>
    <n v="282"/>
    <x v="14"/>
    <x v="267"/>
    <s v="China"/>
    <s v="Chengdu"/>
    <s v="Agribusiness"/>
    <s v="Service"/>
    <x v="1"/>
    <x v="0"/>
    <s v="Liu"/>
    <s v="Yonghao"/>
    <n v="7700"/>
    <n v="1951"/>
    <n v="9"/>
    <n v="1"/>
    <n v="125.08"/>
    <n v="19910000000000"/>
    <n v="77"/>
    <n v="9.4"/>
    <n v="59.2"/>
    <n v="1397715000"/>
    <x v="258"/>
    <d v="2024-12-10T00:00:00"/>
    <d v="1951-09-01T00:00:00"/>
  </r>
  <r>
    <n v="282"/>
    <x v="2"/>
    <x v="268"/>
    <s v="United States"/>
    <s v="Newport Beach"/>
    <s v="Semiconductors"/>
    <s v="Technology"/>
    <x v="1"/>
    <x v="0"/>
    <s v="Samueli"/>
    <s v="Henry"/>
    <n v="7700"/>
    <n v="1954"/>
    <n v="9"/>
    <n v="20"/>
    <n v="117.24"/>
    <n v="21427700000000"/>
    <n v="78.5"/>
    <n v="9.6"/>
    <n v="36.6"/>
    <n v="328239523"/>
    <x v="259"/>
    <d v="2024-12-10T00:00:00"/>
    <d v="1954-09-20T00:00:00"/>
  </r>
  <r>
    <n v="282"/>
    <x v="13"/>
    <x v="269"/>
    <s v="United States"/>
    <s v="Naples"/>
    <s v="Medical devices"/>
    <s v="Healthcare"/>
    <x v="1"/>
    <x v="0"/>
    <s v="Schmieding"/>
    <s v="Reinhold"/>
    <n v="7700"/>
    <n v="1955"/>
    <n v="1"/>
    <n v="3"/>
    <n v="117.24"/>
    <n v="21427700000000"/>
    <n v="78.5"/>
    <n v="9.6"/>
    <n v="36.6"/>
    <n v="328239523"/>
    <x v="260"/>
    <d v="2024-12-10T00:00:00"/>
    <d v="1955-01-03T00:00:00"/>
  </r>
  <r>
    <n v="282"/>
    <x v="15"/>
    <x v="270"/>
    <s v="Norway"/>
    <s v="Oslo"/>
    <s v="Real estate"/>
    <s v="Real Estate"/>
    <x v="1"/>
    <x v="0"/>
    <s v="Tollefsen"/>
    <s v="Ivar"/>
    <n v="7700"/>
    <n v="1961"/>
    <n v="6"/>
    <n v="23"/>
    <n v="120.27"/>
    <n v="403336363636"/>
    <n v="82.8"/>
    <n v="23.9"/>
    <n v="36.200000000000003"/>
    <n v="5347896"/>
    <x v="261"/>
    <d v="2024-12-10T00:00:00"/>
    <d v="1961-06-23T00:00:00"/>
  </r>
  <r>
    <n v="290"/>
    <x v="12"/>
    <x v="271"/>
    <s v="China"/>
    <s v="Hefei"/>
    <s v="Photovoltaic equipment"/>
    <s v="Energy"/>
    <x v="1"/>
    <x v="0"/>
    <s v="Cao"/>
    <s v="Renxian"/>
    <n v="7600"/>
    <n v="1968"/>
    <n v="7"/>
    <n v="24"/>
    <n v="125.08"/>
    <n v="19910000000000"/>
    <n v="77"/>
    <n v="9.4"/>
    <n v="59.2"/>
    <n v="1397715000"/>
    <x v="262"/>
    <d v="2024-12-10T00:00:00"/>
    <d v="1968-07-24T00:00:00"/>
  </r>
  <r>
    <n v="290"/>
    <x v="13"/>
    <x v="272"/>
    <s v="India"/>
    <s v="Ahmedabad"/>
    <s v="Pharmaceuticals"/>
    <s v="Healthcare"/>
    <x v="1"/>
    <x v="0"/>
    <s v="Chudgar"/>
    <s v="Hasmukh"/>
    <n v="7600"/>
    <n v="1933"/>
    <n v="9"/>
    <n v="19"/>
    <n v="180.44"/>
    <n v="2611000000000"/>
    <n v="69.400000000000006"/>
    <n v="11.2"/>
    <n v="49.7"/>
    <n v="1366417754"/>
    <x v="263"/>
    <d v="2024-12-10T00:00:00"/>
    <d v="1933-09-19T00:00:00"/>
  </r>
  <r>
    <n v="290"/>
    <x v="10"/>
    <x v="273"/>
    <s v="United Kingdom"/>
    <s v="London"/>
    <s v="Chemicals"/>
    <s v="Manufacturing"/>
    <x v="1"/>
    <x v="0"/>
    <s v="Currie"/>
    <s v="Andrew"/>
    <n v="7600"/>
    <n v="1955"/>
    <n v="12"/>
    <n v="4"/>
    <n v="119.62"/>
    <n v="2827113184696"/>
    <n v="81.3"/>
    <n v="25.5"/>
    <n v="30.6"/>
    <n v="66834405"/>
    <x v="264"/>
    <d v="2024-12-10T00:00:00"/>
    <d v="1955-12-04T00:00:00"/>
  </r>
  <r>
    <n v="290"/>
    <x v="2"/>
    <x v="274"/>
    <s v="United States"/>
    <s v="Austin"/>
    <s v="Airbnb"/>
    <s v="Technology"/>
    <x v="1"/>
    <x v="0"/>
    <s v="Gebbia"/>
    <s v="Joe"/>
    <n v="7600"/>
    <n v="1981"/>
    <n v="8"/>
    <n v="21"/>
    <n v="117.24"/>
    <n v="21427700000000"/>
    <n v="78.5"/>
    <n v="9.6"/>
    <n v="36.6"/>
    <n v="328239523"/>
    <x v="265"/>
    <d v="2024-12-10T00:00:00"/>
    <d v="1981-08-21T00:00:00"/>
  </r>
  <r>
    <n v="290"/>
    <x v="15"/>
    <x v="275"/>
    <s v="Singapore"/>
    <s v="Singapore"/>
    <s v="Real Estate"/>
    <s v="Real Estate"/>
    <x v="0"/>
    <x v="0"/>
    <s v="Ng"/>
    <s v="Philip"/>
    <n v="7600"/>
    <n v="1959"/>
    <n v="1"/>
    <n v="1"/>
    <n v="114.41"/>
    <n v="372062527489"/>
    <n v="83.1"/>
    <n v="13.1"/>
    <n v="21"/>
    <n v="5703569"/>
    <x v="208"/>
    <d v="2024-12-10T00:00:00"/>
    <d v="1959-01-01T00:00:00"/>
  </r>
  <r>
    <n v="290"/>
    <x v="10"/>
    <x v="276"/>
    <s v="United Kingdom"/>
    <s v="London"/>
    <s v="Chemicals"/>
    <s v="Manufacturing"/>
    <x v="1"/>
    <x v="0"/>
    <s v="Reece"/>
    <s v="John"/>
    <n v="7600"/>
    <n v="1957"/>
    <n v="3"/>
    <n v="7"/>
    <n v="119.62"/>
    <n v="2827113184696"/>
    <n v="81.3"/>
    <n v="25.5"/>
    <n v="30.6"/>
    <n v="66834405"/>
    <x v="266"/>
    <d v="2024-12-10T00:00:00"/>
    <d v="1957-03-07T00:00:00"/>
  </r>
  <r>
    <n v="290"/>
    <x v="15"/>
    <x v="277"/>
    <s v="United States"/>
    <s v="New York"/>
    <s v="Real estate"/>
    <s v="Real Estate"/>
    <x v="0"/>
    <x v="0"/>
    <s v="Stern"/>
    <s v="Leonard"/>
    <n v="7600"/>
    <n v="1938"/>
    <n v="3"/>
    <n v="28"/>
    <n v="117.24"/>
    <n v="21427700000000"/>
    <n v="78.5"/>
    <n v="9.6"/>
    <n v="36.6"/>
    <n v="328239523"/>
    <x v="267"/>
    <d v="2024-12-10T00:00:00"/>
    <d v="1938-03-28T00:00:00"/>
  </r>
  <r>
    <n v="290"/>
    <x v="13"/>
    <x v="278"/>
    <s v="China"/>
    <s v="Shanghai"/>
    <s v="Pharmaceuticals"/>
    <s v="Healthcare"/>
    <x v="1"/>
    <x v="1"/>
    <s v="Zhong"/>
    <s v="Huijuan"/>
    <n v="7600"/>
    <n v="1961"/>
    <n v="1"/>
    <n v="1"/>
    <n v="125.08"/>
    <n v="19910000000000"/>
    <n v="77"/>
    <n v="9.4"/>
    <n v="59.2"/>
    <n v="1397715000"/>
    <x v="268"/>
    <d v="2024-12-10T00:00:00"/>
    <d v="1961-01-01T00:00:00"/>
  </r>
  <r>
    <n v="299"/>
    <x v="17"/>
    <x v="279"/>
    <s v="United States"/>
    <s v="Atlanta"/>
    <s v="Home Depot"/>
    <s v="Sports"/>
    <x v="1"/>
    <x v="0"/>
    <s v="Blank"/>
    <s v="Arthur"/>
    <n v="7500"/>
    <n v="1942"/>
    <n v="9"/>
    <n v="27"/>
    <n v="117.24"/>
    <n v="21427700000000"/>
    <n v="78.5"/>
    <n v="9.6"/>
    <n v="36.6"/>
    <n v="328239523"/>
    <x v="269"/>
    <d v="2024-12-10T00:00:00"/>
    <d v="1942-09-27T00:00:00"/>
  </r>
  <r>
    <n v="299"/>
    <x v="0"/>
    <x v="280"/>
    <s v="United States"/>
    <s v="San Antonio"/>
    <s v="Supermarkets"/>
    <s v="Fashion &amp; Retail"/>
    <x v="0"/>
    <x v="0"/>
    <s v="Butt"/>
    <s v="Charles"/>
    <n v="7500"/>
    <n v="1938"/>
    <n v="2"/>
    <n v="3"/>
    <n v="117.24"/>
    <n v="21427700000000"/>
    <n v="78.5"/>
    <n v="9.6"/>
    <n v="36.6"/>
    <n v="328239523"/>
    <x v="270"/>
    <d v="2024-12-10T00:00:00"/>
    <d v="1938-02-03T00:00:00"/>
  </r>
  <r>
    <n v="299"/>
    <x v="0"/>
    <x v="281"/>
    <s v="China"/>
    <s v="Quanzhou"/>
    <s v="Sports apparel"/>
    <s v="Fashion &amp; Retail"/>
    <x v="1"/>
    <x v="0"/>
    <s v="Ding"/>
    <s v="Shijia"/>
    <n v="7500"/>
    <n v="1964"/>
    <n v="1"/>
    <n v="1"/>
    <n v="125.08"/>
    <n v="19910000000000"/>
    <n v="77"/>
    <n v="9.4"/>
    <n v="59.2"/>
    <n v="1397715000"/>
    <x v="136"/>
    <d v="2024-12-10T00:00:00"/>
    <d v="1964-01-01T00:00:00"/>
  </r>
  <r>
    <n v="299"/>
    <x v="3"/>
    <x v="282"/>
    <s v="United States"/>
    <s v="Palm Beach"/>
    <s v="Hedge funds"/>
    <s v="Finance &amp; Investments"/>
    <x v="1"/>
    <x v="0"/>
    <s v="Jones"/>
    <s v="Paul Tudor"/>
    <n v="7500"/>
    <n v="1954"/>
    <n v="9"/>
    <n v="28"/>
    <n v="117.24"/>
    <n v="21427700000000"/>
    <n v="78.5"/>
    <n v="9.6"/>
    <n v="36.6"/>
    <n v="328239523"/>
    <x v="271"/>
    <d v="2024-12-10T00:00:00"/>
    <d v="1954-09-28T00:00:00"/>
  </r>
  <r>
    <n v="299"/>
    <x v="3"/>
    <x v="283"/>
    <s v="United States"/>
    <s v="New York"/>
    <s v="Private equity"/>
    <s v="Finance &amp; Investments"/>
    <x v="1"/>
    <x v="0"/>
    <s v="Kravis"/>
    <s v="Henry"/>
    <n v="7500"/>
    <n v="1944"/>
    <n v="1"/>
    <n v="6"/>
    <n v="117.24"/>
    <n v="21427700000000"/>
    <n v="78.5"/>
    <n v="9.6"/>
    <n v="36.6"/>
    <n v="328239523"/>
    <x v="272"/>
    <d v="2024-12-10T00:00:00"/>
    <d v="1944-01-06T00:00:00"/>
  </r>
  <r>
    <n v="299"/>
    <x v="7"/>
    <x v="284"/>
    <s v="Singapore"/>
    <s v="Singapore"/>
    <s v="Restaurants"/>
    <s v="Food &amp; Beverage"/>
    <x v="1"/>
    <x v="0"/>
    <s v="Zhang"/>
    <s v="Yong"/>
    <n v="7500"/>
    <n v="1970"/>
    <n v="7"/>
    <n v="1"/>
    <n v="114.41"/>
    <n v="372062527489"/>
    <n v="83.1"/>
    <n v="13.1"/>
    <n v="21"/>
    <n v="5703569"/>
    <x v="273"/>
    <d v="2024-12-10T00:00:00"/>
    <d v="1970-07-01T00:00:00"/>
  </r>
  <r>
    <n v="305"/>
    <x v="2"/>
    <x v="285"/>
    <s v="United States"/>
    <s v="Cary"/>
    <s v="Software"/>
    <s v="Technology"/>
    <x v="1"/>
    <x v="0"/>
    <s v="Goodnight"/>
    <s v="James"/>
    <n v="7400"/>
    <n v="1943"/>
    <n v="1"/>
    <n v="6"/>
    <n v="117.24"/>
    <n v="21427700000000"/>
    <n v="78.5"/>
    <n v="9.6"/>
    <n v="36.6"/>
    <n v="328239523"/>
    <x v="274"/>
    <d v="2024-12-10T00:00:00"/>
    <d v="1943-01-06T00:00:00"/>
  </r>
  <r>
    <n v="305"/>
    <x v="10"/>
    <x v="286"/>
    <s v="United Kingdom"/>
    <s v="London"/>
    <s v="Petrochemicals"/>
    <s v="Manufacturing"/>
    <x v="0"/>
    <x v="0"/>
    <s v="Lohia"/>
    <s v="Sri Prakash"/>
    <n v="7400"/>
    <n v="1952"/>
    <n v="8"/>
    <n v="11"/>
    <n v="119.62"/>
    <n v="2827113184696"/>
    <n v="81.3"/>
    <n v="25.5"/>
    <n v="30.6"/>
    <n v="66834405"/>
    <x v="275"/>
    <d v="2024-12-10T00:00:00"/>
    <d v="1952-08-11T00:00:00"/>
  </r>
  <r>
    <n v="305"/>
    <x v="0"/>
    <x v="287"/>
    <s v="China"/>
    <s v="Ningbo"/>
    <s v="Textiles, apparel"/>
    <s v="Fashion &amp; Retail"/>
    <x v="1"/>
    <x v="0"/>
    <s v="Ma"/>
    <s v="Jianrong"/>
    <n v="7400"/>
    <n v="1964"/>
    <n v="1"/>
    <n v="1"/>
    <n v="125.08"/>
    <n v="19910000000000"/>
    <n v="77"/>
    <n v="9.4"/>
    <n v="59.2"/>
    <n v="1397715000"/>
    <x v="136"/>
    <d v="2024-12-10T00:00:00"/>
    <d v="1964-01-01T00:00:00"/>
  </r>
  <r>
    <n v="305"/>
    <x v="15"/>
    <x v="288"/>
    <s v="Singapore"/>
    <s v="Singapore"/>
    <s v="Real estate"/>
    <s v="Real Estate"/>
    <x v="0"/>
    <x v="0"/>
    <s v="Ng"/>
    <s v="Robert"/>
    <n v="7400"/>
    <n v="1952"/>
    <n v="1"/>
    <n v="1"/>
    <n v="114.41"/>
    <n v="372062527489"/>
    <n v="83.1"/>
    <n v="13.1"/>
    <n v="21"/>
    <n v="5703569"/>
    <x v="276"/>
    <d v="2024-12-10T00:00:00"/>
    <d v="1952-01-01T00:00:00"/>
  </r>
  <r>
    <n v="305"/>
    <x v="10"/>
    <x v="289"/>
    <s v="United States"/>
    <s v="Santa Barbara"/>
    <s v="Manufacturing, investments"/>
    <s v="Manufacturing"/>
    <x v="1"/>
    <x v="0"/>
    <s v="Rales"/>
    <s v="Steven"/>
    <n v="7400"/>
    <n v="1951"/>
    <n v="3"/>
    <n v="31"/>
    <n v="117.24"/>
    <n v="21427700000000"/>
    <n v="78.5"/>
    <n v="9.6"/>
    <n v="36.6"/>
    <n v="328239523"/>
    <x v="277"/>
    <d v="2024-12-10T00:00:00"/>
    <d v="1951-03-31T00:00:00"/>
  </r>
  <r>
    <n v="305"/>
    <x v="16"/>
    <x v="290"/>
    <s v="Egypt"/>
    <s v="Cairo"/>
    <s v="Construction, investments"/>
    <s v="Construction &amp; Engineering"/>
    <x v="0"/>
    <x v="0"/>
    <s v="Sawiris"/>
    <s v="Nassef"/>
    <n v="7400"/>
    <n v="1961"/>
    <n v="1"/>
    <n v="19"/>
    <n v="288.57"/>
    <n v="303175127598"/>
    <n v="71.8"/>
    <n v="12.5"/>
    <n v="44.4"/>
    <n v="100388073"/>
    <x v="278"/>
    <d v="2024-12-10T00:00:00"/>
    <d v="1961-01-19T00:00:00"/>
  </r>
  <r>
    <n v="305"/>
    <x v="7"/>
    <x v="291"/>
    <s v="United States"/>
    <s v="Adel"/>
    <s v="Agriculture"/>
    <s v="Food &amp; Beverage"/>
    <x v="1"/>
    <x v="0"/>
    <s v="Stine"/>
    <s v="Harry"/>
    <n v="7400"/>
    <n v="1941"/>
    <n v="11"/>
    <n v="30"/>
    <n v="117.24"/>
    <n v="21427700000000"/>
    <n v="78.5"/>
    <n v="9.6"/>
    <n v="36.6"/>
    <n v="328239523"/>
    <x v="279"/>
    <d v="2024-12-10T00:00:00"/>
    <d v="1941-11-30T00:00:00"/>
  </r>
  <r>
    <n v="312"/>
    <x v="10"/>
    <x v="292"/>
    <s v="India"/>
    <s v="Kolkata"/>
    <s v="Cement"/>
    <s v="Manufacturing"/>
    <x v="0"/>
    <x v="0"/>
    <s v="Bangur"/>
    <s v="Benu Gopal"/>
    <n v="7300"/>
    <n v="1931"/>
    <n v="6"/>
    <n v="1"/>
    <n v="180.44"/>
    <n v="2611000000000"/>
    <n v="69.400000000000006"/>
    <n v="11.2"/>
    <n v="49.7"/>
    <n v="1366417754"/>
    <x v="280"/>
    <d v="2024-12-10T00:00:00"/>
    <d v="1931-06-01T00:00:00"/>
  </r>
  <r>
    <n v="312"/>
    <x v="11"/>
    <x v="293"/>
    <s v="Russia"/>
    <s v="Moscow"/>
    <s v="Mining, metals, machinery"/>
    <s v="Metals &amp; Mining"/>
    <x v="1"/>
    <x v="0"/>
    <s v="Makhmudov"/>
    <s v="Iskander"/>
    <n v="7300"/>
    <n v="1963"/>
    <n v="12"/>
    <n v="5"/>
    <n v="180.75"/>
    <n v="1699876578871"/>
    <n v="72.7"/>
    <n v="11.4"/>
    <n v="46.2"/>
    <n v="144373535"/>
    <x v="281"/>
    <d v="2024-12-10T00:00:00"/>
    <d v="1963-12-05T00:00:00"/>
  </r>
  <r>
    <n v="312"/>
    <x v="0"/>
    <x v="294"/>
    <s v="Denmark"/>
    <s v="Aarhus"/>
    <s v="Fashion retail"/>
    <s v="Fashion &amp; Retail"/>
    <x v="0"/>
    <x v="0"/>
    <s v="Povlsen"/>
    <s v="Anders Holch"/>
    <n v="7300"/>
    <n v="1972"/>
    <n v="11"/>
    <n v="4"/>
    <n v="110.35"/>
    <n v="348078018464"/>
    <n v="81"/>
    <n v="32.4"/>
    <n v="23.8"/>
    <n v="5818553"/>
    <x v="282"/>
    <d v="2024-12-10T00:00:00"/>
    <d v="1972-11-04T00:00:00"/>
  </r>
  <r>
    <n v="312"/>
    <x v="8"/>
    <x v="295"/>
    <s v="Philippines"/>
    <s v="Manila"/>
    <s v="Ports"/>
    <s v="Logistics"/>
    <x v="0"/>
    <x v="0"/>
    <s v="Razon Jr."/>
    <s v="Enrique"/>
    <n v="7300"/>
    <n v="1960"/>
    <n v="3"/>
    <n v="3"/>
    <n v="129.61000000000001"/>
    <n v="376795508680"/>
    <n v="71.099999999999994"/>
    <n v="14"/>
    <n v="43.1"/>
    <n v="108116615"/>
    <x v="283"/>
    <d v="2024-12-10T00:00:00"/>
    <d v="1960-03-03T00:00:00"/>
  </r>
  <r>
    <n v="312"/>
    <x v="2"/>
    <x v="296"/>
    <s v="China"/>
    <s v="Shenzhen"/>
    <s v="Electronics components"/>
    <s v="Technology"/>
    <x v="1"/>
    <x v="1"/>
    <s v="Wang"/>
    <s v="Laichun"/>
    <n v="7300"/>
    <n v="1967"/>
    <n v="6"/>
    <n v="3"/>
    <n v="125.08"/>
    <n v="19910000000000"/>
    <n v="77"/>
    <n v="9.4"/>
    <n v="59.2"/>
    <n v="1397715000"/>
    <x v="284"/>
    <d v="2024-12-10T00:00:00"/>
    <d v="1967-06-03T00:00:00"/>
  </r>
  <r>
    <n v="317"/>
    <x v="3"/>
    <x v="297"/>
    <s v="United States"/>
    <s v="Gladwyne"/>
    <s v="Trading, investments"/>
    <s v="Finance &amp; Investments"/>
    <x v="1"/>
    <x v="0"/>
    <s v="Dantchik"/>
    <s v="Arthur"/>
    <n v="7200"/>
    <n v="1957"/>
    <n v="11"/>
    <n v="25"/>
    <n v="117.24"/>
    <n v="21427700000000"/>
    <n v="78.5"/>
    <n v="9.6"/>
    <n v="36.6"/>
    <n v="328239523"/>
    <x v="285"/>
    <d v="2024-12-10T00:00:00"/>
    <d v="1957-11-25T00:00:00"/>
  </r>
  <r>
    <n v="317"/>
    <x v="15"/>
    <x v="298"/>
    <s v="United States"/>
    <s v="Palm Beach"/>
    <s v="Real estate, investments"/>
    <s v="Real Estate"/>
    <x v="1"/>
    <x v="0"/>
    <s v="Greene"/>
    <s v="Jeff"/>
    <n v="7200"/>
    <n v="1954"/>
    <n v="12"/>
    <n v="10"/>
    <n v="117.24"/>
    <n v="21427700000000"/>
    <n v="78.5"/>
    <n v="9.6"/>
    <n v="36.6"/>
    <n v="328239523"/>
    <x v="286"/>
    <d v="2024-12-10T00:00:00"/>
    <d v="1954-12-10T00:00:00"/>
  </r>
  <r>
    <n v="317"/>
    <x v="3"/>
    <x v="299"/>
    <s v="United States"/>
    <s v="Malibu"/>
    <s v="Auto loans"/>
    <s v="Finance &amp; Investments"/>
    <x v="1"/>
    <x v="0"/>
    <s v="Hankey"/>
    <s v="Don"/>
    <n v="7200"/>
    <n v="1943"/>
    <n v="6"/>
    <n v="13"/>
    <n v="117.24"/>
    <n v="21427700000000"/>
    <n v="78.5"/>
    <n v="9.6"/>
    <n v="36.6"/>
    <n v="328239523"/>
    <x v="287"/>
    <d v="2024-12-10T00:00:00"/>
    <d v="1943-06-13T00:00:00"/>
  </r>
  <r>
    <n v="317"/>
    <x v="12"/>
    <x v="300"/>
    <s v="United States"/>
    <s v="Houston"/>
    <s v="Pipelines"/>
    <s v="Energy"/>
    <x v="1"/>
    <x v="0"/>
    <s v="Kinder"/>
    <s v="Richard"/>
    <n v="7200"/>
    <n v="1944"/>
    <n v="10"/>
    <n v="19"/>
    <n v="117.24"/>
    <n v="21427700000000"/>
    <n v="78.5"/>
    <n v="9.6"/>
    <n v="36.6"/>
    <n v="328239523"/>
    <x v="288"/>
    <d v="2024-12-10T00:00:00"/>
    <d v="1944-10-19T00:00:00"/>
  </r>
  <r>
    <n v="317"/>
    <x v="3"/>
    <x v="301"/>
    <s v="United Arab Emirates"/>
    <s v="Dubai"/>
    <s v="Fintech"/>
    <s v="Finance &amp; Investments"/>
    <x v="1"/>
    <x v="0"/>
    <s v="Pousaz"/>
    <s v="Guillaume"/>
    <n v="7200"/>
    <n v="1981"/>
    <n v="8"/>
    <n v="15"/>
    <n v="114.52"/>
    <n v="421142267938"/>
    <n v="77.8"/>
    <n v="0.1"/>
    <n v="15.9"/>
    <n v="9770529"/>
    <x v="289"/>
    <d v="2024-12-10T00:00:00"/>
    <d v="1981-08-15T00:00:00"/>
  </r>
  <r>
    <n v="317"/>
    <x v="0"/>
    <x v="302"/>
    <s v="Japan"/>
    <s v="Tokyo"/>
    <s v="Personal care goods"/>
    <s v="Fashion &amp; Retail"/>
    <x v="0"/>
    <x v="0"/>
    <s v="Takahara"/>
    <s v="Takahisa"/>
    <n v="7200"/>
    <n v="1961"/>
    <n v="7"/>
    <n v="12"/>
    <n v="105.48"/>
    <n v="5081769542380"/>
    <n v="84.2"/>
    <n v="11.9"/>
    <n v="46.7"/>
    <n v="126226568"/>
    <x v="290"/>
    <d v="2024-12-10T00:00:00"/>
    <d v="1961-07-12T00:00:00"/>
  </r>
  <r>
    <n v="317"/>
    <x v="7"/>
    <x v="303"/>
    <s v="China"/>
    <s v="Hangzhou"/>
    <s v="Beverages"/>
    <s v="Food &amp; Beverage"/>
    <x v="1"/>
    <x v="0"/>
    <s v="Zong"/>
    <s v="Qinghou"/>
    <n v="7200"/>
    <n v="1945"/>
    <n v="10"/>
    <n v="1"/>
    <n v="125.08"/>
    <n v="19910000000000"/>
    <n v="77"/>
    <n v="9.4"/>
    <n v="59.2"/>
    <n v="1397715000"/>
    <x v="291"/>
    <d v="2024-12-10T00:00:00"/>
    <d v="1945-10-01T00:00:00"/>
  </r>
  <r>
    <n v="325"/>
    <x v="2"/>
    <x v="304"/>
    <s v="United States"/>
    <s v="Madison"/>
    <s v="Healthcare software"/>
    <s v="Technology"/>
    <x v="1"/>
    <x v="1"/>
    <s v="Faulkner"/>
    <s v="Judy"/>
    <n v="7100"/>
    <n v="1943"/>
    <n v="8"/>
    <n v="1"/>
    <n v="117.24"/>
    <n v="21427700000000"/>
    <n v="78.5"/>
    <n v="9.6"/>
    <n v="36.6"/>
    <n v="328239523"/>
    <x v="292"/>
    <d v="2024-12-10T00:00:00"/>
    <d v="1943-08-01T00:00:00"/>
  </r>
  <r>
    <n v="325"/>
    <x v="9"/>
    <x v="305"/>
    <s v="Austria"/>
    <s v="Vienna"/>
    <s v="Gambling"/>
    <s v="Gambling &amp; Casinos"/>
    <x v="1"/>
    <x v="0"/>
    <s v="Graf"/>
    <s v="Johann"/>
    <n v="7100"/>
    <n v="1947"/>
    <n v="1"/>
    <n v="3"/>
    <n v="118.06"/>
    <n v="446314739528"/>
    <n v="81.599999999999994"/>
    <n v="25.4"/>
    <n v="51.4"/>
    <n v="8877067"/>
    <x v="293"/>
    <d v="2024-12-10T00:00:00"/>
    <d v="1947-01-03T00:00:00"/>
  </r>
  <r>
    <n v="325"/>
    <x v="14"/>
    <x v="306"/>
    <s v="United States"/>
    <s v="Lexington"/>
    <s v="Self storage"/>
    <s v="Service"/>
    <x v="0"/>
    <x v="1"/>
    <s v="Gustavson"/>
    <s v="Tamara"/>
    <n v="7100"/>
    <n v="1961"/>
    <n v="11"/>
    <n v="16"/>
    <n v="117.24"/>
    <n v="21427700000000"/>
    <n v="78.5"/>
    <n v="9.6"/>
    <n v="36.6"/>
    <n v="328239523"/>
    <x v="294"/>
    <d v="2024-12-10T00:00:00"/>
    <d v="1961-11-16T00:00:00"/>
  </r>
  <r>
    <n v="325"/>
    <x v="10"/>
    <x v="307"/>
    <s v="China"/>
    <s v="Changsha"/>
    <s v="Construction equipment"/>
    <s v="Manufacturing"/>
    <x v="1"/>
    <x v="0"/>
    <s v="Liang"/>
    <s v="Wengen"/>
    <n v="7100"/>
    <n v="1956"/>
    <n v="12"/>
    <n v="14"/>
    <n v="125.08"/>
    <n v="19910000000000"/>
    <n v="77"/>
    <n v="9.4"/>
    <n v="59.2"/>
    <n v="1397715000"/>
    <x v="295"/>
    <d v="2024-12-10T00:00:00"/>
    <d v="1956-12-14T00:00:00"/>
  </r>
  <r>
    <n v="325"/>
    <x v="13"/>
    <x v="308"/>
    <s v="Switzerland"/>
    <s v="Lausanne"/>
    <s v="Health care"/>
    <s v="Healthcare"/>
    <x v="0"/>
    <x v="0"/>
    <s v="Paulsen"/>
    <s v="Frederik"/>
    <n v="7100"/>
    <n v="1950"/>
    <n v="10"/>
    <n v="30"/>
    <n v="99.55"/>
    <n v="703082435360"/>
    <n v="83.6"/>
    <n v="10.1"/>
    <n v="28.8"/>
    <n v="8574832"/>
    <x v="296"/>
    <d v="2024-12-10T00:00:00"/>
    <d v="1950-10-30T00:00:00"/>
  </r>
  <r>
    <n v="325"/>
    <x v="3"/>
    <x v="309"/>
    <s v="Singapore"/>
    <s v="Singapore"/>
    <s v="Banking"/>
    <s v="Finance &amp; Investments"/>
    <x v="0"/>
    <x v="0"/>
    <s v="Wee"/>
    <s v="Cho Yaw"/>
    <n v="7100"/>
    <n v="1929"/>
    <n v="1"/>
    <n v="10"/>
    <n v="114.41"/>
    <n v="372062527489"/>
    <n v="83.1"/>
    <n v="13.1"/>
    <n v="21"/>
    <n v="5703569"/>
    <x v="297"/>
    <d v="2024-12-10T00:00:00"/>
    <d v="1929-01-10T00:00:00"/>
  </r>
  <r>
    <n v="325"/>
    <x v="10"/>
    <x v="310"/>
    <s v="China"/>
    <s v="Ningbo"/>
    <s v="Electronics"/>
    <s v="Manufacturing"/>
    <x v="1"/>
    <x v="0"/>
    <s v="Zhang"/>
    <s v="Hejun"/>
    <n v="7100"/>
    <n v="1952"/>
    <n v="1"/>
    <n v="1"/>
    <n v="125.08"/>
    <n v="19910000000000"/>
    <n v="77"/>
    <n v="9.4"/>
    <n v="59.2"/>
    <n v="1397715000"/>
    <x v="276"/>
    <d v="2024-12-10T00:00:00"/>
    <d v="1952-01-01T00:00:00"/>
  </r>
  <r>
    <n v="332"/>
    <x v="2"/>
    <x v="311"/>
    <s v="United States"/>
    <s v="San Francisco"/>
    <s v="Business software"/>
    <s v="Technology"/>
    <x v="1"/>
    <x v="0"/>
    <s v="Benioff"/>
    <s v="Marc"/>
    <n v="7000"/>
    <n v="1964"/>
    <n v="9"/>
    <n v="25"/>
    <n v="117.24"/>
    <n v="21427700000000"/>
    <n v="78.5"/>
    <n v="9.6"/>
    <n v="36.6"/>
    <n v="328239523"/>
    <x v="298"/>
    <d v="2024-12-10T00:00:00"/>
    <d v="1964-09-25T00:00:00"/>
  </r>
  <r>
    <n v="332"/>
    <x v="4"/>
    <x v="312"/>
    <s v="United Kingdom"/>
    <s v="London"/>
    <s v="Online games"/>
    <s v="Media &amp; Entertainment"/>
    <x v="1"/>
    <x v="0"/>
    <s v="Bukhman"/>
    <s v="Dmitri"/>
    <n v="7000"/>
    <n v="1985"/>
    <n v="5"/>
    <n v="27"/>
    <n v="119.62"/>
    <n v="2827113184696"/>
    <n v="81.3"/>
    <n v="25.5"/>
    <n v="30.6"/>
    <n v="66834405"/>
    <x v="299"/>
    <d v="2024-12-10T00:00:00"/>
    <d v="1985-05-27T00:00:00"/>
  </r>
  <r>
    <n v="332"/>
    <x v="4"/>
    <x v="313"/>
    <s v="United Kingdom"/>
    <s v="London"/>
    <s v="Online games"/>
    <s v="Media &amp; Entertainment"/>
    <x v="1"/>
    <x v="0"/>
    <s v="Bukhman"/>
    <s v="Igor"/>
    <n v="7000"/>
    <n v="1982"/>
    <n v="3"/>
    <n v="29"/>
    <n v="119.62"/>
    <n v="2827113184696"/>
    <n v="81.3"/>
    <n v="25.5"/>
    <n v="30.6"/>
    <n v="66834405"/>
    <x v="300"/>
    <d v="2024-12-10T00:00:00"/>
    <d v="1982-03-29T00:00:00"/>
  </r>
  <r>
    <n v="332"/>
    <x v="2"/>
    <x v="314"/>
    <s v="United States"/>
    <s v="Redlands"/>
    <s v="Mapping software"/>
    <s v="Technology"/>
    <x v="1"/>
    <x v="0"/>
    <s v="Dangermond"/>
    <s v="Jack"/>
    <n v="7000"/>
    <n v="1945"/>
    <n v="7"/>
    <n v="23"/>
    <n v="117.24"/>
    <n v="21427700000000"/>
    <n v="78.5"/>
    <n v="9.6"/>
    <n v="36.6"/>
    <n v="328239523"/>
    <x v="301"/>
    <d v="2024-12-10T00:00:00"/>
    <d v="1945-07-23T00:00:00"/>
  </r>
  <r>
    <n v="332"/>
    <x v="10"/>
    <x v="315"/>
    <s v="India"/>
    <s v="Mumbai"/>
    <s v="Paints"/>
    <s v="Manufacturing"/>
    <x v="0"/>
    <x v="0"/>
    <s v="Dani"/>
    <s v="Ashwin"/>
    <n v="7000"/>
    <n v="1942"/>
    <n v="10"/>
    <n v="24"/>
    <n v="180.44"/>
    <n v="2611000000000"/>
    <n v="69.400000000000006"/>
    <n v="11.2"/>
    <n v="49.7"/>
    <n v="1366417754"/>
    <x v="302"/>
    <d v="2024-12-10T00:00:00"/>
    <d v="1942-10-24T00:00:00"/>
  </r>
  <r>
    <n v="332"/>
    <x v="0"/>
    <x v="316"/>
    <s v="United States"/>
    <s v="New York"/>
    <s v="Apparel"/>
    <s v="Fashion &amp; Retail"/>
    <x v="1"/>
    <x v="0"/>
    <s v="Lauren"/>
    <s v="Ralph"/>
    <n v="7000"/>
    <n v="1939"/>
    <n v="10"/>
    <n v="14"/>
    <n v="117.24"/>
    <n v="21427700000000"/>
    <n v="78.5"/>
    <n v="9.6"/>
    <n v="36.6"/>
    <n v="328239523"/>
    <x v="303"/>
    <d v="2024-12-10T00:00:00"/>
    <d v="1939-10-14T00:00:00"/>
  </r>
  <r>
    <n v="332"/>
    <x v="6"/>
    <x v="317"/>
    <s v="India"/>
    <s v="Mumbai"/>
    <s v="Diversified"/>
    <s v="Diversified"/>
    <x v="0"/>
    <x v="1"/>
    <s v="Mistry"/>
    <s v="Rohiqa Cyrus"/>
    <n v="7000"/>
    <n v="1967"/>
    <n v="6"/>
    <n v="6"/>
    <n v="180.44"/>
    <n v="2611000000000"/>
    <n v="69.400000000000006"/>
    <n v="11.2"/>
    <n v="49.7"/>
    <n v="1366417754"/>
    <x v="304"/>
    <d v="2024-12-10T00:00:00"/>
    <d v="1967-06-06T00:00:00"/>
  </r>
  <r>
    <n v="332"/>
    <x v="6"/>
    <x v="318"/>
    <s v="India"/>
    <s v="Mumbai"/>
    <s v="Diversified"/>
    <s v="Diversified"/>
    <x v="0"/>
    <x v="0"/>
    <s v="Mistry"/>
    <s v="Shapoor"/>
    <n v="7000"/>
    <n v="1964"/>
    <n v="9"/>
    <n v="6"/>
    <n v="180.44"/>
    <n v="2611000000000"/>
    <n v="69.400000000000006"/>
    <n v="11.2"/>
    <n v="49.7"/>
    <n v="1366417754"/>
    <x v="305"/>
    <d v="2024-12-10T00:00:00"/>
    <d v="1964-09-06T00:00:00"/>
  </r>
  <r>
    <n v="332"/>
    <x v="7"/>
    <x v="319"/>
    <s v="United States"/>
    <s v="Hobe Sound"/>
    <s v="Food distribution"/>
    <s v="Food &amp; Beverage"/>
    <x v="1"/>
    <x v="0"/>
    <s v="Reyes"/>
    <s v="J. Christopher"/>
    <n v="7000"/>
    <n v="1953"/>
    <n v="12"/>
    <n v="29"/>
    <n v="117.24"/>
    <n v="21427700000000"/>
    <n v="78.5"/>
    <n v="9.6"/>
    <n v="36.6"/>
    <n v="328239523"/>
    <x v="306"/>
    <d v="2024-12-10T00:00:00"/>
    <d v="1953-12-29T00:00:00"/>
  </r>
  <r>
    <n v="332"/>
    <x v="7"/>
    <x v="320"/>
    <s v="United States"/>
    <s v="Palm Beach"/>
    <s v="Food distribution"/>
    <s v="Food &amp; Beverage"/>
    <x v="1"/>
    <x v="0"/>
    <s v="Reyes"/>
    <s v="Jude"/>
    <n v="7000"/>
    <n v="1955"/>
    <n v="9"/>
    <n v="16"/>
    <n v="117.24"/>
    <n v="21427700000000"/>
    <n v="78.5"/>
    <n v="9.6"/>
    <n v="36.6"/>
    <n v="328239523"/>
    <x v="307"/>
    <d v="2024-12-10T00:00:00"/>
    <d v="1955-09-16T00:00:00"/>
  </r>
  <r>
    <n v="332"/>
    <x v="7"/>
    <x v="321"/>
    <s v="United States"/>
    <s v="Port Washington"/>
    <s v="Beverages"/>
    <s v="Food &amp; Beverage"/>
    <x v="1"/>
    <x v="0"/>
    <s v="Vultaggio"/>
    <s v="Don"/>
    <n v="7000"/>
    <n v="1952"/>
    <n v="2"/>
    <n v="26"/>
    <n v="117.24"/>
    <n v="21427700000000"/>
    <n v="78.5"/>
    <n v="9.6"/>
    <n v="36.6"/>
    <n v="328239523"/>
    <x v="308"/>
    <d v="2024-12-10T00:00:00"/>
    <d v="1952-02-26T00:00:00"/>
  </r>
  <r>
    <n v="344"/>
    <x v="6"/>
    <x v="322"/>
    <s v="United States"/>
    <s v="Los Angeles"/>
    <s v="Homebuilding, insurance"/>
    <s v="Diversified"/>
    <x v="0"/>
    <x v="1"/>
    <s v="Broad"/>
    <s v="Edythe"/>
    <n v="6900"/>
    <n v="1936"/>
    <n v="1"/>
    <n v="1"/>
    <n v="117.24"/>
    <n v="21427700000000"/>
    <n v="78.5"/>
    <n v="9.6"/>
    <n v="36.6"/>
    <n v="328239523"/>
    <x v="309"/>
    <d v="2024-12-10T00:00:00"/>
    <d v="1936-01-01T00:00:00"/>
  </r>
  <r>
    <n v="344"/>
    <x v="7"/>
    <x v="323"/>
    <s v="United States"/>
    <s v="St. Louis"/>
    <s v="Cargill"/>
    <s v="Food &amp; Beverage"/>
    <x v="0"/>
    <x v="1"/>
    <s v="Keinath"/>
    <s v="Pauline MacMillan"/>
    <n v="6900"/>
    <n v="1934"/>
    <n v="1"/>
    <n v="1"/>
    <n v="117.24"/>
    <n v="21427700000000"/>
    <n v="78.5"/>
    <n v="9.6"/>
    <n v="36.6"/>
    <n v="328239523"/>
    <x v="310"/>
    <d v="2024-12-10T00:00:00"/>
    <d v="1934-01-01T00:00:00"/>
  </r>
  <r>
    <n v="344"/>
    <x v="3"/>
    <x v="324"/>
    <s v="United States"/>
    <s v="New York"/>
    <s v="Hedge fund"/>
    <s v="Finance &amp; Investments"/>
    <x v="1"/>
    <x v="0"/>
    <s v="Laffont"/>
    <s v="Philippe"/>
    <n v="6900"/>
    <n v="1967"/>
    <n v="9"/>
    <n v="16"/>
    <n v="117.24"/>
    <n v="21427700000000"/>
    <n v="78.5"/>
    <n v="9.6"/>
    <n v="36.6"/>
    <n v="328239523"/>
    <x v="311"/>
    <d v="2024-12-10T00:00:00"/>
    <d v="1967-09-16T00:00:00"/>
  </r>
  <r>
    <n v="344"/>
    <x v="2"/>
    <x v="325"/>
    <s v="China"/>
    <s v="Huizhou"/>
    <s v="Lithium batteries"/>
    <s v="Technology"/>
    <x v="1"/>
    <x v="0"/>
    <s v="Liu"/>
    <s v="Jincheng"/>
    <n v="6900"/>
    <n v="1964"/>
    <n v="9"/>
    <n v="22"/>
    <n v="125.08"/>
    <n v="19910000000000"/>
    <n v="77"/>
    <n v="9.4"/>
    <n v="59.2"/>
    <n v="1397715000"/>
    <x v="312"/>
    <d v="2024-12-10T00:00:00"/>
    <d v="1964-09-22T00:00:00"/>
  </r>
  <r>
    <n v="344"/>
    <x v="15"/>
    <x v="326"/>
    <s v="United States"/>
    <s v="Lighthouse Point"/>
    <s v="Real estate"/>
    <s v="Real Estate"/>
    <x v="1"/>
    <x v="0"/>
    <s v="Olenicoff"/>
    <s v="Igor"/>
    <n v="6900"/>
    <n v="1942"/>
    <n v="9"/>
    <n v="20"/>
    <n v="117.24"/>
    <n v="21427700000000"/>
    <n v="78.5"/>
    <n v="9.6"/>
    <n v="36.6"/>
    <n v="328239523"/>
    <x v="313"/>
    <d v="2024-12-10T00:00:00"/>
    <d v="1942-09-20T00:00:00"/>
  </r>
  <r>
    <n v="344"/>
    <x v="0"/>
    <x v="327"/>
    <s v="Spain"/>
    <s v="La Coruna"/>
    <s v="Zara"/>
    <s v="Fashion &amp; Retail"/>
    <x v="0"/>
    <x v="1"/>
    <s v="Ortega Mera"/>
    <s v="Sandra"/>
    <n v="6900"/>
    <n v="1968"/>
    <n v="7"/>
    <n v="9"/>
    <n v="110.96"/>
    <n v="1394116310769"/>
    <n v="83.3"/>
    <n v="14.2"/>
    <n v="47"/>
    <n v="47076781"/>
    <x v="314"/>
    <d v="2024-12-10T00:00:00"/>
    <d v="1968-07-09T00:00:00"/>
  </r>
  <r>
    <n v="344"/>
    <x v="13"/>
    <x v="328"/>
    <s v="United States"/>
    <s v="Portage"/>
    <s v="Medical equipment"/>
    <s v="Healthcare"/>
    <x v="0"/>
    <x v="1"/>
    <s v="Stryker"/>
    <s v="Ronda"/>
    <n v="6900"/>
    <n v="1954"/>
    <n v="5"/>
    <n v="1"/>
    <n v="117.24"/>
    <n v="21427700000000"/>
    <n v="78.5"/>
    <n v="9.6"/>
    <n v="36.6"/>
    <n v="328239523"/>
    <x v="315"/>
    <d v="2024-12-10T00:00:00"/>
    <d v="1954-05-01T00:00:00"/>
  </r>
  <r>
    <n v="352"/>
    <x v="12"/>
    <x v="329"/>
    <s v="United States"/>
    <s v="Houston"/>
    <s v="Pipelines"/>
    <s v="Energy"/>
    <x v="0"/>
    <x v="1"/>
    <s v="Avara"/>
    <s v="Dannine"/>
    <n v="6800"/>
    <n v="1964"/>
    <n v="3"/>
    <n v="9"/>
    <n v="117.24"/>
    <n v="21427700000000"/>
    <n v="78.5"/>
    <n v="9.6"/>
    <n v="36.6"/>
    <n v="328239523"/>
    <x v="316"/>
    <d v="2024-12-10T00:00:00"/>
    <d v="1964-03-09T00:00:00"/>
  </r>
  <r>
    <n v="352"/>
    <x v="6"/>
    <x v="330"/>
    <s v="Italy"/>
    <s v="Milan"/>
    <s v="Media"/>
    <s v="Diversified"/>
    <x v="1"/>
    <x v="0"/>
    <s v="Berlusconi"/>
    <s v="Silvio"/>
    <n v="6800"/>
    <n v="1936"/>
    <n v="9"/>
    <n v="29"/>
    <n v="110.62"/>
    <n v="2001244392042"/>
    <n v="82.9"/>
    <n v="24.3"/>
    <n v="59.1"/>
    <n v="60297396"/>
    <x v="317"/>
    <d v="2024-12-10T00:00:00"/>
    <d v="1936-09-29T00:00:00"/>
  </r>
  <r>
    <n v="352"/>
    <x v="9"/>
    <x v="331"/>
    <s v="United Kingdom"/>
    <s v="Stoke-on-Trent"/>
    <s v="Online gambling"/>
    <s v="Gambling &amp; Casinos"/>
    <x v="1"/>
    <x v="1"/>
    <s v="Coates"/>
    <s v="Denise"/>
    <n v="6800"/>
    <n v="1967"/>
    <n v="9"/>
    <n v="26"/>
    <n v="119.62"/>
    <n v="2827113184696"/>
    <n v="81.3"/>
    <n v="25.5"/>
    <n v="30.6"/>
    <n v="66834405"/>
    <x v="318"/>
    <d v="2024-12-10T00:00:00"/>
    <d v="1967-09-26T00:00:00"/>
  </r>
  <r>
    <n v="352"/>
    <x v="12"/>
    <x v="332"/>
    <s v="United States"/>
    <s v="Houston"/>
    <s v="Pipelines"/>
    <s v="Energy"/>
    <x v="0"/>
    <x v="0"/>
    <s v="Duncan"/>
    <s v="Scott"/>
    <n v="6800"/>
    <n v="1982"/>
    <n v="11"/>
    <n v="1"/>
    <n v="117.24"/>
    <n v="21427700000000"/>
    <n v="78.5"/>
    <n v="9.6"/>
    <n v="36.6"/>
    <n v="328239523"/>
    <x v="319"/>
    <d v="2024-12-10T00:00:00"/>
    <d v="1982-11-01T00:00:00"/>
  </r>
  <r>
    <n v="352"/>
    <x v="12"/>
    <x v="333"/>
    <s v="United States"/>
    <s v="Houston"/>
    <s v="Pipelines"/>
    <s v="Energy"/>
    <x v="0"/>
    <x v="1"/>
    <s v="Frantz"/>
    <s v="Milane"/>
    <n v="6800"/>
    <n v="1969"/>
    <n v="8"/>
    <n v="12"/>
    <n v="117.24"/>
    <n v="21427700000000"/>
    <n v="78.5"/>
    <n v="9.6"/>
    <n v="36.6"/>
    <n v="328239523"/>
    <x v="320"/>
    <d v="2024-12-10T00:00:00"/>
    <d v="1969-08-12T00:00:00"/>
  </r>
  <r>
    <n v="352"/>
    <x v="3"/>
    <x v="334"/>
    <s v="United States"/>
    <s v="Boston"/>
    <s v="Fidelity"/>
    <s v="Finance &amp; Investments"/>
    <x v="0"/>
    <x v="0"/>
    <s v="Johnson"/>
    <s v="Edward"/>
    <n v="6800"/>
    <n v="1964"/>
    <n v="11"/>
    <n v="18"/>
    <n v="117.24"/>
    <n v="21427700000000"/>
    <n v="78.5"/>
    <n v="9.6"/>
    <n v="36.6"/>
    <n v="328239523"/>
    <x v="321"/>
    <d v="2024-12-10T00:00:00"/>
    <d v="1964-11-18T00:00:00"/>
  </r>
  <r>
    <n v="352"/>
    <x v="3"/>
    <x v="335"/>
    <s v="United States"/>
    <s v="Los Altos"/>
    <s v="Tech investments"/>
    <s v="Finance &amp; Investments"/>
    <x v="1"/>
    <x v="0"/>
    <s v="Milner"/>
    <s v="Yuri"/>
    <n v="6800"/>
    <n v="1961"/>
    <n v="11"/>
    <n v="11"/>
    <n v="117.24"/>
    <n v="21427700000000"/>
    <n v="78.5"/>
    <n v="9.6"/>
    <n v="36.6"/>
    <n v="328239523"/>
    <x v="322"/>
    <d v="2024-12-10T00:00:00"/>
    <d v="1961-11-11T00:00:00"/>
  </r>
  <r>
    <n v="352"/>
    <x v="2"/>
    <x v="336"/>
    <s v="United States"/>
    <s v="Woodside"/>
    <s v="Intel"/>
    <s v="Technology"/>
    <x v="1"/>
    <x v="0"/>
    <s v="Moore"/>
    <s v="Gordon"/>
    <n v="6800"/>
    <n v="1929"/>
    <n v="1"/>
    <n v="3"/>
    <n v="117.24"/>
    <n v="21427700000000"/>
    <n v="78.5"/>
    <n v="9.6"/>
    <n v="36.6"/>
    <n v="328239523"/>
    <x v="323"/>
    <d v="2024-12-10T00:00:00"/>
    <d v="1929-01-03T00:00:00"/>
  </r>
  <r>
    <n v="352"/>
    <x v="3"/>
    <x v="337"/>
    <s v="United States"/>
    <s v="Millburn"/>
    <s v="Hedge funds"/>
    <s v="Finance &amp; Investments"/>
    <x v="1"/>
    <x v="0"/>
    <s v="Overdeck"/>
    <s v="John"/>
    <n v="6800"/>
    <n v="1969"/>
    <n v="12"/>
    <n v="21"/>
    <n v="117.24"/>
    <n v="21427700000000"/>
    <n v="78.5"/>
    <n v="9.6"/>
    <n v="36.6"/>
    <n v="328239523"/>
    <x v="324"/>
    <d v="2024-12-10T00:00:00"/>
    <d v="1969-12-21T00:00:00"/>
  </r>
  <r>
    <n v="352"/>
    <x v="3"/>
    <x v="338"/>
    <s v="United States"/>
    <s v="Scarsdale"/>
    <s v="Hedge funds"/>
    <s v="Finance &amp; Investments"/>
    <x v="1"/>
    <x v="0"/>
    <s v="Siegel"/>
    <s v="David"/>
    <n v="6800"/>
    <n v="1961"/>
    <n v="7"/>
    <n v="15"/>
    <n v="117.24"/>
    <n v="21427700000000"/>
    <n v="78.5"/>
    <n v="9.6"/>
    <n v="36.6"/>
    <n v="328239523"/>
    <x v="325"/>
    <d v="2024-12-10T00:00:00"/>
    <d v="1961-07-15T00:00:00"/>
  </r>
  <r>
    <n v="352"/>
    <x v="6"/>
    <x v="339"/>
    <s v="Russia"/>
    <s v="Moscow"/>
    <s v="Metals, investments"/>
    <s v="Diversified"/>
    <x v="1"/>
    <x v="0"/>
    <s v="Vekselberg"/>
    <s v="Viktor"/>
    <n v="6800"/>
    <n v="1957"/>
    <n v="4"/>
    <n v="14"/>
    <n v="180.75"/>
    <n v="1699876578871"/>
    <n v="72.7"/>
    <n v="11.4"/>
    <n v="46.2"/>
    <n v="144373535"/>
    <x v="326"/>
    <d v="2024-12-10T00:00:00"/>
    <d v="1957-04-14T00:00:00"/>
  </r>
  <r>
    <n v="352"/>
    <x v="2"/>
    <x v="340"/>
    <s v="China"/>
    <s v="Shenzhen"/>
    <s v="Electronics components"/>
    <s v="Technology"/>
    <x v="1"/>
    <x v="0"/>
    <s v="Wang"/>
    <s v="Laisheng"/>
    <n v="6800"/>
    <n v="1964"/>
    <n v="12"/>
    <n v="14"/>
    <n v="125.08"/>
    <n v="19910000000000"/>
    <n v="77"/>
    <n v="9.4"/>
    <n v="59.2"/>
    <n v="1397715000"/>
    <x v="327"/>
    <d v="2024-12-10T00:00:00"/>
    <d v="1964-12-14T00:00:00"/>
  </r>
  <r>
    <n v="352"/>
    <x v="12"/>
    <x v="341"/>
    <s v="United States"/>
    <s v="Houston"/>
    <s v="Pipelines"/>
    <s v="Energy"/>
    <x v="0"/>
    <x v="1"/>
    <s v="Williams"/>
    <s v="Randa Duncan"/>
    <n v="6800"/>
    <n v="1961"/>
    <n v="8"/>
    <n v="28"/>
    <n v="117.24"/>
    <n v="21427700000000"/>
    <n v="78.5"/>
    <n v="9.6"/>
    <n v="36.6"/>
    <n v="328239523"/>
    <x v="328"/>
    <d v="2024-12-10T00:00:00"/>
    <d v="1961-08-28T00:00:00"/>
  </r>
  <r>
    <n v="365"/>
    <x v="3"/>
    <x v="342"/>
    <s v="United States"/>
    <s v="Dallas"/>
    <s v="Money management"/>
    <s v="Finance &amp; Investments"/>
    <x v="1"/>
    <x v="0"/>
    <s v="Fisher"/>
    <s v="Ken"/>
    <n v="6700"/>
    <n v="1950"/>
    <n v="11"/>
    <n v="29"/>
    <n v="117.24"/>
    <n v="21427700000000"/>
    <n v="78.5"/>
    <n v="9.6"/>
    <n v="36.6"/>
    <n v="328239523"/>
    <x v="329"/>
    <d v="2024-12-10T00:00:00"/>
    <d v="1950-11-29T00:00:00"/>
  </r>
  <r>
    <n v="365"/>
    <x v="3"/>
    <x v="343"/>
    <s v="United Kingdom"/>
    <s v="London"/>
    <s v="Hedge funds"/>
    <s v="Finance &amp; Investments"/>
    <x v="1"/>
    <x v="0"/>
    <s v="Hohn"/>
    <s v="Christopher"/>
    <n v="6700"/>
    <n v="1966"/>
    <n v="10"/>
    <n v="27"/>
    <n v="119.62"/>
    <n v="2827113184696"/>
    <n v="81.3"/>
    <n v="25.5"/>
    <n v="30.6"/>
    <n v="66834405"/>
    <x v="330"/>
    <d v="2024-12-10T00:00:00"/>
    <d v="1966-10-27T00:00:00"/>
  </r>
  <r>
    <n v="365"/>
    <x v="10"/>
    <x v="344"/>
    <s v="Denmark"/>
    <s v="Billund"/>
    <s v="Lego"/>
    <s v="Manufacturing"/>
    <x v="0"/>
    <x v="0"/>
    <s v="Kristiansen"/>
    <s v="Kjeld Kirk"/>
    <n v="6700"/>
    <n v="1947"/>
    <n v="12"/>
    <n v="27"/>
    <n v="110.35"/>
    <n v="348078018464"/>
    <n v="81"/>
    <n v="32.4"/>
    <n v="23.8"/>
    <n v="5818553"/>
    <x v="331"/>
    <d v="2024-12-10T00:00:00"/>
    <d v="1947-12-27T00:00:00"/>
  </r>
  <r>
    <n v="365"/>
    <x v="10"/>
    <x v="345"/>
    <s v="Denmark"/>
    <s v="Billund"/>
    <s v="Lego"/>
    <s v="Manufacturing"/>
    <x v="0"/>
    <x v="1"/>
    <s v="Kristiansen"/>
    <s v="Sofie Kirk"/>
    <n v="6700"/>
    <n v="1976"/>
    <n v="1"/>
    <n v="1"/>
    <n v="110.35"/>
    <n v="348078018464"/>
    <n v="81"/>
    <n v="32.4"/>
    <n v="23.8"/>
    <n v="5818553"/>
    <x v="332"/>
    <d v="2024-12-10T00:00:00"/>
    <d v="1976-01-01T00:00:00"/>
  </r>
  <r>
    <n v="365"/>
    <x v="10"/>
    <x v="346"/>
    <s v="Denmark"/>
    <s v="Billund"/>
    <s v="Lego"/>
    <s v="Manufacturing"/>
    <x v="0"/>
    <x v="0"/>
    <s v="Kristiansen"/>
    <s v="Thomas Kirk"/>
    <n v="6700"/>
    <n v="1979"/>
    <n v="1"/>
    <n v="1"/>
    <n v="110.35"/>
    <n v="348078018464"/>
    <n v="81"/>
    <n v="32.4"/>
    <n v="23.8"/>
    <n v="5818553"/>
    <x v="333"/>
    <d v="2024-12-10T00:00:00"/>
    <d v="1979-01-01T00:00:00"/>
  </r>
  <r>
    <n v="365"/>
    <x v="13"/>
    <x v="347"/>
    <s v="Italy"/>
    <s v="Fiesole"/>
    <s v="Pharmaceuticals"/>
    <s v="Healthcare"/>
    <x v="0"/>
    <x v="1"/>
    <s v="Landini Aleotti"/>
    <s v="Massimiliana"/>
    <n v="6700"/>
    <n v="1943"/>
    <n v="1"/>
    <n v="1"/>
    <n v="110.62"/>
    <n v="2001244392042"/>
    <n v="82.9"/>
    <n v="24.3"/>
    <n v="59.1"/>
    <n v="60297396"/>
    <x v="62"/>
    <d v="2024-12-10T00:00:00"/>
    <d v="1943-01-01T00:00:00"/>
  </r>
  <r>
    <n v="365"/>
    <x v="1"/>
    <x v="348"/>
    <s v="China"/>
    <s v="Ningde"/>
    <s v="Batteries"/>
    <s v="Automotive"/>
    <x v="1"/>
    <x v="0"/>
    <s v="Li"/>
    <s v="Ping"/>
    <n v="6700"/>
    <n v="1968"/>
    <n v="1"/>
    <n v="1"/>
    <n v="125.08"/>
    <n v="19910000000000"/>
    <n v="77"/>
    <n v="9.4"/>
    <n v="59.2"/>
    <n v="1397715000"/>
    <x v="220"/>
    <d v="2024-12-10T00:00:00"/>
    <d v="1968-01-01T00:00:00"/>
  </r>
  <r>
    <n v="365"/>
    <x v="10"/>
    <x v="349"/>
    <s v="China"/>
    <s v="Hangzhou"/>
    <s v="Solar panel components"/>
    <s v="Manufacturing"/>
    <x v="1"/>
    <x v="0"/>
    <s v="Lin"/>
    <s v="Jianhua"/>
    <n v="6700"/>
    <n v="1962"/>
    <n v="8"/>
    <n v="1"/>
    <n v="125.08"/>
    <n v="19910000000000"/>
    <n v="77"/>
    <n v="9.4"/>
    <n v="59.2"/>
    <n v="1397715000"/>
    <x v="334"/>
    <d v="2024-12-10T00:00:00"/>
    <d v="1962-08-01T00:00:00"/>
  </r>
  <r>
    <n v="365"/>
    <x v="10"/>
    <x v="350"/>
    <s v="Switzerland"/>
    <s v="Feldmeilen"/>
    <s v="Chemicals"/>
    <s v="Manufacturing"/>
    <x v="0"/>
    <x v="1"/>
    <s v="Martullo-Blocher"/>
    <s v="Magdalena"/>
    <n v="6700"/>
    <n v="1969"/>
    <n v="1"/>
    <n v="1"/>
    <n v="99.55"/>
    <n v="703082435360"/>
    <n v="83.6"/>
    <n v="10.1"/>
    <n v="28.8"/>
    <n v="8574832"/>
    <x v="36"/>
    <d v="2024-12-10T00:00:00"/>
    <d v="1969-01-01T00:00:00"/>
  </r>
  <r>
    <n v="365"/>
    <x v="5"/>
    <x v="351"/>
    <s v="France"/>
    <s v="Paris"/>
    <s v="Internet, telecom"/>
    <s v="Telecom"/>
    <x v="1"/>
    <x v="0"/>
    <s v="Niel"/>
    <s v="Xavier"/>
    <n v="6700"/>
    <n v="1967"/>
    <n v="8"/>
    <n v="25"/>
    <n v="110.05"/>
    <n v="2715518274227"/>
    <n v="82.5"/>
    <n v="24.2"/>
    <n v="60.7"/>
    <n v="67059887"/>
    <x v="335"/>
    <d v="2024-12-10T00:00:00"/>
    <d v="1967-08-25T00:00:00"/>
  </r>
  <r>
    <n v="365"/>
    <x v="12"/>
    <x v="352"/>
    <s v="United States"/>
    <s v="Boca Raton"/>
    <s v="Natural gas"/>
    <s v="Energy"/>
    <x v="1"/>
    <x v="0"/>
    <s v="Pegula"/>
    <s v="Terrence"/>
    <n v="6700"/>
    <n v="1951"/>
    <n v="3"/>
    <n v="27"/>
    <n v="117.24"/>
    <n v="21427700000000"/>
    <n v="78.5"/>
    <n v="9.6"/>
    <n v="36.6"/>
    <n v="328239523"/>
    <x v="336"/>
    <d v="2024-12-10T00:00:00"/>
    <d v="1951-03-27T00:00:00"/>
  </r>
  <r>
    <n v="365"/>
    <x v="15"/>
    <x v="353"/>
    <s v="United States"/>
    <s v="Los Angeles"/>
    <s v="Real estate"/>
    <s v="Real Estate"/>
    <x v="0"/>
    <x v="0"/>
    <s v="Roski"/>
    <s v="Edward"/>
    <n v="6700"/>
    <n v="1938"/>
    <n v="12"/>
    <n v="25"/>
    <n v="117.24"/>
    <n v="21427700000000"/>
    <n v="78.5"/>
    <n v="9.6"/>
    <n v="36.6"/>
    <n v="328239523"/>
    <x v="337"/>
    <d v="2024-12-10T00:00:00"/>
    <d v="1938-12-25T00:00:00"/>
  </r>
  <r>
    <n v="365"/>
    <x v="15"/>
    <x v="354"/>
    <s v="United States"/>
    <s v="Atherton"/>
    <s v="Real estate"/>
    <s v="Real Estate"/>
    <x v="1"/>
    <x v="0"/>
    <s v="Sobrato"/>
    <s v="John A."/>
    <n v="6700"/>
    <n v="1939"/>
    <n v="5"/>
    <n v="23"/>
    <n v="117.24"/>
    <n v="21427700000000"/>
    <n v="78.5"/>
    <n v="9.6"/>
    <n v="36.6"/>
    <n v="328239523"/>
    <x v="338"/>
    <d v="2024-12-10T00:00:00"/>
    <d v="1939-05-23T00:00:00"/>
  </r>
  <r>
    <n v="365"/>
    <x v="3"/>
    <x v="355"/>
    <s v="United States"/>
    <s v="Katonah"/>
    <s v="Hedge funds"/>
    <s v="Finance &amp; Investments"/>
    <x v="1"/>
    <x v="0"/>
    <s v="Soros"/>
    <s v="George"/>
    <n v="6700"/>
    <n v="1930"/>
    <n v="8"/>
    <n v="12"/>
    <n v="117.24"/>
    <n v="21427700000000"/>
    <n v="78.5"/>
    <n v="9.6"/>
    <n v="36.6"/>
    <n v="328239523"/>
    <x v="339"/>
    <d v="2024-12-10T00:00:00"/>
    <d v="1930-08-12T00:00:00"/>
  </r>
  <r>
    <n v="365"/>
    <x v="2"/>
    <x v="356"/>
    <s v="United States"/>
    <s v="Irvine"/>
    <s v="Computer hardware"/>
    <s v="Technology"/>
    <x v="1"/>
    <x v="0"/>
    <s v="Sun"/>
    <s v="David"/>
    <n v="6700"/>
    <n v="1951"/>
    <n v="10"/>
    <n v="12"/>
    <n v="117.24"/>
    <n v="21427700000000"/>
    <n v="78.5"/>
    <n v="9.6"/>
    <n v="36.6"/>
    <n v="328239523"/>
    <x v="340"/>
    <d v="2024-12-10T00:00:00"/>
    <d v="1951-10-12T00:00:00"/>
  </r>
  <r>
    <n v="365"/>
    <x v="10"/>
    <x v="357"/>
    <s v="Denmark"/>
    <s v="Billund"/>
    <s v="Lego"/>
    <s v="Manufacturing"/>
    <x v="0"/>
    <x v="1"/>
    <s v="Thinggaard"/>
    <s v="Agnete Kirk"/>
    <n v="6700"/>
    <n v="1983"/>
    <n v="5"/>
    <n v="18"/>
    <n v="110.35"/>
    <n v="348078018464"/>
    <n v="81"/>
    <n v="32.4"/>
    <n v="23.8"/>
    <n v="5818553"/>
    <x v="341"/>
    <d v="2024-12-10T00:00:00"/>
    <d v="1983-05-18T00:00:00"/>
  </r>
  <r>
    <n v="365"/>
    <x v="2"/>
    <x v="358"/>
    <s v="United States"/>
    <s v="Rolling Hills"/>
    <s v="Computer hardware"/>
    <s v="Technology"/>
    <x v="1"/>
    <x v="0"/>
    <s v="Tu"/>
    <s v="John"/>
    <n v="6700"/>
    <n v="1941"/>
    <n v="8"/>
    <n v="12"/>
    <n v="117.24"/>
    <n v="21427700000000"/>
    <n v="78.5"/>
    <n v="9.6"/>
    <n v="36.6"/>
    <n v="328239523"/>
    <x v="163"/>
    <d v="2024-12-10T00:00:00"/>
    <d v="1941-08-12T00:00:00"/>
  </r>
  <r>
    <n v="365"/>
    <x v="7"/>
    <x v="359"/>
    <s v="China"/>
    <s v="Quanzhou"/>
    <s v="Snacks, beverages"/>
    <s v="Food &amp; Beverage"/>
    <x v="1"/>
    <x v="0"/>
    <s v="Xu"/>
    <s v="Shihui"/>
    <n v="6700"/>
    <n v="1958"/>
    <n v="1"/>
    <n v="1"/>
    <n v="125.08"/>
    <n v="19910000000000"/>
    <n v="77"/>
    <n v="9.4"/>
    <n v="59.2"/>
    <n v="1397715000"/>
    <x v="342"/>
    <d v="2024-12-10T00:00:00"/>
    <d v="1958-01-01T00:00:00"/>
  </r>
  <r>
    <n v="383"/>
    <x v="10"/>
    <x v="360"/>
    <s v="Switzerland"/>
    <s v="Wilen bei Wollerau"/>
    <s v="Chemicals"/>
    <s v="Manufacturing"/>
    <x v="0"/>
    <x v="1"/>
    <s v="Blocher"/>
    <s v="Rahel"/>
    <n v="6600"/>
    <n v="1976"/>
    <n v="1"/>
    <n v="1"/>
    <n v="99.55"/>
    <n v="703082435360"/>
    <n v="83.6"/>
    <n v="10.1"/>
    <n v="28.8"/>
    <n v="8574832"/>
    <x v="332"/>
    <d v="2024-12-10T00:00:00"/>
    <d v="1976-01-01T00:00:00"/>
  </r>
  <r>
    <n v="383"/>
    <x v="7"/>
    <x v="361"/>
    <s v="United States"/>
    <s v="Atlanta"/>
    <s v="Chick-fil-A"/>
    <s v="Food &amp; Beverage"/>
    <x v="0"/>
    <x v="0"/>
    <s v="Cathy"/>
    <s v="Bubba"/>
    <n v="6600"/>
    <n v="1954"/>
    <n v="4"/>
    <n v="22"/>
    <n v="117.24"/>
    <n v="21427700000000"/>
    <n v="78.5"/>
    <n v="9.6"/>
    <n v="36.6"/>
    <n v="328239523"/>
    <x v="343"/>
    <d v="2024-12-10T00:00:00"/>
    <d v="1954-04-22T00:00:00"/>
  </r>
  <r>
    <n v="383"/>
    <x v="7"/>
    <x v="362"/>
    <s v="United States"/>
    <s v="Atlanta"/>
    <s v="Chick-fil-A"/>
    <s v="Food &amp; Beverage"/>
    <x v="0"/>
    <x v="0"/>
    <s v="Cathy"/>
    <s v="Dan"/>
    <n v="6600"/>
    <n v="1953"/>
    <n v="3"/>
    <n v="1"/>
    <n v="117.24"/>
    <n v="21427700000000"/>
    <n v="78.5"/>
    <n v="9.6"/>
    <n v="36.6"/>
    <n v="328239523"/>
    <x v="344"/>
    <d v="2024-12-10T00:00:00"/>
    <d v="1953-03-01T00:00:00"/>
  </r>
  <r>
    <n v="383"/>
    <x v="7"/>
    <x v="363"/>
    <s v="United States"/>
    <s v="Hampton"/>
    <s v="Chick-fil-A"/>
    <s v="Food &amp; Beverage"/>
    <x v="0"/>
    <x v="1"/>
    <s v="Cathy White"/>
    <s v="Trudy"/>
    <n v="6600"/>
    <n v="1955"/>
    <n v="12"/>
    <n v="17"/>
    <n v="117.24"/>
    <n v="21427700000000"/>
    <n v="78.5"/>
    <n v="9.6"/>
    <n v="36.6"/>
    <n v="328239523"/>
    <x v="345"/>
    <d v="2024-12-10T00:00:00"/>
    <d v="1955-12-17T00:00:00"/>
  </r>
  <r>
    <n v="383"/>
    <x v="3"/>
    <x v="364"/>
    <s v="United States"/>
    <s v="New York"/>
    <s v="Hedge funds"/>
    <s v="Finance &amp; Investments"/>
    <x v="1"/>
    <x v="0"/>
    <s v="Kovner"/>
    <s v="Bruce"/>
    <n v="6600"/>
    <n v="1945"/>
    <n v="2"/>
    <n v="25"/>
    <n v="117.24"/>
    <n v="21427700000000"/>
    <n v="78.5"/>
    <n v="9.6"/>
    <n v="36.6"/>
    <n v="328239523"/>
    <x v="346"/>
    <d v="2024-12-10T00:00:00"/>
    <d v="1945-02-25T00:00:00"/>
  </r>
  <r>
    <n v="383"/>
    <x v="2"/>
    <x v="365"/>
    <s v="United States"/>
    <s v="Newport Coast"/>
    <s v="Semiconductors"/>
    <s v="Technology"/>
    <x v="1"/>
    <x v="0"/>
    <s v="Nicholas"/>
    <s v="Henry"/>
    <n v="6600"/>
    <n v="1959"/>
    <n v="10"/>
    <n v="8"/>
    <n v="117.24"/>
    <n v="21427700000000"/>
    <n v="78.5"/>
    <n v="9.6"/>
    <n v="36.6"/>
    <n v="328239523"/>
    <x v="347"/>
    <d v="2024-12-10T00:00:00"/>
    <d v="1959-10-08T00:00:00"/>
  </r>
  <r>
    <n v="383"/>
    <x v="3"/>
    <x v="366"/>
    <s v="Germany"/>
    <s v="Munich"/>
    <s v="Investments"/>
    <s v="Finance &amp; Investments"/>
    <x v="0"/>
    <x v="1"/>
    <s v="Thiele"/>
    <s v="Nadia"/>
    <n v="6600"/>
    <n v="1976"/>
    <n v="1"/>
    <n v="7"/>
    <n v="112.85"/>
    <n v="3845630030824"/>
    <n v="80.900000000000006"/>
    <n v="11.5"/>
    <n v="48.8"/>
    <n v="83132799"/>
    <x v="348"/>
    <d v="2024-12-10T00:00:00"/>
    <d v="1976-01-07T00:00:00"/>
  </r>
  <r>
    <n v="390"/>
    <x v="3"/>
    <x v="367"/>
    <s v="United States"/>
    <s v="Fort Worth"/>
    <s v="Private equity"/>
    <s v="Finance &amp; Investments"/>
    <x v="1"/>
    <x v="0"/>
    <s v="Bonderman"/>
    <s v="David"/>
    <n v="6500"/>
    <n v="1942"/>
    <n v="11"/>
    <n v="27"/>
    <n v="117.24"/>
    <n v="21427700000000"/>
    <n v="78.5"/>
    <n v="9.6"/>
    <n v="36.6"/>
    <n v="328239523"/>
    <x v="349"/>
    <d v="2024-12-10T00:00:00"/>
    <d v="1942-11-27T00:00:00"/>
  </r>
  <r>
    <n v="390"/>
    <x v="2"/>
    <x v="368"/>
    <s v="United States"/>
    <s v="Medina"/>
    <s v="Microsoft"/>
    <s v="Technology"/>
    <x v="0"/>
    <x v="1"/>
    <s v="French Gates"/>
    <s v="Melinda"/>
    <n v="6500"/>
    <n v="1964"/>
    <n v="8"/>
    <n v="15"/>
    <n v="117.24"/>
    <n v="21427700000000"/>
    <n v="78.5"/>
    <n v="9.6"/>
    <n v="36.6"/>
    <n v="328239523"/>
    <x v="350"/>
    <d v="2024-12-10T00:00:00"/>
    <d v="1964-08-15T00:00:00"/>
  </r>
  <r>
    <n v="390"/>
    <x v="15"/>
    <x v="369"/>
    <s v="United States"/>
    <s v="Chevy Chase"/>
    <s v="Real estate"/>
    <s v="Real Estate"/>
    <x v="0"/>
    <x v="1"/>
    <s v="Lerner"/>
    <s v="Annette"/>
    <n v="6500"/>
    <n v="1930"/>
    <n v="2"/>
    <n v="27"/>
    <n v="117.24"/>
    <n v="21427700000000"/>
    <n v="78.5"/>
    <n v="9.6"/>
    <n v="36.6"/>
    <n v="328239523"/>
    <x v="351"/>
    <d v="2024-12-10T00:00:00"/>
    <d v="1930-02-27T00:00:00"/>
  </r>
  <r>
    <n v="390"/>
    <x v="15"/>
    <x v="370"/>
    <s v="United Kingdom"/>
    <s v="London"/>
    <s v="Investments, real estate"/>
    <s v="Real Estate"/>
    <x v="1"/>
    <x v="0"/>
    <s v="Reuben"/>
    <s v="David"/>
    <n v="6500"/>
    <n v="1938"/>
    <n v="9"/>
    <n v="1"/>
    <n v="119.62"/>
    <n v="2827113184696"/>
    <n v="81.3"/>
    <n v="25.5"/>
    <n v="30.6"/>
    <n v="66834405"/>
    <x v="352"/>
    <d v="2024-12-10T00:00:00"/>
    <d v="1938-09-01T00:00:00"/>
  </r>
  <r>
    <n v="390"/>
    <x v="15"/>
    <x v="371"/>
    <s v="Switzerland"/>
    <s v="Crans Montana"/>
    <s v="Real estate"/>
    <s v="Real Estate"/>
    <x v="1"/>
    <x v="0"/>
    <s v="Vitek"/>
    <s v="Radovan"/>
    <n v="6500"/>
    <n v="1971"/>
    <n v="4"/>
    <n v="22"/>
    <n v="99.55"/>
    <n v="703082435360"/>
    <n v="83.6"/>
    <n v="10.1"/>
    <n v="28.8"/>
    <n v="8574832"/>
    <x v="353"/>
    <d v="2024-12-10T00:00:00"/>
    <d v="1971-04-22T00:00:00"/>
  </r>
  <r>
    <n v="397"/>
    <x v="3"/>
    <x v="372"/>
    <s v="Sweden"/>
    <s v="Gothenberg"/>
    <s v="Investments"/>
    <s v="Finance &amp; Investments"/>
    <x v="1"/>
    <x v="0"/>
    <s v="Bennet"/>
    <s v="Carl"/>
    <n v="6400"/>
    <n v="1951"/>
    <n v="8"/>
    <n v="19"/>
    <n v="110.51"/>
    <n v="530832908738"/>
    <n v="82.5"/>
    <n v="27.9"/>
    <n v="49.1"/>
    <n v="10285453"/>
    <x v="354"/>
    <d v="2024-12-10T00:00:00"/>
    <d v="1951-08-19T00:00:00"/>
  </r>
  <r>
    <n v="397"/>
    <x v="17"/>
    <x v="373"/>
    <s v="United States"/>
    <s v="Hobe Sound"/>
    <s v="Staffing, Baltimore Ravens"/>
    <s v="Sports"/>
    <x v="1"/>
    <x v="0"/>
    <s v="Bisciotti"/>
    <s v="Stephen"/>
    <n v="6400"/>
    <n v="1960"/>
    <n v="4"/>
    <n v="10"/>
    <n v="117.24"/>
    <n v="21427700000000"/>
    <n v="78.5"/>
    <n v="9.6"/>
    <n v="36.6"/>
    <n v="328239523"/>
    <x v="355"/>
    <d v="2024-12-10T00:00:00"/>
    <d v="1960-04-10T00:00:00"/>
  </r>
  <r>
    <n v="397"/>
    <x v="3"/>
    <x v="374"/>
    <s v="United States"/>
    <s v="New York"/>
    <s v="Hedge funds"/>
    <s v="Finance &amp; Investments"/>
    <x v="1"/>
    <x v="0"/>
    <s v="Druckenmiller"/>
    <s v="Stanley"/>
    <n v="6400"/>
    <n v="1953"/>
    <n v="6"/>
    <n v="14"/>
    <n v="117.24"/>
    <n v="21427700000000"/>
    <n v="78.5"/>
    <n v="9.6"/>
    <n v="36.6"/>
    <n v="328239523"/>
    <x v="356"/>
    <d v="2024-12-10T00:00:00"/>
    <d v="1953-06-14T00:00:00"/>
  </r>
  <r>
    <n v="397"/>
    <x v="13"/>
    <x v="375"/>
    <s v="China"/>
    <s v="Beijing"/>
    <s v="Biomedical products"/>
    <s v="Healthcare"/>
    <x v="1"/>
    <x v="1"/>
    <s v="Jian"/>
    <s v="Jun"/>
    <n v="6400"/>
    <n v="1963"/>
    <n v="11"/>
    <n v="1"/>
    <n v="125.08"/>
    <n v="19910000000000"/>
    <n v="77"/>
    <n v="9.4"/>
    <n v="59.2"/>
    <n v="1397715000"/>
    <x v="357"/>
    <d v="2024-12-10T00:00:00"/>
    <d v="1963-11-01T00:00:00"/>
  </r>
  <r>
    <n v="397"/>
    <x v="12"/>
    <x v="376"/>
    <s v="France"/>
    <s v="Paris"/>
    <s v="Oil, banking, telecom"/>
    <s v="Energy"/>
    <x v="1"/>
    <x v="0"/>
    <s v="Kuzmichev"/>
    <s v="Alexei"/>
    <n v="6400"/>
    <n v="1962"/>
    <n v="10"/>
    <n v="15"/>
    <n v="110.05"/>
    <n v="2715518274227"/>
    <n v="82.5"/>
    <n v="24.2"/>
    <n v="60.7"/>
    <n v="67059887"/>
    <x v="358"/>
    <d v="2024-12-10T00:00:00"/>
    <d v="1962-10-15T00:00:00"/>
  </r>
  <r>
    <n v="397"/>
    <x v="3"/>
    <x v="377"/>
    <s v="Colombia"/>
    <s v="Bogota"/>
    <s v="Banking"/>
    <s v="Finance &amp; Investments"/>
    <x v="1"/>
    <x v="0"/>
    <s v="Sarmiento"/>
    <s v="Luis Carlos"/>
    <n v="6400"/>
    <n v="1933"/>
    <n v="1"/>
    <n v="27"/>
    <n v="140.94999999999999"/>
    <n v="323802808108"/>
    <n v="77.099999999999994"/>
    <n v="14.4"/>
    <n v="71.2"/>
    <n v="50339443"/>
    <x v="359"/>
    <d v="2024-12-10T00:00:00"/>
    <d v="1933-01-27T00:00:00"/>
  </r>
  <r>
    <n v="397"/>
    <x v="8"/>
    <x v="378"/>
    <s v="United States"/>
    <s v="Missoula"/>
    <s v="Construction, mining"/>
    <s v="Logistics"/>
    <x v="1"/>
    <x v="0"/>
    <s v="Washington"/>
    <s v="Dennis"/>
    <n v="6400"/>
    <n v="1934"/>
    <n v="7"/>
    <n v="27"/>
    <n v="117.24"/>
    <n v="21427700000000"/>
    <n v="78.5"/>
    <n v="9.6"/>
    <n v="36.6"/>
    <n v="328239523"/>
    <x v="360"/>
    <d v="2024-12-10T00:00:00"/>
    <d v="1934-07-27T00:00:00"/>
  </r>
  <r>
    <n v="405"/>
    <x v="16"/>
    <x v="379"/>
    <s v="United Kingdom"/>
    <s v="Gloucestershire"/>
    <s v="Construction equipment"/>
    <s v="Construction &amp; Engineering"/>
    <x v="0"/>
    <x v="0"/>
    <s v="Bamford"/>
    <s v="Anthony"/>
    <n v="6300"/>
    <n v="1945"/>
    <n v="10"/>
    <n v="23"/>
    <n v="119.62"/>
    <n v="2827113184696"/>
    <n v="81.3"/>
    <n v="25.5"/>
    <n v="30.6"/>
    <n v="66834405"/>
    <x v="361"/>
    <d v="2024-12-10T00:00:00"/>
    <d v="1945-10-23T00:00:00"/>
  </r>
  <r>
    <n v="405"/>
    <x v="12"/>
    <x v="380"/>
    <s v="China"/>
    <s v="Changzhou"/>
    <s v="Solar equipment"/>
    <s v="Energy"/>
    <x v="1"/>
    <x v="0"/>
    <s v="Gao"/>
    <s v="Jifan"/>
    <n v="6300"/>
    <n v="1965"/>
    <n v="1"/>
    <n v="1"/>
    <n v="125.08"/>
    <n v="19910000000000"/>
    <n v="77"/>
    <n v="9.4"/>
    <n v="59.2"/>
    <n v="1397715000"/>
    <x v="362"/>
    <d v="2024-12-10T00:00:00"/>
    <d v="1965-01-01T00:00:00"/>
  </r>
  <r>
    <n v="405"/>
    <x v="3"/>
    <x v="381"/>
    <s v="United Kingdom"/>
    <s v="London"/>
    <s v="Private equity"/>
    <s v="Finance &amp; Investments"/>
    <x v="1"/>
    <x v="0"/>
    <s v="Grayken"/>
    <s v="John"/>
    <n v="6300"/>
    <n v="1956"/>
    <n v="6"/>
    <n v="1"/>
    <n v="119.62"/>
    <n v="2827113184696"/>
    <n v="81.3"/>
    <n v="25.5"/>
    <n v="30.6"/>
    <n v="66834405"/>
    <x v="363"/>
    <d v="2024-12-10T00:00:00"/>
    <d v="1956-06-01T00:00:00"/>
  </r>
  <r>
    <n v="405"/>
    <x v="13"/>
    <x v="382"/>
    <s v="France"/>
    <s v="Lyon"/>
    <s v="Pharmaceuticals"/>
    <s v="Healthcare"/>
    <x v="0"/>
    <x v="0"/>
    <s v="Merieux"/>
    <s v="Alain"/>
    <n v="6300"/>
    <n v="1938"/>
    <n v="1"/>
    <n v="1"/>
    <n v="110.05"/>
    <n v="2715518274227"/>
    <n v="82.5"/>
    <n v="24.2"/>
    <n v="60.7"/>
    <n v="67059887"/>
    <x v="364"/>
    <d v="2024-12-10T00:00:00"/>
    <d v="1938-01-01T00:00:00"/>
  </r>
  <r>
    <n v="405"/>
    <x v="12"/>
    <x v="383"/>
    <s v="China"/>
    <s v="Langfang"/>
    <s v="Natural gas distribution"/>
    <s v="Energy"/>
    <x v="1"/>
    <x v="0"/>
    <s v="Wang"/>
    <s v="Yusuo"/>
    <n v="6300"/>
    <n v="1964"/>
    <n v="3"/>
    <n v="11"/>
    <n v="125.08"/>
    <n v="19910000000000"/>
    <n v="77"/>
    <n v="9.4"/>
    <n v="59.2"/>
    <n v="1397715000"/>
    <x v="365"/>
    <d v="2024-12-10T00:00:00"/>
    <d v="1964-03-11T00:00:00"/>
  </r>
  <r>
    <n v="405"/>
    <x v="10"/>
    <x v="384"/>
    <s v="Israel"/>
    <s v="Tel Aviv"/>
    <s v="Metalworking tools"/>
    <s v="Manufacturing"/>
    <x v="1"/>
    <x v="0"/>
    <s v="Wertheimer"/>
    <s v="Stef"/>
    <n v="6300"/>
    <n v="1926"/>
    <n v="7"/>
    <n v="16"/>
    <n v="108.15"/>
    <n v="395098666122"/>
    <n v="82.8"/>
    <n v="23.1"/>
    <n v="25.3"/>
    <n v="9053300"/>
    <x v="366"/>
    <d v="2024-12-10T00:00:00"/>
    <d v="1926-07-16T00:00:00"/>
  </r>
  <r>
    <n v="411"/>
    <x v="7"/>
    <x v="385"/>
    <s v="Mexico"/>
    <s v="Mexico City"/>
    <s v="Beer, investments"/>
    <s v="Food &amp; Beverage"/>
    <x v="0"/>
    <x v="1"/>
    <s v="Aramburuzabala"/>
    <s v="Maria Asuncion"/>
    <n v="6200"/>
    <n v="1963"/>
    <n v="5"/>
    <n v="2"/>
    <n v="141.54"/>
    <n v="1258286717125"/>
    <n v="75"/>
    <n v="13.1"/>
    <n v="55.1"/>
    <n v="126014024"/>
    <x v="367"/>
    <d v="2024-12-10T00:00:00"/>
    <d v="1963-05-02T00:00:00"/>
  </r>
  <r>
    <n v="411"/>
    <x v="6"/>
    <x v="386"/>
    <s v="Sweden"/>
    <s v="Stockholm"/>
    <s v="Investments"/>
    <s v="Diversified"/>
    <x v="1"/>
    <x v="0"/>
    <s v="Douglas"/>
    <s v="Gustaf"/>
    <n v="6200"/>
    <n v="1938"/>
    <n v="3"/>
    <n v="3"/>
    <n v="110.51"/>
    <n v="530832908738"/>
    <n v="82.5"/>
    <n v="27.9"/>
    <n v="49.1"/>
    <n v="10285453"/>
    <x v="368"/>
    <d v="2024-12-10T00:00:00"/>
    <d v="1938-03-03T00:00:00"/>
  </r>
  <r>
    <n v="411"/>
    <x v="14"/>
    <x v="387"/>
    <s v="Netherlands"/>
    <s v="Amsterdam"/>
    <s v="Temp agency"/>
    <s v="Service"/>
    <x v="1"/>
    <x v="0"/>
    <s v="Goldschmeding"/>
    <s v="Frits"/>
    <n v="6200"/>
    <n v="1933"/>
    <n v="8"/>
    <n v="2"/>
    <n v="115.91"/>
    <n v="909070395161"/>
    <n v="81.8"/>
    <n v="23"/>
    <n v="41.2"/>
    <n v="17332850"/>
    <x v="369"/>
    <d v="2024-12-10T00:00:00"/>
    <d v="1933-08-02T00:00:00"/>
  </r>
  <r>
    <n v="411"/>
    <x v="7"/>
    <x v="388"/>
    <s v="China"/>
    <s v="Shenzhen"/>
    <s v="Beverages"/>
    <s v="Food &amp; Beverage"/>
    <x v="1"/>
    <x v="0"/>
    <s v="Lin"/>
    <s v="Muqin"/>
    <n v="6200"/>
    <n v="1964"/>
    <n v="1"/>
    <n v="1"/>
    <n v="125.08"/>
    <n v="19910000000000"/>
    <n v="77"/>
    <n v="9.4"/>
    <n v="59.2"/>
    <n v="1397715000"/>
    <x v="136"/>
    <d v="2024-12-10T00:00:00"/>
    <d v="1964-01-01T00:00:00"/>
  </r>
  <r>
    <n v="411"/>
    <x v="10"/>
    <x v="389"/>
    <s v="China"/>
    <s v="Ningbo"/>
    <s v="Power strips"/>
    <s v="Manufacturing"/>
    <x v="1"/>
    <x v="0"/>
    <s v="Ruan"/>
    <s v="Liping"/>
    <n v="6200"/>
    <n v="1964"/>
    <n v="1"/>
    <n v="1"/>
    <n v="125.08"/>
    <n v="19910000000000"/>
    <n v="77"/>
    <n v="9.4"/>
    <n v="59.2"/>
    <n v="1397715000"/>
    <x v="136"/>
    <d v="2024-12-10T00:00:00"/>
    <d v="1964-01-01T00:00:00"/>
  </r>
  <r>
    <n v="411"/>
    <x v="10"/>
    <x v="390"/>
    <s v="China"/>
    <s v="Ningbo"/>
    <s v="Power strip"/>
    <s v="Manufacturing"/>
    <x v="1"/>
    <x v="0"/>
    <s v="Ruan"/>
    <s v="Xueping"/>
    <n v="6200"/>
    <n v="1972"/>
    <n v="1"/>
    <n v="1"/>
    <n v="125.08"/>
    <n v="19910000000000"/>
    <n v="77"/>
    <n v="9.4"/>
    <n v="59.2"/>
    <n v="1397715000"/>
    <x v="144"/>
    <d v="2024-12-10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12-10T00:00:00"/>
    <d v="1962-07-11T00:00:00"/>
  </r>
  <r>
    <n v="418"/>
    <x v="6"/>
    <x v="392"/>
    <s v="Nigeria"/>
    <s v="Lagos"/>
    <s v="Telecom, oil"/>
    <s v="Diversified"/>
    <x v="1"/>
    <x v="0"/>
    <s v="Adenuga"/>
    <s v="Mike"/>
    <n v="6100"/>
    <n v="1953"/>
    <n v="4"/>
    <n v="29"/>
    <n v="267.51"/>
    <n v="448120428859"/>
    <n v="54.3"/>
    <n v="1.5"/>
    <n v="34.799999999999997"/>
    <n v="200963599"/>
    <x v="371"/>
    <d v="2024-12-10T00:00:00"/>
    <d v="1953-04-29T00:00:00"/>
  </r>
  <r>
    <n v="418"/>
    <x v="3"/>
    <x v="393"/>
    <s v="United States"/>
    <s v="Beverly Hills"/>
    <s v="Private equity"/>
    <s v="Finance &amp; Investments"/>
    <x v="1"/>
    <x v="0"/>
    <s v="Gores"/>
    <s v="Tom"/>
    <n v="6100"/>
    <n v="1964"/>
    <n v="7"/>
    <n v="31"/>
    <n v="117.24"/>
    <n v="21427700000000"/>
    <n v="78.5"/>
    <n v="9.6"/>
    <n v="36.6"/>
    <n v="328239523"/>
    <x v="372"/>
    <d v="2024-12-10T00:00:00"/>
    <d v="1964-07-31T00:00:00"/>
  </r>
  <r>
    <n v="418"/>
    <x v="0"/>
    <x v="394"/>
    <s v="Germany"/>
    <s v="Hamburg"/>
    <s v="Coffee"/>
    <s v="Fashion &amp; Retail"/>
    <x v="0"/>
    <x v="0"/>
    <s v="Herz"/>
    <s v="Michael"/>
    <n v="6100"/>
    <n v="1943"/>
    <n v="9"/>
    <n v="28"/>
    <n v="112.85"/>
    <n v="3845630030824"/>
    <n v="80.900000000000006"/>
    <n v="11.5"/>
    <n v="48.8"/>
    <n v="83132799"/>
    <x v="373"/>
    <d v="2024-12-10T00:00:00"/>
    <d v="1943-09-28T00:00:00"/>
  </r>
  <r>
    <n v="418"/>
    <x v="0"/>
    <x v="395"/>
    <s v="Germany"/>
    <s v="Hamburg"/>
    <s v="Coffee"/>
    <s v="Fashion &amp; Retail"/>
    <x v="0"/>
    <x v="0"/>
    <s v="Herz"/>
    <s v="Wolfgang"/>
    <n v="6100"/>
    <n v="1951"/>
    <n v="1"/>
    <n v="1"/>
    <n v="112.85"/>
    <n v="3845630030824"/>
    <n v="80.900000000000006"/>
    <n v="11.5"/>
    <n v="48.8"/>
    <n v="83132799"/>
    <x v="96"/>
    <d v="2024-12-10T00:00:00"/>
    <d v="1951-01-01T00:00:00"/>
  </r>
  <r>
    <n v="425"/>
    <x v="11"/>
    <x v="396"/>
    <s v="Russia"/>
    <s v="Moscow"/>
    <s v="Steel, mining"/>
    <s v="Metals &amp; Mining"/>
    <x v="1"/>
    <x v="0"/>
    <s v="Abramov"/>
    <s v="Alexander"/>
    <n v="6000"/>
    <n v="1959"/>
    <n v="2"/>
    <n v="20"/>
    <n v="180.75"/>
    <n v="1699876578871"/>
    <n v="72.7"/>
    <n v="11.4"/>
    <n v="46.2"/>
    <n v="144373535"/>
    <x v="374"/>
    <d v="2024-12-10T00:00:00"/>
    <d v="1959-02-20T00:00:00"/>
  </r>
  <r>
    <n v="425"/>
    <x v="15"/>
    <x v="397"/>
    <s v="United States"/>
    <s v="Chicago"/>
    <s v="Real estate"/>
    <s v="Real Estate"/>
    <x v="1"/>
    <x v="0"/>
    <s v="Bluhm"/>
    <s v="Neil"/>
    <n v="6000"/>
    <n v="1938"/>
    <n v="1"/>
    <n v="12"/>
    <n v="117.24"/>
    <n v="21427700000000"/>
    <n v="78.5"/>
    <n v="9.6"/>
    <n v="36.6"/>
    <n v="328239523"/>
    <x v="375"/>
    <d v="2024-12-10T00:00:00"/>
    <d v="1938-01-12T00:00:00"/>
  </r>
  <r>
    <n v="425"/>
    <x v="0"/>
    <x v="398"/>
    <s v="Canada"/>
    <s v="Montreal"/>
    <s v="Convinience stores"/>
    <s v="Fashion &amp; Retail"/>
    <x v="1"/>
    <x v="0"/>
    <s v="Bouchard"/>
    <s v="Alain"/>
    <n v="6000"/>
    <n v="1949"/>
    <n v="2"/>
    <n v="18"/>
    <n v="116.76"/>
    <n v="1736425629520"/>
    <n v="81.900000000000006"/>
    <n v="12.8"/>
    <n v="24.5"/>
    <n v="36991981"/>
    <x v="376"/>
    <d v="2024-12-10T00:00:00"/>
    <d v="1949-02-18T00:00:00"/>
  </r>
  <r>
    <n v="425"/>
    <x v="2"/>
    <x v="399"/>
    <s v="United States"/>
    <s v="Reno"/>
    <s v="Security software"/>
    <s v="Technology"/>
    <x v="1"/>
    <x v="0"/>
    <s v="Chaudhry"/>
    <s v="Jay"/>
    <n v="6000"/>
    <n v="1959"/>
    <n v="8"/>
    <n v="26"/>
    <n v="117.24"/>
    <n v="21427700000000"/>
    <n v="78.5"/>
    <n v="9.6"/>
    <n v="36.6"/>
    <n v="328239523"/>
    <x v="377"/>
    <d v="2024-12-10T00:00:00"/>
    <d v="1959-08-26T00:00:00"/>
  </r>
  <r>
    <n v="425"/>
    <x v="0"/>
    <x v="400"/>
    <s v="India"/>
    <s v="Mumbai"/>
    <s v="Retail, investments"/>
    <s v="Fashion &amp; Retail"/>
    <x v="1"/>
    <x v="0"/>
    <s v="Damani"/>
    <s v="Gopikishan"/>
    <n v="6000"/>
    <n v="1958"/>
    <n v="1"/>
    <n v="1"/>
    <n v="180.44"/>
    <n v="2611000000000"/>
    <n v="69.400000000000006"/>
    <n v="11.2"/>
    <n v="49.7"/>
    <n v="1366417754"/>
    <x v="342"/>
    <d v="2024-12-10T00:00:00"/>
    <d v="1958-01-01T00:00:00"/>
  </r>
  <r>
    <n v="425"/>
    <x v="6"/>
    <x v="401"/>
    <s v="Thailand"/>
    <s v="Bangkok"/>
    <s v="Diversified"/>
    <s v="Diversified"/>
    <x v="0"/>
    <x v="0"/>
    <s v="Jiaravanon"/>
    <s v="Sumet"/>
    <n v="6000"/>
    <n v="1934"/>
    <n v="11"/>
    <n v="2"/>
    <n v="113.27"/>
    <n v="543649976166"/>
    <n v="76.900000000000006"/>
    <n v="14.9"/>
    <n v="29.5"/>
    <n v="69625582"/>
    <x v="378"/>
    <d v="2024-12-10T00:00:00"/>
    <d v="1934-11-02T00:00:00"/>
  </r>
  <r>
    <n v="425"/>
    <x v="3"/>
    <x v="402"/>
    <s v="Israel"/>
    <s v="Tel Aviv"/>
    <s v="Investments"/>
    <s v="Finance &amp; Investments"/>
    <x v="1"/>
    <x v="0"/>
    <s v="Lowy"/>
    <s v="Frank"/>
    <n v="6000"/>
    <n v="1930"/>
    <n v="10"/>
    <n v="22"/>
    <n v="108.15"/>
    <n v="395098666122"/>
    <n v="82.8"/>
    <n v="23.1"/>
    <n v="25.3"/>
    <n v="9053300"/>
    <x v="379"/>
    <d v="2024-12-10T00:00:00"/>
    <d v="1930-10-22T00:00:00"/>
  </r>
  <r>
    <n v="425"/>
    <x v="3"/>
    <x v="403"/>
    <s v="United States"/>
    <s v="Los Angeles"/>
    <s v="Investments"/>
    <s v="Finance &amp; Investments"/>
    <x v="1"/>
    <x v="0"/>
    <s v="Milken"/>
    <s v="Michael"/>
    <n v="6000"/>
    <n v="1946"/>
    <n v="7"/>
    <n v="4"/>
    <n v="117.24"/>
    <n v="21427700000000"/>
    <n v="78.5"/>
    <n v="9.6"/>
    <n v="36.6"/>
    <n v="328239523"/>
    <x v="380"/>
    <d v="2024-12-10T00:00:00"/>
    <d v="1946-07-04T00:00:00"/>
  </r>
  <r>
    <n v="425"/>
    <x v="2"/>
    <x v="404"/>
    <s v="United States"/>
    <s v="St. Louis"/>
    <s v="IT provider"/>
    <s v="Technology"/>
    <x v="1"/>
    <x v="0"/>
    <s v="Steward"/>
    <s v="David"/>
    <n v="6000"/>
    <n v="1951"/>
    <n v="7"/>
    <n v="2"/>
    <n v="117.24"/>
    <n v="21427700000000"/>
    <n v="78.5"/>
    <n v="9.6"/>
    <n v="36.6"/>
    <n v="328239523"/>
    <x v="381"/>
    <d v="2024-12-10T00:00:00"/>
    <d v="1951-07-02T00:00:00"/>
  </r>
  <r>
    <n v="425"/>
    <x v="0"/>
    <x v="405"/>
    <s v="United States"/>
    <s v="New Albany"/>
    <s v="Retail"/>
    <s v="Fashion &amp; Retail"/>
    <x v="1"/>
    <x v="0"/>
    <s v="Wexner"/>
    <s v="Les"/>
    <n v="6000"/>
    <n v="1937"/>
    <n v="9"/>
    <n v="8"/>
    <n v="117.24"/>
    <n v="21427700000000"/>
    <n v="78.5"/>
    <n v="9.6"/>
    <n v="36.6"/>
    <n v="328239523"/>
    <x v="382"/>
    <d v="2024-12-10T00:00:00"/>
    <d v="1937-09-08T00:00:00"/>
  </r>
  <r>
    <n v="437"/>
    <x v="15"/>
    <x v="406"/>
    <s v="China"/>
    <s v="Chengdu"/>
    <s v="Real estate"/>
    <s v="Real Estate"/>
    <x v="1"/>
    <x v="0"/>
    <s v="Cai"/>
    <s v="Kui"/>
    <n v="5900"/>
    <n v="1963"/>
    <n v="1"/>
    <n v="1"/>
    <n v="125.08"/>
    <n v="19910000000000"/>
    <n v="77"/>
    <n v="9.4"/>
    <n v="59.2"/>
    <n v="1397715000"/>
    <x v="383"/>
    <d v="2024-12-10T00:00:00"/>
    <d v="1963-01-01T00:00:00"/>
  </r>
  <r>
    <n v="437"/>
    <x v="6"/>
    <x v="407"/>
    <s v="Thailand"/>
    <s v="Bangkok"/>
    <s v="Diversified"/>
    <s v="Diversified"/>
    <x v="0"/>
    <x v="0"/>
    <s v="Chiaravanont"/>
    <s v="Jaran"/>
    <n v="5900"/>
    <n v="1930"/>
    <n v="4"/>
    <n v="1"/>
    <n v="113.27"/>
    <n v="543649976166"/>
    <n v="76.900000000000006"/>
    <n v="14.9"/>
    <n v="29.5"/>
    <n v="69625582"/>
    <x v="384"/>
    <d v="2024-12-10T00:00:00"/>
    <d v="1930-04-01T00:00:00"/>
  </r>
  <r>
    <n v="437"/>
    <x v="3"/>
    <x v="408"/>
    <s v="United States"/>
    <s v="Darien"/>
    <s v="Hedge funds"/>
    <s v="Finance &amp; Investments"/>
    <x v="1"/>
    <x v="0"/>
    <s v="Halvorsen"/>
    <s v="Andreas"/>
    <n v="5900"/>
    <n v="1961"/>
    <n v="4"/>
    <n v="23"/>
    <n v="117.24"/>
    <n v="21427700000000"/>
    <n v="78.5"/>
    <n v="9.6"/>
    <n v="36.6"/>
    <n v="328239523"/>
    <x v="385"/>
    <d v="2024-12-10T00:00:00"/>
    <d v="1961-04-23T00:00:00"/>
  </r>
  <r>
    <n v="437"/>
    <x v="3"/>
    <x v="409"/>
    <s v="United States"/>
    <s v="Los Angeles"/>
    <s v="Finance"/>
    <s v="Finance &amp; Investments"/>
    <x v="1"/>
    <x v="0"/>
    <s v="Ressler"/>
    <s v="Antony"/>
    <n v="5900"/>
    <n v="1960"/>
    <n v="10"/>
    <n v="12"/>
    <n v="117.24"/>
    <n v="21427700000000"/>
    <n v="78.5"/>
    <n v="9.6"/>
    <n v="36.6"/>
    <n v="328239523"/>
    <x v="386"/>
    <d v="2024-12-10T00:00:00"/>
    <d v="1960-10-12T00:00:00"/>
  </r>
  <r>
    <n v="437"/>
    <x v="7"/>
    <x v="410"/>
    <s v="China"/>
    <s v="Shanghai"/>
    <s v="Food, beverages"/>
    <s v="Food &amp; Beverage"/>
    <x v="0"/>
    <x v="0"/>
    <s v="Tsai"/>
    <s v="Eng-meng"/>
    <n v="5900"/>
    <n v="1957"/>
    <n v="1"/>
    <n v="15"/>
    <n v="125.08"/>
    <n v="19910000000000"/>
    <n v="77"/>
    <n v="9.4"/>
    <n v="59.2"/>
    <n v="1397715000"/>
    <x v="387"/>
    <d v="2024-12-10T00:00:00"/>
    <d v="1957-01-15T00:00:00"/>
  </r>
  <r>
    <n v="442"/>
    <x v="3"/>
    <x v="411"/>
    <s v="United States"/>
    <s v="Miami"/>
    <s v="Private equity"/>
    <s v="Finance &amp; Investments"/>
    <x v="1"/>
    <x v="0"/>
    <s v="Harris"/>
    <s v="Josh"/>
    <n v="5800"/>
    <n v="1964"/>
    <n v="12"/>
    <n v="29"/>
    <n v="117.24"/>
    <n v="21427700000000"/>
    <n v="78.5"/>
    <n v="9.6"/>
    <n v="36.6"/>
    <n v="328239523"/>
    <x v="388"/>
    <d v="2024-12-10T00:00:00"/>
    <d v="1964-12-29T00:00:00"/>
  </r>
  <r>
    <n v="442"/>
    <x v="13"/>
    <x v="412"/>
    <s v="Denmark"/>
    <s v="Humlebaek"/>
    <s v="Medical devices"/>
    <s v="Healthcare"/>
    <x v="0"/>
    <x v="0"/>
    <s v="Louis-Hansen"/>
    <s v="Niels Peter"/>
    <n v="5800"/>
    <n v="1947"/>
    <n v="10"/>
    <n v="25"/>
    <n v="110.35"/>
    <n v="348078018464"/>
    <n v="81"/>
    <n v="32.4"/>
    <n v="23.8"/>
    <n v="5818553"/>
    <x v="389"/>
    <d v="2024-12-10T00:00:00"/>
    <d v="1947-10-25T00:00:00"/>
  </r>
  <r>
    <n v="442"/>
    <x v="13"/>
    <x v="413"/>
    <s v="United States"/>
    <s v="Los Angeles"/>
    <s v="Pharmaceuticals"/>
    <s v="Healthcare"/>
    <x v="1"/>
    <x v="0"/>
    <s v="Soon-Shiong"/>
    <s v="Patrick"/>
    <n v="5800"/>
    <n v="1952"/>
    <n v="7"/>
    <n v="29"/>
    <n v="117.24"/>
    <n v="21427700000000"/>
    <n v="78.5"/>
    <n v="9.6"/>
    <n v="36.6"/>
    <n v="328239523"/>
    <x v="390"/>
    <d v="2024-12-10T00:00:00"/>
    <d v="1952-07-29T00:00:00"/>
  </r>
  <r>
    <n v="445"/>
    <x v="11"/>
    <x v="414"/>
    <s v="Ukraine"/>
    <s v="Donetsk"/>
    <s v="Steel, coal"/>
    <s v="Metals &amp; Mining"/>
    <x v="1"/>
    <x v="0"/>
    <s v="Akhmetov"/>
    <s v="Rinat"/>
    <n v="5700"/>
    <n v="1966"/>
    <n v="9"/>
    <n v="21"/>
    <n v="281.66000000000003"/>
    <n v="153781069118"/>
    <n v="71.599999999999994"/>
    <n v="20.100000000000001"/>
    <n v="45.2"/>
    <n v="44385155"/>
    <x v="391"/>
    <d v="2024-12-10T00:00:00"/>
    <d v="1966-09-21T00:00:00"/>
  </r>
  <r>
    <n v="445"/>
    <x v="13"/>
    <x v="415"/>
    <s v="United States"/>
    <s v="Atlanta"/>
    <s v="Medical equipment"/>
    <s v="Healthcare"/>
    <x v="1"/>
    <x v="0"/>
    <s v="Brown"/>
    <s v="John"/>
    <n v="5700"/>
    <n v="1934"/>
    <n v="9"/>
    <n v="15"/>
    <n v="117.24"/>
    <n v="21427700000000"/>
    <n v="78.5"/>
    <n v="9.6"/>
    <n v="36.6"/>
    <n v="328239523"/>
    <x v="392"/>
    <d v="2024-12-10T00:00:00"/>
    <d v="1934-09-15T00:00:00"/>
  </r>
  <r>
    <n v="445"/>
    <x v="12"/>
    <x v="416"/>
    <s v="Canada"/>
    <s v="Saint John"/>
    <s v="Oil"/>
    <s v="Energy"/>
    <x v="0"/>
    <x v="0"/>
    <s v="Irving"/>
    <s v="Arthur"/>
    <n v="5700"/>
    <n v="1930"/>
    <n v="1"/>
    <n v="1"/>
    <n v="116.76"/>
    <n v="1736425629520"/>
    <n v="81.900000000000006"/>
    <n v="12.8"/>
    <n v="24.5"/>
    <n v="36991981"/>
    <x v="393"/>
    <d v="2024-12-10T00:00:00"/>
    <d v="1930-01-01T00:00:00"/>
  </r>
  <r>
    <n v="445"/>
    <x v="15"/>
    <x v="417"/>
    <s v="Sweden"/>
    <s v="Stockholm"/>
    <s v="Real estate, investments"/>
    <s v="Real Estate"/>
    <x v="0"/>
    <x v="0"/>
    <s v="Lundberg"/>
    <s v="Fredrik"/>
    <n v="5700"/>
    <n v="1951"/>
    <n v="8"/>
    <n v="5"/>
    <n v="110.51"/>
    <n v="530832908738"/>
    <n v="82.5"/>
    <n v="27.9"/>
    <n v="49.1"/>
    <n v="10285453"/>
    <x v="394"/>
    <d v="2024-12-10T00:00:00"/>
    <d v="1951-08-05T00:00:00"/>
  </r>
  <r>
    <n v="445"/>
    <x v="16"/>
    <x v="418"/>
    <s v="Switzerland"/>
    <s v="Jona"/>
    <s v="Cement"/>
    <s v="Construction &amp; Engineering"/>
    <x v="0"/>
    <x v="0"/>
    <s v="Schmidheiny"/>
    <s v="Thomas"/>
    <n v="5700"/>
    <n v="1945"/>
    <n v="12"/>
    <n v="17"/>
    <n v="99.55"/>
    <n v="703082435360"/>
    <n v="83.6"/>
    <n v="10.1"/>
    <n v="28.8"/>
    <n v="8574832"/>
    <x v="395"/>
    <d v="2024-12-10T00:00:00"/>
    <d v="1945-12-17T00:00:00"/>
  </r>
  <r>
    <n v="445"/>
    <x v="3"/>
    <x v="419"/>
    <s v="United States"/>
    <s v="New York"/>
    <s v="Investments"/>
    <s v="Finance &amp; Investments"/>
    <x v="0"/>
    <x v="0"/>
    <s v="Ziff"/>
    <s v="Daniel"/>
    <n v="5700"/>
    <n v="1971"/>
    <n v="11"/>
    <n v="2"/>
    <n v="117.24"/>
    <n v="21427700000000"/>
    <n v="78.5"/>
    <n v="9.6"/>
    <n v="36.6"/>
    <n v="328239523"/>
    <x v="396"/>
    <d v="2024-12-10T00:00:00"/>
    <d v="1971-11-02T00:00:00"/>
  </r>
  <r>
    <n v="445"/>
    <x v="3"/>
    <x v="420"/>
    <s v="United States"/>
    <s v="North Palm Beach"/>
    <s v="Investments"/>
    <s v="Finance &amp; Investments"/>
    <x v="0"/>
    <x v="0"/>
    <s v="Ziff"/>
    <s v="Dirk"/>
    <n v="5700"/>
    <n v="1964"/>
    <n v="4"/>
    <n v="1"/>
    <n v="117.24"/>
    <n v="21427700000000"/>
    <n v="78.5"/>
    <n v="9.6"/>
    <n v="36.6"/>
    <n v="328239523"/>
    <x v="397"/>
    <d v="2024-12-10T00:00:00"/>
    <d v="1964-04-01T00:00:00"/>
  </r>
  <r>
    <n v="445"/>
    <x v="3"/>
    <x v="421"/>
    <s v="United States"/>
    <s v="New York"/>
    <s v="Investments"/>
    <s v="Finance &amp; Investments"/>
    <x v="0"/>
    <x v="0"/>
    <s v="Ziff"/>
    <s v="Robert"/>
    <n v="5700"/>
    <n v="1966"/>
    <n v="8"/>
    <n v="12"/>
    <n v="117.24"/>
    <n v="21427700000000"/>
    <n v="78.5"/>
    <n v="9.6"/>
    <n v="36.6"/>
    <n v="328239523"/>
    <x v="398"/>
    <d v="2024-12-10T00:00:00"/>
    <d v="1966-08-12T00:00:00"/>
  </r>
  <r>
    <n v="455"/>
    <x v="12"/>
    <x v="422"/>
    <s v="United States"/>
    <s v="Dallas"/>
    <s v="Oil, real estate"/>
    <s v="Energy"/>
    <x v="0"/>
    <x v="0"/>
    <s v="Hunt"/>
    <s v="Ray Lee"/>
    <n v="5600"/>
    <n v="1943"/>
    <n v="4"/>
    <n v="6"/>
    <n v="117.24"/>
    <n v="21427700000000"/>
    <n v="78.5"/>
    <n v="9.6"/>
    <n v="36.6"/>
    <n v="328239523"/>
    <x v="399"/>
    <d v="2024-12-10T00:00:00"/>
    <d v="1943-04-06T00:00:00"/>
  </r>
  <r>
    <n v="455"/>
    <x v="8"/>
    <x v="423"/>
    <s v="China"/>
    <s v="Shanghai"/>
    <s v="Package delivery"/>
    <s v="Logistics"/>
    <x v="1"/>
    <x v="0"/>
    <s v="Lai"/>
    <s v="Meisong"/>
    <n v="5600"/>
    <n v="1970"/>
    <n v="12"/>
    <n v="1"/>
    <n v="125.08"/>
    <n v="19910000000000"/>
    <n v="77"/>
    <n v="9.4"/>
    <n v="59.2"/>
    <n v="1397715000"/>
    <x v="244"/>
    <d v="2024-12-10T00:00:00"/>
    <d v="1970-12-01T00:00:00"/>
  </r>
  <r>
    <n v="455"/>
    <x v="1"/>
    <x v="424"/>
    <s v="India"/>
    <s v="Delhi"/>
    <s v="Motorcycles"/>
    <s v="Automotive"/>
    <x v="0"/>
    <x v="0"/>
    <s v="Lal"/>
    <s v="Vikram"/>
    <n v="5600"/>
    <n v="1942"/>
    <n v="3"/>
    <n v="5"/>
    <n v="180.44"/>
    <n v="2611000000000"/>
    <n v="69.400000000000006"/>
    <n v="11.2"/>
    <n v="49.7"/>
    <n v="1366417754"/>
    <x v="400"/>
    <d v="2024-12-10T00:00:00"/>
    <d v="1942-03-05T00:00:00"/>
  </r>
  <r>
    <n v="455"/>
    <x v="3"/>
    <x v="425"/>
    <s v="United States"/>
    <s v="Sands Point"/>
    <s v="Investments"/>
    <s v="Finance &amp; Investments"/>
    <x v="1"/>
    <x v="0"/>
    <s v="Langone"/>
    <s v="Ken"/>
    <n v="5600"/>
    <n v="1935"/>
    <n v="9"/>
    <n v="16"/>
    <n v="117.24"/>
    <n v="21427700000000"/>
    <n v="78.5"/>
    <n v="9.6"/>
    <n v="36.6"/>
    <n v="328239523"/>
    <x v="401"/>
    <d v="2024-12-10T00:00:00"/>
    <d v="1935-09-16T00:00:00"/>
  </r>
  <r>
    <n v="455"/>
    <x v="13"/>
    <x v="426"/>
    <s v="China"/>
    <s v="Shanghai"/>
    <s v="Pharmaceutical ingredients"/>
    <s v="Healthcare"/>
    <x v="1"/>
    <x v="0"/>
    <s v="Li"/>
    <s v="Ge"/>
    <n v="5600"/>
    <n v="1967"/>
    <n v="1"/>
    <n v="1"/>
    <n v="125.08"/>
    <n v="19910000000000"/>
    <n v="77"/>
    <n v="9.4"/>
    <n v="59.2"/>
    <n v="1397715000"/>
    <x v="106"/>
    <d v="2024-12-10T00:00:00"/>
    <d v="1967-01-01T00:00:00"/>
  </r>
  <r>
    <n v="455"/>
    <x v="3"/>
    <x v="427"/>
    <s v="United States"/>
    <s v="Branford"/>
    <s v="Hotels, investments"/>
    <s v="Finance &amp; Investments"/>
    <x v="0"/>
    <x v="1"/>
    <s v="Pritzker"/>
    <s v="Karen"/>
    <n v="5600"/>
    <n v="1958"/>
    <n v="1"/>
    <n v="7"/>
    <n v="117.24"/>
    <n v="21427700000000"/>
    <n v="78.5"/>
    <n v="9.6"/>
    <n v="36.6"/>
    <n v="328239523"/>
    <x v="402"/>
    <d v="2024-12-10T00:00:00"/>
    <d v="1958-01-07T00:00:00"/>
  </r>
  <r>
    <n v="455"/>
    <x v="14"/>
    <x v="428"/>
    <s v="United States"/>
    <s v="Dallas"/>
    <s v="Hotels, investments"/>
    <s v="Service"/>
    <x v="0"/>
    <x v="0"/>
    <s v="Rowling"/>
    <s v="Robert"/>
    <n v="5600"/>
    <n v="1953"/>
    <n v="9"/>
    <n v="26"/>
    <n v="117.24"/>
    <n v="21427700000000"/>
    <n v="78.5"/>
    <n v="9.6"/>
    <n v="36.6"/>
    <n v="328239523"/>
    <x v="403"/>
    <d v="2024-12-10T00:00:00"/>
    <d v="1953-09-26T00:00:00"/>
  </r>
  <r>
    <n v="455"/>
    <x v="9"/>
    <x v="429"/>
    <s v="Israel"/>
    <s v="Tel Aviv"/>
    <s v="Gambling software"/>
    <s v="Gambling &amp; Casinos"/>
    <x v="1"/>
    <x v="0"/>
    <s v="Sagi"/>
    <s v="Teddy"/>
    <n v="5600"/>
    <n v="1971"/>
    <n v="11"/>
    <n v="1"/>
    <n v="108.15"/>
    <n v="395098666122"/>
    <n v="82.8"/>
    <n v="23.1"/>
    <n v="25.3"/>
    <n v="9053300"/>
    <x v="404"/>
    <d v="2024-12-10T00:00:00"/>
    <d v="1971-11-01T00:00:00"/>
  </r>
  <r>
    <n v="455"/>
    <x v="13"/>
    <x v="430"/>
    <s v="South Korea"/>
    <s v="Seoul"/>
    <s v="Biotech"/>
    <s v="Healthcare"/>
    <x v="1"/>
    <x v="0"/>
    <s v="Seo"/>
    <s v="Jung-jin"/>
    <n v="5600"/>
    <n v="1957"/>
    <n v="10"/>
    <n v="23"/>
    <n v="115.16"/>
    <n v="2029000000000"/>
    <n v="82.6"/>
    <n v="15.6"/>
    <n v="33.200000000000003"/>
    <n v="51709098"/>
    <x v="405"/>
    <d v="2024-12-10T00:00:00"/>
    <d v="1957-10-23T00:00:00"/>
  </r>
  <r>
    <n v="455"/>
    <x v="1"/>
    <x v="431"/>
    <s v="China"/>
    <s v="Ningbo"/>
    <s v="Auto parts"/>
    <s v="Automotive"/>
    <x v="1"/>
    <x v="0"/>
    <s v="Wu"/>
    <s v="Jianshu"/>
    <n v="5600"/>
    <n v="1964"/>
    <n v="1"/>
    <n v="1"/>
    <n v="125.08"/>
    <n v="19910000000000"/>
    <n v="77"/>
    <n v="9.4"/>
    <n v="59.2"/>
    <n v="1397715000"/>
    <x v="136"/>
    <d v="2024-12-10T00:00:00"/>
    <d v="1964-01-01T00:00:00"/>
  </r>
  <r>
    <n v="466"/>
    <x v="14"/>
    <x v="432"/>
    <s v="United States"/>
    <s v="Bal Harbour"/>
    <s v="Carnival Cruises"/>
    <s v="Service"/>
    <x v="0"/>
    <x v="0"/>
    <s v="Arison"/>
    <s v="Micky"/>
    <n v="5500"/>
    <n v="1949"/>
    <n v="6"/>
    <n v="29"/>
    <n v="117.24"/>
    <n v="21427700000000"/>
    <n v="78.5"/>
    <n v="9.6"/>
    <n v="36.6"/>
    <n v="328239523"/>
    <x v="406"/>
    <d v="2024-12-10T00:00:00"/>
    <d v="1949-06-29T00:00:00"/>
  </r>
  <r>
    <n v="466"/>
    <x v="4"/>
    <x v="433"/>
    <s v="United States"/>
    <s v="Palisades"/>
    <s v="Media, automotive"/>
    <s v="Media &amp; Entertainment"/>
    <x v="0"/>
    <x v="0"/>
    <s v="Chambers"/>
    <s v="James"/>
    <n v="5500"/>
    <n v="1957"/>
    <n v="4"/>
    <n v="12"/>
    <n v="117.24"/>
    <n v="21427700000000"/>
    <n v="78.5"/>
    <n v="9.6"/>
    <n v="36.6"/>
    <n v="328239523"/>
    <x v="407"/>
    <d v="2024-12-10T00:00:00"/>
    <d v="1957-04-12T00:00:00"/>
  </r>
  <r>
    <n v="466"/>
    <x v="2"/>
    <x v="434"/>
    <s v="United States"/>
    <s v="San Francisco"/>
    <s v="Payments software"/>
    <s v="Technology"/>
    <x v="1"/>
    <x v="0"/>
    <s v="Collison"/>
    <s v="John"/>
    <n v="5500"/>
    <n v="1990"/>
    <n v="8"/>
    <n v="6"/>
    <n v="117.24"/>
    <n v="21427700000000"/>
    <n v="78.5"/>
    <n v="9.6"/>
    <n v="36.6"/>
    <n v="328239523"/>
    <x v="408"/>
    <d v="2024-12-10T00:00:00"/>
    <d v="1990-08-06T00:00:00"/>
  </r>
  <r>
    <n v="466"/>
    <x v="2"/>
    <x v="435"/>
    <s v="United States"/>
    <s v="San Francisco"/>
    <s v="Payment software"/>
    <s v="Technology"/>
    <x v="1"/>
    <x v="0"/>
    <s v="Collison"/>
    <s v="Patrick"/>
    <n v="5500"/>
    <n v="1988"/>
    <n v="9"/>
    <n v="9"/>
    <n v="117.24"/>
    <n v="21427700000000"/>
    <n v="78.5"/>
    <n v="9.6"/>
    <n v="36.6"/>
    <n v="328239523"/>
    <x v="409"/>
    <d v="2024-12-10T00:00:00"/>
    <d v="1988-09-09T00:00:00"/>
  </r>
  <r>
    <n v="466"/>
    <x v="10"/>
    <x v="436"/>
    <s v="United States"/>
    <s v="Redding"/>
    <s v="Timberland, lumber mills"/>
    <s v="Manufacturing"/>
    <x v="1"/>
    <x v="0"/>
    <s v="Emmerson"/>
    <s v="Archie Aldis"/>
    <n v="5500"/>
    <n v="1929"/>
    <n v="4"/>
    <n v="10"/>
    <n v="117.24"/>
    <n v="21427700000000"/>
    <n v="78.5"/>
    <n v="9.6"/>
    <n v="36.6"/>
    <n v="328239523"/>
    <x v="410"/>
    <d v="2024-12-10T00:00:00"/>
    <d v="1929-04-10T00:00:00"/>
  </r>
  <r>
    <n v="466"/>
    <x v="1"/>
    <x v="437"/>
    <s v="Italy"/>
    <s v="Modena"/>
    <s v="Automobiles"/>
    <s v="Automotive"/>
    <x v="0"/>
    <x v="0"/>
    <s v="Ferrari"/>
    <s v="Piero"/>
    <n v="5500"/>
    <n v="1945"/>
    <n v="5"/>
    <n v="22"/>
    <n v="110.62"/>
    <n v="2001244392042"/>
    <n v="82.9"/>
    <n v="24.3"/>
    <n v="59.1"/>
    <n v="60297396"/>
    <x v="411"/>
    <d v="2024-12-10T00:00:00"/>
    <d v="1945-05-22T00:00:00"/>
  </r>
  <r>
    <n v="466"/>
    <x v="1"/>
    <x v="438"/>
    <s v="United States"/>
    <s v="Houston"/>
    <s v="Toyota dealerships"/>
    <s v="Automotive"/>
    <x v="0"/>
    <x v="0"/>
    <s v="Friedkin"/>
    <s v="Dan"/>
    <n v="5500"/>
    <n v="1965"/>
    <n v="2"/>
    <n v="27"/>
    <n v="117.24"/>
    <n v="21427700000000"/>
    <n v="78.5"/>
    <n v="9.6"/>
    <n v="36.6"/>
    <n v="328239523"/>
    <x v="412"/>
    <d v="2024-12-10T00:00:00"/>
    <d v="1965-02-27T00:00:00"/>
  </r>
  <r>
    <n v="466"/>
    <x v="6"/>
    <x v="439"/>
    <s v="Canada"/>
    <s v="Saint John"/>
    <s v="Diversified"/>
    <s v="Diversified"/>
    <x v="0"/>
    <x v="0"/>
    <s v="Irving"/>
    <s v="James"/>
    <n v="5500"/>
    <n v="1928"/>
    <n v="3"/>
    <n v="20"/>
    <n v="116.76"/>
    <n v="1736425629520"/>
    <n v="81.900000000000006"/>
    <n v="12.8"/>
    <n v="24.5"/>
    <n v="36991981"/>
    <x v="413"/>
    <d v="2024-12-10T00:00:00"/>
    <d v="1928-03-20T00:00:00"/>
  </r>
  <r>
    <n v="466"/>
    <x v="10"/>
    <x v="440"/>
    <s v="China"/>
    <s v="Chengdu"/>
    <s v="Chemicals"/>
    <s v="Manufacturing"/>
    <x v="1"/>
    <x v="0"/>
    <s v="Jiang"/>
    <s v="Weiping"/>
    <n v="5500"/>
    <n v="1955"/>
    <n v="3"/>
    <n v="1"/>
    <n v="125.08"/>
    <n v="19910000000000"/>
    <n v="77"/>
    <n v="9.4"/>
    <n v="59.2"/>
    <n v="1397715000"/>
    <x v="414"/>
    <d v="2024-12-10T00:00:00"/>
    <d v="1955-03-01T00:00:00"/>
  </r>
  <r>
    <n v="466"/>
    <x v="13"/>
    <x v="441"/>
    <s v="Germany"/>
    <s v="Heidelberg"/>
    <s v="Pharmaceuticals"/>
    <s v="Healthcare"/>
    <x v="1"/>
    <x v="0"/>
    <s v="Marguerre"/>
    <s v="Wolfgang"/>
    <n v="5500"/>
    <n v="1941"/>
    <n v="6"/>
    <n v="4"/>
    <n v="112.85"/>
    <n v="3845630030824"/>
    <n v="80.900000000000006"/>
    <n v="11.5"/>
    <n v="48.8"/>
    <n v="83132799"/>
    <x v="415"/>
    <d v="2024-12-10T00:00:00"/>
    <d v="1941-06-04T00:00:00"/>
  </r>
  <r>
    <n v="466"/>
    <x v="3"/>
    <x v="442"/>
    <s v="Germany"/>
    <s v="Ulm"/>
    <s v="Pharmaceuticals"/>
    <s v="Finance &amp; Investments"/>
    <x v="0"/>
    <x v="0"/>
    <s v="Merckle"/>
    <s v="Ludwig"/>
    <n v="5500"/>
    <n v="1965"/>
    <n v="1"/>
    <n v="1"/>
    <n v="112.85"/>
    <n v="3845630030824"/>
    <n v="80.900000000000006"/>
    <n v="11.5"/>
    <n v="48.8"/>
    <n v="83132799"/>
    <x v="362"/>
    <d v="2024-12-10T00:00:00"/>
    <d v="1965-01-01T00:00:00"/>
  </r>
  <r>
    <n v="466"/>
    <x v="10"/>
    <x v="443"/>
    <s v="United States"/>
    <s v="Potomac"/>
    <s v="Manufacturing, investments"/>
    <s v="Manufacturing"/>
    <x v="1"/>
    <x v="0"/>
    <s v="Rales"/>
    <s v="Mitchell"/>
    <n v="5500"/>
    <n v="1956"/>
    <n v="8"/>
    <n v="21"/>
    <n v="117.24"/>
    <n v="21427700000000"/>
    <n v="78.5"/>
    <n v="9.6"/>
    <n v="36.6"/>
    <n v="328239523"/>
    <x v="416"/>
    <d v="2024-12-10T00:00:00"/>
    <d v="1956-08-21T00:00:00"/>
  </r>
  <r>
    <n v="466"/>
    <x v="4"/>
    <x v="444"/>
    <s v="United States"/>
    <s v="East Hampton"/>
    <s v="Media, automotive"/>
    <s v="Media &amp; Entertainment"/>
    <x v="0"/>
    <x v="1"/>
    <s v="Rayner"/>
    <s v="Katharine"/>
    <n v="5500"/>
    <n v="1945"/>
    <n v="1"/>
    <n v="12"/>
    <n v="117.24"/>
    <n v="21427700000000"/>
    <n v="78.5"/>
    <n v="9.6"/>
    <n v="36.6"/>
    <n v="328239523"/>
    <x v="417"/>
    <d v="2024-12-10T00:00:00"/>
    <d v="1945-01-12T00:00:00"/>
  </r>
  <r>
    <n v="466"/>
    <x v="3"/>
    <x v="445"/>
    <s v="United States"/>
    <s v="New York"/>
    <s v="Hedge funds"/>
    <s v="Finance &amp; Investments"/>
    <x v="1"/>
    <x v="0"/>
    <s v="Singer"/>
    <s v="Paul"/>
    <n v="5500"/>
    <n v="1944"/>
    <n v="8"/>
    <n v="22"/>
    <n v="117.24"/>
    <n v="21427700000000"/>
    <n v="78.5"/>
    <n v="9.6"/>
    <n v="36.6"/>
    <n v="328239523"/>
    <x v="418"/>
    <d v="2024-12-10T00:00:00"/>
    <d v="1944-08-22T00:00:00"/>
  </r>
  <r>
    <n v="466"/>
    <x v="13"/>
    <x v="446"/>
    <s v="Italy"/>
    <s v="Venice"/>
    <s v="Medical packaging"/>
    <s v="Healthcare"/>
    <x v="1"/>
    <x v="0"/>
    <s v="Stevanato"/>
    <s v="Sergio"/>
    <n v="5500"/>
    <n v="1943"/>
    <n v="3"/>
    <n v="20"/>
    <n v="110.62"/>
    <n v="2001244392042"/>
    <n v="82.9"/>
    <n v="24.3"/>
    <n v="59.1"/>
    <n v="60297396"/>
    <x v="419"/>
    <d v="2024-12-10T00:00:00"/>
    <d v="1943-03-20T00:00:00"/>
  </r>
  <r>
    <n v="466"/>
    <x v="4"/>
    <x v="447"/>
    <s v="United States"/>
    <s v="Southampton"/>
    <s v="Media, automotive"/>
    <s v="Media &amp; Entertainment"/>
    <x v="0"/>
    <x v="1"/>
    <s v="Taylor"/>
    <s v="Margaretta"/>
    <n v="5500"/>
    <n v="1942"/>
    <n v="4"/>
    <n v="15"/>
    <n v="117.24"/>
    <n v="21427700000000"/>
    <n v="78.5"/>
    <n v="9.6"/>
    <n v="36.6"/>
    <n v="328239523"/>
    <x v="420"/>
    <d v="2024-12-10T00:00:00"/>
    <d v="1942-04-15T00:00:00"/>
  </r>
  <r>
    <n v="466"/>
    <x v="2"/>
    <x v="448"/>
    <s v="Australia"/>
    <s v="Sydney"/>
    <s v="Software"/>
    <s v="Technology"/>
    <x v="1"/>
    <x v="0"/>
    <s v="White"/>
    <s v="Richard"/>
    <n v="5500"/>
    <n v="1955"/>
    <n v="4"/>
    <n v="1"/>
    <n v="119.8"/>
    <n v="1392680589329"/>
    <n v="82.7"/>
    <n v="23"/>
    <n v="47.4"/>
    <n v="25766605"/>
    <x v="421"/>
    <d v="2024-12-10T00:00:00"/>
    <d v="1955-04-01T00:00:00"/>
  </r>
  <r>
    <n v="466"/>
    <x v="6"/>
    <x v="449"/>
    <s v="China"/>
    <s v="Beijing"/>
    <s v="Biotech"/>
    <s v="Diversified"/>
    <x v="1"/>
    <x v="1"/>
    <s v="Zhao"/>
    <s v="Yan"/>
    <n v="5500"/>
    <n v="1967"/>
    <n v="1"/>
    <n v="1"/>
    <n v="125.08"/>
    <n v="19910000000000"/>
    <n v="77"/>
    <n v="9.4"/>
    <n v="59.2"/>
    <n v="1397715000"/>
    <x v="106"/>
    <d v="2024-12-10T00:00:00"/>
    <d v="1967-01-01T00:00:00"/>
  </r>
  <r>
    <n v="486"/>
    <x v="0"/>
    <x v="450"/>
    <s v="Italy"/>
    <s v="Milan"/>
    <s v="Luxury goods"/>
    <s v="Fashion &amp; Retail"/>
    <x v="1"/>
    <x v="0"/>
    <s v="Bertelli"/>
    <s v="Patrizio"/>
    <n v="5400"/>
    <n v="1946"/>
    <n v="1"/>
    <n v="1"/>
    <n v="110.62"/>
    <n v="2001244392042"/>
    <n v="82.9"/>
    <n v="24.3"/>
    <n v="59.1"/>
    <n v="60297396"/>
    <x v="224"/>
    <d v="2024-12-10T00:00:00"/>
    <d v="1946-01-01T00:00:00"/>
  </r>
  <r>
    <n v="486"/>
    <x v="10"/>
    <x v="451"/>
    <s v="India"/>
    <s v="Mumbai"/>
    <s v="Paints"/>
    <s v="Manufacturing"/>
    <x v="0"/>
    <x v="0"/>
    <s v="Choksi"/>
    <s v="Mahendra"/>
    <n v="5400"/>
    <n v="1941"/>
    <n v="4"/>
    <n v="19"/>
    <n v="180.44"/>
    <n v="2611000000000"/>
    <n v="69.400000000000006"/>
    <n v="11.2"/>
    <n v="49.7"/>
    <n v="1366417754"/>
    <x v="422"/>
    <d v="2024-12-10T00:00:00"/>
    <d v="1941-04-19T00:00:00"/>
  </r>
  <r>
    <n v="486"/>
    <x v="3"/>
    <x v="452"/>
    <s v="United States"/>
    <s v="Bloomfield Hills"/>
    <s v="Mortgage lender"/>
    <s v="Finance &amp; Investments"/>
    <x v="0"/>
    <x v="0"/>
    <s v="Ishbia"/>
    <s v="Mat"/>
    <n v="5400"/>
    <n v="1980"/>
    <n v="1"/>
    <n v="6"/>
    <n v="117.24"/>
    <n v="21427700000000"/>
    <n v="78.5"/>
    <n v="9.6"/>
    <n v="36.6"/>
    <n v="328239523"/>
    <x v="423"/>
    <d v="2024-12-10T00:00:00"/>
    <d v="1980-01-06T00:00:00"/>
  </r>
  <r>
    <n v="486"/>
    <x v="2"/>
    <x v="453"/>
    <s v="Singapore"/>
    <s v="Singapore"/>
    <s v="IT provider"/>
    <s v="Technology"/>
    <x v="1"/>
    <x v="0"/>
    <s v="Koguan"/>
    <s v="Leo"/>
    <n v="5400"/>
    <n v="1955"/>
    <n v="2"/>
    <n v="15"/>
    <n v="114.41"/>
    <n v="372062527489"/>
    <n v="83.1"/>
    <n v="13.1"/>
    <n v="21"/>
    <n v="5703569"/>
    <x v="424"/>
    <d v="2024-12-10T00:00:00"/>
    <d v="1955-02-15T00:00:00"/>
  </r>
  <r>
    <n v="486"/>
    <x v="6"/>
    <x v="454"/>
    <s v="China"/>
    <s v="Suzhou"/>
    <s v="Textiles, petrochemicals"/>
    <s v="Diversified"/>
    <x v="1"/>
    <x v="0"/>
    <s v="Miao"/>
    <s v="Hangen"/>
    <n v="5400"/>
    <n v="1965"/>
    <n v="1"/>
    <n v="1"/>
    <n v="125.08"/>
    <n v="19910000000000"/>
    <n v="77"/>
    <n v="9.4"/>
    <n v="59.2"/>
    <n v="1397715000"/>
    <x v="362"/>
    <d v="2024-12-10T00:00:00"/>
    <d v="1965-01-01T00:00:00"/>
  </r>
  <r>
    <n v="486"/>
    <x v="10"/>
    <x v="455"/>
    <s v="Switzerland"/>
    <s v="Lucerne"/>
    <s v="Kitchen appliances"/>
    <s v="Manufacturing"/>
    <x v="1"/>
    <x v="0"/>
    <s v="Pieper"/>
    <s v="Michael"/>
    <n v="5400"/>
    <n v="1946"/>
    <n v="2"/>
    <n v="5"/>
    <n v="99.55"/>
    <n v="703082435360"/>
    <n v="83.6"/>
    <n v="10.1"/>
    <n v="28.8"/>
    <n v="8574832"/>
    <x v="425"/>
    <d v="2024-12-10T00:00:00"/>
    <d v="1946-02-05T00:00:00"/>
  </r>
  <r>
    <n v="486"/>
    <x v="0"/>
    <x v="456"/>
    <s v="Italy"/>
    <s v="Milan"/>
    <s v="Luxury goods"/>
    <s v="Fashion &amp; Retail"/>
    <x v="0"/>
    <x v="1"/>
    <s v="Prada"/>
    <s v="Miuccia"/>
    <n v="5400"/>
    <n v="1949"/>
    <n v="5"/>
    <n v="10"/>
    <n v="110.62"/>
    <n v="2001244392042"/>
    <n v="82.9"/>
    <n v="24.3"/>
    <n v="59.1"/>
    <n v="60297396"/>
    <x v="426"/>
    <d v="2024-12-10T00:00:00"/>
    <d v="1949-05-10T00:00:00"/>
  </r>
  <r>
    <n v="486"/>
    <x v="0"/>
    <x v="457"/>
    <s v="Germany"/>
    <s v="Passau"/>
    <s v="Consumer goods"/>
    <s v="Fashion &amp; Retail"/>
    <x v="0"/>
    <x v="0"/>
    <s v="Reimann"/>
    <s v="Wolfgang"/>
    <n v="5400"/>
    <n v="1952"/>
    <n v="10"/>
    <n v="4"/>
    <n v="112.85"/>
    <n v="3845630030824"/>
    <n v="80.900000000000006"/>
    <n v="11.5"/>
    <n v="48.8"/>
    <n v="83132799"/>
    <x v="427"/>
    <d v="2024-12-10T00:00:00"/>
    <d v="1952-10-04T00:00:00"/>
  </r>
  <r>
    <n v="486"/>
    <x v="0"/>
    <x v="458"/>
    <s v="Germany"/>
    <s v="Munich"/>
    <s v="Consumer goods"/>
    <s v="Fashion &amp; Retail"/>
    <x v="0"/>
    <x v="0"/>
    <s v="Reimann-Andersen"/>
    <s v="Matthias"/>
    <n v="5400"/>
    <n v="1965"/>
    <n v="3"/>
    <n v="30"/>
    <n v="112.85"/>
    <n v="3845630030824"/>
    <n v="80.900000000000006"/>
    <n v="11.5"/>
    <n v="48.8"/>
    <n v="83132799"/>
    <x v="428"/>
    <d v="2024-12-10T00:00:00"/>
    <d v="1965-03-30T00:00:00"/>
  </r>
  <r>
    <n v="486"/>
    <x v="0"/>
    <x v="459"/>
    <s v="Austria"/>
    <s v="Vienna"/>
    <s v="Consumer goods"/>
    <s v="Fashion &amp; Retail"/>
    <x v="0"/>
    <x v="0"/>
    <s v="Reimann-Andersen"/>
    <s v="Stefan"/>
    <n v="5400"/>
    <n v="1963"/>
    <n v="7"/>
    <n v="13"/>
    <n v="118.06"/>
    <n v="446314739528"/>
    <n v="81.599999999999994"/>
    <n v="25.4"/>
    <n v="51.4"/>
    <n v="8877067"/>
    <x v="429"/>
    <d v="2024-12-10T00:00:00"/>
    <d v="1963-07-13T00:00:00"/>
  </r>
  <r>
    <n v="486"/>
    <x v="0"/>
    <x v="460"/>
    <s v="Austria"/>
    <s v="Vienna"/>
    <s v="Consumer goods"/>
    <s v="Fashion &amp; Retail"/>
    <x v="0"/>
    <x v="1"/>
    <s v="Reimann-Haas"/>
    <s v="Renate"/>
    <n v="5400"/>
    <n v="1951"/>
    <n v="10"/>
    <n v="8"/>
    <n v="118.06"/>
    <n v="446314739528"/>
    <n v="81.599999999999994"/>
    <n v="25.4"/>
    <n v="51.4"/>
    <n v="8877067"/>
    <x v="430"/>
    <d v="2024-12-10T00:00:00"/>
    <d v="1951-10-08T00:00:00"/>
  </r>
  <r>
    <n v="497"/>
    <x v="3"/>
    <x v="461"/>
    <s v="United States"/>
    <s v="Darien"/>
    <s v="Finance"/>
    <s v="Finance &amp; Investments"/>
    <x v="1"/>
    <x v="0"/>
    <s v="Boehly"/>
    <s v="Todd"/>
    <n v="5300"/>
    <n v="1973"/>
    <n v="9"/>
    <n v="20"/>
    <n v="117.24"/>
    <n v="21427700000000"/>
    <n v="78.5"/>
    <n v="9.6"/>
    <n v="36.6"/>
    <n v="328239523"/>
    <x v="431"/>
    <d v="2024-12-10T00:00:00"/>
    <d v="1973-09-20T00:00:00"/>
  </r>
  <r>
    <n v="497"/>
    <x v="15"/>
    <x v="462"/>
    <s v="United States"/>
    <s v="Los Angeles"/>
    <s v="Real estate"/>
    <s v="Real Estate"/>
    <x v="1"/>
    <x v="0"/>
    <s v="Caruso"/>
    <s v="Rick"/>
    <n v="5300"/>
    <n v="1959"/>
    <n v="1"/>
    <n v="7"/>
    <n v="117.24"/>
    <n v="21427700000000"/>
    <n v="78.5"/>
    <n v="9.6"/>
    <n v="36.6"/>
    <n v="328239523"/>
    <x v="432"/>
    <d v="2024-12-10T00:00:00"/>
    <d v="1959-01-07T00:00:00"/>
  </r>
  <r>
    <n v="497"/>
    <x v="10"/>
    <x v="463"/>
    <s v="Turkey"/>
    <s v="Istanbul"/>
    <s v="Carpet"/>
    <s v="Manufacturing"/>
    <x v="1"/>
    <x v="0"/>
    <s v="Erdemoglu"/>
    <s v="Ibrahim"/>
    <n v="5300"/>
    <n v="1962"/>
    <n v="9"/>
    <n v="26"/>
    <n v="234.44"/>
    <n v="754411708203"/>
    <n v="77.400000000000006"/>
    <n v="17.899999999999999"/>
    <n v="42.3"/>
    <n v="83429615"/>
    <x v="433"/>
    <d v="2024-12-10T00:00:00"/>
    <d v="1962-09-26T00:00:00"/>
  </r>
  <r>
    <n v="497"/>
    <x v="3"/>
    <x v="464"/>
    <s v="United States"/>
    <s v="Boston"/>
    <s v="Fidelity"/>
    <s v="Finance &amp; Investments"/>
    <x v="0"/>
    <x v="1"/>
    <s v="Johnson"/>
    <s v="Elizabeth"/>
    <n v="5300"/>
    <n v="1963"/>
    <n v="5"/>
    <n v="7"/>
    <n v="117.24"/>
    <n v="21427700000000"/>
    <n v="78.5"/>
    <n v="9.6"/>
    <n v="36.6"/>
    <n v="328239523"/>
    <x v="434"/>
    <d v="2024-12-10T00:00:00"/>
    <d v="1963-05-07T00:00:00"/>
  </r>
  <r>
    <n v="497"/>
    <x v="3"/>
    <x v="465"/>
    <s v="United States"/>
    <s v="Atherton"/>
    <s v="Venture capital"/>
    <s v="Finance &amp; Investments"/>
    <x v="1"/>
    <x v="0"/>
    <s v="Leone"/>
    <s v="Douglas"/>
    <n v="5300"/>
    <n v="1957"/>
    <n v="7"/>
    <n v="4"/>
    <n v="117.24"/>
    <n v="21427700000000"/>
    <n v="78.5"/>
    <n v="9.6"/>
    <n v="36.6"/>
    <n v="328239523"/>
    <x v="435"/>
    <d v="2024-12-10T00:00:00"/>
    <d v="1957-07-04T00:00:00"/>
  </r>
  <r>
    <n v="497"/>
    <x v="6"/>
    <x v="466"/>
    <s v="Indonesia"/>
    <s v="Jakarta"/>
    <s v="Petrochemicals"/>
    <s v="Diversified"/>
    <x v="0"/>
    <x v="0"/>
    <s v="Pangestu"/>
    <s v="Prajogo"/>
    <n v="5300"/>
    <n v="1944"/>
    <n v="5"/>
    <n v="13"/>
    <n v="151.18"/>
    <n v="1119190780753"/>
    <n v="71.5"/>
    <n v="10.199999999999999"/>
    <n v="30.1"/>
    <n v="270203917"/>
    <x v="436"/>
    <d v="2024-12-10T00:00:00"/>
    <d v="1944-05-13T00:00:00"/>
  </r>
  <r>
    <n v="497"/>
    <x v="3"/>
    <x v="467"/>
    <s v="United States"/>
    <s v="Chicago"/>
    <s v="Hotels, investments"/>
    <s v="Finance &amp; Investments"/>
    <x v="0"/>
    <x v="0"/>
    <s v="Pritzker"/>
    <s v="Thomas"/>
    <n v="5300"/>
    <n v="1950"/>
    <n v="6"/>
    <n v="6"/>
    <n v="117.24"/>
    <n v="21427700000000"/>
    <n v="78.5"/>
    <n v="9.6"/>
    <n v="36.6"/>
    <n v="328239523"/>
    <x v="437"/>
    <d v="2024-12-10T00:00:00"/>
    <d v="1950-06-06T00:00:00"/>
  </r>
  <r>
    <n v="497"/>
    <x v="7"/>
    <x v="468"/>
    <s v="United States"/>
    <s v="Beverly Hills"/>
    <s v="Agriculture"/>
    <s v="Food &amp; Beverage"/>
    <x v="1"/>
    <x v="1"/>
    <s v="Resnick"/>
    <s v="Lynda"/>
    <n v="5300"/>
    <n v="1943"/>
    <n v="1"/>
    <n v="2"/>
    <n v="117.24"/>
    <n v="21427700000000"/>
    <n v="78.5"/>
    <n v="9.6"/>
    <n v="36.6"/>
    <n v="328239523"/>
    <x v="438"/>
    <d v="2024-12-10T00:00:00"/>
    <d v="1943-01-02T00:00:00"/>
  </r>
  <r>
    <n v="497"/>
    <x v="7"/>
    <x v="469"/>
    <s v="United States"/>
    <s v="Beverly Hills"/>
    <s v="Agriculture"/>
    <s v="Food &amp; Beverage"/>
    <x v="1"/>
    <x v="0"/>
    <s v="Resnick"/>
    <s v="Stewart"/>
    <n v="5300"/>
    <n v="1936"/>
    <n v="12"/>
    <n v="24"/>
    <n v="117.24"/>
    <n v="21427700000000"/>
    <n v="78.5"/>
    <n v="9.6"/>
    <n v="36.6"/>
    <n v="328239523"/>
    <x v="439"/>
    <d v="2024-12-10T00:00:00"/>
    <d v="1936-12-24T00:00:00"/>
  </r>
  <r>
    <n v="497"/>
    <x v="14"/>
    <x v="470"/>
    <s v="United States"/>
    <s v="Atlanta"/>
    <s v="Pest control"/>
    <s v="Service"/>
    <x v="0"/>
    <x v="0"/>
    <s v="Rollins"/>
    <s v="Gary"/>
    <n v="5300"/>
    <n v="1944"/>
    <n v="8"/>
    <n v="30"/>
    <n v="117.24"/>
    <n v="21427700000000"/>
    <n v="78.5"/>
    <n v="9.6"/>
    <n v="36.6"/>
    <n v="328239523"/>
    <x v="440"/>
    <d v="2024-12-10T00:00:00"/>
    <d v="1944-08-30T00:00:00"/>
  </r>
  <r>
    <n v="497"/>
    <x v="3"/>
    <x v="471"/>
    <s v="United States"/>
    <s v="Chicago"/>
    <s v="Finance, asset management"/>
    <s v="Finance &amp; Investments"/>
    <x v="1"/>
    <x v="0"/>
    <s v="Walter"/>
    <s v="Mark"/>
    <n v="5300"/>
    <n v="1960"/>
    <n v="5"/>
    <n v="22"/>
    <n v="117.24"/>
    <n v="21427700000000"/>
    <n v="78.5"/>
    <n v="9.6"/>
    <n v="36.6"/>
    <n v="328239523"/>
    <x v="441"/>
    <d v="2024-12-10T00:00:00"/>
    <d v="1960-05-22T00:00:00"/>
  </r>
  <r>
    <n v="497"/>
    <x v="10"/>
    <x v="472"/>
    <s v="United States"/>
    <s v="Saint Petersburg"/>
    <s v="Furniture"/>
    <s v="Manufacturing"/>
    <x v="1"/>
    <x v="0"/>
    <s v="Wanek"/>
    <s v="Ronald"/>
    <n v="5300"/>
    <n v="1941"/>
    <n v="5"/>
    <n v="19"/>
    <n v="117.24"/>
    <n v="21427700000000"/>
    <n v="78.5"/>
    <n v="9.6"/>
    <n v="36.6"/>
    <n v="328239523"/>
    <x v="442"/>
    <d v="2024-12-10T00:00:00"/>
    <d v="1941-05-19T00:00:00"/>
  </r>
  <r>
    <n v="497"/>
    <x v="7"/>
    <x v="473"/>
    <s v="Germany"/>
    <s v="Visbek"/>
    <s v="Poultry genetics"/>
    <s v="Food &amp; Beverage"/>
    <x v="1"/>
    <x v="0"/>
    <s v="Wesjohann"/>
    <s v="Erich"/>
    <n v="5300"/>
    <n v="1945"/>
    <n v="6"/>
    <n v="2"/>
    <n v="112.85"/>
    <n v="3845630030824"/>
    <n v="80.900000000000006"/>
    <n v="11.5"/>
    <n v="48.8"/>
    <n v="83132799"/>
    <x v="443"/>
    <d v="2024-12-10T00:00:00"/>
    <d v="1945-06-02T00:00:00"/>
  </r>
  <r>
    <n v="497"/>
    <x v="0"/>
    <x v="474"/>
    <s v="United Arab Emirates"/>
    <s v="Abu Dhabi"/>
    <s v="Retail"/>
    <s v="Fashion &amp; Retail"/>
    <x v="1"/>
    <x v="0"/>
    <s v="Yusuff Ali"/>
    <s v="M.A."/>
    <n v="5300"/>
    <n v="1955"/>
    <n v="11"/>
    <n v="15"/>
    <n v="114.52"/>
    <n v="421142267938"/>
    <n v="77.8"/>
    <n v="0.1"/>
    <n v="15.9"/>
    <n v="9770529"/>
    <x v="444"/>
    <d v="2024-12-10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C8492-77DD-49CF-8004-1F657C1CC16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7:B25"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D2D5E9-46B6-4ACC-BFB0-A2173B7ECBE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 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3A80C43-AC7E-4A92-8DDE-8EE3C5D00B27}" sourceName="Category">
  <pivotTables>
    <pivotTable tabId="5" name="PivotTable2"/>
    <pivotTable tabId="5" name="PivotTable3"/>
  </pivotTables>
  <data>
    <tabular pivotCacheId="1275133115">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B6978E44-3686-41B1-AB76-6A651D638170}" sourceName="Self Made">
  <pivotTables>
    <pivotTable tabId="5" name="PivotTable2"/>
    <pivotTable tabId="5" name="PivotTable3"/>
  </pivotTables>
  <data>
    <tabular pivotCacheId="12751331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9CD87D-79E9-40E4-955C-96A52596B543}" sourceName="Gender">
  <pivotTables>
    <pivotTable tabId="5" name="PivotTable2"/>
    <pivotTable tabId="5" name="PivotTable3"/>
  </pivotTables>
  <data>
    <tabular pivotCacheId="12751331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871AED9-80F4-4C24-95BE-DA2CB97F6C23}" cache="Slicer_Category" caption="Category" startItem="7" rowHeight="262466"/>
  <slicer name="Self Made" xr10:uid="{BE878CDD-9FFD-45F6-8C8B-6E848FF997EF}" cache="Slicer_Self_Made" caption="Self Made" rowHeight="262466"/>
  <slicer name="Gender" xr10:uid="{462CE6D3-5927-4118-9702-460AE58EA2B2}" cache="Slicer_Gender" caption="Gender"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EFE7A5-F2EF-4C0B-8EE7-94F651430F82}" name="Table1" displayName="Table1" ref="A1:X6" totalsRowShown="0">
  <autoFilter ref="A1:X6" xr:uid="{FA10F46F-265D-463B-9FCA-35FC72DBE3A6}"/>
  <tableColumns count="24">
    <tableColumn id="1" xr3:uid="{2488CCC3-6D2C-4AE5-BDF6-478B9ABBDDB2}" name="Rank"/>
    <tableColumn id="2" xr3:uid="{96F8B6E7-B8F3-49C9-A2DD-93EC81E3CEF4}" name="Category"/>
    <tableColumn id="3" xr3:uid="{D5EDD64A-97AD-45D0-ACD2-3EEA69A9FC82}" name="Name"/>
    <tableColumn id="4" xr3:uid="{F06C8418-0841-4128-812F-841D0FA737DA}" name="Country"/>
    <tableColumn id="5" xr3:uid="{A5C04132-7E2F-4BF1-B11D-2F9309074D1D}" name="City"/>
    <tableColumn id="6" xr3:uid="{BBA6F40D-F214-49FC-9715-773A199E67F0}" name="Source"/>
    <tableColumn id="7" xr3:uid="{646504E4-A1CB-4E0B-B5D3-E5951128FAB5}" name="Industries"/>
    <tableColumn id="8" xr3:uid="{1974D348-1289-4124-BCE1-65BE8B49730F}" name="Self Made"/>
    <tableColumn id="9" xr3:uid="{C08BF970-5153-4C3E-9928-E8BD9BC3491F}" name="Gender"/>
    <tableColumn id="10" xr3:uid="{AF9D7C84-4A76-4EF4-ACC3-14D25508CC15}" name="last Name"/>
    <tableColumn id="11" xr3:uid="{B1CFB8EB-9FB3-4AD7-BB20-B588EC590DC6}" name="First Name"/>
    <tableColumn id="12" xr3:uid="{03774F98-7865-4190-8885-5BE0362A520E}" name="Final Worth"/>
    <tableColumn id="13" xr3:uid="{0AAD5621-F7AC-4B93-A414-48585ABC60E6}" name="Birth Year"/>
    <tableColumn id="14" xr3:uid="{04A50036-F5E3-4E20-BAF6-FF321B0076B5}" name="Birth Month"/>
    <tableColumn id="15" xr3:uid="{F686D4FD-24B0-4F5F-82A9-ADA1C11EEFF1}" name="Birth Day"/>
    <tableColumn id="16" xr3:uid="{E8AC36FA-E717-4269-9D7C-F51A14C7DD39}" name="CPI_country"/>
    <tableColumn id="17" xr3:uid="{A0A1DD87-E727-4C52-B7FA-7234827498FA}" name="GDP_country"/>
    <tableColumn id="18" xr3:uid="{82B7D19A-7566-42C2-B25C-E98958D627D0}" name="life_expectancy_country"/>
    <tableColumn id="19" xr3:uid="{5FB82107-0755-4289-9754-D8BED47170F2}" name="tax_revenue_country_country"/>
    <tableColumn id="20" xr3:uid="{5481AEA9-A675-452D-AF65-E5DE1350717F}" name="total_tax_rate_country"/>
    <tableColumn id="21" xr3:uid="{03724D92-68DC-430F-8152-6F3CC128DA74}" name="population_country"/>
    <tableColumn id="22" xr3:uid="{1178D17A-F4B9-478B-9FA8-F236050209E6}" name="Age"/>
    <tableColumn id="23" xr3:uid="{92A5C45D-0351-464F-8FEB-E4CE974AA95A}" name="Current Date " dataDxfId="1"/>
    <tableColumn id="24" xr3:uid="{2F23A19D-7638-4045-9559-AAFA65434B85}" name="Birth Date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9EE09-6F54-449F-9DD7-80540A971BC8}">
  <dimension ref="A1:V482"/>
  <sheetViews>
    <sheetView topLeftCell="G1" zoomScale="85" workbookViewId="0"/>
  </sheetViews>
  <sheetFormatPr defaultColWidth="10.6640625" defaultRowHeight="15.5" x14ac:dyDescent="0.35"/>
  <cols>
    <col min="1" max="1" width="4.6640625" customWidth="1"/>
    <col min="8" max="8" width="11" customWidth="1"/>
    <col min="12" max="16" width="11" customWidth="1"/>
    <col min="18" max="20" width="11" customWidth="1"/>
    <col min="21" max="21" width="12" customWidth="1"/>
  </cols>
  <sheetData>
    <row r="1" spans="1:22" s="2" customFormat="1" x14ac:dyDescent="0.3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76"/>
  <sheetViews>
    <sheetView zoomScale="63" workbookViewId="0">
      <selection activeCell="Y2" sqref="Y2"/>
    </sheetView>
  </sheetViews>
  <sheetFormatPr defaultColWidth="10.6640625" defaultRowHeight="15.5" x14ac:dyDescent="0.35"/>
  <cols>
    <col min="1" max="1" width="5.5" customWidth="1"/>
    <col min="2" max="2" width="24" bestFit="1" customWidth="1"/>
    <col min="3" max="3" width="35.58203125" bestFit="1" customWidth="1"/>
    <col min="4" max="4" width="18.75" bestFit="1" customWidth="1"/>
    <col min="5" max="5" width="18.6640625" bestFit="1" customWidth="1"/>
    <col min="6" max="6" width="32.1640625" bestFit="1" customWidth="1"/>
    <col min="7" max="7" width="24" bestFit="1" customWidth="1"/>
    <col min="8" max="8" width="8.6640625" customWidth="1"/>
    <col min="9" max="9" width="6.6640625" bestFit="1" customWidth="1"/>
    <col min="10" max="10" width="19.33203125" bestFit="1" customWidth="1"/>
    <col min="11" max="11" width="16.33203125" bestFit="1" customWidth="1"/>
    <col min="12" max="12" width="11.33203125" customWidth="1"/>
    <col min="13" max="13" width="9.33203125" customWidth="1"/>
    <col min="14" max="14" width="12.1640625" customWidth="1"/>
    <col min="15" max="15" width="8.08203125" bestFit="1" customWidth="1"/>
    <col min="16" max="16" width="10.75" bestFit="1" customWidth="1"/>
    <col min="17" max="17" width="23.58203125" customWidth="1"/>
    <col min="18" max="18" width="21.6640625" bestFit="1" customWidth="1"/>
    <col min="19" max="19" width="26.6640625" bestFit="1" customWidth="1"/>
    <col min="20" max="20" width="20.58203125" bestFit="1" customWidth="1"/>
    <col min="21" max="21" width="17.6640625" bestFit="1" customWidth="1"/>
    <col min="22" max="22" width="12.58203125" bestFit="1" customWidth="1"/>
    <col min="23" max="23" width="17.6640625" customWidth="1"/>
  </cols>
  <sheetData>
    <row r="1" spans="1:24" s="2" customFormat="1" x14ac:dyDescent="0.35">
      <c r="A1" s="2" t="s">
        <v>1798</v>
      </c>
      <c r="B1" s="2" t="s">
        <v>1802</v>
      </c>
      <c r="C1" s="2" t="s">
        <v>1803</v>
      </c>
      <c r="D1" s="2" t="s">
        <v>1804</v>
      </c>
      <c r="E1" s="2" t="s">
        <v>1805</v>
      </c>
      <c r="F1" s="2" t="s">
        <v>1806</v>
      </c>
      <c r="G1" s="2" t="s">
        <v>1807</v>
      </c>
      <c r="H1" s="2" t="s">
        <v>1810</v>
      </c>
      <c r="I1" s="2" t="s">
        <v>1808</v>
      </c>
      <c r="J1" s="2" t="s">
        <v>1809</v>
      </c>
      <c r="K1" s="2" t="s">
        <v>1811</v>
      </c>
      <c r="L1" s="2" t="s">
        <v>1812</v>
      </c>
      <c r="M1" s="2" t="s">
        <v>1813</v>
      </c>
      <c r="N1" s="2" t="s">
        <v>1814</v>
      </c>
      <c r="O1" s="2" t="s">
        <v>1815</v>
      </c>
      <c r="P1" s="2" t="s">
        <v>1817</v>
      </c>
      <c r="Q1" s="2" t="s">
        <v>1816</v>
      </c>
      <c r="R1" s="2" t="s">
        <v>17</v>
      </c>
      <c r="S1" s="2" t="s">
        <v>18</v>
      </c>
      <c r="T1" s="2" t="s">
        <v>19</v>
      </c>
      <c r="U1" s="2" t="s">
        <v>20</v>
      </c>
      <c r="V1" s="2" t="s">
        <v>1799</v>
      </c>
      <c r="W1" s="2" t="s">
        <v>1800</v>
      </c>
      <c r="X1" s="2" t="s">
        <v>1801</v>
      </c>
    </row>
    <row r="2" spans="1:24" x14ac:dyDescent="0.35">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s="4">
        <f t="shared" ref="V2:V65" ca="1" si="0">YEARFRAC(X2,W2,1)</f>
        <v>75.836403072109235</v>
      </c>
      <c r="W2" s="3">
        <f ca="1">TODAY()</f>
        <v>45661</v>
      </c>
      <c r="X2" s="3">
        <f>DATE(M2,N2,O2)</f>
        <v>17962</v>
      </c>
    </row>
    <row r="3" spans="1:24" x14ac:dyDescent="0.35">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s="4">
        <f t="shared" ca="1" si="0"/>
        <v>53.521578973567628</v>
      </c>
      <c r="W3" s="3">
        <f t="shared" ref="W3:W66" ca="1" si="1">TODAY()</f>
        <v>45661</v>
      </c>
      <c r="X3" s="3">
        <f t="shared" ref="X3:X66" si="2">DATE(M3,N3,O3)</f>
        <v>26112</v>
      </c>
    </row>
    <row r="4" spans="1:24" x14ac:dyDescent="0.35">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s="4">
        <f t="shared" ca="1" si="0"/>
        <v>60.978804203832908</v>
      </c>
      <c r="W4" s="3">
        <f t="shared" ca="1" si="1"/>
        <v>45661</v>
      </c>
      <c r="X4" s="3">
        <f t="shared" si="2"/>
        <v>23388</v>
      </c>
    </row>
    <row r="5" spans="1:24" x14ac:dyDescent="0.35">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s="4">
        <f t="shared" ca="1" si="0"/>
        <v>80.381957196754698</v>
      </c>
      <c r="W5" s="3">
        <f t="shared" ca="1" si="1"/>
        <v>45661</v>
      </c>
      <c r="X5" s="3">
        <f t="shared" si="2"/>
        <v>16301</v>
      </c>
    </row>
    <row r="6" spans="1:24" x14ac:dyDescent="0.35">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s="4">
        <f t="shared" ca="1" si="0"/>
        <v>94.349075975359341</v>
      </c>
      <c r="W6" s="3">
        <f t="shared" ca="1" si="1"/>
        <v>45661</v>
      </c>
      <c r="X6" s="3">
        <f t="shared" si="2"/>
        <v>11200</v>
      </c>
    </row>
    <row r="7" spans="1:24" x14ac:dyDescent="0.35">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s="4">
        <f t="shared" ca="1" si="0"/>
        <v>69.187560251417111</v>
      </c>
      <c r="W7" s="3">
        <f t="shared" ca="1" si="1"/>
        <v>45661</v>
      </c>
      <c r="X7" s="3">
        <f t="shared" si="2"/>
        <v>20390</v>
      </c>
    </row>
    <row r="8" spans="1:24" x14ac:dyDescent="0.35">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s="4">
        <f t="shared" ca="1" si="0"/>
        <v>82.888432580424364</v>
      </c>
      <c r="W8" s="3">
        <f t="shared" ca="1" si="1"/>
        <v>45661</v>
      </c>
      <c r="X8" s="3">
        <f t="shared" si="2"/>
        <v>15386</v>
      </c>
    </row>
    <row r="9" spans="1:24" x14ac:dyDescent="0.35">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s="4">
        <f t="shared" ca="1" si="0"/>
        <v>84.934992996307145</v>
      </c>
      <c r="W9" s="3">
        <f t="shared" ca="1" si="1"/>
        <v>45661</v>
      </c>
      <c r="X9" s="3">
        <f t="shared" si="2"/>
        <v>14638</v>
      </c>
    </row>
    <row r="10" spans="1:24" x14ac:dyDescent="0.35">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s="4">
        <f t="shared" ca="1" si="0"/>
        <v>67.713197365288465</v>
      </c>
      <c r="W10" s="3">
        <f t="shared" ca="1" si="1"/>
        <v>45661</v>
      </c>
      <c r="X10" s="3">
        <f t="shared" si="2"/>
        <v>20929</v>
      </c>
    </row>
    <row r="11" spans="1:24" x14ac:dyDescent="0.35">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s="4">
        <f t="shared" ca="1" si="0"/>
        <v>68.781680225281605</v>
      </c>
      <c r="W11" s="3">
        <f t="shared" ca="1" si="1"/>
        <v>45661</v>
      </c>
      <c r="X11" s="3">
        <f t="shared" si="2"/>
        <v>20538</v>
      </c>
    </row>
    <row r="12" spans="1:24" x14ac:dyDescent="0.35">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s="4">
        <f t="shared" ca="1" si="0"/>
        <v>71.488692195176839</v>
      </c>
      <c r="W12" s="3">
        <f t="shared" ca="1" si="1"/>
        <v>45661</v>
      </c>
      <c r="X12" s="3">
        <f t="shared" si="2"/>
        <v>19550</v>
      </c>
    </row>
    <row r="13" spans="1:24" x14ac:dyDescent="0.35">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s="4">
        <f t="shared" ca="1" si="0"/>
        <v>51.778902779212721</v>
      </c>
      <c r="W13" s="3">
        <f t="shared" ca="1" si="1"/>
        <v>45661</v>
      </c>
      <c r="X13" s="3">
        <f t="shared" si="2"/>
        <v>26749</v>
      </c>
    </row>
    <row r="14" spans="1:24" x14ac:dyDescent="0.35">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s="4">
        <f t="shared" ca="1" si="0"/>
        <v>88.770723694217139</v>
      </c>
      <c r="W14" s="3">
        <f t="shared" ca="1" si="1"/>
        <v>45661</v>
      </c>
      <c r="X14" s="3">
        <f t="shared" si="2"/>
        <v>13237</v>
      </c>
    </row>
    <row r="15" spans="1:24" x14ac:dyDescent="0.35">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s="4">
        <f t="shared" ca="1" si="0"/>
        <v>51.373695629713808</v>
      </c>
      <c r="W15" s="3">
        <f t="shared" ca="1" si="1"/>
        <v>45661</v>
      </c>
      <c r="X15" s="3">
        <f t="shared" si="2"/>
        <v>26897</v>
      </c>
    </row>
    <row r="16" spans="1:24" x14ac:dyDescent="0.35">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s="4">
        <f t="shared" ca="1" si="0"/>
        <v>70.094455852156059</v>
      </c>
      <c r="W16" s="3">
        <f t="shared" ca="1" si="1"/>
        <v>45661</v>
      </c>
      <c r="X16" s="3">
        <f t="shared" si="2"/>
        <v>20059</v>
      </c>
    </row>
    <row r="17" spans="1:24" x14ac:dyDescent="0.35">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s="4">
        <f t="shared" ca="1" si="0"/>
        <v>40.642070269213221</v>
      </c>
      <c r="W17" s="3">
        <f t="shared" ca="1" si="1"/>
        <v>45661</v>
      </c>
      <c r="X17" s="3">
        <f t="shared" si="2"/>
        <v>30816</v>
      </c>
    </row>
    <row r="18" spans="1:24" x14ac:dyDescent="0.35">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s="4">
        <f t="shared" ca="1" si="0"/>
        <v>89.176605090558994</v>
      </c>
      <c r="W18" s="3">
        <f t="shared" ca="1" si="1"/>
        <v>45661</v>
      </c>
      <c r="X18" s="3">
        <f t="shared" si="2"/>
        <v>13089</v>
      </c>
    </row>
    <row r="19" spans="1:24" x14ac:dyDescent="0.35">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s="4">
        <f t="shared" ca="1" si="0"/>
        <v>62.732375085557834</v>
      </c>
      <c r="W19" s="3">
        <f t="shared" ca="1" si="1"/>
        <v>45661</v>
      </c>
      <c r="X19" s="3">
        <f t="shared" si="2"/>
        <v>22748</v>
      </c>
    </row>
    <row r="20" spans="1:24" x14ac:dyDescent="0.35">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s="4">
        <f t="shared" ca="1" si="0"/>
        <v>76.576342576342569</v>
      </c>
      <c r="W20" s="3">
        <f t="shared" ca="1" si="1"/>
        <v>45661</v>
      </c>
      <c r="X20" s="3">
        <f t="shared" si="2"/>
        <v>17691</v>
      </c>
    </row>
    <row r="21" spans="1:24" x14ac:dyDescent="0.35">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s="4">
        <f t="shared" ca="1" si="0"/>
        <v>80.187573035958735</v>
      </c>
      <c r="W21" s="3">
        <f t="shared" ca="1" si="1"/>
        <v>45661</v>
      </c>
      <c r="X21" s="3">
        <f t="shared" si="2"/>
        <v>16372</v>
      </c>
    </row>
    <row r="22" spans="1:24" x14ac:dyDescent="0.35">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s="4">
        <f t="shared" ca="1" si="0"/>
        <v>75.245022045228268</v>
      </c>
      <c r="W22" s="3">
        <f t="shared" ca="1" si="1"/>
        <v>45661</v>
      </c>
      <c r="X22" s="3">
        <f t="shared" si="2"/>
        <v>18178</v>
      </c>
    </row>
    <row r="23" spans="1:24" x14ac:dyDescent="0.35">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s="4">
        <f t="shared" ca="1" si="0"/>
        <v>67.56535195619395</v>
      </c>
      <c r="W23" s="3">
        <f t="shared" ca="1" si="1"/>
        <v>45661</v>
      </c>
      <c r="X23" s="3">
        <f t="shared" si="2"/>
        <v>20983</v>
      </c>
    </row>
    <row r="24" spans="1:24" x14ac:dyDescent="0.35">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s="4">
        <f t="shared" ca="1" si="0"/>
        <v>59.863779174147218</v>
      </c>
      <c r="W24" s="3">
        <f t="shared" ca="1" si="1"/>
        <v>45661</v>
      </c>
      <c r="X24" s="3">
        <f t="shared" si="2"/>
        <v>23796</v>
      </c>
    </row>
    <row r="25" spans="1:24" x14ac:dyDescent="0.35">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s="4">
        <f t="shared" ca="1" si="0"/>
        <v>62.53251197809719</v>
      </c>
      <c r="W25" s="3">
        <f t="shared" ca="1" si="1"/>
        <v>45661</v>
      </c>
      <c r="X25" s="3">
        <f t="shared" si="2"/>
        <v>22821</v>
      </c>
    </row>
    <row r="26" spans="1:24" x14ac:dyDescent="0.35">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s="4">
        <f t="shared" ca="1" si="0"/>
        <v>86.861054072553046</v>
      </c>
      <c r="W26" s="3">
        <f t="shared" ca="1" si="1"/>
        <v>45661</v>
      </c>
      <c r="X26" s="3">
        <f t="shared" si="2"/>
        <v>13935</v>
      </c>
    </row>
    <row r="27" spans="1:24" x14ac:dyDescent="0.35">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s="4">
        <f t="shared" ca="1" si="0"/>
        <v>41.008930317449973</v>
      </c>
      <c r="W27" s="3">
        <f t="shared" ca="1" si="1"/>
        <v>45661</v>
      </c>
      <c r="X27" s="3">
        <f t="shared" si="2"/>
        <v>30682</v>
      </c>
    </row>
    <row r="28" spans="1:24" x14ac:dyDescent="0.35">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s="4">
        <f t="shared" ca="1" si="0"/>
        <v>85.280643232526671</v>
      </c>
      <c r="W28" s="3">
        <f t="shared" ca="1" si="1"/>
        <v>45661</v>
      </c>
      <c r="X28" s="3">
        <f t="shared" si="2"/>
        <v>14512</v>
      </c>
    </row>
    <row r="29" spans="1:24" x14ac:dyDescent="0.35">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s="4">
        <f t="shared" ca="1" si="0"/>
        <v>88.371003559151887</v>
      </c>
      <c r="W29" s="3">
        <f t="shared" ca="1" si="1"/>
        <v>45661</v>
      </c>
      <c r="X29" s="3">
        <f t="shared" si="2"/>
        <v>13383</v>
      </c>
    </row>
    <row r="30" spans="1:24" x14ac:dyDescent="0.35">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s="4">
        <f t="shared" ca="1" si="0"/>
        <v>87.592733872704343</v>
      </c>
      <c r="W30" s="3">
        <f t="shared" ca="1" si="1"/>
        <v>45661</v>
      </c>
      <c r="X30" s="3">
        <f t="shared" si="2"/>
        <v>13668</v>
      </c>
    </row>
    <row r="31" spans="1:24" x14ac:dyDescent="0.35">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s="4">
        <f t="shared" ca="1" si="0"/>
        <v>60.286143248255762</v>
      </c>
      <c r="W31" s="3">
        <f t="shared" ca="1" si="1"/>
        <v>45661</v>
      </c>
      <c r="X31" s="3">
        <f t="shared" si="2"/>
        <v>23641</v>
      </c>
    </row>
    <row r="32" spans="1:24" x14ac:dyDescent="0.35">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s="4">
        <f t="shared" ca="1" si="0"/>
        <v>85.236837964565566</v>
      </c>
      <c r="W32" s="3">
        <f t="shared" ca="1" si="1"/>
        <v>45661</v>
      </c>
      <c r="X32" s="3">
        <f t="shared" si="2"/>
        <v>14528</v>
      </c>
    </row>
    <row r="33" spans="1:24" x14ac:dyDescent="0.35">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s="4">
        <f t="shared" ca="1" si="0"/>
        <v>89.223148203863047</v>
      </c>
      <c r="W33" s="3">
        <f t="shared" ca="1" si="1"/>
        <v>45661</v>
      </c>
      <c r="X33" s="3">
        <f t="shared" si="2"/>
        <v>13072</v>
      </c>
    </row>
    <row r="34" spans="1:24" x14ac:dyDescent="0.35">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s="4">
        <f t="shared" ca="1" si="0"/>
        <v>53.184827517546914</v>
      </c>
      <c r="W34" s="3">
        <f t="shared" ca="1" si="1"/>
        <v>45661</v>
      </c>
      <c r="X34" s="3">
        <f t="shared" si="2"/>
        <v>26235</v>
      </c>
    </row>
    <row r="35" spans="1:24" x14ac:dyDescent="0.35">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s="4">
        <f t="shared" ca="1" si="0"/>
        <v>79.236809193848231</v>
      </c>
      <c r="W35" s="3">
        <f t="shared" ca="1" si="1"/>
        <v>45661</v>
      </c>
      <c r="X35" s="3">
        <f t="shared" si="2"/>
        <v>16720</v>
      </c>
    </row>
    <row r="36" spans="1:24" x14ac:dyDescent="0.35">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s="4">
        <f t="shared" ca="1" si="0"/>
        <v>56.22043898985131</v>
      </c>
      <c r="W36" s="3">
        <f t="shared" ca="1" si="1"/>
        <v>45661</v>
      </c>
      <c r="X36" s="3">
        <f t="shared" si="2"/>
        <v>25126</v>
      </c>
    </row>
    <row r="37" spans="1:24" x14ac:dyDescent="0.35">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s="4">
        <f t="shared" ca="1" si="0"/>
        <v>32.661244866736453</v>
      </c>
      <c r="W37" s="3">
        <f t="shared" ca="1" si="1"/>
        <v>45661</v>
      </c>
      <c r="X37" s="3">
        <f t="shared" si="2"/>
        <v>33731</v>
      </c>
    </row>
    <row r="38" spans="1:24" x14ac:dyDescent="0.35">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s="4">
        <f t="shared" ca="1" si="0"/>
        <v>56.008886113646184</v>
      </c>
      <c r="W38" s="3">
        <f t="shared" ca="1" si="1"/>
        <v>45661</v>
      </c>
      <c r="X38" s="3">
        <f t="shared" si="2"/>
        <v>25204</v>
      </c>
    </row>
    <row r="39" spans="1:24" x14ac:dyDescent="0.35">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s="4">
        <f t="shared" ca="1" si="0"/>
        <v>75.907587825344905</v>
      </c>
      <c r="W39" s="3">
        <f t="shared" ca="1" si="1"/>
        <v>45661</v>
      </c>
      <c r="X39" s="3">
        <f t="shared" si="2"/>
        <v>17936</v>
      </c>
    </row>
    <row r="40" spans="1:24" x14ac:dyDescent="0.35">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s="4">
        <f t="shared" ca="1" si="0"/>
        <v>67.595468613602094</v>
      </c>
      <c r="W40" s="3">
        <f t="shared" ca="1" si="1"/>
        <v>45661</v>
      </c>
      <c r="X40" s="3">
        <f t="shared" si="2"/>
        <v>20972</v>
      </c>
    </row>
    <row r="41" spans="1:24" x14ac:dyDescent="0.35">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s="4">
        <f t="shared" ca="1" si="0"/>
        <v>76.351842751842753</v>
      </c>
      <c r="W41" s="3">
        <f t="shared" ca="1" si="1"/>
        <v>45661</v>
      </c>
      <c r="X41" s="3">
        <f t="shared" si="2"/>
        <v>17773</v>
      </c>
    </row>
    <row r="42" spans="1:24" x14ac:dyDescent="0.35">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s="4">
        <f t="shared" ca="1" si="0"/>
        <v>73.987004453529977</v>
      </c>
      <c r="W42" s="3">
        <f t="shared" ca="1" si="1"/>
        <v>45661</v>
      </c>
      <c r="X42" s="3">
        <f t="shared" si="2"/>
        <v>18637</v>
      </c>
    </row>
    <row r="43" spans="1:24" x14ac:dyDescent="0.35">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s="4">
        <f t="shared" ca="1" si="0"/>
        <v>84.521584107984211</v>
      </c>
      <c r="W43" s="3">
        <f t="shared" ca="1" si="1"/>
        <v>45661</v>
      </c>
      <c r="X43" s="3">
        <f t="shared" si="2"/>
        <v>14789</v>
      </c>
    </row>
    <row r="44" spans="1:24" x14ac:dyDescent="0.35">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s="4">
        <f t="shared" ca="1" si="0"/>
        <v>79.778908230522219</v>
      </c>
      <c r="W44" s="3">
        <f t="shared" ca="1" si="1"/>
        <v>45661</v>
      </c>
      <c r="X44" s="3">
        <f t="shared" si="2"/>
        <v>16522</v>
      </c>
    </row>
    <row r="45" spans="1:24" x14ac:dyDescent="0.35">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s="4">
        <f t="shared" ca="1" si="0"/>
        <v>44.921318890608262</v>
      </c>
      <c r="W45" s="3">
        <f t="shared" ca="1" si="1"/>
        <v>45661</v>
      </c>
      <c r="X45" s="3">
        <f t="shared" si="2"/>
        <v>29253</v>
      </c>
    </row>
    <row r="46" spans="1:24" x14ac:dyDescent="0.35">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s="4">
        <f t="shared" ca="1" si="0"/>
        <v>89.71048197845839</v>
      </c>
      <c r="W46" s="3">
        <f t="shared" ca="1" si="1"/>
        <v>45661</v>
      </c>
      <c r="X46" s="3">
        <f t="shared" si="2"/>
        <v>12894</v>
      </c>
    </row>
    <row r="47" spans="1:24" x14ac:dyDescent="0.35">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s="4">
        <f t="shared" ca="1" si="0"/>
        <v>66.469541409993155</v>
      </c>
      <c r="W47" s="3">
        <f t="shared" ca="1" si="1"/>
        <v>45661</v>
      </c>
      <c r="X47" s="3">
        <f t="shared" si="2"/>
        <v>21383</v>
      </c>
    </row>
    <row r="48" spans="1:24" x14ac:dyDescent="0.35">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s="4">
        <f t="shared" ca="1" si="0"/>
        <v>86.696783025325118</v>
      </c>
      <c r="W48" s="3">
        <f t="shared" ca="1" si="1"/>
        <v>45661</v>
      </c>
      <c r="X48" s="3">
        <f t="shared" si="2"/>
        <v>13995</v>
      </c>
    </row>
    <row r="49" spans="1:24" x14ac:dyDescent="0.35">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s="4">
        <f t="shared" ca="1" si="0"/>
        <v>77.888442211055278</v>
      </c>
      <c r="W49" s="3">
        <f t="shared" ca="1" si="1"/>
        <v>45661</v>
      </c>
      <c r="X49" s="3">
        <f t="shared" si="2"/>
        <v>17212</v>
      </c>
    </row>
    <row r="50" spans="1:24" x14ac:dyDescent="0.35">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s="4">
        <f t="shared" ca="1" si="0"/>
        <v>62.688569472963721</v>
      </c>
      <c r="W50" s="3">
        <f t="shared" ca="1" si="1"/>
        <v>45661</v>
      </c>
      <c r="X50" s="3">
        <f t="shared" si="2"/>
        <v>22764</v>
      </c>
    </row>
    <row r="51" spans="1:24" x14ac:dyDescent="0.35">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s="4">
        <f t="shared" ca="1" si="0"/>
        <v>70.902121834360031</v>
      </c>
      <c r="W51" s="3">
        <f t="shared" ca="1" si="1"/>
        <v>45661</v>
      </c>
      <c r="X51" s="3">
        <f t="shared" si="2"/>
        <v>19764</v>
      </c>
    </row>
    <row r="52" spans="1:24" x14ac:dyDescent="0.35">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s="4">
        <f t="shared" ca="1" si="0"/>
        <v>53.261486385584149</v>
      </c>
      <c r="W52" s="3">
        <f t="shared" ca="1" si="1"/>
        <v>45661</v>
      </c>
      <c r="X52" s="3">
        <f t="shared" si="2"/>
        <v>26207</v>
      </c>
    </row>
    <row r="53" spans="1:24" x14ac:dyDescent="0.35">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s="4">
        <f t="shared" ca="1" si="0"/>
        <v>71.193001537711439</v>
      </c>
      <c r="W53" s="3">
        <f t="shared" ca="1" si="1"/>
        <v>45661</v>
      </c>
      <c r="X53" s="3">
        <f t="shared" si="2"/>
        <v>19658</v>
      </c>
    </row>
    <row r="54" spans="1:24" x14ac:dyDescent="0.35">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s="4">
        <f t="shared" ca="1" si="0"/>
        <v>79.466790603346283</v>
      </c>
      <c r="W54" s="3">
        <f t="shared" ca="1" si="1"/>
        <v>45661</v>
      </c>
      <c r="X54" s="3">
        <f t="shared" si="2"/>
        <v>16636</v>
      </c>
    </row>
    <row r="55" spans="1:24" x14ac:dyDescent="0.35">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s="4">
        <f t="shared" ca="1" si="0"/>
        <v>76.715970515970511</v>
      </c>
      <c r="W55" s="3">
        <f t="shared" ca="1" si="1"/>
        <v>45661</v>
      </c>
      <c r="X55" s="3">
        <f t="shared" si="2"/>
        <v>17640</v>
      </c>
    </row>
    <row r="56" spans="1:24" x14ac:dyDescent="0.35">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s="4">
        <f t="shared" ca="1" si="0"/>
        <v>80.26149377316284</v>
      </c>
      <c r="W56" s="3">
        <f t="shared" ca="1" si="1"/>
        <v>45661</v>
      </c>
      <c r="X56" s="3">
        <f t="shared" si="2"/>
        <v>16345</v>
      </c>
    </row>
    <row r="57" spans="1:24" x14ac:dyDescent="0.35">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s="4">
        <f t="shared" ca="1" si="0"/>
        <v>52.825491786655853</v>
      </c>
      <c r="W57" s="3">
        <f t="shared" ca="1" si="1"/>
        <v>45661</v>
      </c>
      <c r="X57" s="3">
        <f t="shared" si="2"/>
        <v>26366</v>
      </c>
    </row>
    <row r="58" spans="1:24" x14ac:dyDescent="0.35">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s="4">
        <f t="shared" ca="1" si="0"/>
        <v>58.658453114305267</v>
      </c>
      <c r="W58" s="3">
        <f t="shared" ca="1" si="1"/>
        <v>45661</v>
      </c>
      <c r="X58" s="3">
        <f t="shared" si="2"/>
        <v>24236</v>
      </c>
    </row>
    <row r="59" spans="1:24" x14ac:dyDescent="0.35">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s="4">
        <f t="shared" ca="1" si="0"/>
        <v>54.7460643394935</v>
      </c>
      <c r="W59" s="3">
        <f t="shared" ca="1" si="1"/>
        <v>45661</v>
      </c>
      <c r="X59" s="3">
        <f t="shared" si="2"/>
        <v>25665</v>
      </c>
    </row>
    <row r="60" spans="1:24" x14ac:dyDescent="0.35">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s="4">
        <f t="shared" ca="1" si="0"/>
        <v>84.00889003414288</v>
      </c>
      <c r="W60" s="3">
        <f t="shared" ca="1" si="1"/>
        <v>45661</v>
      </c>
      <c r="X60" s="3">
        <f t="shared" si="2"/>
        <v>14977</v>
      </c>
    </row>
    <row r="61" spans="1:24" x14ac:dyDescent="0.35">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s="4">
        <f t="shared" ca="1" si="0"/>
        <v>64.0034118192157</v>
      </c>
      <c r="W61" s="3">
        <f t="shared" ca="1" si="1"/>
        <v>45661</v>
      </c>
      <c r="X61" s="3">
        <f t="shared" si="2"/>
        <v>22284</v>
      </c>
    </row>
    <row r="62" spans="1:24" x14ac:dyDescent="0.35">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s="4">
        <f t="shared" ca="1" si="0"/>
        <v>60.316258941976507</v>
      </c>
      <c r="W62" s="3">
        <f t="shared" ca="1" si="1"/>
        <v>45661</v>
      </c>
      <c r="X62" s="3">
        <f t="shared" si="2"/>
        <v>23630</v>
      </c>
    </row>
    <row r="63" spans="1:24" x14ac:dyDescent="0.35">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s="4">
        <f t="shared" ca="1" si="0"/>
        <v>82.401095140314851</v>
      </c>
      <c r="W63" s="3">
        <f t="shared" ca="1" si="1"/>
        <v>45661</v>
      </c>
      <c r="X63" s="3">
        <f t="shared" si="2"/>
        <v>15564</v>
      </c>
    </row>
    <row r="64" spans="1:24" x14ac:dyDescent="0.35">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s="4">
        <f t="shared" ca="1" si="0"/>
        <v>82.008906188151471</v>
      </c>
      <c r="W64" s="3">
        <f t="shared" ca="1" si="1"/>
        <v>45661</v>
      </c>
      <c r="X64" s="3">
        <f t="shared" si="2"/>
        <v>15707</v>
      </c>
    </row>
    <row r="65" spans="1:24" x14ac:dyDescent="0.35">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s="4">
        <f t="shared" ca="1" si="0"/>
        <v>85.258740598546126</v>
      </c>
      <c r="W65" s="3">
        <f t="shared" ca="1" si="1"/>
        <v>45661</v>
      </c>
      <c r="X65" s="3">
        <f t="shared" si="2"/>
        <v>14520</v>
      </c>
    </row>
    <row r="66" spans="1:24" x14ac:dyDescent="0.35">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s="4">
        <f t="shared" ref="V66:V129" ca="1" si="3">YEARFRAC(X66,W66,1)</f>
        <v>72.008888722199302</v>
      </c>
      <c r="W66" s="3">
        <f t="shared" ca="1" si="1"/>
        <v>45661</v>
      </c>
      <c r="X66" s="3">
        <f t="shared" si="2"/>
        <v>19360</v>
      </c>
    </row>
    <row r="67" spans="1:24" x14ac:dyDescent="0.35">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s="4">
        <f t="shared" ca="1" si="3"/>
        <v>83.652966565741153</v>
      </c>
      <c r="W67" s="3">
        <f t="shared" ref="W67:W130" ca="1" si="4">TODAY()</f>
        <v>45661</v>
      </c>
      <c r="X67" s="3">
        <f t="shared" ref="X67:X130" si="5">DATE(M67,N67,O67)</f>
        <v>15107</v>
      </c>
    </row>
    <row r="68" spans="1:24" x14ac:dyDescent="0.35">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s="4">
        <f t="shared" ca="1" si="3"/>
        <v>67.401079279422277</v>
      </c>
      <c r="W68" s="3">
        <f t="shared" ca="1" si="4"/>
        <v>45661</v>
      </c>
      <c r="X68" s="3">
        <f t="shared" si="5"/>
        <v>21043</v>
      </c>
    </row>
    <row r="69" spans="1:24" x14ac:dyDescent="0.35">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s="4">
        <f t="shared" ca="1" si="3"/>
        <v>68.661217146433046</v>
      </c>
      <c r="W69" s="3">
        <f t="shared" ca="1" si="4"/>
        <v>45661</v>
      </c>
      <c r="X69" s="3">
        <f t="shared" si="5"/>
        <v>20582</v>
      </c>
    </row>
    <row r="70" spans="1:24" x14ac:dyDescent="0.35">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s="4">
        <f t="shared" ca="1" si="3"/>
        <v>54.297056810403831</v>
      </c>
      <c r="W70" s="3">
        <f t="shared" ca="1" si="4"/>
        <v>45661</v>
      </c>
      <c r="X70" s="3">
        <f t="shared" si="5"/>
        <v>25829</v>
      </c>
    </row>
    <row r="71" spans="1:24" x14ac:dyDescent="0.35">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s="4">
        <f t="shared" ca="1" si="3"/>
        <v>63.045153953076955</v>
      </c>
      <c r="W71" s="3">
        <f t="shared" ca="1" si="4"/>
        <v>45661</v>
      </c>
      <c r="X71" s="3">
        <f t="shared" si="5"/>
        <v>22634</v>
      </c>
    </row>
    <row r="72" spans="1:24" x14ac:dyDescent="0.35">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s="4">
        <f t="shared" ca="1" si="3"/>
        <v>69.401110554120237</v>
      </c>
      <c r="W72" s="3">
        <f t="shared" ca="1" si="4"/>
        <v>45661</v>
      </c>
      <c r="X72" s="3">
        <f t="shared" si="5"/>
        <v>20312</v>
      </c>
    </row>
    <row r="73" spans="1:24" x14ac:dyDescent="0.35">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s="4">
        <f t="shared" ca="1" si="3"/>
        <v>38.294318959616703</v>
      </c>
      <c r="W73" s="3">
        <f t="shared" ca="1" si="4"/>
        <v>45661</v>
      </c>
      <c r="X73" s="3">
        <f t="shared" si="5"/>
        <v>31674</v>
      </c>
    </row>
    <row r="74" spans="1:24" x14ac:dyDescent="0.35">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s="4">
        <f t="shared" ca="1" si="3"/>
        <v>54.261464750171115</v>
      </c>
      <c r="W74" s="3">
        <f t="shared" ca="1" si="4"/>
        <v>45661</v>
      </c>
      <c r="X74" s="3">
        <f t="shared" si="5"/>
        <v>25842</v>
      </c>
    </row>
    <row r="75" spans="1:24" x14ac:dyDescent="0.35">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s="4">
        <f t="shared" ca="1" si="3"/>
        <v>61.880231193776886</v>
      </c>
      <c r="W75" s="3">
        <f t="shared" ca="1" si="4"/>
        <v>45661</v>
      </c>
      <c r="X75" s="3">
        <f t="shared" si="5"/>
        <v>23059</v>
      </c>
    </row>
    <row r="76" spans="1:24" x14ac:dyDescent="0.35">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s="4">
        <f t="shared" ca="1" si="3"/>
        <v>91.798074658502117</v>
      </c>
      <c r="W76" s="3">
        <f t="shared" ca="1" si="4"/>
        <v>45661</v>
      </c>
      <c r="X76" s="3">
        <f t="shared" si="5"/>
        <v>12132</v>
      </c>
    </row>
    <row r="77" spans="1:24" x14ac:dyDescent="0.35">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s="4">
        <f t="shared" ca="1" si="3"/>
        <v>79.570829812404924</v>
      </c>
      <c r="W77" s="3">
        <f t="shared" ca="1" si="4"/>
        <v>45661</v>
      </c>
      <c r="X77" s="3">
        <f t="shared" si="5"/>
        <v>16598</v>
      </c>
    </row>
    <row r="78" spans="1:24" x14ac:dyDescent="0.35">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s="4">
        <f t="shared" ca="1" si="3"/>
        <v>59.275134649910235</v>
      </c>
      <c r="W78" s="3">
        <f t="shared" ca="1" si="4"/>
        <v>45661</v>
      </c>
      <c r="X78" s="3">
        <f t="shared" si="5"/>
        <v>24011</v>
      </c>
    </row>
    <row r="79" spans="1:24" x14ac:dyDescent="0.35">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s="4">
        <f t="shared" ca="1" si="3"/>
        <v>74.343600273785086</v>
      </c>
      <c r="W79" s="3">
        <f t="shared" ca="1" si="4"/>
        <v>45661</v>
      </c>
      <c r="X79" s="3">
        <f t="shared" si="5"/>
        <v>18507</v>
      </c>
    </row>
    <row r="80" spans="1:24" x14ac:dyDescent="0.35">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s="4">
        <f t="shared" ca="1" si="3"/>
        <v>86.398357289527723</v>
      </c>
      <c r="W80" s="3">
        <f t="shared" ca="1" si="4"/>
        <v>45661</v>
      </c>
      <c r="X80" s="3">
        <f t="shared" si="5"/>
        <v>14104</v>
      </c>
    </row>
    <row r="81" spans="1:24" x14ac:dyDescent="0.35">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s="4">
        <f t="shared" ca="1" si="3"/>
        <v>63.130028221220677</v>
      </c>
      <c r="W81" s="3">
        <f t="shared" ca="1" si="4"/>
        <v>45661</v>
      </c>
      <c r="X81" s="3">
        <f t="shared" si="5"/>
        <v>22603</v>
      </c>
    </row>
    <row r="82" spans="1:24" x14ac:dyDescent="0.35">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s="4">
        <f t="shared" ca="1" si="3"/>
        <v>75.409294552695201</v>
      </c>
      <c r="W82" s="3">
        <f t="shared" ca="1" si="4"/>
        <v>45661</v>
      </c>
      <c r="X82" s="3">
        <f t="shared" si="5"/>
        <v>18118</v>
      </c>
    </row>
    <row r="83" spans="1:24" x14ac:dyDescent="0.35">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s="4">
        <f t="shared" ca="1" si="3"/>
        <v>61.595497805397422</v>
      </c>
      <c r="W83" s="3">
        <f t="shared" ca="1" si="4"/>
        <v>45661</v>
      </c>
      <c r="X83" s="3">
        <f t="shared" si="5"/>
        <v>23163</v>
      </c>
    </row>
    <row r="84" spans="1:24" x14ac:dyDescent="0.35">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s="4">
        <f t="shared" ca="1" si="3"/>
        <v>56.844654236488083</v>
      </c>
      <c r="W84" s="3">
        <f t="shared" ca="1" si="4"/>
        <v>45661</v>
      </c>
      <c r="X84" s="3">
        <f t="shared" si="5"/>
        <v>24898</v>
      </c>
    </row>
    <row r="85" spans="1:24" x14ac:dyDescent="0.35">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s="4">
        <f t="shared" ca="1" si="3"/>
        <v>59.718671454219034</v>
      </c>
      <c r="W85" s="3">
        <f t="shared" ca="1" si="4"/>
        <v>45661</v>
      </c>
      <c r="X85" s="3">
        <f t="shared" si="5"/>
        <v>23849</v>
      </c>
    </row>
    <row r="86" spans="1:24" x14ac:dyDescent="0.35">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s="4">
        <f t="shared" ca="1" si="3"/>
        <v>58.885694729637237</v>
      </c>
      <c r="W86" s="3">
        <f t="shared" ca="1" si="4"/>
        <v>45661</v>
      </c>
      <c r="X86" s="3">
        <f t="shared" si="5"/>
        <v>24153</v>
      </c>
    </row>
    <row r="87" spans="1:24" x14ac:dyDescent="0.35">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s="4">
        <f t="shared" ca="1" si="3"/>
        <v>79.067061010647279</v>
      </c>
      <c r="W87" s="3">
        <f t="shared" ca="1" si="4"/>
        <v>45661</v>
      </c>
      <c r="X87" s="3">
        <f t="shared" si="5"/>
        <v>16782</v>
      </c>
    </row>
    <row r="88" spans="1:24" x14ac:dyDescent="0.35">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s="4">
        <f t="shared" ca="1" si="3"/>
        <v>67.316205063090237</v>
      </c>
      <c r="W88" s="3">
        <f t="shared" ca="1" si="4"/>
        <v>45661</v>
      </c>
      <c r="X88" s="3">
        <f t="shared" si="5"/>
        <v>21074</v>
      </c>
    </row>
    <row r="89" spans="1:24" x14ac:dyDescent="0.35">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s="4">
        <f t="shared" ca="1" si="3"/>
        <v>72.151984905101926</v>
      </c>
      <c r="W89" s="3">
        <f t="shared" ca="1" si="4"/>
        <v>45661</v>
      </c>
      <c r="X89" s="3">
        <f t="shared" si="5"/>
        <v>19307</v>
      </c>
    </row>
    <row r="90" spans="1:24" x14ac:dyDescent="0.35">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s="4">
        <f t="shared" ca="1" si="3"/>
        <v>62.965092402464066</v>
      </c>
      <c r="W90" s="3">
        <f t="shared" ca="1" si="4"/>
        <v>45661</v>
      </c>
      <c r="X90" s="3">
        <f t="shared" si="5"/>
        <v>22663</v>
      </c>
    </row>
    <row r="91" spans="1:24" x14ac:dyDescent="0.35">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s="4">
        <f t="shared" ca="1" si="3"/>
        <v>74.557152635181382</v>
      </c>
      <c r="W91" s="3">
        <f t="shared" ca="1" si="4"/>
        <v>45661</v>
      </c>
      <c r="X91" s="3">
        <f t="shared" si="5"/>
        <v>18429</v>
      </c>
    </row>
    <row r="92" spans="1:24" x14ac:dyDescent="0.35">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s="4">
        <f t="shared" ca="1" si="3"/>
        <v>68.565394242803507</v>
      </c>
      <c r="W92" s="3">
        <f t="shared" ca="1" si="4"/>
        <v>45661</v>
      </c>
      <c r="X92" s="3">
        <f t="shared" si="5"/>
        <v>20617</v>
      </c>
    </row>
    <row r="93" spans="1:24" x14ac:dyDescent="0.35">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s="4">
        <f t="shared" ca="1" si="3"/>
        <v>88.882973869132726</v>
      </c>
      <c r="W93" s="3">
        <f t="shared" ca="1" si="4"/>
        <v>45661</v>
      </c>
      <c r="X93" s="3">
        <f t="shared" si="5"/>
        <v>13196</v>
      </c>
    </row>
    <row r="94" spans="1:24" x14ac:dyDescent="0.35">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s="4">
        <f t="shared" ca="1" si="3"/>
        <v>74.795345653661869</v>
      </c>
      <c r="W94" s="3">
        <f t="shared" ca="1" si="4"/>
        <v>45661</v>
      </c>
      <c r="X94" s="3">
        <f t="shared" si="5"/>
        <v>18342</v>
      </c>
    </row>
    <row r="95" spans="1:24" x14ac:dyDescent="0.35">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s="4">
        <f t="shared" ca="1" si="3"/>
        <v>92.650259218267607</v>
      </c>
      <c r="W95" s="3">
        <f t="shared" ca="1" si="4"/>
        <v>45661</v>
      </c>
      <c r="X95" s="3">
        <f t="shared" si="5"/>
        <v>11820</v>
      </c>
    </row>
    <row r="96" spans="1:24" x14ac:dyDescent="0.35">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s="4">
        <f t="shared" ca="1" si="3"/>
        <v>84.951419839551761</v>
      </c>
      <c r="W96" s="3">
        <f t="shared" ca="1" si="4"/>
        <v>45661</v>
      </c>
      <c r="X96" s="3">
        <f t="shared" si="5"/>
        <v>14632</v>
      </c>
    </row>
    <row r="97" spans="1:24" x14ac:dyDescent="0.35">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s="4">
        <f t="shared" ca="1" si="3"/>
        <v>93.819994812530609</v>
      </c>
      <c r="W97" s="3">
        <f t="shared" ca="1" si="4"/>
        <v>45661</v>
      </c>
      <c r="X97" s="3">
        <f t="shared" si="5"/>
        <v>11393</v>
      </c>
    </row>
    <row r="98" spans="1:24" x14ac:dyDescent="0.35">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s="4">
        <f t="shared" ca="1" si="3"/>
        <v>72.008888722199302</v>
      </c>
      <c r="W98" s="3">
        <f t="shared" ca="1" si="4"/>
        <v>45661</v>
      </c>
      <c r="X98" s="3">
        <f t="shared" si="5"/>
        <v>19360</v>
      </c>
    </row>
    <row r="99" spans="1:24" x14ac:dyDescent="0.35">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s="4">
        <f t="shared" ca="1" si="3"/>
        <v>74.008907059940128</v>
      </c>
      <c r="W99" s="3">
        <f t="shared" ca="1" si="4"/>
        <v>45661</v>
      </c>
      <c r="X99" s="3">
        <f t="shared" si="5"/>
        <v>18629</v>
      </c>
    </row>
    <row r="100" spans="1:24" x14ac:dyDescent="0.35">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s="4">
        <f t="shared" ca="1" si="3"/>
        <v>57.505150812064969</v>
      </c>
      <c r="W100" s="3">
        <f t="shared" ca="1" si="4"/>
        <v>45661</v>
      </c>
      <c r="X100" s="3">
        <f t="shared" si="5"/>
        <v>24657</v>
      </c>
    </row>
    <row r="101" spans="1:24" x14ac:dyDescent="0.35">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s="4">
        <f t="shared" ca="1" si="3"/>
        <v>74.008907059940128</v>
      </c>
      <c r="W101" s="3">
        <f t="shared" ca="1" si="4"/>
        <v>45661</v>
      </c>
      <c r="X101" s="3">
        <f t="shared" si="5"/>
        <v>18629</v>
      </c>
    </row>
    <row r="102" spans="1:24" x14ac:dyDescent="0.35">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s="4">
        <f t="shared" ca="1" si="3"/>
        <v>77.253266331658295</v>
      </c>
      <c r="W102" s="3">
        <f t="shared" ca="1" si="4"/>
        <v>45661</v>
      </c>
      <c r="X102" s="3">
        <f t="shared" si="5"/>
        <v>17444</v>
      </c>
    </row>
    <row r="103" spans="1:24" x14ac:dyDescent="0.35">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s="4">
        <f t="shared" ca="1" si="3"/>
        <v>69.691319939844988</v>
      </c>
      <c r="W103" s="3">
        <f t="shared" ca="1" si="4"/>
        <v>45661</v>
      </c>
      <c r="X103" s="3">
        <f t="shared" si="5"/>
        <v>20206</v>
      </c>
    </row>
    <row r="104" spans="1:24" x14ac:dyDescent="0.35">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s="4">
        <f t="shared" ca="1" si="3"/>
        <v>56.798111871607269</v>
      </c>
      <c r="W104" s="3">
        <f t="shared" ca="1" si="4"/>
        <v>45661</v>
      </c>
      <c r="X104" s="3">
        <f t="shared" si="5"/>
        <v>24915</v>
      </c>
    </row>
    <row r="105" spans="1:24" x14ac:dyDescent="0.35">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s="4">
        <f t="shared" ca="1" si="3"/>
        <v>68.95963704630789</v>
      </c>
      <c r="W105" s="3">
        <f t="shared" ca="1" si="4"/>
        <v>45661</v>
      </c>
      <c r="X105" s="3">
        <f t="shared" si="5"/>
        <v>20473</v>
      </c>
    </row>
    <row r="106" spans="1:24" x14ac:dyDescent="0.35">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s="4">
        <f t="shared" ca="1" si="3"/>
        <v>85.360040280706173</v>
      </c>
      <c r="W106" s="3">
        <f t="shared" ca="1" si="4"/>
        <v>45661</v>
      </c>
      <c r="X106" s="3">
        <f t="shared" si="5"/>
        <v>14483</v>
      </c>
    </row>
    <row r="107" spans="1:24" x14ac:dyDescent="0.35">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s="4">
        <f t="shared" ca="1" si="3"/>
        <v>69.261481510045115</v>
      </c>
      <c r="W107" s="3">
        <f t="shared" ca="1" si="4"/>
        <v>45661</v>
      </c>
      <c r="X107" s="3">
        <f t="shared" si="5"/>
        <v>20363</v>
      </c>
    </row>
    <row r="108" spans="1:24" x14ac:dyDescent="0.35">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s="4">
        <f t="shared" ca="1" si="3"/>
        <v>46.822724161533195</v>
      </c>
      <c r="W108" s="3">
        <f t="shared" ca="1" si="4"/>
        <v>45661</v>
      </c>
      <c r="X108" s="3">
        <f t="shared" si="5"/>
        <v>28559</v>
      </c>
    </row>
    <row r="109" spans="1:24" x14ac:dyDescent="0.35">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s="4">
        <f t="shared" ca="1" si="3"/>
        <v>70.008907569506036</v>
      </c>
      <c r="W109" s="3">
        <f t="shared" ca="1" si="4"/>
        <v>45661</v>
      </c>
      <c r="X109" s="3">
        <f t="shared" si="5"/>
        <v>20090</v>
      </c>
    </row>
    <row r="110" spans="1:24" x14ac:dyDescent="0.35">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s="4">
        <f t="shared" ca="1" si="3"/>
        <v>58.008909512761022</v>
      </c>
      <c r="W110" s="3">
        <f t="shared" ca="1" si="4"/>
        <v>45661</v>
      </c>
      <c r="X110" s="3">
        <f t="shared" si="5"/>
        <v>24473</v>
      </c>
    </row>
    <row r="111" spans="1:24" x14ac:dyDescent="0.35">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s="4">
        <f t="shared" ca="1" si="3"/>
        <v>85.713220253642575</v>
      </c>
      <c r="W111" s="3">
        <f t="shared" ca="1" si="4"/>
        <v>45661</v>
      </c>
      <c r="X111" s="3">
        <f t="shared" si="5"/>
        <v>14354</v>
      </c>
    </row>
    <row r="112" spans="1:24" x14ac:dyDescent="0.35">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s="4">
        <f t="shared" ca="1" si="3"/>
        <v>83.143722218643305</v>
      </c>
      <c r="W112" s="3">
        <f t="shared" ca="1" si="4"/>
        <v>45661</v>
      </c>
      <c r="X112" s="3">
        <f t="shared" si="5"/>
        <v>15293</v>
      </c>
    </row>
    <row r="113" spans="1:24" x14ac:dyDescent="0.35">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s="4">
        <f t="shared" ca="1" si="3"/>
        <v>80.674902340489467</v>
      </c>
      <c r="W113" s="3">
        <f t="shared" ca="1" si="4"/>
        <v>45661</v>
      </c>
      <c r="X113" s="3">
        <f t="shared" si="5"/>
        <v>16194</v>
      </c>
    </row>
    <row r="114" spans="1:24" x14ac:dyDescent="0.35">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s="4">
        <f t="shared" ca="1" si="3"/>
        <v>70.516084873374396</v>
      </c>
      <c r="W114" s="3">
        <f t="shared" ca="1" si="4"/>
        <v>45661</v>
      </c>
      <c r="X114" s="3">
        <f t="shared" si="5"/>
        <v>19905</v>
      </c>
    </row>
    <row r="115" spans="1:24" x14ac:dyDescent="0.35">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s="4">
        <f t="shared" ca="1" si="3"/>
        <v>62.622861054072551</v>
      </c>
      <c r="W115" s="3">
        <f t="shared" ca="1" si="4"/>
        <v>45661</v>
      </c>
      <c r="X115" s="3">
        <f t="shared" si="5"/>
        <v>22788</v>
      </c>
    </row>
    <row r="116" spans="1:24" x14ac:dyDescent="0.35">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s="4">
        <f t="shared" ca="1" si="3"/>
        <v>60.844652477258677</v>
      </c>
      <c r="W116" s="3">
        <f t="shared" ca="1" si="4"/>
        <v>45661</v>
      </c>
      <c r="X116" s="3">
        <f t="shared" si="5"/>
        <v>23437</v>
      </c>
    </row>
    <row r="117" spans="1:24" x14ac:dyDescent="0.35">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s="4">
        <f t="shared" ca="1" si="3"/>
        <v>97.524308628318593</v>
      </c>
      <c r="W117" s="3">
        <f t="shared" ca="1" si="4"/>
        <v>45661</v>
      </c>
      <c r="X117" s="3">
        <f t="shared" si="5"/>
        <v>10040</v>
      </c>
    </row>
    <row r="118" spans="1:24" x14ac:dyDescent="0.35">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s="4">
        <f t="shared" ca="1" si="3"/>
        <v>57.559907192575409</v>
      </c>
      <c r="W118" s="3">
        <f t="shared" ca="1" si="4"/>
        <v>45661</v>
      </c>
      <c r="X118" s="3">
        <f t="shared" si="5"/>
        <v>24637</v>
      </c>
    </row>
    <row r="119" spans="1:24" x14ac:dyDescent="0.35">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s="4">
        <f t="shared" ca="1" si="3"/>
        <v>67.737838266804218</v>
      </c>
      <c r="W119" s="3">
        <f t="shared" ca="1" si="4"/>
        <v>45661</v>
      </c>
      <c r="X119" s="3">
        <f t="shared" si="5"/>
        <v>20920</v>
      </c>
    </row>
    <row r="120" spans="1:24" x14ac:dyDescent="0.35">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s="4">
        <f t="shared" ca="1" si="3"/>
        <v>69.258743685651481</v>
      </c>
      <c r="W120" s="3">
        <f t="shared" ca="1" si="4"/>
        <v>45661</v>
      </c>
      <c r="X120" s="3">
        <f t="shared" si="5"/>
        <v>20364</v>
      </c>
    </row>
    <row r="121" spans="1:24" x14ac:dyDescent="0.35">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s="4">
        <f t="shared" ca="1" si="3"/>
        <v>59.343581687612208</v>
      </c>
      <c r="W121" s="3">
        <f t="shared" ca="1" si="4"/>
        <v>45661</v>
      </c>
      <c r="X121" s="3">
        <f t="shared" si="5"/>
        <v>23986</v>
      </c>
    </row>
    <row r="122" spans="1:24" x14ac:dyDescent="0.35">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s="4">
        <f t="shared" ca="1" si="3"/>
        <v>79.924015548419803</v>
      </c>
      <c r="W122" s="3">
        <f t="shared" ca="1" si="4"/>
        <v>45661</v>
      </c>
      <c r="X122" s="3">
        <f t="shared" si="5"/>
        <v>16469</v>
      </c>
    </row>
    <row r="123" spans="1:24" x14ac:dyDescent="0.35">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s="4">
        <f t="shared" ca="1" si="3"/>
        <v>77.844636977993417</v>
      </c>
      <c r="W123" s="3">
        <f t="shared" ca="1" si="4"/>
        <v>45661</v>
      </c>
      <c r="X123" s="3">
        <f t="shared" si="5"/>
        <v>17228</v>
      </c>
    </row>
    <row r="124" spans="1:24" x14ac:dyDescent="0.35">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s="4">
        <f t="shared" ca="1" si="3"/>
        <v>48.861085254339379</v>
      </c>
      <c r="W124" s="3">
        <f t="shared" ca="1" si="4"/>
        <v>45661</v>
      </c>
      <c r="X124" s="3">
        <f t="shared" si="5"/>
        <v>27814</v>
      </c>
    </row>
    <row r="125" spans="1:24" x14ac:dyDescent="0.35">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s="4">
        <f t="shared" ca="1" si="3"/>
        <v>82.228610540725526</v>
      </c>
      <c r="W125" s="3">
        <f t="shared" ca="1" si="4"/>
        <v>45661</v>
      </c>
      <c r="X125" s="3">
        <f t="shared" si="5"/>
        <v>15627</v>
      </c>
    </row>
    <row r="126" spans="1:24" x14ac:dyDescent="0.35">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s="4">
        <f t="shared" ca="1" si="3"/>
        <v>82.436687200547567</v>
      </c>
      <c r="W126" s="3">
        <f t="shared" ca="1" si="4"/>
        <v>45661</v>
      </c>
      <c r="X126" s="3">
        <f t="shared" si="5"/>
        <v>15551</v>
      </c>
    </row>
    <row r="127" spans="1:24" x14ac:dyDescent="0.35">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s="4">
        <f t="shared" ca="1" si="3"/>
        <v>62.020533880903493</v>
      </c>
      <c r="W127" s="3">
        <f t="shared" ca="1" si="4"/>
        <v>45661</v>
      </c>
      <c r="X127" s="3">
        <f t="shared" si="5"/>
        <v>23008</v>
      </c>
    </row>
    <row r="128" spans="1:24" x14ac:dyDescent="0.35">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s="4">
        <f t="shared" ca="1" si="3"/>
        <v>91.841880593499766</v>
      </c>
      <c r="W128" s="3">
        <f t="shared" ca="1" si="4"/>
        <v>45661</v>
      </c>
      <c r="X128" s="3">
        <f t="shared" si="5"/>
        <v>12116</v>
      </c>
    </row>
    <row r="129" spans="1:24" x14ac:dyDescent="0.35">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s="4">
        <f t="shared" ca="1" si="3"/>
        <v>65.809047074207257</v>
      </c>
      <c r="W129" s="3">
        <f t="shared" ca="1" si="4"/>
        <v>45661</v>
      </c>
      <c r="X129" s="3">
        <f t="shared" si="5"/>
        <v>21624</v>
      </c>
    </row>
    <row r="130" spans="1:24" x14ac:dyDescent="0.35">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s="4">
        <f t="shared" ref="V130:V193" ca="1" si="6">YEARFRAC(X130,W130,1)</f>
        <v>77.436700745104829</v>
      </c>
      <c r="W130" s="3">
        <f t="shared" ca="1" si="4"/>
        <v>45661</v>
      </c>
      <c r="X130" s="3">
        <f t="shared" si="5"/>
        <v>17377</v>
      </c>
    </row>
    <row r="131" spans="1:24" x14ac:dyDescent="0.35">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s="4">
        <f t="shared" ca="1" si="6"/>
        <v>60.70502517000795</v>
      </c>
      <c r="W131" s="3">
        <f t="shared" ref="W131:W194" ca="1" si="7">TODAY()</f>
        <v>45661</v>
      </c>
      <c r="X131" s="3">
        <f t="shared" ref="X131:X194" si="8">DATE(M131,N131,O131)</f>
        <v>23488</v>
      </c>
    </row>
    <row r="132" spans="1:24" x14ac:dyDescent="0.35">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s="4">
        <f t="shared" ca="1" si="6"/>
        <v>59.483213644524241</v>
      </c>
      <c r="W132" s="3">
        <f t="shared" ca="1" si="7"/>
        <v>45661</v>
      </c>
      <c r="X132" s="3">
        <f t="shared" si="8"/>
        <v>23935</v>
      </c>
    </row>
    <row r="133" spans="1:24" x14ac:dyDescent="0.35">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s="4">
        <f t="shared" ca="1" si="6"/>
        <v>51.924010744911662</v>
      </c>
      <c r="W133" s="3">
        <f t="shared" ca="1" si="7"/>
        <v>45661</v>
      </c>
      <c r="X133" s="3">
        <f t="shared" si="8"/>
        <v>26696</v>
      </c>
    </row>
    <row r="134" spans="1:24" x14ac:dyDescent="0.35">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s="4">
        <f t="shared" ca="1" si="6"/>
        <v>71.242283313955667</v>
      </c>
      <c r="W134" s="3">
        <f t="shared" ca="1" si="7"/>
        <v>45661</v>
      </c>
      <c r="X134" s="3">
        <f t="shared" si="8"/>
        <v>19640</v>
      </c>
    </row>
    <row r="135" spans="1:24" x14ac:dyDescent="0.35">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s="4">
        <f t="shared" ca="1" si="6"/>
        <v>74.466803559206028</v>
      </c>
      <c r="W135" s="3">
        <f t="shared" ca="1" si="7"/>
        <v>45661</v>
      </c>
      <c r="X135" s="3">
        <f t="shared" si="8"/>
        <v>18462</v>
      </c>
    </row>
    <row r="136" spans="1:24" x14ac:dyDescent="0.35">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s="4">
        <f t="shared" ca="1" si="6"/>
        <v>61.162922080743989</v>
      </c>
      <c r="W136" s="3">
        <f t="shared" ca="1" si="7"/>
        <v>45661</v>
      </c>
      <c r="X136" s="3">
        <f t="shared" si="8"/>
        <v>23321</v>
      </c>
    </row>
    <row r="137" spans="1:24" x14ac:dyDescent="0.35">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s="4">
        <f t="shared" ca="1" si="6"/>
        <v>84.65299885394117</v>
      </c>
      <c r="W137" s="3">
        <f t="shared" ca="1" si="7"/>
        <v>45661</v>
      </c>
      <c r="X137" s="3">
        <f t="shared" si="8"/>
        <v>14741</v>
      </c>
    </row>
    <row r="138" spans="1:24" x14ac:dyDescent="0.35">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s="4">
        <f t="shared" ca="1" si="6"/>
        <v>40.234143797666384</v>
      </c>
      <c r="W138" s="3">
        <f t="shared" ca="1" si="7"/>
        <v>45661</v>
      </c>
      <c r="X138" s="3">
        <f t="shared" si="8"/>
        <v>30965</v>
      </c>
    </row>
    <row r="139" spans="1:24" x14ac:dyDescent="0.35">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s="4">
        <f t="shared" ca="1" si="6"/>
        <v>74.882956878850109</v>
      </c>
      <c r="W139" s="3">
        <f t="shared" ca="1" si="7"/>
        <v>45661</v>
      </c>
      <c r="X139" s="3">
        <f t="shared" si="8"/>
        <v>18310</v>
      </c>
    </row>
    <row r="140" spans="1:24" x14ac:dyDescent="0.35">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s="4">
        <f t="shared" ca="1" si="6"/>
        <v>74.882956878850109</v>
      </c>
      <c r="W140" s="3">
        <f t="shared" ca="1" si="7"/>
        <v>45661</v>
      </c>
      <c r="X140" s="3">
        <f t="shared" si="8"/>
        <v>18310</v>
      </c>
    </row>
    <row r="141" spans="1:24" x14ac:dyDescent="0.35">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s="4">
        <f t="shared" ca="1" si="6"/>
        <v>61.008919897553653</v>
      </c>
      <c r="W141" s="3">
        <f t="shared" ca="1" si="7"/>
        <v>45661</v>
      </c>
      <c r="X141" s="3">
        <f t="shared" si="8"/>
        <v>23377</v>
      </c>
    </row>
    <row r="142" spans="1:24" x14ac:dyDescent="0.35">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s="4">
        <f t="shared" ca="1" si="6"/>
        <v>52.455891299939161</v>
      </c>
      <c r="W142" s="3">
        <f t="shared" ca="1" si="7"/>
        <v>45661</v>
      </c>
      <c r="X142" s="3">
        <f t="shared" si="8"/>
        <v>26501</v>
      </c>
    </row>
    <row r="143" spans="1:24" x14ac:dyDescent="0.35">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s="4">
        <f t="shared" ca="1" si="6"/>
        <v>76.261495261495256</v>
      </c>
      <c r="W143" s="3">
        <f t="shared" ca="1" si="7"/>
        <v>45661</v>
      </c>
      <c r="X143" s="3">
        <f t="shared" si="8"/>
        <v>17806</v>
      </c>
    </row>
    <row r="144" spans="1:24" x14ac:dyDescent="0.35">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s="4">
        <f t="shared" ca="1" si="6"/>
        <v>71.324419607696058</v>
      </c>
      <c r="W144" s="3">
        <f t="shared" ca="1" si="7"/>
        <v>45661</v>
      </c>
      <c r="X144" s="3">
        <f t="shared" si="8"/>
        <v>19610</v>
      </c>
    </row>
    <row r="145" spans="1:24" x14ac:dyDescent="0.35">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s="4">
        <f t="shared" ca="1" si="6"/>
        <v>64.732401377193341</v>
      </c>
      <c r="W145" s="3">
        <f t="shared" ca="1" si="7"/>
        <v>45661</v>
      </c>
      <c r="X145" s="3">
        <f t="shared" si="8"/>
        <v>22017</v>
      </c>
    </row>
    <row r="146" spans="1:24" x14ac:dyDescent="0.35">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s="4">
        <f t="shared" ca="1" si="6"/>
        <v>59.674865350089767</v>
      </c>
      <c r="W146" s="3">
        <f t="shared" ca="1" si="7"/>
        <v>45661</v>
      </c>
      <c r="X146" s="3">
        <f t="shared" si="8"/>
        <v>23865</v>
      </c>
    </row>
    <row r="147" spans="1:24" x14ac:dyDescent="0.35">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s="4">
        <f t="shared" ca="1" si="6"/>
        <v>90.48596851471595</v>
      </c>
      <c r="W147" s="3">
        <f t="shared" ca="1" si="7"/>
        <v>45661</v>
      </c>
      <c r="X147" s="3">
        <f t="shared" si="8"/>
        <v>12611</v>
      </c>
    </row>
    <row r="148" spans="1:24" x14ac:dyDescent="0.35">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s="4">
        <f t="shared" ca="1" si="6"/>
        <v>74.595482546201225</v>
      </c>
      <c r="W148" s="3">
        <f t="shared" ca="1" si="7"/>
        <v>45661</v>
      </c>
      <c r="X148" s="3">
        <f t="shared" si="8"/>
        <v>18415</v>
      </c>
    </row>
    <row r="149" spans="1:24" x14ac:dyDescent="0.35">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s="4">
        <f t="shared" ca="1" si="6"/>
        <v>53.008923139322654</v>
      </c>
      <c r="W149" s="3">
        <f t="shared" ca="1" si="7"/>
        <v>45661</v>
      </c>
      <c r="X149" s="3">
        <f t="shared" si="8"/>
        <v>26299</v>
      </c>
    </row>
    <row r="150" spans="1:24" x14ac:dyDescent="0.35">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s="4">
        <f t="shared" ca="1" si="6"/>
        <v>85.020549454007622</v>
      </c>
      <c r="W150" s="3">
        <f t="shared" ca="1" si="7"/>
        <v>45661</v>
      </c>
      <c r="X150" s="3">
        <f t="shared" si="8"/>
        <v>14607</v>
      </c>
    </row>
    <row r="151" spans="1:24" x14ac:dyDescent="0.35">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s="4">
        <f t="shared" ca="1" si="6"/>
        <v>87.551665795059535</v>
      </c>
      <c r="W151" s="3">
        <f t="shared" ca="1" si="7"/>
        <v>45661</v>
      </c>
      <c r="X151" s="3">
        <f t="shared" si="8"/>
        <v>13683</v>
      </c>
    </row>
    <row r="152" spans="1:24" x14ac:dyDescent="0.35">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s="4">
        <f t="shared" ca="1" si="6"/>
        <v>69.212200670959774</v>
      </c>
      <c r="W152" s="3">
        <f t="shared" ca="1" si="7"/>
        <v>45661</v>
      </c>
      <c r="X152" s="3">
        <f t="shared" si="8"/>
        <v>20381</v>
      </c>
    </row>
    <row r="153" spans="1:24" x14ac:dyDescent="0.35">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s="4">
        <f t="shared" ca="1" si="6"/>
        <v>95.417511078495011</v>
      </c>
      <c r="W153" s="3">
        <f t="shared" ca="1" si="7"/>
        <v>45661</v>
      </c>
      <c r="X153" s="3">
        <f t="shared" si="8"/>
        <v>10810</v>
      </c>
    </row>
    <row r="154" spans="1:24" x14ac:dyDescent="0.35">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s="4">
        <f t="shared" ca="1" si="6"/>
        <v>83.584519744894678</v>
      </c>
      <c r="W154" s="3">
        <f t="shared" ca="1" si="7"/>
        <v>45661</v>
      </c>
      <c r="X154" s="3">
        <f t="shared" si="8"/>
        <v>15132</v>
      </c>
    </row>
    <row r="155" spans="1:24" x14ac:dyDescent="0.35">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s="4">
        <f t="shared" ca="1" si="6"/>
        <v>75.008898015058179</v>
      </c>
      <c r="W155" s="3">
        <f t="shared" ca="1" si="7"/>
        <v>45661</v>
      </c>
      <c r="X155" s="3">
        <f t="shared" si="8"/>
        <v>18264</v>
      </c>
    </row>
    <row r="156" spans="1:24" x14ac:dyDescent="0.35">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s="4">
        <f t="shared" ca="1" si="6"/>
        <v>58.817248459958932</v>
      </c>
      <c r="W156" s="3">
        <f t="shared" ca="1" si="7"/>
        <v>45661</v>
      </c>
      <c r="X156" s="3">
        <f t="shared" si="8"/>
        <v>24178</v>
      </c>
    </row>
    <row r="157" spans="1:24" x14ac:dyDescent="0.35">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s="4">
        <f t="shared" ca="1" si="6"/>
        <v>41.008930317449973</v>
      </c>
      <c r="W157" s="3">
        <f t="shared" ca="1" si="7"/>
        <v>45661</v>
      </c>
      <c r="X157" s="3">
        <f t="shared" si="8"/>
        <v>30682</v>
      </c>
    </row>
    <row r="158" spans="1:24" x14ac:dyDescent="0.35">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s="4">
        <f t="shared" ca="1" si="6"/>
        <v>47.318936134547691</v>
      </c>
      <c r="W158" s="3">
        <f t="shared" ca="1" si="7"/>
        <v>45661</v>
      </c>
      <c r="X158" s="3">
        <f t="shared" si="8"/>
        <v>28378</v>
      </c>
    </row>
    <row r="159" spans="1:24" x14ac:dyDescent="0.35">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s="4">
        <f t="shared" ca="1" si="6"/>
        <v>72.097228902290126</v>
      </c>
      <c r="W159" s="3">
        <f t="shared" ca="1" si="7"/>
        <v>45661</v>
      </c>
      <c r="X159" s="3">
        <f t="shared" si="8"/>
        <v>19327</v>
      </c>
    </row>
    <row r="160" spans="1:24" x14ac:dyDescent="0.35">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s="4">
        <f t="shared" ca="1" si="6"/>
        <v>45.132812955088248</v>
      </c>
      <c r="W160" s="3">
        <f t="shared" ca="1" si="7"/>
        <v>45661</v>
      </c>
      <c r="X160" s="3">
        <f t="shared" si="8"/>
        <v>29176</v>
      </c>
    </row>
    <row r="161" spans="1:24" x14ac:dyDescent="0.35">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s="4">
        <f t="shared" ca="1" si="6"/>
        <v>62.379192334017795</v>
      </c>
      <c r="W161" s="3">
        <f t="shared" ca="1" si="7"/>
        <v>45661</v>
      </c>
      <c r="X161" s="3">
        <f t="shared" si="8"/>
        <v>22877</v>
      </c>
    </row>
    <row r="162" spans="1:24" x14ac:dyDescent="0.35">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s="4">
        <f t="shared" ca="1" si="6"/>
        <v>84.286132688144662</v>
      </c>
      <c r="W162" s="3">
        <f t="shared" ca="1" si="7"/>
        <v>45661</v>
      </c>
      <c r="X162" s="3">
        <f t="shared" si="8"/>
        <v>14875</v>
      </c>
    </row>
    <row r="163" spans="1:24" x14ac:dyDescent="0.35">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s="4">
        <f t="shared" ca="1" si="6"/>
        <v>65.836425302386402</v>
      </c>
      <c r="W163" s="3">
        <f t="shared" ca="1" si="7"/>
        <v>45661</v>
      </c>
      <c r="X163" s="3">
        <f t="shared" si="8"/>
        <v>21614</v>
      </c>
    </row>
    <row r="164" spans="1:24" x14ac:dyDescent="0.35">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s="4">
        <f t="shared" ca="1" si="6"/>
        <v>76.225903825903828</v>
      </c>
      <c r="W164" s="3">
        <f t="shared" ca="1" si="7"/>
        <v>45661</v>
      </c>
      <c r="X164" s="3">
        <f t="shared" si="8"/>
        <v>17819</v>
      </c>
    </row>
    <row r="165" spans="1:24" x14ac:dyDescent="0.35">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s="4">
        <f t="shared" ca="1" si="6"/>
        <v>42.798083504449011</v>
      </c>
      <c r="W165" s="3">
        <f t="shared" ca="1" si="7"/>
        <v>45661</v>
      </c>
      <c r="X165" s="3">
        <f t="shared" si="8"/>
        <v>30029</v>
      </c>
    </row>
    <row r="166" spans="1:24" x14ac:dyDescent="0.35">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s="4">
        <f t="shared" ca="1" si="6"/>
        <v>60.209485118784777</v>
      </c>
      <c r="W166" s="3">
        <f t="shared" ca="1" si="7"/>
        <v>45661</v>
      </c>
      <c r="X166" s="3">
        <f t="shared" si="8"/>
        <v>23669</v>
      </c>
    </row>
    <row r="167" spans="1:24" x14ac:dyDescent="0.35">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s="4">
        <f t="shared" ca="1" si="6"/>
        <v>75.904849950220452</v>
      </c>
      <c r="W167" s="3">
        <f t="shared" ca="1" si="7"/>
        <v>45661</v>
      </c>
      <c r="X167" s="3">
        <f t="shared" si="8"/>
        <v>17937</v>
      </c>
    </row>
    <row r="168" spans="1:24" x14ac:dyDescent="0.35">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s="4">
        <f t="shared" ca="1" si="6"/>
        <v>45.050678627599467</v>
      </c>
      <c r="W168" s="3">
        <f t="shared" ca="1" si="7"/>
        <v>45661</v>
      </c>
      <c r="X168" s="3">
        <f t="shared" si="8"/>
        <v>29206</v>
      </c>
    </row>
    <row r="169" spans="1:24" x14ac:dyDescent="0.35">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s="4">
        <f t="shared" ca="1" si="6"/>
        <v>83.398344392192229</v>
      </c>
      <c r="W169" s="3">
        <f t="shared" ca="1" si="7"/>
        <v>45661</v>
      </c>
      <c r="X169" s="3">
        <f t="shared" si="8"/>
        <v>15200</v>
      </c>
    </row>
    <row r="170" spans="1:24" x14ac:dyDescent="0.35">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s="4">
        <f t="shared" ca="1" si="6"/>
        <v>61.008919897553653</v>
      </c>
      <c r="W170" s="3">
        <f t="shared" ca="1" si="7"/>
        <v>45661</v>
      </c>
      <c r="X170" s="3">
        <f t="shared" si="8"/>
        <v>23377</v>
      </c>
    </row>
    <row r="171" spans="1:24" x14ac:dyDescent="0.35">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s="4">
        <f t="shared" ca="1" si="6"/>
        <v>86.828199863107457</v>
      </c>
      <c r="W171" s="3">
        <f t="shared" ca="1" si="7"/>
        <v>45661</v>
      </c>
      <c r="X171" s="3">
        <f t="shared" si="8"/>
        <v>13947</v>
      </c>
    </row>
    <row r="172" spans="1:24" x14ac:dyDescent="0.35">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s="4">
        <f t="shared" ca="1" si="6"/>
        <v>76.592769392769384</v>
      </c>
      <c r="W172" s="3">
        <f t="shared" ca="1" si="7"/>
        <v>45661</v>
      </c>
      <c r="X172" s="3">
        <f t="shared" si="8"/>
        <v>17685</v>
      </c>
    </row>
    <row r="173" spans="1:24" x14ac:dyDescent="0.35">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s="4">
        <f t="shared" ca="1" si="6"/>
        <v>75.984248328829466</v>
      </c>
      <c r="W173" s="3">
        <f t="shared" ca="1" si="7"/>
        <v>45661</v>
      </c>
      <c r="X173" s="3">
        <f t="shared" si="8"/>
        <v>17908</v>
      </c>
    </row>
    <row r="174" spans="1:24" x14ac:dyDescent="0.35">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s="4">
        <f t="shared" ca="1" si="6"/>
        <v>81.932246998284739</v>
      </c>
      <c r="W174" s="3">
        <f t="shared" ca="1" si="7"/>
        <v>45661</v>
      </c>
      <c r="X174" s="3">
        <f t="shared" si="8"/>
        <v>15735</v>
      </c>
    </row>
    <row r="175" spans="1:24" x14ac:dyDescent="0.35">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s="4">
        <f t="shared" ca="1" si="6"/>
        <v>53.403852854796156</v>
      </c>
      <c r="W175" s="3">
        <f t="shared" ca="1" si="7"/>
        <v>45661</v>
      </c>
      <c r="X175" s="3">
        <f t="shared" si="8"/>
        <v>26155</v>
      </c>
    </row>
    <row r="176" spans="1:24" x14ac:dyDescent="0.35">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s="4">
        <f t="shared" ca="1" si="6"/>
        <v>54.841889117043124</v>
      </c>
      <c r="W176" s="3">
        <f t="shared" ca="1" si="7"/>
        <v>45661</v>
      </c>
      <c r="X176" s="3">
        <f t="shared" si="8"/>
        <v>25630</v>
      </c>
    </row>
    <row r="177" spans="1:24" x14ac:dyDescent="0.35">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s="4">
        <f t="shared" ca="1" si="6"/>
        <v>56.924050035402409</v>
      </c>
      <c r="W177" s="3">
        <f t="shared" ca="1" si="7"/>
        <v>45661</v>
      </c>
      <c r="X177" s="3">
        <f t="shared" si="8"/>
        <v>24869</v>
      </c>
    </row>
    <row r="178" spans="1:24" x14ac:dyDescent="0.35">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s="4">
        <f t="shared" ca="1" si="6"/>
        <v>77.642037775082315</v>
      </c>
      <c r="W178" s="3">
        <f t="shared" ca="1" si="7"/>
        <v>45661</v>
      </c>
      <c r="X178" s="3">
        <f t="shared" si="8"/>
        <v>17302</v>
      </c>
    </row>
    <row r="179" spans="1:24" x14ac:dyDescent="0.35">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s="4">
        <f t="shared" ca="1" si="6"/>
        <v>64.78168166922471</v>
      </c>
      <c r="W179" s="3">
        <f t="shared" ca="1" si="7"/>
        <v>45661</v>
      </c>
      <c r="X179" s="3">
        <f t="shared" si="8"/>
        <v>21999</v>
      </c>
    </row>
    <row r="180" spans="1:24" x14ac:dyDescent="0.35">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s="4">
        <f t="shared" ca="1" si="6"/>
        <v>61.261483638259961</v>
      </c>
      <c r="W180" s="3">
        <f t="shared" ca="1" si="7"/>
        <v>45661</v>
      </c>
      <c r="X180" s="3">
        <f t="shared" si="8"/>
        <v>23285</v>
      </c>
    </row>
    <row r="181" spans="1:24" x14ac:dyDescent="0.35">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s="4">
        <f t="shared" ca="1" si="6"/>
        <v>55.053364714923866</v>
      </c>
      <c r="W181" s="3">
        <f t="shared" ca="1" si="7"/>
        <v>45661</v>
      </c>
      <c r="X181" s="3">
        <f t="shared" si="8"/>
        <v>25553</v>
      </c>
    </row>
    <row r="182" spans="1:24" x14ac:dyDescent="0.35">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s="4">
        <f t="shared" ca="1" si="6"/>
        <v>78.390143737166326</v>
      </c>
      <c r="W182" s="3">
        <f t="shared" ca="1" si="7"/>
        <v>45661</v>
      </c>
      <c r="X182" s="3">
        <f t="shared" si="8"/>
        <v>17029</v>
      </c>
    </row>
    <row r="183" spans="1:24" x14ac:dyDescent="0.35">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s="4">
        <f t="shared" ca="1" si="6"/>
        <v>66.343600273785086</v>
      </c>
      <c r="W183" s="3">
        <f t="shared" ca="1" si="7"/>
        <v>45661</v>
      </c>
      <c r="X183" s="3">
        <f t="shared" si="8"/>
        <v>21429</v>
      </c>
    </row>
    <row r="184" spans="1:24" x14ac:dyDescent="0.35">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s="4">
        <f t="shared" ca="1" si="6"/>
        <v>72.444929520145024</v>
      </c>
      <c r="W184" s="3">
        <f t="shared" ca="1" si="7"/>
        <v>45661</v>
      </c>
      <c r="X184" s="3">
        <f t="shared" si="8"/>
        <v>19200</v>
      </c>
    </row>
    <row r="185" spans="1:24" x14ac:dyDescent="0.35">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s="4">
        <f t="shared" ca="1" si="6"/>
        <v>72.340893114802611</v>
      </c>
      <c r="W185" s="3">
        <f t="shared" ca="1" si="7"/>
        <v>45661</v>
      </c>
      <c r="X185" s="3">
        <f t="shared" si="8"/>
        <v>19238</v>
      </c>
    </row>
    <row r="186" spans="1:24" x14ac:dyDescent="0.35">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s="4">
        <f t="shared" ca="1" si="6"/>
        <v>68.844649561952437</v>
      </c>
      <c r="W186" s="3">
        <f t="shared" ca="1" si="7"/>
        <v>45661</v>
      </c>
      <c r="X186" s="3">
        <f t="shared" si="8"/>
        <v>20515</v>
      </c>
    </row>
    <row r="187" spans="1:24" x14ac:dyDescent="0.35">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s="4">
        <f t="shared" ca="1" si="6"/>
        <v>60.436721716859488</v>
      </c>
      <c r="W187" s="3">
        <f t="shared" ca="1" si="7"/>
        <v>45661</v>
      </c>
      <c r="X187" s="3">
        <f t="shared" si="8"/>
        <v>23586</v>
      </c>
    </row>
    <row r="188" spans="1:24" x14ac:dyDescent="0.35">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s="4">
        <f t="shared" ca="1" si="6"/>
        <v>64.425768448998213</v>
      </c>
      <c r="W188" s="3">
        <f t="shared" ca="1" si="7"/>
        <v>45661</v>
      </c>
      <c r="X188" s="3">
        <f t="shared" si="8"/>
        <v>22129</v>
      </c>
    </row>
    <row r="189" spans="1:24" x14ac:dyDescent="0.35">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s="4">
        <f t="shared" ca="1" si="6"/>
        <v>65.940462569467144</v>
      </c>
      <c r="W189" s="3">
        <f t="shared" ca="1" si="7"/>
        <v>45661</v>
      </c>
      <c r="X189" s="3">
        <f t="shared" si="8"/>
        <v>21576</v>
      </c>
    </row>
    <row r="190" spans="1:24" x14ac:dyDescent="0.35">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s="4">
        <f t="shared" ca="1" si="6"/>
        <v>68.053426157697118</v>
      </c>
      <c r="W190" s="3">
        <f t="shared" ca="1" si="7"/>
        <v>45661</v>
      </c>
      <c r="X190" s="3">
        <f t="shared" si="8"/>
        <v>20804</v>
      </c>
    </row>
    <row r="191" spans="1:24" x14ac:dyDescent="0.35">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s="4">
        <f t="shared" ca="1" si="6"/>
        <v>72.759776536312842</v>
      </c>
      <c r="W191" s="3">
        <f t="shared" ca="1" si="7"/>
        <v>45661</v>
      </c>
      <c r="X191" s="3">
        <f t="shared" si="8"/>
        <v>19085</v>
      </c>
    </row>
    <row r="192" spans="1:24" x14ac:dyDescent="0.35">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s="4">
        <f t="shared" ca="1" si="6"/>
        <v>96.258751222237748</v>
      </c>
      <c r="W192" s="3">
        <f t="shared" ca="1" si="7"/>
        <v>45661</v>
      </c>
      <c r="X192" s="3">
        <f t="shared" si="8"/>
        <v>10502</v>
      </c>
    </row>
    <row r="193" spans="1:24" x14ac:dyDescent="0.35">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s="4">
        <f t="shared" ca="1" si="6"/>
        <v>59.28608617594255</v>
      </c>
      <c r="W193" s="3">
        <f t="shared" ca="1" si="7"/>
        <v>45661</v>
      </c>
      <c r="X193" s="3">
        <f t="shared" si="8"/>
        <v>24007</v>
      </c>
    </row>
    <row r="194" spans="1:24" x14ac:dyDescent="0.35">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s="4">
        <f t="shared" ref="V194:V257" ca="1" si="9">YEARFRAC(X194,W194,1)</f>
        <v>45.877497524319914</v>
      </c>
      <c r="W194" s="3">
        <f t="shared" ca="1" si="7"/>
        <v>45661</v>
      </c>
      <c r="X194" s="3">
        <f t="shared" si="8"/>
        <v>28904</v>
      </c>
    </row>
    <row r="195" spans="1:24" x14ac:dyDescent="0.35">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s="4">
        <f t="shared" ca="1" si="9"/>
        <v>43.351788756388416</v>
      </c>
      <c r="W195" s="3">
        <f t="shared" ref="W195:W258" ca="1" si="10">TODAY()</f>
        <v>45661</v>
      </c>
      <c r="X195" s="3">
        <f t="shared" ref="X195:X258" si="11">DATE(M195,N195,O195)</f>
        <v>29827</v>
      </c>
    </row>
    <row r="196" spans="1:24" x14ac:dyDescent="0.35">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s="4">
        <f t="shared" ca="1" si="9"/>
        <v>77.677629526945069</v>
      </c>
      <c r="W196" s="3">
        <f t="shared" ca="1" si="10"/>
        <v>45661</v>
      </c>
      <c r="X196" s="3">
        <f t="shared" si="11"/>
        <v>17289</v>
      </c>
    </row>
    <row r="197" spans="1:24" x14ac:dyDescent="0.35">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s="4">
        <f t="shared" ca="1" si="9"/>
        <v>58.19849418206708</v>
      </c>
      <c r="W197" s="3">
        <f t="shared" ca="1" si="10"/>
        <v>45661</v>
      </c>
      <c r="X197" s="3">
        <f t="shared" si="11"/>
        <v>24404</v>
      </c>
    </row>
    <row r="198" spans="1:24" x14ac:dyDescent="0.35">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s="4">
        <f t="shared" ca="1" si="9"/>
        <v>81.329924792188947</v>
      </c>
      <c r="W198" s="3">
        <f t="shared" ca="1" si="10"/>
        <v>45661</v>
      </c>
      <c r="X198" s="3">
        <f t="shared" si="11"/>
        <v>15955</v>
      </c>
    </row>
    <row r="199" spans="1:24" x14ac:dyDescent="0.35">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s="4">
        <f t="shared" ca="1" si="9"/>
        <v>49.491464462100062</v>
      </c>
      <c r="W199" s="3">
        <f t="shared" ca="1" si="10"/>
        <v>45661</v>
      </c>
      <c r="X199" s="3">
        <f t="shared" si="11"/>
        <v>27584</v>
      </c>
    </row>
    <row r="200" spans="1:24" x14ac:dyDescent="0.35">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s="4">
        <f t="shared" ca="1" si="9"/>
        <v>83.830928299942016</v>
      </c>
      <c r="W200" s="3">
        <f t="shared" ca="1" si="10"/>
        <v>45661</v>
      </c>
      <c r="X200" s="3">
        <f t="shared" si="11"/>
        <v>15042</v>
      </c>
    </row>
    <row r="201" spans="1:24" x14ac:dyDescent="0.35">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s="4">
        <f t="shared" ca="1" si="9"/>
        <v>79.450363359810709</v>
      </c>
      <c r="W201" s="3">
        <f t="shared" ca="1" si="10"/>
        <v>45661</v>
      </c>
      <c r="X201" s="3">
        <f t="shared" si="11"/>
        <v>16642</v>
      </c>
    </row>
    <row r="202" spans="1:24" x14ac:dyDescent="0.35">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s="4">
        <f t="shared" ca="1" si="9"/>
        <v>87.436675177654053</v>
      </c>
      <c r="W202" s="3">
        <f t="shared" ca="1" si="10"/>
        <v>45661</v>
      </c>
      <c r="X202" s="3">
        <f t="shared" si="11"/>
        <v>13725</v>
      </c>
    </row>
    <row r="203" spans="1:24" x14ac:dyDescent="0.35">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s="4">
        <f t="shared" ca="1" si="9"/>
        <v>65.008918571369307</v>
      </c>
      <c r="W203" s="3">
        <f t="shared" ca="1" si="10"/>
        <v>45661</v>
      </c>
      <c r="X203" s="3">
        <f t="shared" si="11"/>
        <v>21916</v>
      </c>
    </row>
    <row r="204" spans="1:24" x14ac:dyDescent="0.35">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s="4">
        <f t="shared" ca="1" si="9"/>
        <v>73.770716215229612</v>
      </c>
      <c r="W204" s="3">
        <f t="shared" ca="1" si="10"/>
        <v>45661</v>
      </c>
      <c r="X204" s="3">
        <f t="shared" si="11"/>
        <v>18716</v>
      </c>
    </row>
    <row r="205" spans="1:24" x14ac:dyDescent="0.35">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s="4">
        <f t="shared" ca="1" si="9"/>
        <v>67.992460915800336</v>
      </c>
      <c r="W205" s="3">
        <f t="shared" ca="1" si="10"/>
        <v>45661</v>
      </c>
      <c r="X205" s="3">
        <f t="shared" si="11"/>
        <v>20827</v>
      </c>
    </row>
    <row r="206" spans="1:24" x14ac:dyDescent="0.35">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s="4">
        <f t="shared" ca="1" si="9"/>
        <v>57.496937354988404</v>
      </c>
      <c r="W206" s="3">
        <f t="shared" ca="1" si="10"/>
        <v>45661</v>
      </c>
      <c r="X206" s="3">
        <f t="shared" si="11"/>
        <v>24660</v>
      </c>
    </row>
    <row r="207" spans="1:24" x14ac:dyDescent="0.35">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s="4">
        <f t="shared" ca="1" si="9"/>
        <v>74.822724161533202</v>
      </c>
      <c r="W207" s="3">
        <f t="shared" ca="1" si="10"/>
        <v>45661</v>
      </c>
      <c r="X207" s="3">
        <f t="shared" si="11"/>
        <v>18332</v>
      </c>
    </row>
    <row r="208" spans="1:24" x14ac:dyDescent="0.35">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s="4">
        <f t="shared" ca="1" si="9"/>
        <v>58.861054072553046</v>
      </c>
      <c r="W208" s="3">
        <f t="shared" ca="1" si="10"/>
        <v>45661</v>
      </c>
      <c r="X208" s="3">
        <f t="shared" si="11"/>
        <v>24162</v>
      </c>
    </row>
    <row r="209" spans="1:24" x14ac:dyDescent="0.35">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s="4">
        <f t="shared" ca="1" si="9"/>
        <v>70.008907569506036</v>
      </c>
      <c r="W209" s="3">
        <f t="shared" ca="1" si="10"/>
        <v>45661</v>
      </c>
      <c r="X209" s="3">
        <f t="shared" si="11"/>
        <v>20090</v>
      </c>
    </row>
    <row r="210" spans="1:24" x14ac:dyDescent="0.35">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s="4">
        <f t="shared" ca="1" si="9"/>
        <v>65.008918571369307</v>
      </c>
      <c r="W210" s="3">
        <f t="shared" ca="1" si="10"/>
        <v>45661</v>
      </c>
      <c r="X210" s="3">
        <f t="shared" si="11"/>
        <v>21916</v>
      </c>
    </row>
    <row r="211" spans="1:24" x14ac:dyDescent="0.35">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s="4">
        <f t="shared" ca="1" si="9"/>
        <v>72.579081727033923</v>
      </c>
      <c r="W211" s="3">
        <f t="shared" ca="1" si="10"/>
        <v>45661</v>
      </c>
      <c r="X211" s="3">
        <f t="shared" si="11"/>
        <v>19151</v>
      </c>
    </row>
    <row r="212" spans="1:24" x14ac:dyDescent="0.35">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s="4">
        <f t="shared" ca="1" si="9"/>
        <v>49.220420871805885</v>
      </c>
      <c r="W212" s="3">
        <f t="shared" ca="1" si="10"/>
        <v>45661</v>
      </c>
      <c r="X212" s="3">
        <f t="shared" si="11"/>
        <v>27683</v>
      </c>
    </row>
    <row r="213" spans="1:24" x14ac:dyDescent="0.35">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s="4">
        <f t="shared" ca="1" si="9"/>
        <v>73.518836241512744</v>
      </c>
      <c r="W213" s="3">
        <f t="shared" ca="1" si="10"/>
        <v>45661</v>
      </c>
      <c r="X213" s="3">
        <f t="shared" si="11"/>
        <v>18808</v>
      </c>
    </row>
    <row r="214" spans="1:24" x14ac:dyDescent="0.35">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s="4">
        <f t="shared" ca="1" si="9"/>
        <v>50.822724161533195</v>
      </c>
      <c r="W214" s="3">
        <f t="shared" ca="1" si="10"/>
        <v>45661</v>
      </c>
      <c r="X214" s="3">
        <f t="shared" si="11"/>
        <v>27098</v>
      </c>
    </row>
    <row r="215" spans="1:24" x14ac:dyDescent="0.35">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s="4">
        <f t="shared" ca="1" si="9"/>
        <v>40.620168176781178</v>
      </c>
      <c r="W215" s="3">
        <f t="shared" ca="1" si="10"/>
        <v>45661</v>
      </c>
      <c r="X215" s="3">
        <f t="shared" si="11"/>
        <v>30824</v>
      </c>
    </row>
    <row r="216" spans="1:24" x14ac:dyDescent="0.35">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s="4">
        <f t="shared" ca="1" si="9"/>
        <v>57.540742459396753</v>
      </c>
      <c r="W216" s="3">
        <f t="shared" ca="1" si="10"/>
        <v>45661</v>
      </c>
      <c r="X216" s="3">
        <f t="shared" si="11"/>
        <v>24644</v>
      </c>
    </row>
    <row r="217" spans="1:24" x14ac:dyDescent="0.35">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s="4">
        <f t="shared" ca="1" si="9"/>
        <v>66.008908139915007</v>
      </c>
      <c r="W217" s="3">
        <f t="shared" ca="1" si="10"/>
        <v>45661</v>
      </c>
      <c r="X217" s="3">
        <f t="shared" si="11"/>
        <v>21551</v>
      </c>
    </row>
    <row r="218" spans="1:24" x14ac:dyDescent="0.35">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s="4">
        <f t="shared" ca="1" si="9"/>
        <v>74.008907059940128</v>
      </c>
      <c r="W218" s="3">
        <f t="shared" ca="1" si="10"/>
        <v>45661</v>
      </c>
      <c r="X218" s="3">
        <f t="shared" si="11"/>
        <v>18629</v>
      </c>
    </row>
    <row r="219" spans="1:24" x14ac:dyDescent="0.35">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s="4">
        <f t="shared" ca="1" si="9"/>
        <v>54.008910348947182</v>
      </c>
      <c r="W219" s="3">
        <f t="shared" ca="1" si="10"/>
        <v>45661</v>
      </c>
      <c r="X219" s="3">
        <f t="shared" si="11"/>
        <v>25934</v>
      </c>
    </row>
    <row r="220" spans="1:24" x14ac:dyDescent="0.35">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s="4">
        <f t="shared" ca="1" si="9"/>
        <v>81.732385538989305</v>
      </c>
      <c r="W220" s="3">
        <f t="shared" ca="1" si="10"/>
        <v>45661</v>
      </c>
      <c r="X220" s="3">
        <f t="shared" si="11"/>
        <v>15808</v>
      </c>
    </row>
    <row r="221" spans="1:24" x14ac:dyDescent="0.35">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s="4">
        <f t="shared" ca="1" si="9"/>
        <v>73.431225815872082</v>
      </c>
      <c r="W221" s="3">
        <f t="shared" ca="1" si="10"/>
        <v>45661</v>
      </c>
      <c r="X221" s="3">
        <f t="shared" si="11"/>
        <v>18840</v>
      </c>
    </row>
    <row r="222" spans="1:24" x14ac:dyDescent="0.35">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s="4">
        <f t="shared" ca="1" si="9"/>
        <v>69.581806964099798</v>
      </c>
      <c r="W222" s="3">
        <f t="shared" ca="1" si="10"/>
        <v>45661</v>
      </c>
      <c r="X222" s="3">
        <f t="shared" si="11"/>
        <v>20246</v>
      </c>
    </row>
    <row r="223" spans="1:24" x14ac:dyDescent="0.35">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s="4">
        <f t="shared" ca="1" si="9"/>
        <v>70.102669404517457</v>
      </c>
      <c r="W223" s="3">
        <f t="shared" ca="1" si="10"/>
        <v>45661</v>
      </c>
      <c r="X223" s="3">
        <f t="shared" si="11"/>
        <v>20056</v>
      </c>
    </row>
    <row r="224" spans="1:24" x14ac:dyDescent="0.35">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s="4">
        <f t="shared" ca="1" si="9"/>
        <v>80.954158458816067</v>
      </c>
      <c r="W224" s="3">
        <f t="shared" ca="1" si="10"/>
        <v>45661</v>
      </c>
      <c r="X224" s="3">
        <f t="shared" si="11"/>
        <v>16092</v>
      </c>
    </row>
    <row r="225" spans="1:24" x14ac:dyDescent="0.35">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s="4">
        <f t="shared" ca="1" si="9"/>
        <v>77.008915408915399</v>
      </c>
      <c r="W225" s="3">
        <f t="shared" ca="1" si="10"/>
        <v>45661</v>
      </c>
      <c r="X225" s="3">
        <f t="shared" si="11"/>
        <v>17533</v>
      </c>
    </row>
    <row r="226" spans="1:24" x14ac:dyDescent="0.35">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s="4">
        <f t="shared" ca="1" si="9"/>
        <v>75.061584411890195</v>
      </c>
      <c r="W226" s="3">
        <f t="shared" ca="1" si="10"/>
        <v>45661</v>
      </c>
      <c r="X226" s="3">
        <f t="shared" si="11"/>
        <v>18245</v>
      </c>
    </row>
    <row r="227" spans="1:24" x14ac:dyDescent="0.35">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s="4">
        <f t="shared" ca="1" si="9"/>
        <v>69.264219334438749</v>
      </c>
      <c r="W227" s="3">
        <f t="shared" ca="1" si="10"/>
        <v>45661</v>
      </c>
      <c r="X227" s="3">
        <f t="shared" si="11"/>
        <v>20362</v>
      </c>
    </row>
    <row r="228" spans="1:24" x14ac:dyDescent="0.35">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s="4">
        <f t="shared" ca="1" si="9"/>
        <v>49.540745114880828</v>
      </c>
      <c r="W228" s="3">
        <f t="shared" ca="1" si="10"/>
        <v>45661</v>
      </c>
      <c r="X228" s="3">
        <f t="shared" si="11"/>
        <v>27566</v>
      </c>
    </row>
    <row r="229" spans="1:24" x14ac:dyDescent="0.35">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s="4">
        <f t="shared" ca="1" si="9"/>
        <v>76.045208845208847</v>
      </c>
      <c r="W229" s="3">
        <f t="shared" ca="1" si="10"/>
        <v>45661</v>
      </c>
      <c r="X229" s="3">
        <f t="shared" si="11"/>
        <v>17885</v>
      </c>
    </row>
    <row r="230" spans="1:24" x14ac:dyDescent="0.35">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s="4">
        <f t="shared" ca="1" si="9"/>
        <v>57.008921406655652</v>
      </c>
      <c r="W230" s="3">
        <f t="shared" ca="1" si="10"/>
        <v>45661</v>
      </c>
      <c r="X230" s="3">
        <f t="shared" si="11"/>
        <v>24838</v>
      </c>
    </row>
    <row r="231" spans="1:24" x14ac:dyDescent="0.35">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s="4">
        <f t="shared" ca="1" si="9"/>
        <v>77.099948015941777</v>
      </c>
      <c r="W231" s="3">
        <f t="shared" ca="1" si="10"/>
        <v>45661</v>
      </c>
      <c r="X231" s="3">
        <f t="shared" si="11"/>
        <v>17500</v>
      </c>
    </row>
    <row r="232" spans="1:24" x14ac:dyDescent="0.35">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s="4">
        <f t="shared" ca="1" si="9"/>
        <v>79.57630556025012</v>
      </c>
      <c r="W232" s="3">
        <f t="shared" ca="1" si="10"/>
        <v>45661</v>
      </c>
      <c r="X232" s="3">
        <f t="shared" si="11"/>
        <v>16596</v>
      </c>
    </row>
    <row r="233" spans="1:24" x14ac:dyDescent="0.35">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s="4">
        <f t="shared" ca="1" si="9"/>
        <v>74.625598904859686</v>
      </c>
      <c r="W233" s="3">
        <f t="shared" ca="1" si="10"/>
        <v>45661</v>
      </c>
      <c r="X233" s="3">
        <f t="shared" si="11"/>
        <v>18404</v>
      </c>
    </row>
    <row r="234" spans="1:24" x14ac:dyDescent="0.35">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s="4">
        <f t="shared" ca="1" si="9"/>
        <v>79.008898015058179</v>
      </c>
      <c r="W234" s="3">
        <f t="shared" ca="1" si="10"/>
        <v>45661</v>
      </c>
      <c r="X234" s="3">
        <f t="shared" si="11"/>
        <v>16803</v>
      </c>
    </row>
    <row r="235" spans="1:24" x14ac:dyDescent="0.35">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s="4">
        <f t="shared" ca="1" si="9"/>
        <v>76.795366795366789</v>
      </c>
      <c r="W235" s="3">
        <f t="shared" ca="1" si="10"/>
        <v>45661</v>
      </c>
      <c r="X235" s="3">
        <f t="shared" si="11"/>
        <v>17611</v>
      </c>
    </row>
    <row r="236" spans="1:24" x14ac:dyDescent="0.35">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s="4">
        <f t="shared" ca="1" si="9"/>
        <v>63.198475211659158</v>
      </c>
      <c r="W236" s="3">
        <f t="shared" ca="1" si="10"/>
        <v>45661</v>
      </c>
      <c r="X236" s="3">
        <f t="shared" si="11"/>
        <v>22578</v>
      </c>
    </row>
    <row r="237" spans="1:24" x14ac:dyDescent="0.35">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s="4">
        <f t="shared" ca="1" si="9"/>
        <v>64.417555066992989</v>
      </c>
      <c r="W237" s="3">
        <f t="shared" ca="1" si="10"/>
        <v>45661</v>
      </c>
      <c r="X237" s="3">
        <f t="shared" si="11"/>
        <v>22132</v>
      </c>
    </row>
    <row r="238" spans="1:24" x14ac:dyDescent="0.35">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s="4">
        <f t="shared" ca="1" si="9"/>
        <v>81.308022166512728</v>
      </c>
      <c r="W238" s="3">
        <f t="shared" ca="1" si="10"/>
        <v>45661</v>
      </c>
      <c r="X238" s="3">
        <f t="shared" si="11"/>
        <v>15963</v>
      </c>
    </row>
    <row r="239" spans="1:24" x14ac:dyDescent="0.35">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s="4">
        <f t="shared" ca="1" si="9"/>
        <v>93.390155335888636</v>
      </c>
      <c r="W239" s="3">
        <f t="shared" ca="1" si="10"/>
        <v>45661</v>
      </c>
      <c r="X239" s="3">
        <f t="shared" si="11"/>
        <v>11550</v>
      </c>
    </row>
    <row r="240" spans="1:24" x14ac:dyDescent="0.35">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s="4">
        <f t="shared" ca="1" si="9"/>
        <v>70.261464750171115</v>
      </c>
      <c r="W240" s="3">
        <f t="shared" ca="1" si="10"/>
        <v>45661</v>
      </c>
      <c r="X240" s="3">
        <f t="shared" si="11"/>
        <v>19998</v>
      </c>
    </row>
    <row r="241" spans="1:24" x14ac:dyDescent="0.35">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s="4">
        <f t="shared" ca="1" si="9"/>
        <v>43.272389875882205</v>
      </c>
      <c r="W241" s="3">
        <f t="shared" ca="1" si="10"/>
        <v>45661</v>
      </c>
      <c r="X241" s="3">
        <f t="shared" si="11"/>
        <v>29856</v>
      </c>
    </row>
    <row r="242" spans="1:24" x14ac:dyDescent="0.35">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s="4">
        <f t="shared" ca="1" si="9"/>
        <v>71.496905824550879</v>
      </c>
      <c r="W242" s="3">
        <f t="shared" ca="1" si="10"/>
        <v>45661</v>
      </c>
      <c r="X242" s="3">
        <f t="shared" si="11"/>
        <v>19547</v>
      </c>
    </row>
    <row r="243" spans="1:24" x14ac:dyDescent="0.35">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s="4">
        <f t="shared" ca="1" si="9"/>
        <v>67.778906435997143</v>
      </c>
      <c r="W243" s="3">
        <f t="shared" ca="1" si="10"/>
        <v>45661</v>
      </c>
      <c r="X243" s="3">
        <f t="shared" si="11"/>
        <v>20905</v>
      </c>
    </row>
    <row r="244" spans="1:24" x14ac:dyDescent="0.35">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s="4">
        <f t="shared" ca="1" si="9"/>
        <v>67.52975954289343</v>
      </c>
      <c r="W244" s="3">
        <f t="shared" ca="1" si="10"/>
        <v>45661</v>
      </c>
      <c r="X244" s="3">
        <f t="shared" si="11"/>
        <v>20996</v>
      </c>
    </row>
    <row r="245" spans="1:24" x14ac:dyDescent="0.35">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s="4">
        <f t="shared" ca="1" si="9"/>
        <v>59.754263913824062</v>
      </c>
      <c r="W245" s="3">
        <f t="shared" ca="1" si="10"/>
        <v>45661</v>
      </c>
      <c r="X245" s="3">
        <f t="shared" si="11"/>
        <v>23836</v>
      </c>
    </row>
    <row r="246" spans="1:24" x14ac:dyDescent="0.35">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s="4">
        <f t="shared" ca="1" si="9"/>
        <v>55.80902060617705</v>
      </c>
      <c r="W246" s="3">
        <f t="shared" ca="1" si="10"/>
        <v>45661</v>
      </c>
      <c r="X246" s="3">
        <f t="shared" si="11"/>
        <v>25277</v>
      </c>
    </row>
    <row r="247" spans="1:24" x14ac:dyDescent="0.35">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s="4">
        <f t="shared" ca="1" si="9"/>
        <v>41.568126830510636</v>
      </c>
      <c r="W247" s="3">
        <f t="shared" ca="1" si="10"/>
        <v>45661</v>
      </c>
      <c r="X247" s="3">
        <f t="shared" si="11"/>
        <v>30478</v>
      </c>
    </row>
    <row r="248" spans="1:24" x14ac:dyDescent="0.35">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s="4">
        <f t="shared" ca="1" si="9"/>
        <v>68.748826658322898</v>
      </c>
      <c r="W248" s="3">
        <f t="shared" ca="1" si="10"/>
        <v>45661</v>
      </c>
      <c r="X248" s="3">
        <f t="shared" si="11"/>
        <v>20550</v>
      </c>
    </row>
    <row r="249" spans="1:24" x14ac:dyDescent="0.35">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s="4">
        <f t="shared" ca="1" si="9"/>
        <v>95.650230037539856</v>
      </c>
      <c r="W249" s="3">
        <f t="shared" ca="1" si="10"/>
        <v>45661</v>
      </c>
      <c r="X249" s="3">
        <f t="shared" si="11"/>
        <v>10725</v>
      </c>
    </row>
    <row r="250" spans="1:24" x14ac:dyDescent="0.35">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s="4">
        <f t="shared" ca="1" si="9"/>
        <v>87.642015565878125</v>
      </c>
      <c r="W250" s="3">
        <f t="shared" ca="1" si="10"/>
        <v>45661</v>
      </c>
      <c r="X250" s="3">
        <f t="shared" si="11"/>
        <v>13650</v>
      </c>
    </row>
    <row r="251" spans="1:24" x14ac:dyDescent="0.35">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s="4">
        <f t="shared" ca="1" si="9"/>
        <v>62.094455852156059</v>
      </c>
      <c r="W251" s="3">
        <f t="shared" ca="1" si="10"/>
        <v>45661</v>
      </c>
      <c r="X251" s="3">
        <f t="shared" si="11"/>
        <v>22981</v>
      </c>
    </row>
    <row r="252" spans="1:24" x14ac:dyDescent="0.35">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s="4">
        <f t="shared" ca="1" si="9"/>
        <v>60.639318201889957</v>
      </c>
      <c r="W252" s="3">
        <f t="shared" ca="1" si="10"/>
        <v>45661</v>
      </c>
      <c r="X252" s="3">
        <f t="shared" si="11"/>
        <v>23512</v>
      </c>
    </row>
    <row r="253" spans="1:24" x14ac:dyDescent="0.35">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s="4">
        <f t="shared" ca="1" si="9"/>
        <v>54.283367556468171</v>
      </c>
      <c r="W253" s="3">
        <f t="shared" ca="1" si="10"/>
        <v>45661</v>
      </c>
      <c r="X253" s="3">
        <f t="shared" si="11"/>
        <v>25834</v>
      </c>
    </row>
    <row r="254" spans="1:24" x14ac:dyDescent="0.35">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s="4">
        <f t="shared" ca="1" si="9"/>
        <v>54.094455852156059</v>
      </c>
      <c r="W254" s="3">
        <f t="shared" ca="1" si="10"/>
        <v>45661</v>
      </c>
      <c r="X254" s="3">
        <f t="shared" si="11"/>
        <v>25903</v>
      </c>
    </row>
    <row r="255" spans="1:24" x14ac:dyDescent="0.35">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s="4">
        <f t="shared" ca="1" si="9"/>
        <v>73.642038402569909</v>
      </c>
      <c r="W255" s="3">
        <f t="shared" ca="1" si="10"/>
        <v>45661</v>
      </c>
      <c r="X255" s="3">
        <f t="shared" si="11"/>
        <v>18763</v>
      </c>
    </row>
    <row r="256" spans="1:24" x14ac:dyDescent="0.35">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s="4">
        <f t="shared" ca="1" si="9"/>
        <v>56.532546613169693</v>
      </c>
      <c r="W256" s="3">
        <f t="shared" ca="1" si="10"/>
        <v>45661</v>
      </c>
      <c r="X256" s="3">
        <f t="shared" si="11"/>
        <v>25012</v>
      </c>
    </row>
    <row r="257" spans="1:24" x14ac:dyDescent="0.35">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s="4">
        <f t="shared" ca="1" si="9"/>
        <v>56.297097002596175</v>
      </c>
      <c r="W257" s="3">
        <f t="shared" ca="1" si="10"/>
        <v>45661</v>
      </c>
      <c r="X257" s="3">
        <f t="shared" si="11"/>
        <v>25098</v>
      </c>
    </row>
    <row r="258" spans="1:24" x14ac:dyDescent="0.35">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s="4">
        <f t="shared" ref="V258:V321" ca="1" si="12">YEARFRAC(X258,W258,1)</f>
        <v>73.770716215229612</v>
      </c>
      <c r="W258" s="3">
        <f t="shared" ca="1" si="10"/>
        <v>45661</v>
      </c>
      <c r="X258" s="3">
        <f t="shared" si="11"/>
        <v>18716</v>
      </c>
    </row>
    <row r="259" spans="1:24" x14ac:dyDescent="0.35">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s="4">
        <f t="shared" ca="1" si="12"/>
        <v>58.92950034223135</v>
      </c>
      <c r="W259" s="3">
        <f t="shared" ref="W259:W322" ca="1" si="13">TODAY()</f>
        <v>45661</v>
      </c>
      <c r="X259" s="3">
        <f t="shared" ref="X259:X322" si="14">DATE(M259,N259,O259)</f>
        <v>24137</v>
      </c>
    </row>
    <row r="260" spans="1:24" x14ac:dyDescent="0.35">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s="4">
        <f t="shared" ca="1" si="12"/>
        <v>52.305313323869399</v>
      </c>
      <c r="W260" s="3">
        <f t="shared" ca="1" si="13"/>
        <v>45661</v>
      </c>
      <c r="X260" s="3">
        <f t="shared" si="14"/>
        <v>26556</v>
      </c>
    </row>
    <row r="261" spans="1:24" x14ac:dyDescent="0.35">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s="4">
        <f t="shared" ca="1" si="12"/>
        <v>75.110866164130272</v>
      </c>
      <c r="W261" s="3">
        <f t="shared" ca="1" si="13"/>
        <v>45661</v>
      </c>
      <c r="X261" s="3">
        <f t="shared" si="14"/>
        <v>18227</v>
      </c>
    </row>
    <row r="262" spans="1:24" x14ac:dyDescent="0.35">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s="4">
        <f t="shared" ca="1" si="12"/>
        <v>68.510638297872333</v>
      </c>
      <c r="W262" s="3">
        <f t="shared" ca="1" si="13"/>
        <v>45661</v>
      </c>
      <c r="X262" s="3">
        <f t="shared" si="14"/>
        <v>20637</v>
      </c>
    </row>
    <row r="263" spans="1:24" x14ac:dyDescent="0.35">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s="4">
        <f t="shared" ca="1" si="12"/>
        <v>55.003422313483917</v>
      </c>
      <c r="W263" s="3">
        <f t="shared" ca="1" si="13"/>
        <v>45661</v>
      </c>
      <c r="X263" s="3">
        <f t="shared" si="14"/>
        <v>25571</v>
      </c>
    </row>
    <row r="264" spans="1:24" x14ac:dyDescent="0.35">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s="4">
        <f t="shared" ca="1" si="12"/>
        <v>60.425770555506496</v>
      </c>
      <c r="W264" s="3">
        <f t="shared" ca="1" si="13"/>
        <v>45661</v>
      </c>
      <c r="X264" s="3">
        <f t="shared" si="14"/>
        <v>23590</v>
      </c>
    </row>
    <row r="265" spans="1:24" x14ac:dyDescent="0.35">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s="4">
        <f t="shared" ca="1" si="12"/>
        <v>57.584547563805103</v>
      </c>
      <c r="W265" s="3">
        <f t="shared" ca="1" si="13"/>
        <v>45661</v>
      </c>
      <c r="X265" s="3">
        <f t="shared" si="14"/>
        <v>24628</v>
      </c>
    </row>
    <row r="266" spans="1:24" x14ac:dyDescent="0.35">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s="4">
        <f t="shared" ca="1" si="12"/>
        <v>44.431258183549581</v>
      </c>
      <c r="W266" s="3">
        <f t="shared" ca="1" si="13"/>
        <v>45661</v>
      </c>
      <c r="X266" s="3">
        <f t="shared" si="14"/>
        <v>29432</v>
      </c>
    </row>
    <row r="267" spans="1:24" x14ac:dyDescent="0.35">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s="4">
        <f t="shared" ca="1" si="12"/>
        <v>81.869276949465629</v>
      </c>
      <c r="W267" s="3">
        <f t="shared" ca="1" si="13"/>
        <v>45661</v>
      </c>
      <c r="X267" s="3">
        <f t="shared" si="14"/>
        <v>15758</v>
      </c>
    </row>
    <row r="268" spans="1:24" x14ac:dyDescent="0.35">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s="4">
        <f t="shared" ca="1" si="12"/>
        <v>56.130092046259144</v>
      </c>
      <c r="W268" s="3">
        <f t="shared" ca="1" si="13"/>
        <v>45661</v>
      </c>
      <c r="X268" s="3">
        <f t="shared" si="14"/>
        <v>25159</v>
      </c>
    </row>
    <row r="269" spans="1:24" x14ac:dyDescent="0.35">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s="4">
        <f t="shared" ca="1" si="12"/>
        <v>73.343615390231435</v>
      </c>
      <c r="W269" s="3">
        <f t="shared" ca="1" si="13"/>
        <v>45661</v>
      </c>
      <c r="X269" s="3">
        <f t="shared" si="14"/>
        <v>18872</v>
      </c>
    </row>
    <row r="270" spans="1:24" x14ac:dyDescent="0.35">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s="4">
        <f t="shared" ca="1" si="12"/>
        <v>70.291581108829575</v>
      </c>
      <c r="W270" s="3">
        <f t="shared" ca="1" si="13"/>
        <v>45661</v>
      </c>
      <c r="X270" s="3">
        <f t="shared" si="14"/>
        <v>19987</v>
      </c>
    </row>
    <row r="271" spans="1:24" x14ac:dyDescent="0.35">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s="4">
        <f t="shared" ca="1" si="12"/>
        <v>70.003431920718768</v>
      </c>
      <c r="W271" s="3">
        <f t="shared" ca="1" si="13"/>
        <v>45661</v>
      </c>
      <c r="X271" s="3">
        <f t="shared" si="14"/>
        <v>20092</v>
      </c>
    </row>
    <row r="272" spans="1:24" x14ac:dyDescent="0.35">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s="4">
        <f t="shared" ca="1" si="12"/>
        <v>63.535234404616489</v>
      </c>
      <c r="W272" s="3">
        <f t="shared" ca="1" si="13"/>
        <v>45661</v>
      </c>
      <c r="X272" s="3">
        <f t="shared" si="14"/>
        <v>22455</v>
      </c>
    </row>
    <row r="273" spans="1:24" x14ac:dyDescent="0.35">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s="4">
        <f t="shared" ca="1" si="12"/>
        <v>56.44767524191645</v>
      </c>
      <c r="W273" s="3">
        <f t="shared" ca="1" si="13"/>
        <v>45661</v>
      </c>
      <c r="X273" s="3">
        <f t="shared" si="14"/>
        <v>25043</v>
      </c>
    </row>
    <row r="274" spans="1:24" x14ac:dyDescent="0.35">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s="4">
        <f t="shared" ca="1" si="12"/>
        <v>91.294306406029207</v>
      </c>
      <c r="W274" s="3">
        <f t="shared" ca="1" si="13"/>
        <v>45661</v>
      </c>
      <c r="X274" s="3">
        <f t="shared" si="14"/>
        <v>12316</v>
      </c>
    </row>
    <row r="275" spans="1:24" x14ac:dyDescent="0.35">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s="4">
        <f t="shared" ca="1" si="12"/>
        <v>69.086260748852808</v>
      </c>
      <c r="W275" s="3">
        <f t="shared" ca="1" si="13"/>
        <v>45661</v>
      </c>
      <c r="X275" s="3">
        <f t="shared" si="14"/>
        <v>20427</v>
      </c>
    </row>
    <row r="276" spans="1:24" x14ac:dyDescent="0.35">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s="4">
        <f t="shared" ca="1" si="12"/>
        <v>43.373691895838398</v>
      </c>
      <c r="W276" s="3">
        <f t="shared" ca="1" si="13"/>
        <v>45661</v>
      </c>
      <c r="X276" s="3">
        <f t="shared" si="14"/>
        <v>29819</v>
      </c>
    </row>
    <row r="277" spans="1:24" x14ac:dyDescent="0.35">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s="4">
        <f t="shared" ca="1" si="12"/>
        <v>66.008908139915007</v>
      </c>
      <c r="W277" s="3">
        <f t="shared" ca="1" si="13"/>
        <v>45661</v>
      </c>
      <c r="X277" s="3">
        <f t="shared" si="14"/>
        <v>21551</v>
      </c>
    </row>
    <row r="278" spans="1:24" x14ac:dyDescent="0.35">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s="4">
        <f t="shared" ca="1" si="12"/>
        <v>67.830926116974851</v>
      </c>
      <c r="W278" s="3">
        <f t="shared" ca="1" si="13"/>
        <v>45661</v>
      </c>
      <c r="X278" s="3">
        <f t="shared" si="14"/>
        <v>20886</v>
      </c>
    </row>
    <row r="279" spans="1:24" x14ac:dyDescent="0.35">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s="4">
        <f t="shared" ca="1" si="12"/>
        <v>86.773442847364819</v>
      </c>
      <c r="W279" s="3">
        <f t="shared" ca="1" si="13"/>
        <v>45661</v>
      </c>
      <c r="X279" s="3">
        <f t="shared" si="14"/>
        <v>13967</v>
      </c>
    </row>
    <row r="280" spans="1:24" x14ac:dyDescent="0.35">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s="4">
        <f t="shared" ca="1" si="12"/>
        <v>64.008887578450782</v>
      </c>
      <c r="W280" s="3">
        <f t="shared" ca="1" si="13"/>
        <v>45661</v>
      </c>
      <c r="X280" s="3">
        <f t="shared" si="14"/>
        <v>22282</v>
      </c>
    </row>
    <row r="281" spans="1:24" x14ac:dyDescent="0.35">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s="4">
        <f t="shared" ca="1" si="12"/>
        <v>82.272416153319639</v>
      </c>
      <c r="W281" s="3">
        <f t="shared" ca="1" si="13"/>
        <v>45661</v>
      </c>
      <c r="X281" s="3">
        <f t="shared" si="14"/>
        <v>15611</v>
      </c>
    </row>
    <row r="282" spans="1:24" x14ac:dyDescent="0.35">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s="4">
        <f t="shared" ca="1" si="12"/>
        <v>86.918548939082825</v>
      </c>
      <c r="W282" s="3">
        <f t="shared" ca="1" si="13"/>
        <v>45661</v>
      </c>
      <c r="X282" s="3">
        <f t="shared" si="14"/>
        <v>13914</v>
      </c>
    </row>
    <row r="283" spans="1:24" x14ac:dyDescent="0.35">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s="4">
        <f t="shared" ca="1" si="12"/>
        <v>61.008919897553653</v>
      </c>
      <c r="W283" s="3">
        <f t="shared" ca="1" si="13"/>
        <v>45661</v>
      </c>
      <c r="X283" s="3">
        <f t="shared" si="14"/>
        <v>23377</v>
      </c>
    </row>
    <row r="284" spans="1:24" x14ac:dyDescent="0.35">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s="4">
        <f t="shared" ca="1" si="12"/>
        <v>70.269678302532512</v>
      </c>
      <c r="W284" s="3">
        <f t="shared" ca="1" si="13"/>
        <v>45661</v>
      </c>
      <c r="X284" s="3">
        <f t="shared" si="14"/>
        <v>19995</v>
      </c>
    </row>
    <row r="285" spans="1:24" x14ac:dyDescent="0.35">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s="4">
        <f t="shared" ca="1" si="12"/>
        <v>80.995225535040561</v>
      </c>
      <c r="W285" s="3">
        <f t="shared" ca="1" si="13"/>
        <v>45661</v>
      </c>
      <c r="X285" s="3">
        <f t="shared" si="14"/>
        <v>16077</v>
      </c>
    </row>
    <row r="286" spans="1:24" x14ac:dyDescent="0.35">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s="4">
        <f t="shared" ca="1" si="12"/>
        <v>54.513347022587268</v>
      </c>
      <c r="W286" s="3">
        <f t="shared" ca="1" si="13"/>
        <v>45661</v>
      </c>
      <c r="X286" s="3">
        <f t="shared" si="14"/>
        <v>25750</v>
      </c>
    </row>
    <row r="287" spans="1:24" x14ac:dyDescent="0.35">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s="4">
        <f t="shared" ca="1" si="12"/>
        <v>81.995217047103836</v>
      </c>
      <c r="W287" s="3">
        <f t="shared" ca="1" si="13"/>
        <v>45661</v>
      </c>
      <c r="X287" s="3">
        <f t="shared" si="14"/>
        <v>15712</v>
      </c>
    </row>
    <row r="288" spans="1:24" x14ac:dyDescent="0.35">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s="4">
        <f t="shared" ca="1" si="12"/>
        <v>72.398386917755005</v>
      </c>
      <c r="W288" s="3">
        <f t="shared" ca="1" si="13"/>
        <v>45661</v>
      </c>
      <c r="X288" s="3">
        <f t="shared" si="14"/>
        <v>19217</v>
      </c>
    </row>
    <row r="289" spans="1:24" x14ac:dyDescent="0.35">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s="4">
        <f t="shared" ca="1" si="12"/>
        <v>61.008919897553653</v>
      </c>
      <c r="W289" s="3">
        <f t="shared" ca="1" si="13"/>
        <v>45661</v>
      </c>
      <c r="X289" s="3">
        <f t="shared" si="14"/>
        <v>23377</v>
      </c>
    </row>
    <row r="290" spans="1:24" x14ac:dyDescent="0.35">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s="4">
        <f t="shared" ca="1" si="12"/>
        <v>73.008916349106514</v>
      </c>
      <c r="W290" s="3">
        <f t="shared" ca="1" si="13"/>
        <v>45661</v>
      </c>
      <c r="X290" s="3">
        <f t="shared" si="14"/>
        <v>18994</v>
      </c>
    </row>
    <row r="291" spans="1:24" x14ac:dyDescent="0.35">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s="4">
        <f t="shared" ca="1" si="12"/>
        <v>73.765240563627074</v>
      </c>
      <c r="W291" s="3">
        <f t="shared" ca="1" si="13"/>
        <v>45661</v>
      </c>
      <c r="X291" s="3">
        <f t="shared" si="14"/>
        <v>18718</v>
      </c>
    </row>
    <row r="292" spans="1:24" x14ac:dyDescent="0.35">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s="4">
        <f t="shared" ca="1" si="12"/>
        <v>63.959605745335075</v>
      </c>
      <c r="W292" s="3">
        <f t="shared" ca="1" si="13"/>
        <v>45661</v>
      </c>
      <c r="X292" s="3">
        <f t="shared" si="14"/>
        <v>22300</v>
      </c>
    </row>
    <row r="293" spans="1:24" x14ac:dyDescent="0.35">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s="4">
        <f t="shared" ca="1" si="12"/>
        <v>83.097178380467696</v>
      </c>
      <c r="W293" s="3">
        <f t="shared" ca="1" si="13"/>
        <v>45661</v>
      </c>
      <c r="X293" s="3">
        <f t="shared" si="14"/>
        <v>15310</v>
      </c>
    </row>
    <row r="294" spans="1:24" x14ac:dyDescent="0.35">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s="4">
        <f t="shared" ca="1" si="12"/>
        <v>93.595492665494675</v>
      </c>
      <c r="W294" s="3">
        <f t="shared" ca="1" si="13"/>
        <v>45661</v>
      </c>
      <c r="X294" s="3">
        <f t="shared" si="14"/>
        <v>11475</v>
      </c>
    </row>
    <row r="295" spans="1:24" x14ac:dyDescent="0.35">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s="4">
        <f t="shared" ca="1" si="12"/>
        <v>61.083525270522792</v>
      </c>
      <c r="W295" s="3">
        <f t="shared" ca="1" si="13"/>
        <v>45661</v>
      </c>
      <c r="X295" s="3">
        <f t="shared" si="14"/>
        <v>23350</v>
      </c>
    </row>
    <row r="296" spans="1:24" x14ac:dyDescent="0.35">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s="4">
        <f t="shared" ca="1" si="12"/>
        <v>52.165686473331988</v>
      </c>
      <c r="W296" s="3">
        <f t="shared" ca="1" si="13"/>
        <v>45661</v>
      </c>
      <c r="X296" s="3">
        <f t="shared" si="14"/>
        <v>26607</v>
      </c>
    </row>
    <row r="297" spans="1:24" x14ac:dyDescent="0.35">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s="4">
        <f t="shared" ca="1" si="12"/>
        <v>64.839175343261289</v>
      </c>
      <c r="W297" s="3">
        <f t="shared" ca="1" si="13"/>
        <v>45661</v>
      </c>
      <c r="X297" s="3">
        <f t="shared" si="14"/>
        <v>21978</v>
      </c>
    </row>
    <row r="298" spans="1:24" x14ac:dyDescent="0.35">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s="4">
        <f t="shared" ca="1" si="12"/>
        <v>57.590023201856148</v>
      </c>
      <c r="W298" s="3">
        <f t="shared" ca="1" si="13"/>
        <v>45661</v>
      </c>
      <c r="X298" s="3">
        <f t="shared" si="14"/>
        <v>24626</v>
      </c>
    </row>
    <row r="299" spans="1:24" x14ac:dyDescent="0.35">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s="4">
        <f t="shared" ca="1" si="12"/>
        <v>67.110864217125624</v>
      </c>
      <c r="W299" s="3">
        <f t="shared" ca="1" si="13"/>
        <v>45661</v>
      </c>
      <c r="X299" s="3">
        <f t="shared" si="14"/>
        <v>21149</v>
      </c>
    </row>
    <row r="300" spans="1:24" x14ac:dyDescent="0.35">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s="4">
        <f t="shared" ca="1" si="12"/>
        <v>70.069815195071868</v>
      </c>
      <c r="W300" s="3">
        <f t="shared" ca="1" si="13"/>
        <v>45661</v>
      </c>
      <c r="X300" s="3">
        <f t="shared" si="14"/>
        <v>20068</v>
      </c>
    </row>
    <row r="301" spans="1:24" x14ac:dyDescent="0.35">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s="4">
        <f t="shared" ca="1" si="12"/>
        <v>81.562640189998675</v>
      </c>
      <c r="W301" s="3">
        <f t="shared" ca="1" si="13"/>
        <v>45661</v>
      </c>
      <c r="X301" s="3">
        <f t="shared" si="14"/>
        <v>15870</v>
      </c>
    </row>
    <row r="302" spans="1:24" x14ac:dyDescent="0.35">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s="4">
        <f t="shared" ca="1" si="12"/>
        <v>80.2094754766118</v>
      </c>
      <c r="W302" s="3">
        <f t="shared" ca="1" si="13"/>
        <v>45661</v>
      </c>
      <c r="X302" s="3">
        <f t="shared" si="14"/>
        <v>16364</v>
      </c>
    </row>
    <row r="303" spans="1:24" x14ac:dyDescent="0.35">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s="4">
        <f t="shared" ca="1" si="12"/>
        <v>43.39011925042589</v>
      </c>
      <c r="W303" s="3">
        <f t="shared" ca="1" si="13"/>
        <v>45661</v>
      </c>
      <c r="X303" s="3">
        <f t="shared" si="14"/>
        <v>29813</v>
      </c>
    </row>
    <row r="304" spans="1:24" x14ac:dyDescent="0.35">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s="4">
        <f t="shared" ca="1" si="12"/>
        <v>63.483214691883241</v>
      </c>
      <c r="W304" s="3">
        <f t="shared" ca="1" si="13"/>
        <v>45661</v>
      </c>
      <c r="X304" s="3">
        <f t="shared" si="14"/>
        <v>22474</v>
      </c>
    </row>
    <row r="305" spans="1:24" x14ac:dyDescent="0.35">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s="4">
        <f t="shared" ca="1" si="12"/>
        <v>79.261450059151585</v>
      </c>
      <c r="W305" s="3">
        <f t="shared" ca="1" si="13"/>
        <v>45661</v>
      </c>
      <c r="X305" s="3">
        <f t="shared" si="14"/>
        <v>16711</v>
      </c>
    </row>
    <row r="306" spans="1:24" x14ac:dyDescent="0.35">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s="4">
        <f t="shared" ca="1" si="12"/>
        <v>81.428486607731884</v>
      </c>
      <c r="W306" s="3">
        <f t="shared" ca="1" si="13"/>
        <v>45661</v>
      </c>
      <c r="X306" s="3">
        <f t="shared" si="14"/>
        <v>15919</v>
      </c>
    </row>
    <row r="307" spans="1:24" x14ac:dyDescent="0.35">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s="4">
        <f t="shared" ca="1" si="12"/>
        <v>78.003430947842659</v>
      </c>
      <c r="W307" s="3">
        <f t="shared" ca="1" si="13"/>
        <v>45661</v>
      </c>
      <c r="X307" s="3">
        <f t="shared" si="14"/>
        <v>17170</v>
      </c>
    </row>
    <row r="308" spans="1:24" x14ac:dyDescent="0.35">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s="4">
        <f t="shared" ca="1" si="12"/>
        <v>63.135503980455752</v>
      </c>
      <c r="W308" s="3">
        <f t="shared" ca="1" si="13"/>
        <v>45661</v>
      </c>
      <c r="X308" s="3">
        <f t="shared" si="14"/>
        <v>22601</v>
      </c>
    </row>
    <row r="309" spans="1:24" x14ac:dyDescent="0.35">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s="4">
        <f t="shared" ca="1" si="12"/>
        <v>68.056163954943685</v>
      </c>
      <c r="W309" s="3">
        <f t="shared" ca="1" si="13"/>
        <v>45661</v>
      </c>
      <c r="X309" s="3">
        <f t="shared" si="14"/>
        <v>20803</v>
      </c>
    </row>
    <row r="310" spans="1:24" x14ac:dyDescent="0.35">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s="4">
        <f t="shared" ca="1" si="12"/>
        <v>74.182067077344286</v>
      </c>
      <c r="W310" s="3">
        <f t="shared" ca="1" si="13"/>
        <v>45661</v>
      </c>
      <c r="X310" s="3">
        <f t="shared" si="14"/>
        <v>18566</v>
      </c>
    </row>
    <row r="311" spans="1:24" x14ac:dyDescent="0.35">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s="4">
        <f t="shared" ca="1" si="12"/>
        <v>95.984250190521877</v>
      </c>
      <c r="W311" s="3">
        <f t="shared" ca="1" si="13"/>
        <v>45661</v>
      </c>
      <c r="X311" s="3">
        <f t="shared" si="14"/>
        <v>10603</v>
      </c>
    </row>
    <row r="312" spans="1:24" x14ac:dyDescent="0.35">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s="4">
        <f t="shared" ca="1" si="12"/>
        <v>73.008916349106514</v>
      </c>
      <c r="W312" s="3">
        <f t="shared" ca="1" si="13"/>
        <v>45661</v>
      </c>
      <c r="X312" s="3">
        <f t="shared" si="14"/>
        <v>18994</v>
      </c>
    </row>
    <row r="313" spans="1:24" x14ac:dyDescent="0.35">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s="4">
        <f t="shared" ca="1" si="12"/>
        <v>60.275192086902763</v>
      </c>
      <c r="W313" s="3">
        <f t="shared" ca="1" si="13"/>
        <v>45661</v>
      </c>
      <c r="X313" s="3">
        <f t="shared" si="14"/>
        <v>23645</v>
      </c>
    </row>
    <row r="314" spans="1:24" x14ac:dyDescent="0.35">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s="4">
        <f t="shared" ca="1" si="12"/>
        <v>39.609148580968281</v>
      </c>
      <c r="W314" s="3">
        <f t="shared" ca="1" si="13"/>
        <v>45661</v>
      </c>
      <c r="X314" s="3">
        <f t="shared" si="14"/>
        <v>31194</v>
      </c>
    </row>
    <row r="315" spans="1:24" x14ac:dyDescent="0.35">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s="4">
        <f t="shared" ca="1" si="12"/>
        <v>42.770704996577685</v>
      </c>
      <c r="W315" s="3">
        <f t="shared" ca="1" si="13"/>
        <v>45661</v>
      </c>
      <c r="X315" s="3">
        <f t="shared" si="14"/>
        <v>30039</v>
      </c>
    </row>
    <row r="316" spans="1:24" x14ac:dyDescent="0.35">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s="4">
        <f t="shared" ca="1" si="12"/>
        <v>79.453101233733307</v>
      </c>
      <c r="W316" s="3">
        <f t="shared" ca="1" si="13"/>
        <v>45661</v>
      </c>
      <c r="X316" s="3">
        <f t="shared" si="14"/>
        <v>16641</v>
      </c>
    </row>
    <row r="317" spans="1:24" x14ac:dyDescent="0.35">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s="4">
        <f t="shared" ca="1" si="12"/>
        <v>82.19849418206708</v>
      </c>
      <c r="W317" s="3">
        <f t="shared" ca="1" si="13"/>
        <v>45661</v>
      </c>
      <c r="X317" s="3">
        <f t="shared" si="14"/>
        <v>15638</v>
      </c>
    </row>
    <row r="318" spans="1:24" x14ac:dyDescent="0.35">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s="4">
        <f t="shared" ca="1" si="12"/>
        <v>85.225886647575294</v>
      </c>
      <c r="W318" s="3">
        <f t="shared" ca="1" si="13"/>
        <v>45661</v>
      </c>
      <c r="X318" s="3">
        <f t="shared" si="14"/>
        <v>14532</v>
      </c>
    </row>
    <row r="319" spans="1:24" x14ac:dyDescent="0.35">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s="4">
        <f t="shared" ca="1" si="12"/>
        <v>57.581809744779584</v>
      </c>
      <c r="W319" s="3">
        <f t="shared" ca="1" si="13"/>
        <v>45661</v>
      </c>
      <c r="X319" s="3">
        <f t="shared" si="14"/>
        <v>24629</v>
      </c>
    </row>
    <row r="320" spans="1:24" x14ac:dyDescent="0.35">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s="4">
        <f t="shared" ca="1" si="12"/>
        <v>60.327210103329506</v>
      </c>
      <c r="W320" s="3">
        <f t="shared" ca="1" si="13"/>
        <v>45661</v>
      </c>
      <c r="X320" s="3">
        <f t="shared" si="14"/>
        <v>23626</v>
      </c>
    </row>
    <row r="321" spans="1:24" x14ac:dyDescent="0.35">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s="4">
        <f t="shared" ca="1" si="12"/>
        <v>71.017777444398604</v>
      </c>
      <c r="W321" s="3">
        <f t="shared" ca="1" si="13"/>
        <v>45661</v>
      </c>
      <c r="X321" s="3">
        <f t="shared" si="14"/>
        <v>19722</v>
      </c>
    </row>
    <row r="322" spans="1:24" x14ac:dyDescent="0.35">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s="4">
        <f t="shared" ref="V322:V385" ca="1" si="15">YEARFRAC(X322,W322,1)</f>
        <v>69.302548875949554</v>
      </c>
      <c r="W322" s="3">
        <f t="shared" ca="1" si="13"/>
        <v>45661</v>
      </c>
      <c r="X322" s="3">
        <f t="shared" si="14"/>
        <v>20348</v>
      </c>
    </row>
    <row r="323" spans="1:24" x14ac:dyDescent="0.35">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s="4">
        <f t="shared" ca="1" si="15"/>
        <v>72.855599541233488</v>
      </c>
      <c r="W323" s="3">
        <f t="shared" ref="W323:W386" ca="1" si="16">TODAY()</f>
        <v>45661</v>
      </c>
      <c r="X323" s="3">
        <f t="shared" ref="X323:X386" si="17">DATE(M323,N323,O323)</f>
        <v>19050</v>
      </c>
    </row>
    <row r="324" spans="1:24" x14ac:dyDescent="0.35">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s="4">
        <f t="shared" ca="1" si="15"/>
        <v>89.00891308976972</v>
      </c>
      <c r="W324" s="3">
        <f t="shared" ca="1" si="16"/>
        <v>45661</v>
      </c>
      <c r="X324" s="3">
        <f t="shared" si="17"/>
        <v>13150</v>
      </c>
    </row>
    <row r="325" spans="1:24" x14ac:dyDescent="0.35">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s="4">
        <f t="shared" ca="1" si="15"/>
        <v>91.008898015058179</v>
      </c>
      <c r="W325" s="3">
        <f t="shared" ca="1" si="16"/>
        <v>45661</v>
      </c>
      <c r="X325" s="3">
        <f t="shared" si="17"/>
        <v>12420</v>
      </c>
    </row>
    <row r="326" spans="1:24" x14ac:dyDescent="0.35">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s="4">
        <f t="shared" ca="1" si="15"/>
        <v>57.302552204176337</v>
      </c>
      <c r="W326" s="3">
        <f t="shared" ca="1" si="16"/>
        <v>45661</v>
      </c>
      <c r="X326" s="3">
        <f t="shared" si="17"/>
        <v>24731</v>
      </c>
    </row>
    <row r="327" spans="1:24" x14ac:dyDescent="0.35">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s="4">
        <f t="shared" ca="1" si="15"/>
        <v>60.283405457917517</v>
      </c>
      <c r="W327" s="3">
        <f t="shared" ca="1" si="16"/>
        <v>45661</v>
      </c>
      <c r="X327" s="3">
        <f t="shared" si="17"/>
        <v>23642</v>
      </c>
    </row>
    <row r="328" spans="1:24" x14ac:dyDescent="0.35">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s="4">
        <f t="shared" ca="1" si="15"/>
        <v>82.291581108829575</v>
      </c>
      <c r="W328" s="3">
        <f t="shared" ca="1" si="16"/>
        <v>45661</v>
      </c>
      <c r="X328" s="3">
        <f t="shared" si="17"/>
        <v>15604</v>
      </c>
    </row>
    <row r="329" spans="1:24" x14ac:dyDescent="0.35">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s="4">
        <f t="shared" ca="1" si="15"/>
        <v>56.48874203445834</v>
      </c>
      <c r="W329" s="3">
        <f t="shared" ca="1" si="16"/>
        <v>45661</v>
      </c>
      <c r="X329" s="3">
        <f t="shared" si="17"/>
        <v>25028</v>
      </c>
    </row>
    <row r="330" spans="1:24" x14ac:dyDescent="0.35">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s="4">
        <f t="shared" ca="1" si="15"/>
        <v>70.680355920602324</v>
      </c>
      <c r="W330" s="3">
        <f t="shared" ca="1" si="16"/>
        <v>45661</v>
      </c>
      <c r="X330" s="3">
        <f t="shared" si="17"/>
        <v>19845</v>
      </c>
    </row>
    <row r="331" spans="1:24" x14ac:dyDescent="0.35">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s="4">
        <f t="shared" ca="1" si="15"/>
        <v>60.822750154552679</v>
      </c>
      <c r="W331" s="3">
        <f t="shared" ca="1" si="16"/>
        <v>45661</v>
      </c>
      <c r="X331" s="3">
        <f t="shared" si="17"/>
        <v>23445</v>
      </c>
    </row>
    <row r="332" spans="1:24" x14ac:dyDescent="0.35">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s="4">
        <f t="shared" ca="1" si="15"/>
        <v>88.264229002524871</v>
      </c>
      <c r="W332" s="3">
        <f t="shared" ca="1" si="16"/>
        <v>45661</v>
      </c>
      <c r="X332" s="3">
        <f t="shared" si="17"/>
        <v>13422</v>
      </c>
    </row>
    <row r="333" spans="1:24" x14ac:dyDescent="0.35">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s="4">
        <f t="shared" ca="1" si="15"/>
        <v>57.275174013921117</v>
      </c>
      <c r="W333" s="3">
        <f t="shared" ca="1" si="16"/>
        <v>45661</v>
      </c>
      <c r="X333" s="3">
        <f t="shared" si="17"/>
        <v>24741</v>
      </c>
    </row>
    <row r="334" spans="1:24" x14ac:dyDescent="0.35">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s="4">
        <f t="shared" ca="1" si="15"/>
        <v>42.176591375770023</v>
      </c>
      <c r="W334" s="3">
        <f t="shared" ca="1" si="16"/>
        <v>45661</v>
      </c>
      <c r="X334" s="3">
        <f t="shared" si="17"/>
        <v>30256</v>
      </c>
    </row>
    <row r="335" spans="1:24" x14ac:dyDescent="0.35">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s="4">
        <f t="shared" ca="1" si="15"/>
        <v>55.398338056582929</v>
      </c>
      <c r="W335" s="3">
        <f t="shared" ca="1" si="16"/>
        <v>45661</v>
      </c>
      <c r="X335" s="3">
        <f t="shared" si="17"/>
        <v>25427</v>
      </c>
    </row>
    <row r="336" spans="1:24" x14ac:dyDescent="0.35">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s="4">
        <f t="shared" ca="1" si="15"/>
        <v>60.127351408637288</v>
      </c>
      <c r="W336" s="3">
        <f t="shared" ca="1" si="16"/>
        <v>45661</v>
      </c>
      <c r="X336" s="3">
        <f t="shared" si="17"/>
        <v>23699</v>
      </c>
    </row>
    <row r="337" spans="1:24" x14ac:dyDescent="0.35">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s="4">
        <f t="shared" ca="1" si="15"/>
        <v>63.149193378543451</v>
      </c>
      <c r="W337" s="3">
        <f t="shared" ca="1" si="16"/>
        <v>45661</v>
      </c>
      <c r="X337" s="3">
        <f t="shared" si="17"/>
        <v>22596</v>
      </c>
    </row>
    <row r="338" spans="1:24" x14ac:dyDescent="0.35">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s="4">
        <f t="shared" ca="1" si="15"/>
        <v>96.003415281266754</v>
      </c>
      <c r="W338" s="3">
        <f t="shared" ca="1" si="16"/>
        <v>45661</v>
      </c>
      <c r="X338" s="3">
        <f t="shared" si="17"/>
        <v>10596</v>
      </c>
    </row>
    <row r="339" spans="1:24" x14ac:dyDescent="0.35">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s="4">
        <f t="shared" ca="1" si="15"/>
        <v>55.039675296604059</v>
      </c>
      <c r="W339" s="3">
        <f t="shared" ca="1" si="16"/>
        <v>45661</v>
      </c>
      <c r="X339" s="3">
        <f t="shared" si="17"/>
        <v>25558</v>
      </c>
    </row>
    <row r="340" spans="1:24" x14ac:dyDescent="0.35">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s="4">
        <f t="shared" ca="1" si="15"/>
        <v>63.475001053030624</v>
      </c>
      <c r="W340" s="3">
        <f t="shared" ca="1" si="16"/>
        <v>45661</v>
      </c>
      <c r="X340" s="3">
        <f t="shared" si="17"/>
        <v>22477</v>
      </c>
    </row>
    <row r="341" spans="1:24" x14ac:dyDescent="0.35">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s="4">
        <f t="shared" ca="1" si="15"/>
        <v>67.72688675501945</v>
      </c>
      <c r="W341" s="3">
        <f t="shared" ca="1" si="16"/>
        <v>45661</v>
      </c>
      <c r="X341" s="3">
        <f t="shared" si="17"/>
        <v>20924</v>
      </c>
    </row>
    <row r="342" spans="1:24" x14ac:dyDescent="0.35">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s="4">
        <f t="shared" ca="1" si="15"/>
        <v>60.056168859842799</v>
      </c>
      <c r="W342" s="3">
        <f t="shared" ca="1" si="16"/>
        <v>45661</v>
      </c>
      <c r="X342" s="3">
        <f t="shared" si="17"/>
        <v>23725</v>
      </c>
    </row>
    <row r="343" spans="1:24" x14ac:dyDescent="0.35">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s="4">
        <f t="shared" ca="1" si="15"/>
        <v>63.354534349858895</v>
      </c>
      <c r="W343" s="3">
        <f t="shared" ca="1" si="16"/>
        <v>45661</v>
      </c>
      <c r="X343" s="3">
        <f t="shared" si="17"/>
        <v>22521</v>
      </c>
    </row>
    <row r="344" spans="1:24" x14ac:dyDescent="0.35">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s="4">
        <f t="shared" ca="1" si="15"/>
        <v>74.099931553730315</v>
      </c>
      <c r="W344" s="3">
        <f t="shared" ca="1" si="16"/>
        <v>45661</v>
      </c>
      <c r="X344" s="3">
        <f t="shared" si="17"/>
        <v>18596</v>
      </c>
    </row>
    <row r="345" spans="1:24" x14ac:dyDescent="0.35">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s="4">
        <f t="shared" ca="1" si="15"/>
        <v>58.190280629705683</v>
      </c>
      <c r="W345" s="3">
        <f t="shared" ca="1" si="16"/>
        <v>45661</v>
      </c>
      <c r="X345" s="3">
        <f t="shared" si="17"/>
        <v>24407</v>
      </c>
    </row>
    <row r="346" spans="1:24" x14ac:dyDescent="0.35">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s="4">
        <f t="shared" ca="1" si="15"/>
        <v>77.023288858083518</v>
      </c>
      <c r="W346" s="3">
        <f t="shared" ca="1" si="16"/>
        <v>45661</v>
      </c>
      <c r="X346" s="3">
        <f t="shared" si="17"/>
        <v>17528</v>
      </c>
    </row>
    <row r="347" spans="1:24" x14ac:dyDescent="0.35">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s="4">
        <f t="shared" ca="1" si="15"/>
        <v>49.008925149208785</v>
      </c>
      <c r="W347" s="3">
        <f t="shared" ca="1" si="16"/>
        <v>45661</v>
      </c>
      <c r="X347" s="3">
        <f t="shared" si="17"/>
        <v>27760</v>
      </c>
    </row>
    <row r="348" spans="1:24" x14ac:dyDescent="0.35">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s="4">
        <f t="shared" ca="1" si="15"/>
        <v>46.008912448301977</v>
      </c>
      <c r="W348" s="3">
        <f t="shared" ca="1" si="16"/>
        <v>45661</v>
      </c>
      <c r="X348" s="3">
        <f t="shared" si="17"/>
        <v>28856</v>
      </c>
    </row>
    <row r="349" spans="1:24" x14ac:dyDescent="0.35">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s="4">
        <f t="shared" ca="1" si="15"/>
        <v>82.008906188151471</v>
      </c>
      <c r="W349" s="3">
        <f t="shared" ca="1" si="16"/>
        <v>45661</v>
      </c>
      <c r="X349" s="3">
        <f t="shared" si="17"/>
        <v>15707</v>
      </c>
    </row>
    <row r="350" spans="1:24" x14ac:dyDescent="0.35">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s="4">
        <f t="shared" ca="1" si="15"/>
        <v>57.008921406655652</v>
      </c>
      <c r="W350" s="3">
        <f t="shared" ca="1" si="16"/>
        <v>45661</v>
      </c>
      <c r="X350" s="3">
        <f t="shared" si="17"/>
        <v>24838</v>
      </c>
    </row>
    <row r="351" spans="1:24" x14ac:dyDescent="0.35">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s="4">
        <f t="shared" ca="1" si="15"/>
        <v>62.428473648186177</v>
      </c>
      <c r="W351" s="3">
        <f t="shared" ca="1" si="16"/>
        <v>45661</v>
      </c>
      <c r="X351" s="3">
        <f t="shared" si="17"/>
        <v>22859</v>
      </c>
    </row>
    <row r="352" spans="1:24" x14ac:dyDescent="0.35">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s="4">
        <f t="shared" ca="1" si="15"/>
        <v>56.008886113646184</v>
      </c>
      <c r="W352" s="3">
        <f t="shared" ca="1" si="16"/>
        <v>45661</v>
      </c>
      <c r="X352" s="3">
        <f t="shared" si="17"/>
        <v>25204</v>
      </c>
    </row>
    <row r="353" spans="1:24" x14ac:dyDescent="0.35">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s="4">
        <f t="shared" ca="1" si="15"/>
        <v>57.362784222737822</v>
      </c>
      <c r="W353" s="3">
        <f t="shared" ca="1" si="16"/>
        <v>45661</v>
      </c>
      <c r="X353" s="3">
        <f t="shared" si="17"/>
        <v>24709</v>
      </c>
    </row>
    <row r="354" spans="1:24" x14ac:dyDescent="0.35">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s="4">
        <f t="shared" ca="1" si="15"/>
        <v>73.77619186683215</v>
      </c>
      <c r="W354" s="3">
        <f t="shared" ca="1" si="16"/>
        <v>45661</v>
      </c>
      <c r="X354" s="3">
        <f t="shared" si="17"/>
        <v>18714</v>
      </c>
    </row>
    <row r="355" spans="1:24" x14ac:dyDescent="0.35">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s="4">
        <f t="shared" ca="1" si="15"/>
        <v>86.028747433264883</v>
      </c>
      <c r="W355" s="3">
        <f t="shared" ca="1" si="16"/>
        <v>45661</v>
      </c>
      <c r="X355" s="3">
        <f t="shared" si="17"/>
        <v>14239</v>
      </c>
    </row>
    <row r="356" spans="1:24" x14ac:dyDescent="0.35">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s="4">
        <f t="shared" ca="1" si="15"/>
        <v>85.620134059225236</v>
      </c>
      <c r="W356" s="3">
        <f t="shared" ca="1" si="16"/>
        <v>45661</v>
      </c>
      <c r="X356" s="3">
        <f t="shared" si="17"/>
        <v>14388</v>
      </c>
    </row>
    <row r="357" spans="1:24" x14ac:dyDescent="0.35">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s="4">
        <f t="shared" ca="1" si="15"/>
        <v>94.398357289527723</v>
      </c>
      <c r="W357" s="3">
        <f t="shared" ca="1" si="16"/>
        <v>45661</v>
      </c>
      <c r="X357" s="3">
        <f t="shared" si="17"/>
        <v>11182</v>
      </c>
    </row>
    <row r="358" spans="1:24" x14ac:dyDescent="0.35">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s="4">
        <f t="shared" ca="1" si="15"/>
        <v>73.231364532379359</v>
      </c>
      <c r="W358" s="3">
        <f t="shared" ca="1" si="16"/>
        <v>45661</v>
      </c>
      <c r="X358" s="3">
        <f t="shared" si="17"/>
        <v>18913</v>
      </c>
    </row>
    <row r="359" spans="1:24" x14ac:dyDescent="0.35">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s="4">
        <f t="shared" ca="1" si="15"/>
        <v>41.633834203489116</v>
      </c>
      <c r="W359" s="3">
        <f t="shared" ca="1" si="16"/>
        <v>45661</v>
      </c>
      <c r="X359" s="3">
        <f t="shared" si="17"/>
        <v>30454</v>
      </c>
    </row>
    <row r="360" spans="1:24" x14ac:dyDescent="0.35">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s="4">
        <f t="shared" ca="1" si="15"/>
        <v>83.398344392192229</v>
      </c>
      <c r="W360" s="3">
        <f t="shared" ca="1" si="16"/>
        <v>45661</v>
      </c>
      <c r="X360" s="3">
        <f t="shared" si="17"/>
        <v>15200</v>
      </c>
    </row>
    <row r="361" spans="1:24" x14ac:dyDescent="0.35">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s="4">
        <f t="shared" ca="1" si="15"/>
        <v>67.008898015058179</v>
      </c>
      <c r="W361" s="3">
        <f t="shared" ca="1" si="16"/>
        <v>45661</v>
      </c>
      <c r="X361" s="3">
        <f t="shared" si="17"/>
        <v>21186</v>
      </c>
    </row>
    <row r="362" spans="1:24" x14ac:dyDescent="0.35">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s="4">
        <f t="shared" ca="1" si="15"/>
        <v>49.008925149208785</v>
      </c>
      <c r="W362" s="3">
        <f t="shared" ca="1" si="16"/>
        <v>45661</v>
      </c>
      <c r="X362" s="3">
        <f t="shared" si="17"/>
        <v>27760</v>
      </c>
    </row>
    <row r="363" spans="1:24" x14ac:dyDescent="0.35">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s="4">
        <f t="shared" ca="1" si="15"/>
        <v>70.704996577686515</v>
      </c>
      <c r="W363" s="3">
        <f t="shared" ca="1" si="16"/>
        <v>45661</v>
      </c>
      <c r="X363" s="3">
        <f t="shared" si="17"/>
        <v>19836</v>
      </c>
    </row>
    <row r="364" spans="1:24" x14ac:dyDescent="0.35">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s="4">
        <f t="shared" ca="1" si="15"/>
        <v>71.847354011176535</v>
      </c>
      <c r="W364" s="3">
        <f t="shared" ca="1" si="16"/>
        <v>45661</v>
      </c>
      <c r="X364" s="3">
        <f t="shared" si="17"/>
        <v>19419</v>
      </c>
    </row>
    <row r="365" spans="1:24" x14ac:dyDescent="0.35">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s="4">
        <f t="shared" ca="1" si="15"/>
        <v>69.050669031735623</v>
      </c>
      <c r="W365" s="3">
        <f t="shared" ca="1" si="16"/>
        <v>45661</v>
      </c>
      <c r="X365" s="3">
        <f t="shared" si="17"/>
        <v>20440</v>
      </c>
    </row>
    <row r="366" spans="1:24" x14ac:dyDescent="0.35">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s="4">
        <f t="shared" ca="1" si="15"/>
        <v>79.858306574277506</v>
      </c>
      <c r="W366" s="3">
        <f t="shared" ca="1" si="16"/>
        <v>45661</v>
      </c>
      <c r="X366" s="3">
        <f t="shared" si="17"/>
        <v>16493</v>
      </c>
    </row>
    <row r="367" spans="1:24" x14ac:dyDescent="0.35">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s="4">
        <f t="shared" ca="1" si="15"/>
        <v>65.242317750898991</v>
      </c>
      <c r="W367" s="3">
        <f t="shared" ca="1" si="16"/>
        <v>45661</v>
      </c>
      <c r="X367" s="3">
        <f t="shared" si="17"/>
        <v>21831</v>
      </c>
    </row>
    <row r="368" spans="1:24" x14ac:dyDescent="0.35">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s="4">
        <f t="shared" ca="1" si="15"/>
        <v>48.992498494223291</v>
      </c>
      <c r="W368" s="3">
        <f t="shared" ca="1" si="16"/>
        <v>45661</v>
      </c>
      <c r="X368" s="3">
        <f t="shared" si="17"/>
        <v>27766</v>
      </c>
    </row>
    <row r="369" spans="1:24" x14ac:dyDescent="0.35">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s="4">
        <f t="shared" ca="1" si="15"/>
        <v>82.105407255304584</v>
      </c>
      <c r="W369" s="3">
        <f t="shared" ca="1" si="16"/>
        <v>45661</v>
      </c>
      <c r="X369" s="3">
        <f t="shared" si="17"/>
        <v>15672</v>
      </c>
    </row>
    <row r="370" spans="1:24" x14ac:dyDescent="0.35">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s="4">
        <f t="shared" ca="1" si="15"/>
        <v>60.387441490770996</v>
      </c>
      <c r="W370" s="3">
        <f t="shared" ca="1" si="16"/>
        <v>45661</v>
      </c>
      <c r="X370" s="3">
        <f t="shared" si="17"/>
        <v>23604</v>
      </c>
    </row>
    <row r="371" spans="1:24" x14ac:dyDescent="0.35">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s="4">
        <f t="shared" ca="1" si="15"/>
        <v>94.852840520191648</v>
      </c>
      <c r="W371" s="3">
        <f t="shared" ca="1" si="16"/>
        <v>45661</v>
      </c>
      <c r="X371" s="3">
        <f t="shared" si="17"/>
        <v>11016</v>
      </c>
    </row>
    <row r="372" spans="1:24" x14ac:dyDescent="0.35">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s="4">
        <f t="shared" ca="1" si="15"/>
        <v>86.343600273785086</v>
      </c>
      <c r="W372" s="3">
        <f t="shared" ca="1" si="16"/>
        <v>45661</v>
      </c>
      <c r="X372" s="3">
        <f t="shared" si="17"/>
        <v>14124</v>
      </c>
    </row>
    <row r="373" spans="1:24" x14ac:dyDescent="0.35">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s="4">
        <f t="shared" ca="1" si="15"/>
        <v>53.705012693513865</v>
      </c>
      <c r="W373" s="3">
        <f t="shared" ca="1" si="16"/>
        <v>45661</v>
      </c>
      <c r="X373" s="3">
        <f t="shared" si="17"/>
        <v>26045</v>
      </c>
    </row>
    <row r="374" spans="1:24" x14ac:dyDescent="0.35">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s="4">
        <f t="shared" ca="1" si="15"/>
        <v>73.379207125647952</v>
      </c>
      <c r="W374" s="3">
        <f t="shared" ca="1" si="16"/>
        <v>45661</v>
      </c>
      <c r="X374" s="3">
        <f t="shared" si="17"/>
        <v>18859</v>
      </c>
    </row>
    <row r="375" spans="1:24" x14ac:dyDescent="0.35">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s="4">
        <f t="shared" ca="1" si="15"/>
        <v>64.735139171195087</v>
      </c>
      <c r="W375" s="3">
        <f t="shared" ca="1" si="16"/>
        <v>45661</v>
      </c>
      <c r="X375" s="3">
        <f t="shared" si="17"/>
        <v>22016</v>
      </c>
    </row>
    <row r="376" spans="1:24" x14ac:dyDescent="0.35">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s="4">
        <f t="shared" ca="1" si="15"/>
        <v>71.559876983085175</v>
      </c>
      <c r="W376" s="3">
        <f t="shared" ca="1" si="16"/>
        <v>45661</v>
      </c>
      <c r="X376" s="3">
        <f t="shared" si="17"/>
        <v>19524</v>
      </c>
    </row>
    <row r="377" spans="1:24" x14ac:dyDescent="0.35">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s="4">
        <f t="shared" ca="1" si="15"/>
        <v>61.176611185954542</v>
      </c>
      <c r="W377" s="3">
        <f t="shared" ca="1" si="16"/>
        <v>45661</v>
      </c>
      <c r="X377" s="3">
        <f t="shared" si="17"/>
        <v>23316</v>
      </c>
    </row>
    <row r="378" spans="1:24" x14ac:dyDescent="0.35">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s="4">
        <f t="shared" ca="1" si="15"/>
        <v>62.223134839151264</v>
      </c>
      <c r="W378" s="3">
        <f t="shared" ca="1" si="16"/>
        <v>45661</v>
      </c>
      <c r="X378" s="3">
        <f t="shared" si="17"/>
        <v>22934</v>
      </c>
    </row>
    <row r="379" spans="1:24" x14ac:dyDescent="0.35">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s="4">
        <f t="shared" ca="1" si="15"/>
        <v>91.937706076307109</v>
      </c>
      <c r="W379" s="3">
        <f t="shared" ca="1" si="16"/>
        <v>45661</v>
      </c>
      <c r="X379" s="3">
        <f t="shared" si="17"/>
        <v>12081</v>
      </c>
    </row>
    <row r="380" spans="1:24" x14ac:dyDescent="0.35">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s="4">
        <f t="shared" ca="1" si="15"/>
        <v>90.442162902121837</v>
      </c>
      <c r="W380" s="3">
        <f t="shared" ca="1" si="16"/>
        <v>45661</v>
      </c>
      <c r="X380" s="3">
        <f t="shared" si="17"/>
        <v>12627</v>
      </c>
    </row>
    <row r="381" spans="1:24" x14ac:dyDescent="0.35">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s="4">
        <f t="shared" ca="1" si="15"/>
        <v>79.201216832854485</v>
      </c>
      <c r="W381" s="3">
        <f t="shared" ca="1" si="16"/>
        <v>45661</v>
      </c>
      <c r="X381" s="3">
        <f t="shared" si="17"/>
        <v>16733</v>
      </c>
    </row>
    <row r="382" spans="1:24" x14ac:dyDescent="0.35">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s="4">
        <f t="shared" ca="1" si="15"/>
        <v>60.008886894075403</v>
      </c>
      <c r="W382" s="3">
        <f t="shared" ca="1" si="16"/>
        <v>45661</v>
      </c>
      <c r="X382" s="3">
        <f t="shared" si="17"/>
        <v>23743</v>
      </c>
    </row>
    <row r="383" spans="1:24" x14ac:dyDescent="0.35">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s="4">
        <f t="shared" ca="1" si="15"/>
        <v>68.592772215269079</v>
      </c>
      <c r="W383" s="3">
        <f t="shared" ca="1" si="16"/>
        <v>45661</v>
      </c>
      <c r="X383" s="3">
        <f t="shared" si="17"/>
        <v>20607</v>
      </c>
    </row>
    <row r="384" spans="1:24" x14ac:dyDescent="0.35">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s="4">
        <f t="shared" ca="1" si="15"/>
        <v>87.008898015058179</v>
      </c>
      <c r="W384" s="3">
        <f t="shared" ca="1" si="16"/>
        <v>45661</v>
      </c>
      <c r="X384" s="3">
        <f t="shared" si="17"/>
        <v>13881</v>
      </c>
    </row>
    <row r="385" spans="1:24" x14ac:dyDescent="0.35">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s="4">
        <f t="shared" ca="1" si="15"/>
        <v>60.817274573876183</v>
      </c>
      <c r="W385" s="3">
        <f t="shared" ca="1" si="16"/>
        <v>45661</v>
      </c>
      <c r="X385" s="3">
        <f t="shared" si="17"/>
        <v>23447</v>
      </c>
    </row>
    <row r="386" spans="1:24" x14ac:dyDescent="0.35">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s="4">
        <f t="shared" ref="V386:V449" ca="1" si="18">YEARFRAC(X386,W386,1)</f>
        <v>98.472279260780283</v>
      </c>
      <c r="W386" s="3">
        <f t="shared" ca="1" si="16"/>
        <v>45661</v>
      </c>
      <c r="X386" s="3">
        <f t="shared" si="17"/>
        <v>9694</v>
      </c>
    </row>
    <row r="387" spans="1:24" x14ac:dyDescent="0.35">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s="4">
        <f t="shared" ca="1" si="18"/>
        <v>61.67763243666073</v>
      </c>
      <c r="W387" s="3">
        <f t="shared" ref="W387:W450" ca="1" si="19">TODAY()</f>
        <v>45661</v>
      </c>
      <c r="X387" s="3">
        <f t="shared" ref="X387:X450" si="20">DATE(M387,N387,O387)</f>
        <v>23133</v>
      </c>
    </row>
    <row r="388" spans="1:24" x14ac:dyDescent="0.35">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s="4">
        <f t="shared" ca="1" si="18"/>
        <v>86.841889117043124</v>
      </c>
      <c r="W388" s="3">
        <f t="shared" ca="1" si="19"/>
        <v>45661</v>
      </c>
      <c r="X388" s="3">
        <f t="shared" si="20"/>
        <v>13942</v>
      </c>
    </row>
    <row r="389" spans="1:24" x14ac:dyDescent="0.35">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s="4">
        <f t="shared" ca="1" si="18"/>
        <v>91.425724211022143</v>
      </c>
      <c r="W389" s="3">
        <f t="shared" ca="1" si="19"/>
        <v>45661</v>
      </c>
      <c r="X389" s="3">
        <f t="shared" si="20"/>
        <v>12268</v>
      </c>
    </row>
    <row r="390" spans="1:24" x14ac:dyDescent="0.35">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s="4">
        <f t="shared" ca="1" si="18"/>
        <v>61.008919897553653</v>
      </c>
      <c r="W390" s="3">
        <f t="shared" ca="1" si="19"/>
        <v>45661</v>
      </c>
      <c r="X390" s="3">
        <f t="shared" si="20"/>
        <v>23377</v>
      </c>
    </row>
    <row r="391" spans="1:24" x14ac:dyDescent="0.35">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s="4">
        <f t="shared" ca="1" si="18"/>
        <v>61.008919897553653</v>
      </c>
      <c r="W391" s="3">
        <f t="shared" ca="1" si="19"/>
        <v>45661</v>
      </c>
      <c r="X391" s="3">
        <f t="shared" si="20"/>
        <v>23377</v>
      </c>
    </row>
    <row r="392" spans="1:24" x14ac:dyDescent="0.35">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s="4">
        <f t="shared" ca="1" si="18"/>
        <v>53.008923139322654</v>
      </c>
      <c r="W392" s="3">
        <f t="shared" ca="1" si="19"/>
        <v>45661</v>
      </c>
      <c r="X392" s="3">
        <f t="shared" si="20"/>
        <v>26299</v>
      </c>
    </row>
    <row r="393" spans="1:24" x14ac:dyDescent="0.35">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s="4">
        <f t="shared" ca="1" si="18"/>
        <v>62.48596851471595</v>
      </c>
      <c r="W393" s="3">
        <f t="shared" ca="1" si="19"/>
        <v>45661</v>
      </c>
      <c r="X393" s="3">
        <f t="shared" si="20"/>
        <v>22838</v>
      </c>
    </row>
    <row r="394" spans="1:24" x14ac:dyDescent="0.35">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s="4">
        <f t="shared" ca="1" si="18"/>
        <v>71.685819300153767</v>
      </c>
      <c r="W394" s="3">
        <f t="shared" ca="1" si="19"/>
        <v>45661</v>
      </c>
      <c r="X394" s="3">
        <f t="shared" si="20"/>
        <v>19478</v>
      </c>
    </row>
    <row r="395" spans="1:24" x14ac:dyDescent="0.35">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s="4">
        <f t="shared" ca="1" si="18"/>
        <v>60.42850834584474</v>
      </c>
      <c r="W395" s="3">
        <f t="shared" ca="1" si="19"/>
        <v>45661</v>
      </c>
      <c r="X395" s="3">
        <f t="shared" si="20"/>
        <v>23589</v>
      </c>
    </row>
    <row r="396" spans="1:24" x14ac:dyDescent="0.35">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s="4">
        <f t="shared" ca="1" si="18"/>
        <v>81.26969257157937</v>
      </c>
      <c r="W396" s="3">
        <f t="shared" ca="1" si="19"/>
        <v>45661</v>
      </c>
      <c r="X396" s="3">
        <f t="shared" si="20"/>
        <v>15977</v>
      </c>
    </row>
    <row r="397" spans="1:24" x14ac:dyDescent="0.35">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s="4">
        <f t="shared" ca="1" si="18"/>
        <v>74.008907059940128</v>
      </c>
      <c r="W397" s="3">
        <f t="shared" ca="1" si="19"/>
        <v>45661</v>
      </c>
      <c r="X397" s="3">
        <f t="shared" si="20"/>
        <v>18629</v>
      </c>
    </row>
    <row r="398" spans="1:24" x14ac:dyDescent="0.35">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s="4">
        <f t="shared" ca="1" si="18"/>
        <v>65.872016999019294</v>
      </c>
      <c r="W398" s="3">
        <f t="shared" ca="1" si="19"/>
        <v>45661</v>
      </c>
      <c r="X398" s="3">
        <f t="shared" si="20"/>
        <v>21601</v>
      </c>
    </row>
    <row r="399" spans="1:24" x14ac:dyDescent="0.35">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s="4">
        <f t="shared" ca="1" si="18"/>
        <v>86.978781656399732</v>
      </c>
      <c r="W399" s="3">
        <f t="shared" ca="1" si="19"/>
        <v>45661</v>
      </c>
      <c r="X399" s="3">
        <f t="shared" si="20"/>
        <v>13892</v>
      </c>
    </row>
    <row r="400" spans="1:24" x14ac:dyDescent="0.35">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s="4">
        <f t="shared" ca="1" si="18"/>
        <v>75.877471198975968</v>
      </c>
      <c r="W400" s="3">
        <f t="shared" ca="1" si="19"/>
        <v>45661</v>
      </c>
      <c r="X400" s="3">
        <f t="shared" si="20"/>
        <v>17947</v>
      </c>
    </row>
    <row r="401" spans="1:24" x14ac:dyDescent="0.35">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s="4">
        <f t="shared" ca="1" si="18"/>
        <v>65.360044132069305</v>
      </c>
      <c r="W401" s="3">
        <f t="shared" ca="1" si="19"/>
        <v>45661</v>
      </c>
      <c r="X401" s="3">
        <f t="shared" si="20"/>
        <v>21788</v>
      </c>
    </row>
    <row r="402" spans="1:24" x14ac:dyDescent="0.35">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s="4">
        <f t="shared" ca="1" si="18"/>
        <v>67.008898015058179</v>
      </c>
      <c r="W402" s="3">
        <f t="shared" ca="1" si="19"/>
        <v>45661</v>
      </c>
      <c r="X402" s="3">
        <f t="shared" si="20"/>
        <v>21186</v>
      </c>
    </row>
    <row r="403" spans="1:24" x14ac:dyDescent="0.35">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s="4">
        <f t="shared" ca="1" si="18"/>
        <v>90.173853524982889</v>
      </c>
      <c r="W403" s="3">
        <f t="shared" ca="1" si="19"/>
        <v>45661</v>
      </c>
      <c r="X403" s="3">
        <f t="shared" si="20"/>
        <v>12725</v>
      </c>
    </row>
    <row r="404" spans="1:24" x14ac:dyDescent="0.35">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s="4">
        <f t="shared" ca="1" si="18"/>
        <v>94.203969883641335</v>
      </c>
      <c r="W404" s="3">
        <f t="shared" ca="1" si="19"/>
        <v>45661</v>
      </c>
      <c r="X404" s="3">
        <f t="shared" si="20"/>
        <v>11253</v>
      </c>
    </row>
    <row r="405" spans="1:24" x14ac:dyDescent="0.35">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s="4">
        <f t="shared" ca="1" si="18"/>
        <v>78.505133470225871</v>
      </c>
      <c r="W405" s="3">
        <f t="shared" ca="1" si="19"/>
        <v>45661</v>
      </c>
      <c r="X405" s="3">
        <f t="shared" si="20"/>
        <v>16987</v>
      </c>
    </row>
    <row r="406" spans="1:24" x14ac:dyDescent="0.35">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s="4">
        <f t="shared" ca="1" si="18"/>
        <v>73.51062276410893</v>
      </c>
      <c r="W406" s="3">
        <f t="shared" ca="1" si="19"/>
        <v>45661</v>
      </c>
      <c r="X406" s="3">
        <f t="shared" si="20"/>
        <v>18811</v>
      </c>
    </row>
    <row r="407" spans="1:24" x14ac:dyDescent="0.35">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s="4">
        <f t="shared" ca="1" si="18"/>
        <v>87.324422432091552</v>
      </c>
      <c r="W407" s="3">
        <f t="shared" ca="1" si="19"/>
        <v>45661</v>
      </c>
      <c r="X407" s="3">
        <f t="shared" si="20"/>
        <v>13766</v>
      </c>
    </row>
    <row r="408" spans="1:24" x14ac:dyDescent="0.35">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s="4">
        <f t="shared" ca="1" si="18"/>
        <v>62.008908782756073</v>
      </c>
      <c r="W408" s="3">
        <f t="shared" ca="1" si="19"/>
        <v>45661</v>
      </c>
      <c r="X408" s="3">
        <f t="shared" si="20"/>
        <v>23012</v>
      </c>
    </row>
    <row r="409" spans="1:24" x14ac:dyDescent="0.35">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s="4">
        <f t="shared" ca="1" si="18"/>
        <v>94.762491444216295</v>
      </c>
      <c r="W409" s="3">
        <f t="shared" ca="1" si="19"/>
        <v>45661</v>
      </c>
      <c r="X409" s="3">
        <f t="shared" si="20"/>
        <v>11049</v>
      </c>
    </row>
    <row r="410" spans="1:24" x14ac:dyDescent="0.35">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s="4">
        <f t="shared" ca="1" si="18"/>
        <v>63.702245061286384</v>
      </c>
      <c r="W410" s="3">
        <f t="shared" ca="1" si="19"/>
        <v>45661</v>
      </c>
      <c r="X410" s="3">
        <f t="shared" si="20"/>
        <v>22394</v>
      </c>
    </row>
    <row r="411" spans="1:24" x14ac:dyDescent="0.35">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s="4">
        <f t="shared" ca="1" si="18"/>
        <v>64.228647280872778</v>
      </c>
      <c r="W411" s="3">
        <f t="shared" ca="1" si="19"/>
        <v>45661</v>
      </c>
      <c r="X411" s="3">
        <f t="shared" si="20"/>
        <v>22201</v>
      </c>
    </row>
    <row r="412" spans="1:24" x14ac:dyDescent="0.35">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s="4">
        <f t="shared" ca="1" si="18"/>
        <v>67.970557892230772</v>
      </c>
      <c r="W412" s="3">
        <f t="shared" ca="1" si="19"/>
        <v>45661</v>
      </c>
      <c r="X412" s="3">
        <f t="shared" si="20"/>
        <v>20835</v>
      </c>
    </row>
    <row r="413" spans="1:24" x14ac:dyDescent="0.35">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s="4">
        <f t="shared" ca="1" si="18"/>
        <v>60.015102004769055</v>
      </c>
      <c r="W413" s="3">
        <f t="shared" ca="1" si="19"/>
        <v>45661</v>
      </c>
      <c r="X413" s="3">
        <f t="shared" si="20"/>
        <v>23740</v>
      </c>
    </row>
    <row r="414" spans="1:24" x14ac:dyDescent="0.35">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s="4">
        <f t="shared" ca="1" si="18"/>
        <v>77.195771963264605</v>
      </c>
      <c r="W414" s="3">
        <f t="shared" ca="1" si="19"/>
        <v>45661</v>
      </c>
      <c r="X414" s="3">
        <f t="shared" si="20"/>
        <v>17465</v>
      </c>
    </row>
    <row r="415" spans="1:24" x14ac:dyDescent="0.35">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s="4">
        <f t="shared" ca="1" si="18"/>
        <v>72.433978319582664</v>
      </c>
      <c r="W415" s="3">
        <f t="shared" ca="1" si="19"/>
        <v>45661</v>
      </c>
      <c r="X415" s="3">
        <f t="shared" si="20"/>
        <v>19204</v>
      </c>
    </row>
    <row r="416" spans="1:24" x14ac:dyDescent="0.35">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s="4">
        <f t="shared" ca="1" si="18"/>
        <v>58.288843258042434</v>
      </c>
      <c r="W416" s="3">
        <f t="shared" ca="1" si="19"/>
        <v>45661</v>
      </c>
      <c r="X416" s="3">
        <f t="shared" si="20"/>
        <v>24371</v>
      </c>
    </row>
    <row r="417" spans="1:24" x14ac:dyDescent="0.35">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s="4">
        <f t="shared" ca="1" si="18"/>
        <v>90.305270362765228</v>
      </c>
      <c r="W417" s="3">
        <f t="shared" ca="1" si="19"/>
        <v>45661</v>
      </c>
      <c r="X417" s="3">
        <f t="shared" si="20"/>
        <v>12677</v>
      </c>
    </row>
    <row r="418" spans="1:24" x14ac:dyDescent="0.35">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s="4">
        <f t="shared" ca="1" si="18"/>
        <v>95.008898015058179</v>
      </c>
      <c r="W418" s="3">
        <f t="shared" ca="1" si="19"/>
        <v>45661</v>
      </c>
      <c r="X418" s="3">
        <f t="shared" si="20"/>
        <v>10959</v>
      </c>
    </row>
    <row r="419" spans="1:24" x14ac:dyDescent="0.35">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s="4">
        <f t="shared" ca="1" si="18"/>
        <v>73.417536686865731</v>
      </c>
      <c r="W419" s="3">
        <f t="shared" ca="1" si="19"/>
        <v>45661</v>
      </c>
      <c r="X419" s="3">
        <f t="shared" si="20"/>
        <v>18845</v>
      </c>
    </row>
    <row r="420" spans="1:24" x14ac:dyDescent="0.35">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s="4">
        <f t="shared" ca="1" si="18"/>
        <v>79.050633767111705</v>
      </c>
      <c r="W420" s="3">
        <f t="shared" ca="1" si="19"/>
        <v>45661</v>
      </c>
      <c r="X420" s="3">
        <f t="shared" si="20"/>
        <v>16788</v>
      </c>
    </row>
    <row r="421" spans="1:24" x14ac:dyDescent="0.35">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s="4">
        <f t="shared" ca="1" si="18"/>
        <v>53.173876250684458</v>
      </c>
      <c r="W421" s="3">
        <f t="shared" ca="1" si="19"/>
        <v>45661</v>
      </c>
      <c r="X421" s="3">
        <f t="shared" si="20"/>
        <v>26239</v>
      </c>
    </row>
    <row r="422" spans="1:24" x14ac:dyDescent="0.35">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s="4">
        <f t="shared" ca="1" si="18"/>
        <v>60.759780976772944</v>
      </c>
      <c r="W422" s="3">
        <f t="shared" ca="1" si="19"/>
        <v>45661</v>
      </c>
      <c r="X422" s="3">
        <f t="shared" si="20"/>
        <v>23468</v>
      </c>
    </row>
    <row r="423" spans="1:24" x14ac:dyDescent="0.35">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s="4">
        <f t="shared" ca="1" si="18"/>
        <v>58.398357289527723</v>
      </c>
      <c r="W423" s="3">
        <f t="shared" ca="1" si="19"/>
        <v>45661</v>
      </c>
      <c r="X423" s="3">
        <f t="shared" si="20"/>
        <v>24331</v>
      </c>
    </row>
    <row r="424" spans="1:24" x14ac:dyDescent="0.35">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s="4">
        <f t="shared" ca="1" si="18"/>
        <v>81.748812508246473</v>
      </c>
      <c r="W424" s="3">
        <f t="shared" ca="1" si="19"/>
        <v>45661</v>
      </c>
      <c r="X424" s="3">
        <f t="shared" si="20"/>
        <v>15802</v>
      </c>
    </row>
    <row r="425" spans="1:24" x14ac:dyDescent="0.35">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s="4">
        <f t="shared" ca="1" si="18"/>
        <v>54.094455852156059</v>
      </c>
      <c r="W425" s="3">
        <f t="shared" ca="1" si="19"/>
        <v>45661</v>
      </c>
      <c r="X425" s="3">
        <f t="shared" si="20"/>
        <v>25903</v>
      </c>
    </row>
    <row r="426" spans="1:24" x14ac:dyDescent="0.35">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s="4">
        <f t="shared" ca="1" si="18"/>
        <v>82.836413415468854</v>
      </c>
      <c r="W426" s="3">
        <f t="shared" ca="1" si="19"/>
        <v>45661</v>
      </c>
      <c r="X426" s="3">
        <f t="shared" si="20"/>
        <v>15405</v>
      </c>
    </row>
    <row r="427" spans="1:24" x14ac:dyDescent="0.35">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s="4">
        <f t="shared" ca="1" si="18"/>
        <v>89.30254527949937</v>
      </c>
      <c r="W427" s="3">
        <f t="shared" ca="1" si="19"/>
        <v>45661</v>
      </c>
      <c r="X427" s="3">
        <f t="shared" si="20"/>
        <v>13043</v>
      </c>
    </row>
    <row r="428" spans="1:24" x14ac:dyDescent="0.35">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s="4">
        <f t="shared" ca="1" si="18"/>
        <v>58.008909512761022</v>
      </c>
      <c r="W428" s="3">
        <f t="shared" ca="1" si="19"/>
        <v>45661</v>
      </c>
      <c r="X428" s="3">
        <f t="shared" si="20"/>
        <v>24473</v>
      </c>
    </row>
    <row r="429" spans="1:24" x14ac:dyDescent="0.35">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s="4">
        <f t="shared" ca="1" si="18"/>
        <v>66.992470910335385</v>
      </c>
      <c r="W429" s="3">
        <f t="shared" ca="1" si="19"/>
        <v>45661</v>
      </c>
      <c r="X429" s="3">
        <f t="shared" si="20"/>
        <v>21192</v>
      </c>
    </row>
    <row r="430" spans="1:24" x14ac:dyDescent="0.35">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s="4">
        <f t="shared" ca="1" si="18"/>
        <v>71.275137831451829</v>
      </c>
      <c r="W430" s="3">
        <f t="shared" ca="1" si="19"/>
        <v>45661</v>
      </c>
      <c r="X430" s="3">
        <f t="shared" si="20"/>
        <v>19628</v>
      </c>
    </row>
    <row r="431" spans="1:24" x14ac:dyDescent="0.35">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s="4">
        <f t="shared" ca="1" si="18"/>
        <v>53.176614067400074</v>
      </c>
      <c r="W431" s="3">
        <f t="shared" ca="1" si="19"/>
        <v>45661</v>
      </c>
      <c r="X431" s="3">
        <f t="shared" si="20"/>
        <v>26238</v>
      </c>
    </row>
    <row r="432" spans="1:24" x14ac:dyDescent="0.35">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s="4">
        <f t="shared" ca="1" si="18"/>
        <v>67.201214189350054</v>
      </c>
      <c r="W432" s="3">
        <f t="shared" ca="1" si="19"/>
        <v>45661</v>
      </c>
      <c r="X432" s="3">
        <f t="shared" si="20"/>
        <v>21116</v>
      </c>
    </row>
    <row r="433" spans="1:24" x14ac:dyDescent="0.35">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s="4">
        <f t="shared" ca="1" si="18"/>
        <v>61.008919897553653</v>
      </c>
      <c r="W433" s="3">
        <f t="shared" ca="1" si="19"/>
        <v>45661</v>
      </c>
      <c r="X433" s="3">
        <f t="shared" si="20"/>
        <v>23377</v>
      </c>
    </row>
    <row r="434" spans="1:24" x14ac:dyDescent="0.35">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s="4">
        <f t="shared" ca="1" si="18"/>
        <v>75.518809557673166</v>
      </c>
      <c r="W434" s="3">
        <f t="shared" ca="1" si="19"/>
        <v>45661</v>
      </c>
      <c r="X434" s="3">
        <f t="shared" si="20"/>
        <v>18078</v>
      </c>
    </row>
    <row r="435" spans="1:24" x14ac:dyDescent="0.35">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s="4">
        <f t="shared" ca="1" si="18"/>
        <v>67.732362510911841</v>
      </c>
      <c r="W435" s="3">
        <f t="shared" ca="1" si="19"/>
        <v>45661</v>
      </c>
      <c r="X435" s="3">
        <f t="shared" si="20"/>
        <v>20922</v>
      </c>
    </row>
    <row r="436" spans="1:24" x14ac:dyDescent="0.35">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s="4">
        <f t="shared" ca="1" si="18"/>
        <v>34.414784394250511</v>
      </c>
      <c r="W436" s="3">
        <f t="shared" ca="1" si="19"/>
        <v>45661</v>
      </c>
      <c r="X436" s="3">
        <f t="shared" si="20"/>
        <v>33091</v>
      </c>
    </row>
    <row r="437" spans="1:24" x14ac:dyDescent="0.35">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s="4">
        <f t="shared" ca="1" si="18"/>
        <v>36.319020172910662</v>
      </c>
      <c r="W437" s="3">
        <f t="shared" ca="1" si="19"/>
        <v>45661</v>
      </c>
      <c r="X437" s="3">
        <f t="shared" si="20"/>
        <v>32395</v>
      </c>
    </row>
    <row r="438" spans="1:24" x14ac:dyDescent="0.35">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s="4">
        <f t="shared" ca="1" si="18"/>
        <v>95.737841880944984</v>
      </c>
      <c r="W438" s="3">
        <f t="shared" ca="1" si="19"/>
        <v>45661</v>
      </c>
      <c r="X438" s="3">
        <f t="shared" si="20"/>
        <v>10693</v>
      </c>
    </row>
    <row r="439" spans="1:24" x14ac:dyDescent="0.35">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s="4">
        <f t="shared" ca="1" si="18"/>
        <v>79.622849416934258</v>
      </c>
      <c r="W439" s="3">
        <f t="shared" ca="1" si="19"/>
        <v>45661</v>
      </c>
      <c r="X439" s="3">
        <f t="shared" si="20"/>
        <v>16579</v>
      </c>
    </row>
    <row r="440" spans="1:24" x14ac:dyDescent="0.35">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s="4">
        <f t="shared" ca="1" si="18"/>
        <v>59.852827648114904</v>
      </c>
      <c r="W440" s="3">
        <f t="shared" ca="1" si="19"/>
        <v>45661</v>
      </c>
      <c r="X440" s="3">
        <f t="shared" si="20"/>
        <v>23800</v>
      </c>
    </row>
    <row r="441" spans="1:24" x14ac:dyDescent="0.35">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s="4">
        <f t="shared" ca="1" si="18"/>
        <v>96.792624668249758</v>
      </c>
      <c r="W441" s="3">
        <f t="shared" ca="1" si="19"/>
        <v>45661</v>
      </c>
      <c r="X441" s="3">
        <f t="shared" si="20"/>
        <v>10307</v>
      </c>
    </row>
    <row r="442" spans="1:24" x14ac:dyDescent="0.35">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s="4">
        <f t="shared" ca="1" si="18"/>
        <v>69.847375930281885</v>
      </c>
      <c r="W442" s="3">
        <f t="shared" ca="1" si="19"/>
        <v>45661</v>
      </c>
      <c r="X442" s="3">
        <f t="shared" si="20"/>
        <v>20149</v>
      </c>
    </row>
    <row r="443" spans="1:24" x14ac:dyDescent="0.35">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s="4">
        <f t="shared" ca="1" si="18"/>
        <v>83.587257617728525</v>
      </c>
      <c r="W443" s="3">
        <f t="shared" ca="1" si="19"/>
        <v>45661</v>
      </c>
      <c r="X443" s="3">
        <f t="shared" si="20"/>
        <v>15131</v>
      </c>
    </row>
    <row r="444" spans="1:24" x14ac:dyDescent="0.35">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s="4">
        <f t="shared" ca="1" si="18"/>
        <v>60.008886894075403</v>
      </c>
      <c r="W444" s="3">
        <f t="shared" ca="1" si="19"/>
        <v>45661</v>
      </c>
      <c r="X444" s="3">
        <f t="shared" si="20"/>
        <v>23743</v>
      </c>
    </row>
    <row r="445" spans="1:24" x14ac:dyDescent="0.35">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s="4">
        <f t="shared" ca="1" si="18"/>
        <v>68.371010638297875</v>
      </c>
      <c r="W445" s="3">
        <f t="shared" ca="1" si="19"/>
        <v>45661</v>
      </c>
      <c r="X445" s="3">
        <f t="shared" si="20"/>
        <v>20688</v>
      </c>
    </row>
    <row r="446" spans="1:24" x14ac:dyDescent="0.35">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s="4">
        <f t="shared" ca="1" si="18"/>
        <v>79.978773026871721</v>
      </c>
      <c r="W446" s="3">
        <f t="shared" ca="1" si="19"/>
        <v>45661</v>
      </c>
      <c r="X446" s="3">
        <f t="shared" si="20"/>
        <v>16449</v>
      </c>
    </row>
    <row r="447" spans="1:24" x14ac:dyDescent="0.35">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s="4">
        <f t="shared" ca="1" si="18"/>
        <v>80.368268171346529</v>
      </c>
      <c r="W447" s="3">
        <f t="shared" ca="1" si="19"/>
        <v>45661</v>
      </c>
      <c r="X447" s="3">
        <f t="shared" si="20"/>
        <v>16306</v>
      </c>
    </row>
    <row r="448" spans="1:24" x14ac:dyDescent="0.35">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s="4">
        <f t="shared" ca="1" si="18"/>
        <v>81.795355587808416</v>
      </c>
      <c r="W448" s="3">
        <f t="shared" ca="1" si="19"/>
        <v>45661</v>
      </c>
      <c r="X448" s="3">
        <f t="shared" si="20"/>
        <v>15785</v>
      </c>
    </row>
    <row r="449" spans="1:24" x14ac:dyDescent="0.35">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s="4">
        <f t="shared" ca="1" si="18"/>
        <v>82.724161533196437</v>
      </c>
      <c r="W449" s="3">
        <f t="shared" ca="1" si="19"/>
        <v>45661</v>
      </c>
      <c r="X449" s="3">
        <f t="shared" si="20"/>
        <v>15446</v>
      </c>
    </row>
    <row r="450" spans="1:24" x14ac:dyDescent="0.35">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s="4">
        <f t="shared" ref="V450:V476" ca="1" si="21">YEARFRAC(X450,W450,1)</f>
        <v>69.762503374079358</v>
      </c>
      <c r="W450" s="3">
        <f t="shared" ca="1" si="19"/>
        <v>45661</v>
      </c>
      <c r="X450" s="3">
        <f t="shared" si="20"/>
        <v>20180</v>
      </c>
    </row>
    <row r="451" spans="1:24" x14ac:dyDescent="0.35">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s="4">
        <f t="shared" ca="1" si="21"/>
        <v>58.008909512761022</v>
      </c>
      <c r="W451" s="3">
        <f t="shared" ref="W451:W476" ca="1" si="22">TODAY()</f>
        <v>45661</v>
      </c>
      <c r="X451" s="3">
        <f t="shared" ref="X451:X476" si="23">DATE(M451,N451,O451)</f>
        <v>24473</v>
      </c>
    </row>
    <row r="452" spans="1:24" x14ac:dyDescent="0.35">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s="4">
        <f t="shared" ca="1" si="21"/>
        <v>79.008898015058179</v>
      </c>
      <c r="W452" s="3">
        <f t="shared" ca="1" si="22"/>
        <v>45661</v>
      </c>
      <c r="X452" s="3">
        <f t="shared" si="23"/>
        <v>16803</v>
      </c>
    </row>
    <row r="453" spans="1:24" x14ac:dyDescent="0.35">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s="4">
        <f t="shared" ca="1" si="21"/>
        <v>83.713199768086071</v>
      </c>
      <c r="W453" s="3">
        <f t="shared" ca="1" si="22"/>
        <v>45661</v>
      </c>
      <c r="X453" s="3">
        <f t="shared" si="23"/>
        <v>15085</v>
      </c>
    </row>
    <row r="454" spans="1:24" x14ac:dyDescent="0.35">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s="4">
        <f t="shared" ca="1" si="21"/>
        <v>44.99523866206404</v>
      </c>
      <c r="W454" s="3">
        <f t="shared" ca="1" si="22"/>
        <v>45661</v>
      </c>
      <c r="X454" s="3">
        <f t="shared" si="23"/>
        <v>29226</v>
      </c>
    </row>
    <row r="455" spans="1:24" x14ac:dyDescent="0.35">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s="4">
        <f t="shared" ca="1" si="21"/>
        <v>69.88570547179269</v>
      </c>
      <c r="W455" s="3">
        <f t="shared" ca="1" si="22"/>
        <v>45661</v>
      </c>
      <c r="X455" s="3">
        <f t="shared" si="23"/>
        <v>20135</v>
      </c>
    </row>
    <row r="456" spans="1:24" x14ac:dyDescent="0.35">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s="4">
        <f t="shared" ca="1" si="21"/>
        <v>60.008886894075403</v>
      </c>
      <c r="W456" s="3">
        <f t="shared" ca="1" si="22"/>
        <v>45661</v>
      </c>
      <c r="X456" s="3">
        <f t="shared" si="23"/>
        <v>23743</v>
      </c>
    </row>
    <row r="457" spans="1:24" x14ac:dyDescent="0.35">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s="4">
        <f t="shared" ca="1" si="21"/>
        <v>78.913073237508556</v>
      </c>
      <c r="W457" s="3">
        <f t="shared" ca="1" si="22"/>
        <v>45661</v>
      </c>
      <c r="X457" s="3">
        <f t="shared" si="23"/>
        <v>16838</v>
      </c>
    </row>
    <row r="458" spans="1:24" x14ac:dyDescent="0.35">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s="4">
        <f t="shared" ca="1" si="21"/>
        <v>75.6557033138956</v>
      </c>
      <c r="W458" s="3">
        <f t="shared" ca="1" si="22"/>
        <v>45661</v>
      </c>
      <c r="X458" s="3">
        <f t="shared" si="23"/>
        <v>18028</v>
      </c>
    </row>
    <row r="459" spans="1:24" x14ac:dyDescent="0.35">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s="4">
        <f t="shared" ca="1" si="21"/>
        <v>72.250545710163152</v>
      </c>
      <c r="W459" s="3">
        <f t="shared" ca="1" si="22"/>
        <v>45661</v>
      </c>
      <c r="X459" s="3">
        <f t="shared" si="23"/>
        <v>19271</v>
      </c>
    </row>
    <row r="460" spans="1:24" x14ac:dyDescent="0.35">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s="4">
        <f t="shared" ca="1" si="21"/>
        <v>59.767953321364452</v>
      </c>
      <c r="W460" s="3">
        <f t="shared" ca="1" si="22"/>
        <v>45661</v>
      </c>
      <c r="X460" s="3">
        <f t="shared" si="23"/>
        <v>23831</v>
      </c>
    </row>
    <row r="461" spans="1:24" x14ac:dyDescent="0.35">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s="4">
        <f t="shared" ca="1" si="21"/>
        <v>61.480509321628787</v>
      </c>
      <c r="W461" s="3">
        <f t="shared" ca="1" si="22"/>
        <v>45661</v>
      </c>
      <c r="X461" s="3">
        <f t="shared" si="23"/>
        <v>23205</v>
      </c>
    </row>
    <row r="462" spans="1:24" x14ac:dyDescent="0.35">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s="4">
        <f t="shared" ca="1" si="21"/>
        <v>73.242315835584435</v>
      </c>
      <c r="W462" s="3">
        <f t="shared" ca="1" si="22"/>
        <v>45661</v>
      </c>
      <c r="X462" s="3">
        <f t="shared" si="23"/>
        <v>18909</v>
      </c>
    </row>
    <row r="463" spans="1:24" x14ac:dyDescent="0.35">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s="4">
        <f t="shared" ca="1" si="21"/>
        <v>51.291559045355925</v>
      </c>
      <c r="W463" s="3">
        <f t="shared" ca="1" si="22"/>
        <v>45661</v>
      </c>
      <c r="X463" s="3">
        <f t="shared" si="23"/>
        <v>26927</v>
      </c>
    </row>
    <row r="464" spans="1:24" x14ac:dyDescent="0.35">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s="4">
        <f t="shared" ca="1" si="21"/>
        <v>65.992481203007529</v>
      </c>
      <c r="W464" s="3">
        <f t="shared" ca="1" si="22"/>
        <v>45661</v>
      </c>
      <c r="X464" s="3">
        <f t="shared" si="23"/>
        <v>21557</v>
      </c>
    </row>
    <row r="465" spans="1:24" x14ac:dyDescent="0.35">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s="4">
        <f t="shared" ca="1" si="21"/>
        <v>62.275154004106774</v>
      </c>
      <c r="W465" s="3">
        <f t="shared" ca="1" si="22"/>
        <v>45661</v>
      </c>
      <c r="X465" s="3">
        <f t="shared" si="23"/>
        <v>22915</v>
      </c>
    </row>
    <row r="466" spans="1:24" x14ac:dyDescent="0.35">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s="4">
        <f t="shared" ca="1" si="21"/>
        <v>61.663943331450177</v>
      </c>
      <c r="W466" s="3">
        <f t="shared" ca="1" si="22"/>
        <v>45661</v>
      </c>
      <c r="X466" s="3">
        <f t="shared" si="23"/>
        <v>23138</v>
      </c>
    </row>
    <row r="467" spans="1:24" x14ac:dyDescent="0.35">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s="4">
        <f t="shared" ca="1" si="21"/>
        <v>67.505118641377678</v>
      </c>
      <c r="W467" s="3">
        <f t="shared" ca="1" si="22"/>
        <v>45661</v>
      </c>
      <c r="X467" s="3">
        <f t="shared" si="23"/>
        <v>21005</v>
      </c>
    </row>
    <row r="468" spans="1:24" x14ac:dyDescent="0.35">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s="4">
        <f t="shared" ca="1" si="21"/>
        <v>80.644786484591506</v>
      </c>
      <c r="W468" s="3">
        <f t="shared" ca="1" si="22"/>
        <v>45661</v>
      </c>
      <c r="X468" s="3">
        <f t="shared" si="23"/>
        <v>16205</v>
      </c>
    </row>
    <row r="469" spans="1:24" x14ac:dyDescent="0.35">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s="4">
        <f t="shared" ca="1" si="21"/>
        <v>74.581793292265573</v>
      </c>
      <c r="W469" s="3">
        <f t="shared" ca="1" si="22"/>
        <v>45661</v>
      </c>
      <c r="X469" s="3">
        <f t="shared" si="23"/>
        <v>18420</v>
      </c>
    </row>
    <row r="470" spans="1:24" x14ac:dyDescent="0.35">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s="4">
        <f t="shared" ca="1" si="21"/>
        <v>82.006168359941938</v>
      </c>
      <c r="W470" s="3">
        <f t="shared" ca="1" si="22"/>
        <v>45661</v>
      </c>
      <c r="X470" s="3">
        <f t="shared" si="23"/>
        <v>15708</v>
      </c>
    </row>
    <row r="471" spans="1:24" x14ac:dyDescent="0.35">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s="4">
        <f t="shared" ca="1" si="21"/>
        <v>88.028777416116569</v>
      </c>
      <c r="W471" s="3">
        <f t="shared" ca="1" si="22"/>
        <v>45661</v>
      </c>
      <c r="X471" s="3">
        <f t="shared" si="23"/>
        <v>13508</v>
      </c>
    </row>
    <row r="472" spans="1:24" x14ac:dyDescent="0.35">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s="4">
        <f t="shared" ca="1" si="21"/>
        <v>80.346365730693464</v>
      </c>
      <c r="W472" s="3">
        <f t="shared" ca="1" si="22"/>
        <v>45661</v>
      </c>
      <c r="X472" s="3">
        <f t="shared" si="23"/>
        <v>16314</v>
      </c>
    </row>
    <row r="473" spans="1:24" x14ac:dyDescent="0.35">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s="4">
        <f t="shared" ca="1" si="21"/>
        <v>64.620151823121915</v>
      </c>
      <c r="W473" s="3">
        <f t="shared" ca="1" si="22"/>
        <v>45661</v>
      </c>
      <c r="X473" s="3">
        <f t="shared" si="23"/>
        <v>22058</v>
      </c>
    </row>
    <row r="474" spans="1:24" x14ac:dyDescent="0.35">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s="4">
        <f t="shared" ca="1" si="21"/>
        <v>83.631063583070286</v>
      </c>
      <c r="W474" s="3">
        <f t="shared" ca="1" si="22"/>
        <v>45661</v>
      </c>
      <c r="X474" s="3">
        <f t="shared" si="23"/>
        <v>15115</v>
      </c>
    </row>
    <row r="475" spans="1:24" x14ac:dyDescent="0.35">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s="4">
        <f t="shared" ca="1" si="21"/>
        <v>79.592732803785694</v>
      </c>
      <c r="W475" s="3">
        <f t="shared" ca="1" si="22"/>
        <v>45661</v>
      </c>
      <c r="X475" s="3">
        <f t="shared" si="23"/>
        <v>16590</v>
      </c>
    </row>
    <row r="476" spans="1:24" x14ac:dyDescent="0.35">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s="4">
        <f t="shared" ca="1" si="21"/>
        <v>69.138279412331769</v>
      </c>
      <c r="W476" s="3">
        <f t="shared" ca="1" si="22"/>
        <v>45661</v>
      </c>
      <c r="X476" s="3">
        <f t="shared" si="23"/>
        <v>20408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0E812-EAC5-4A25-B868-90CB0CBDCE93}">
  <dimension ref="A1:V15"/>
  <sheetViews>
    <sheetView topLeftCell="M1" workbookViewId="0">
      <selection activeCell="N18" sqref="N18"/>
    </sheetView>
  </sheetViews>
  <sheetFormatPr defaultRowHeight="15.5" x14ac:dyDescent="0.35"/>
  <cols>
    <col min="1" max="1" width="19.25" customWidth="1"/>
    <col min="2" max="2" width="12.08203125" customWidth="1"/>
    <col min="3" max="3" width="15.83203125" customWidth="1"/>
    <col min="4" max="4" width="13.33203125" customWidth="1"/>
    <col min="5" max="5" width="17.4140625" customWidth="1"/>
    <col min="6" max="6" width="13.5" customWidth="1"/>
    <col min="7" max="7" width="17.1640625" customWidth="1"/>
    <col min="8" max="8" width="13.1640625" customWidth="1"/>
    <col min="9" max="9" width="17.58203125" customWidth="1"/>
    <col min="11" max="11" width="16.58203125" style="11" customWidth="1"/>
    <col min="12" max="12" width="16.08203125" customWidth="1"/>
    <col min="13" max="13" width="16.6640625" customWidth="1"/>
    <col min="14" max="14" width="14.6640625" customWidth="1"/>
    <col min="15" max="15" width="17.4140625" customWidth="1"/>
    <col min="16" max="16" width="13.25" customWidth="1"/>
    <col min="17" max="17" width="17.08203125" customWidth="1"/>
    <col min="18" max="18" width="14.58203125" customWidth="1"/>
    <col min="19" max="19" width="17.58203125" customWidth="1"/>
    <col min="20" max="20" width="14.4140625" customWidth="1"/>
    <col min="21" max="21" width="17.6640625" customWidth="1"/>
    <col min="22" max="22" width="10.5" customWidth="1"/>
  </cols>
  <sheetData>
    <row r="1" spans="1:22" x14ac:dyDescent="0.35">
      <c r="A1" s="8" t="s">
        <v>1812</v>
      </c>
      <c r="B1" s="8"/>
      <c r="C1" s="8" t="s">
        <v>1813</v>
      </c>
      <c r="D1" s="8"/>
      <c r="E1" s="8" t="s">
        <v>1814</v>
      </c>
      <c r="F1" s="8"/>
      <c r="G1" s="8" t="s">
        <v>1815</v>
      </c>
      <c r="H1" s="8"/>
      <c r="I1" s="8" t="s">
        <v>1817</v>
      </c>
      <c r="J1" s="8"/>
      <c r="K1" s="8" t="s">
        <v>1816</v>
      </c>
      <c r="L1" s="8"/>
      <c r="M1" s="8" t="s">
        <v>17</v>
      </c>
      <c r="N1" s="8"/>
      <c r="O1" s="8" t="s">
        <v>18</v>
      </c>
      <c r="P1" s="8"/>
      <c r="Q1" s="8" t="s">
        <v>19</v>
      </c>
      <c r="R1" s="8"/>
      <c r="S1" s="8" t="s">
        <v>20</v>
      </c>
      <c r="T1" s="8"/>
      <c r="U1" s="8" t="s">
        <v>1799</v>
      </c>
      <c r="V1" s="8"/>
    </row>
    <row r="2" spans="1:22" x14ac:dyDescent="0.35">
      <c r="A2" s="6"/>
      <c r="B2" s="6"/>
      <c r="C2" s="6"/>
      <c r="D2" s="6"/>
      <c r="E2" s="6"/>
      <c r="F2" s="6"/>
      <c r="G2" s="6"/>
      <c r="H2" s="6"/>
      <c r="I2" s="6"/>
      <c r="J2" s="6"/>
      <c r="K2" s="9"/>
      <c r="L2" s="6"/>
      <c r="M2" s="6"/>
      <c r="N2" s="6"/>
      <c r="O2" s="6"/>
      <c r="P2" s="6"/>
      <c r="Q2" s="6"/>
      <c r="R2" s="6"/>
      <c r="S2" s="6"/>
      <c r="T2" s="6"/>
      <c r="U2" s="6"/>
      <c r="V2" s="6"/>
    </row>
    <row r="3" spans="1:22" x14ac:dyDescent="0.35">
      <c r="A3" s="9" t="s">
        <v>1818</v>
      </c>
      <c r="B3" s="6">
        <v>14821.894736842105</v>
      </c>
      <c r="C3" s="9" t="s">
        <v>1818</v>
      </c>
      <c r="D3" s="6">
        <v>1955.1073684210526</v>
      </c>
      <c r="E3" s="9" t="s">
        <v>1818</v>
      </c>
      <c r="F3" s="6">
        <v>5.8863157894736844</v>
      </c>
      <c r="G3" s="9" t="s">
        <v>1818</v>
      </c>
      <c r="H3" s="6">
        <v>13.063157894736841</v>
      </c>
      <c r="I3" s="9" t="s">
        <v>1818</v>
      </c>
      <c r="J3" s="6">
        <v>124.63644210526323</v>
      </c>
      <c r="K3" s="9" t="s">
        <v>1818</v>
      </c>
      <c r="L3" s="6">
        <v>12426195815316.264</v>
      </c>
      <c r="M3" s="9" t="s">
        <v>1818</v>
      </c>
      <c r="N3" s="6">
        <v>78.358315789473693</v>
      </c>
      <c r="O3" s="9" t="s">
        <v>1818</v>
      </c>
      <c r="P3" s="6">
        <v>12.719368421052652</v>
      </c>
      <c r="Q3" s="9" t="s">
        <v>1818</v>
      </c>
      <c r="R3" s="6">
        <v>42.056421052631599</v>
      </c>
      <c r="S3" s="9" t="s">
        <v>1818</v>
      </c>
      <c r="T3" s="6">
        <v>429352798.16000003</v>
      </c>
      <c r="U3" s="9" t="s">
        <v>1818</v>
      </c>
      <c r="V3" s="6">
        <v>69.393987297527303</v>
      </c>
    </row>
    <row r="4" spans="1:22" x14ac:dyDescent="0.35">
      <c r="A4" s="9" t="s">
        <v>1819</v>
      </c>
      <c r="B4" s="6">
        <v>915.05728495730762</v>
      </c>
      <c r="C4" s="9" t="s">
        <v>1819</v>
      </c>
      <c r="D4" s="6">
        <v>0.60964752546853729</v>
      </c>
      <c r="E4" s="9" t="s">
        <v>1819</v>
      </c>
      <c r="F4" s="6">
        <v>0.16318859539374939</v>
      </c>
      <c r="G4" s="9" t="s">
        <v>1819</v>
      </c>
      <c r="H4" s="6">
        <v>0.44731342165609528</v>
      </c>
      <c r="I4" s="9" t="s">
        <v>1819</v>
      </c>
      <c r="J4" s="6">
        <v>1.1309202808822196</v>
      </c>
      <c r="K4" s="9" t="s">
        <v>1819</v>
      </c>
      <c r="L4" s="6">
        <v>441174628973.72961</v>
      </c>
      <c r="M4" s="9" t="s">
        <v>1819</v>
      </c>
      <c r="N4" s="6">
        <v>0.17743420962673864</v>
      </c>
      <c r="O4" s="9" t="s">
        <v>1819</v>
      </c>
      <c r="P4" s="6">
        <v>0.28229872220156371</v>
      </c>
      <c r="Q4" s="9" t="s">
        <v>1819</v>
      </c>
      <c r="R4" s="6">
        <v>0.52035395082224922</v>
      </c>
      <c r="S4" s="9" t="s">
        <v>1819</v>
      </c>
      <c r="T4" s="6">
        <v>22526024.244541854</v>
      </c>
      <c r="U4" s="9" t="s">
        <v>1819</v>
      </c>
      <c r="V4" s="6">
        <v>0.60959615254543165</v>
      </c>
    </row>
    <row r="5" spans="1:22" x14ac:dyDescent="0.35">
      <c r="A5" s="9" t="s">
        <v>1820</v>
      </c>
      <c r="B5" s="6">
        <v>8200</v>
      </c>
      <c r="C5" s="9" t="s">
        <v>1820</v>
      </c>
      <c r="D5" s="6">
        <v>1955</v>
      </c>
      <c r="E5" s="9" t="s">
        <v>1820</v>
      </c>
      <c r="F5" s="6">
        <v>6</v>
      </c>
      <c r="G5" s="9" t="s">
        <v>1820</v>
      </c>
      <c r="H5" s="6">
        <v>12</v>
      </c>
      <c r="I5" s="9" t="s">
        <v>1820</v>
      </c>
      <c r="J5" s="6">
        <v>117.24</v>
      </c>
      <c r="K5" s="9" t="s">
        <v>1820</v>
      </c>
      <c r="L5" s="6">
        <v>19910000000000</v>
      </c>
      <c r="M5" s="9" t="s">
        <v>1820</v>
      </c>
      <c r="N5" s="6">
        <v>78.5</v>
      </c>
      <c r="O5" s="9" t="s">
        <v>1820</v>
      </c>
      <c r="P5" s="6">
        <v>9.6</v>
      </c>
      <c r="Q5" s="9" t="s">
        <v>1820</v>
      </c>
      <c r="R5" s="6">
        <v>36.6</v>
      </c>
      <c r="S5" s="9" t="s">
        <v>1820</v>
      </c>
      <c r="T5" s="6">
        <v>328239523</v>
      </c>
      <c r="U5" s="9" t="s">
        <v>1820</v>
      </c>
      <c r="V5" s="6">
        <v>69.331977471839792</v>
      </c>
    </row>
    <row r="6" spans="1:22" x14ac:dyDescent="0.35">
      <c r="A6" s="9" t="s">
        <v>1821</v>
      </c>
      <c r="B6" s="6">
        <v>6700</v>
      </c>
      <c r="C6" s="9" t="s">
        <v>1821</v>
      </c>
      <c r="D6" s="6">
        <v>1964</v>
      </c>
      <c r="E6" s="9" t="s">
        <v>1821</v>
      </c>
      <c r="F6" s="6">
        <v>1</v>
      </c>
      <c r="G6" s="9" t="s">
        <v>1821</v>
      </c>
      <c r="H6" s="6">
        <v>1</v>
      </c>
      <c r="I6" s="9" t="s">
        <v>1821</v>
      </c>
      <c r="J6" s="6">
        <v>117.24</v>
      </c>
      <c r="K6" s="9" t="s">
        <v>1821</v>
      </c>
      <c r="L6" s="6">
        <v>21427700000000</v>
      </c>
      <c r="M6" s="9" t="s">
        <v>1821</v>
      </c>
      <c r="N6" s="6">
        <v>78.5</v>
      </c>
      <c r="O6" s="9" t="s">
        <v>1821</v>
      </c>
      <c r="P6" s="6">
        <v>9.6</v>
      </c>
      <c r="Q6" s="9" t="s">
        <v>1821</v>
      </c>
      <c r="R6" s="6">
        <v>36.6</v>
      </c>
      <c r="S6" s="9" t="s">
        <v>1821</v>
      </c>
      <c r="T6" s="6">
        <v>328239523</v>
      </c>
      <c r="U6" s="9" t="s">
        <v>1821</v>
      </c>
      <c r="V6" s="6">
        <v>60.939769310174583</v>
      </c>
    </row>
    <row r="7" spans="1:22" x14ac:dyDescent="0.35">
      <c r="A7" s="9" t="s">
        <v>1822</v>
      </c>
      <c r="B7" s="6">
        <v>19943.211163398028</v>
      </c>
      <c r="C7" s="9" t="s">
        <v>1822</v>
      </c>
      <c r="D7" s="6">
        <v>13.286959773484966</v>
      </c>
      <c r="E7" s="9" t="s">
        <v>1822</v>
      </c>
      <c r="F7" s="6">
        <v>3.5566129802985036</v>
      </c>
      <c r="G7" s="9" t="s">
        <v>1822</v>
      </c>
      <c r="H7" s="6">
        <v>9.7489700054415884</v>
      </c>
      <c r="I7" s="9" t="s">
        <v>1822</v>
      </c>
      <c r="J7" s="6">
        <v>24.647836087831148</v>
      </c>
      <c r="K7" s="9" t="s">
        <v>1822</v>
      </c>
      <c r="L7" s="6">
        <v>9615178120752.6934</v>
      </c>
      <c r="M7" s="9" t="s">
        <v>1822</v>
      </c>
      <c r="N7" s="6">
        <v>3.8670889444498275</v>
      </c>
      <c r="O7" s="9" t="s">
        <v>1822</v>
      </c>
      <c r="P7" s="6">
        <v>6.1525580098363912</v>
      </c>
      <c r="Q7" s="9" t="s">
        <v>1822</v>
      </c>
      <c r="R7" s="6">
        <v>11.340851432531588</v>
      </c>
      <c r="S7" s="9" t="s">
        <v>1822</v>
      </c>
      <c r="T7" s="6">
        <v>490943316.40852547</v>
      </c>
      <c r="U7" s="9" t="s">
        <v>1822</v>
      </c>
      <c r="V7" s="6">
        <v>13.285840126583707</v>
      </c>
    </row>
    <row r="8" spans="1:22" x14ac:dyDescent="0.35">
      <c r="A8" s="9" t="s">
        <v>1823</v>
      </c>
      <c r="B8" s="6">
        <v>397731671.50788367</v>
      </c>
      <c r="C8" s="9" t="s">
        <v>1823</v>
      </c>
      <c r="D8" s="6">
        <v>176.54330002220766</v>
      </c>
      <c r="E8" s="9" t="s">
        <v>1823</v>
      </c>
      <c r="F8" s="6">
        <v>12.649495891627803</v>
      </c>
      <c r="G8" s="9" t="s">
        <v>1823</v>
      </c>
      <c r="H8" s="6">
        <v>95.042416166999772</v>
      </c>
      <c r="I8" s="9" t="s">
        <v>1823</v>
      </c>
      <c r="J8" s="6">
        <v>607.51582381259141</v>
      </c>
      <c r="K8" s="9" t="s">
        <v>1823</v>
      </c>
      <c r="L8" s="6">
        <v>9.2451650293801309E+25</v>
      </c>
      <c r="M8" s="9" t="s">
        <v>1823</v>
      </c>
      <c r="N8" s="6">
        <v>14.954376904286082</v>
      </c>
      <c r="O8" s="9" t="s">
        <v>1823</v>
      </c>
      <c r="P8" s="6">
        <v>37.853970064401935</v>
      </c>
      <c r="Q8" s="9" t="s">
        <v>1823</v>
      </c>
      <c r="R8" s="6">
        <v>128.61491121475379</v>
      </c>
      <c r="S8" s="9" t="s">
        <v>1823</v>
      </c>
      <c r="T8" s="6">
        <v>2.4102533992620154E+17</v>
      </c>
      <c r="U8" s="9" t="s">
        <v>1823</v>
      </c>
      <c r="V8" s="6">
        <v>176.5135478691418</v>
      </c>
    </row>
    <row r="9" spans="1:22" x14ac:dyDescent="0.35">
      <c r="A9" s="9" t="s">
        <v>1824</v>
      </c>
      <c r="B9" s="6">
        <v>34.182611944135424</v>
      </c>
      <c r="C9" s="9" t="s">
        <v>1824</v>
      </c>
      <c r="D9" s="6">
        <v>-0.44339202271086986</v>
      </c>
      <c r="E9" s="9" t="s">
        <v>1824</v>
      </c>
      <c r="F9" s="6">
        <v>-1.2948846253259103</v>
      </c>
      <c r="G9" s="9" t="s">
        <v>1824</v>
      </c>
      <c r="H9" s="6">
        <v>-1.2882866459622426</v>
      </c>
      <c r="I9" s="9" t="s">
        <v>1824</v>
      </c>
      <c r="J9" s="6">
        <v>14.969591625825194</v>
      </c>
      <c r="K9" s="9" t="s">
        <v>1824</v>
      </c>
      <c r="L9" s="6">
        <v>-1.9173646589606008</v>
      </c>
      <c r="M9" s="9" t="s">
        <v>1824</v>
      </c>
      <c r="N9" s="6">
        <v>9.4081487353996529</v>
      </c>
      <c r="O9" s="9" t="s">
        <v>1824</v>
      </c>
      <c r="P9" s="6">
        <v>1.3298645975053689</v>
      </c>
      <c r="Q9" s="9" t="s">
        <v>1824</v>
      </c>
      <c r="R9" s="6">
        <v>-0.78535606952345471</v>
      </c>
      <c r="S9" s="9" t="s">
        <v>1824</v>
      </c>
      <c r="T9" s="6">
        <v>5.1729365975950348E-2</v>
      </c>
      <c r="U9" s="9" t="s">
        <v>1824</v>
      </c>
      <c r="V9" s="6">
        <v>-0.43814127220129651</v>
      </c>
    </row>
    <row r="10" spans="1:22" x14ac:dyDescent="0.35">
      <c r="A10" s="9" t="s">
        <v>1825</v>
      </c>
      <c r="B10" s="6">
        <v>5.0265705828228562</v>
      </c>
      <c r="C10" s="9" t="s">
        <v>1825</v>
      </c>
      <c r="D10" s="6">
        <v>0.12249927472149394</v>
      </c>
      <c r="E10" s="9" t="s">
        <v>1825</v>
      </c>
      <c r="F10" s="6">
        <v>6.1012095348729464E-2</v>
      </c>
      <c r="G10" s="9" t="s">
        <v>1825</v>
      </c>
      <c r="H10" s="6">
        <v>0.22457452046808007</v>
      </c>
      <c r="I10" s="9" t="s">
        <v>1825</v>
      </c>
      <c r="J10" s="6">
        <v>3.4668002006083132</v>
      </c>
      <c r="K10" s="9" t="s">
        <v>1825</v>
      </c>
      <c r="L10" s="6">
        <v>-0.22993289038402898</v>
      </c>
      <c r="M10" s="9" t="s">
        <v>1825</v>
      </c>
      <c r="N10" s="6">
        <v>-2.1553095031055305</v>
      </c>
      <c r="O10" s="9" t="s">
        <v>1825</v>
      </c>
      <c r="P10" s="6">
        <v>1.4692122796648146</v>
      </c>
      <c r="Q10" s="9" t="s">
        <v>1825</v>
      </c>
      <c r="R10" s="6">
        <v>0.271850332451748</v>
      </c>
      <c r="S10" s="9" t="s">
        <v>1825</v>
      </c>
      <c r="T10" s="6">
        <v>1.2987475637233723</v>
      </c>
      <c r="U10" s="9" t="s">
        <v>1825</v>
      </c>
      <c r="V10" s="6">
        <v>-0.12171573315119279</v>
      </c>
    </row>
    <row r="11" spans="1:22" x14ac:dyDescent="0.35">
      <c r="A11" s="9" t="s">
        <v>1826</v>
      </c>
      <c r="B11" s="6">
        <v>205700</v>
      </c>
      <c r="C11" s="9" t="s">
        <v>1826</v>
      </c>
      <c r="D11" s="6">
        <v>66</v>
      </c>
      <c r="E11" s="9" t="s">
        <v>1826</v>
      </c>
      <c r="F11" s="6">
        <v>11</v>
      </c>
      <c r="G11" s="9" t="s">
        <v>1826</v>
      </c>
      <c r="H11" s="6">
        <v>30</v>
      </c>
      <c r="I11" s="9" t="s">
        <v>1826</v>
      </c>
      <c r="J11" s="6">
        <v>189.01999999999998</v>
      </c>
      <c r="K11" s="9" t="s">
        <v>1826</v>
      </c>
      <c r="L11" s="6">
        <v>21273918930882</v>
      </c>
      <c r="M11" s="9" t="s">
        <v>1826</v>
      </c>
      <c r="N11" s="6">
        <v>29.900000000000006</v>
      </c>
      <c r="O11" s="9" t="s">
        <v>1826</v>
      </c>
      <c r="P11" s="6">
        <v>32.299999999999997</v>
      </c>
      <c r="Q11" s="9" t="s">
        <v>1826</v>
      </c>
      <c r="R11" s="6">
        <v>55.300000000000004</v>
      </c>
      <c r="S11" s="9" t="s">
        <v>1826</v>
      </c>
      <c r="T11" s="6">
        <v>1392874000</v>
      </c>
      <c r="U11" s="9" t="s">
        <v>1826</v>
      </c>
      <c r="V11" s="6">
        <v>65.811067040133565</v>
      </c>
    </row>
    <row r="12" spans="1:22" x14ac:dyDescent="0.35">
      <c r="A12" s="9" t="s">
        <v>1827</v>
      </c>
      <c r="B12" s="6">
        <v>5300</v>
      </c>
      <c r="C12" s="9" t="s">
        <v>1827</v>
      </c>
      <c r="D12" s="6">
        <v>1926</v>
      </c>
      <c r="E12" s="9" t="s">
        <v>1827</v>
      </c>
      <c r="F12" s="6">
        <v>1</v>
      </c>
      <c r="G12" s="9" t="s">
        <v>1827</v>
      </c>
      <c r="H12" s="6">
        <v>1</v>
      </c>
      <c r="I12" s="9" t="s">
        <v>1827</v>
      </c>
      <c r="J12" s="6">
        <v>99.55</v>
      </c>
      <c r="K12" s="9" t="s">
        <v>1827</v>
      </c>
      <c r="L12" s="6">
        <v>153781069118</v>
      </c>
      <c r="M12" s="9" t="s">
        <v>1827</v>
      </c>
      <c r="N12" s="6">
        <v>54.3</v>
      </c>
      <c r="O12" s="9" t="s">
        <v>1827</v>
      </c>
      <c r="P12" s="6">
        <v>0.1</v>
      </c>
      <c r="Q12" s="9" t="s">
        <v>1827</v>
      </c>
      <c r="R12" s="6">
        <v>15.9</v>
      </c>
      <c r="S12" s="9" t="s">
        <v>1827</v>
      </c>
      <c r="T12" s="6">
        <v>4841000</v>
      </c>
      <c r="U12" s="9" t="s">
        <v>1827</v>
      </c>
      <c r="V12" s="6">
        <v>32.592085614733698</v>
      </c>
    </row>
    <row r="13" spans="1:22" x14ac:dyDescent="0.35">
      <c r="A13" s="9" t="s">
        <v>1828</v>
      </c>
      <c r="B13" s="6">
        <v>211000</v>
      </c>
      <c r="C13" s="9" t="s">
        <v>1828</v>
      </c>
      <c r="D13" s="6">
        <v>1992</v>
      </c>
      <c r="E13" s="9" t="s">
        <v>1828</v>
      </c>
      <c r="F13" s="6">
        <v>12</v>
      </c>
      <c r="G13" s="9" t="s">
        <v>1828</v>
      </c>
      <c r="H13" s="6">
        <v>31</v>
      </c>
      <c r="I13" s="9" t="s">
        <v>1828</v>
      </c>
      <c r="J13" s="6">
        <v>288.57</v>
      </c>
      <c r="K13" s="9" t="s">
        <v>1828</v>
      </c>
      <c r="L13" s="6">
        <v>21427700000000</v>
      </c>
      <c r="M13" s="9" t="s">
        <v>1828</v>
      </c>
      <c r="N13" s="6">
        <v>84.2</v>
      </c>
      <c r="O13" s="9" t="s">
        <v>1828</v>
      </c>
      <c r="P13" s="6">
        <v>32.4</v>
      </c>
      <c r="Q13" s="9" t="s">
        <v>1828</v>
      </c>
      <c r="R13" s="6">
        <v>71.2</v>
      </c>
      <c r="S13" s="9" t="s">
        <v>1828</v>
      </c>
      <c r="T13" s="6">
        <v>1397715000</v>
      </c>
      <c r="U13" s="9" t="s">
        <v>1828</v>
      </c>
      <c r="V13" s="6">
        <v>98.403152654867256</v>
      </c>
    </row>
    <row r="14" spans="1:22" x14ac:dyDescent="0.35">
      <c r="A14" s="9" t="s">
        <v>1829</v>
      </c>
      <c r="B14" s="6">
        <v>7040400</v>
      </c>
      <c r="C14" s="9" t="s">
        <v>1829</v>
      </c>
      <c r="D14" s="6">
        <v>928676</v>
      </c>
      <c r="E14" s="9" t="s">
        <v>1829</v>
      </c>
      <c r="F14" s="6">
        <v>2796</v>
      </c>
      <c r="G14" s="9" t="s">
        <v>1829</v>
      </c>
      <c r="H14" s="6">
        <v>6205</v>
      </c>
      <c r="I14" s="9" t="s">
        <v>1829</v>
      </c>
      <c r="J14" s="6">
        <v>59202.310000000034</v>
      </c>
      <c r="K14" s="9" t="s">
        <v>1829</v>
      </c>
      <c r="L14" s="6">
        <v>5902443012275225</v>
      </c>
      <c r="M14" s="9" t="s">
        <v>1829</v>
      </c>
      <c r="N14" s="6">
        <v>37220.200000000004</v>
      </c>
      <c r="O14" s="9" t="s">
        <v>1829</v>
      </c>
      <c r="P14" s="6">
        <v>6041.7000000000098</v>
      </c>
      <c r="Q14" s="9" t="s">
        <v>1829</v>
      </c>
      <c r="R14" s="6">
        <v>19976.80000000001</v>
      </c>
      <c r="S14" s="9" t="s">
        <v>1829</v>
      </c>
      <c r="T14" s="6">
        <v>203942579126</v>
      </c>
      <c r="U14" s="9" t="s">
        <v>1829</v>
      </c>
      <c r="V14" s="6">
        <v>32962.143966325471</v>
      </c>
    </row>
    <row r="15" spans="1:22" ht="16" thickBot="1" x14ac:dyDescent="0.4">
      <c r="A15" s="10" t="s">
        <v>1830</v>
      </c>
      <c r="B15" s="7">
        <v>475</v>
      </c>
      <c r="C15" s="10" t="s">
        <v>1830</v>
      </c>
      <c r="D15" s="7">
        <v>475</v>
      </c>
      <c r="E15" s="10" t="s">
        <v>1830</v>
      </c>
      <c r="F15" s="7">
        <v>475</v>
      </c>
      <c r="G15" s="10" t="s">
        <v>1830</v>
      </c>
      <c r="H15" s="7">
        <v>475</v>
      </c>
      <c r="I15" s="10" t="s">
        <v>1830</v>
      </c>
      <c r="J15" s="7">
        <v>475</v>
      </c>
      <c r="K15" s="10" t="s">
        <v>1830</v>
      </c>
      <c r="L15" s="7">
        <v>475</v>
      </c>
      <c r="M15" s="10" t="s">
        <v>1830</v>
      </c>
      <c r="N15" s="7">
        <v>475</v>
      </c>
      <c r="O15" s="10" t="s">
        <v>1830</v>
      </c>
      <c r="P15" s="7">
        <v>475</v>
      </c>
      <c r="Q15" s="10" t="s">
        <v>1830</v>
      </c>
      <c r="R15" s="7">
        <v>475</v>
      </c>
      <c r="S15" s="10" t="s">
        <v>1830</v>
      </c>
      <c r="T15" s="7">
        <v>475</v>
      </c>
      <c r="U15" s="10" t="s">
        <v>1830</v>
      </c>
      <c r="V15" s="7">
        <v>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5B5A-1905-43A4-A250-F94AED112446}">
  <dimension ref="A1:X6"/>
  <sheetViews>
    <sheetView workbookViewId="0">
      <selection sqref="A1:X6"/>
    </sheetView>
  </sheetViews>
  <sheetFormatPr defaultRowHeight="15.5" x14ac:dyDescent="0.35"/>
  <cols>
    <col min="2" max="2" width="10" customWidth="1"/>
    <col min="4" max="4" width="9.25" customWidth="1"/>
    <col min="7" max="8" width="10.9140625" customWidth="1"/>
    <col min="9" max="9" width="8.75" customWidth="1"/>
    <col min="10" max="10" width="11" customWidth="1"/>
    <col min="11" max="11" width="11.6640625" customWidth="1"/>
    <col min="12" max="12" width="12.4140625" customWidth="1"/>
    <col min="13" max="13" width="10.83203125" customWidth="1"/>
    <col min="14" max="14" width="12.75" customWidth="1"/>
    <col min="15" max="15" width="10.25" customWidth="1"/>
    <col min="16" max="16" width="12.6640625" customWidth="1"/>
    <col min="17" max="17" width="13.58203125" customWidth="1"/>
    <col min="18" max="18" width="23" customWidth="1"/>
    <col min="19" max="19" width="27.83203125" customWidth="1"/>
    <col min="20" max="20" width="21.9140625" customWidth="1"/>
    <col min="21" max="21" width="19.1640625" customWidth="1"/>
    <col min="23" max="23" width="13.75" customWidth="1"/>
    <col min="24" max="24" width="11.4140625" customWidth="1"/>
  </cols>
  <sheetData>
    <row r="1" spans="1:24" x14ac:dyDescent="0.35">
      <c r="A1" t="s">
        <v>1798</v>
      </c>
      <c r="B1" t="s">
        <v>1802</v>
      </c>
      <c r="C1" t="s">
        <v>1803</v>
      </c>
      <c r="D1" t="s">
        <v>1804</v>
      </c>
      <c r="E1" t="s">
        <v>1805</v>
      </c>
      <c r="F1" t="s">
        <v>1806</v>
      </c>
      <c r="G1" t="s">
        <v>1807</v>
      </c>
      <c r="H1" t="s">
        <v>1810</v>
      </c>
      <c r="I1" t="s">
        <v>1808</v>
      </c>
      <c r="J1" t="s">
        <v>1809</v>
      </c>
      <c r="K1" t="s">
        <v>1811</v>
      </c>
      <c r="L1" t="s">
        <v>1812</v>
      </c>
      <c r="M1" t="s">
        <v>1813</v>
      </c>
      <c r="N1" t="s">
        <v>1814</v>
      </c>
      <c r="O1" t="s">
        <v>1815</v>
      </c>
      <c r="P1" t="s">
        <v>1817</v>
      </c>
      <c r="Q1" t="s">
        <v>1816</v>
      </c>
      <c r="R1" t="s">
        <v>17</v>
      </c>
      <c r="S1" t="s">
        <v>18</v>
      </c>
      <c r="T1" t="s">
        <v>19</v>
      </c>
      <c r="U1" t="s">
        <v>20</v>
      </c>
      <c r="V1" t="s">
        <v>1799</v>
      </c>
      <c r="W1" t="s">
        <v>1800</v>
      </c>
      <c r="X1" t="s">
        <v>1801</v>
      </c>
    </row>
    <row r="2" spans="1:24" x14ac:dyDescent="0.35">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36.249870514243433</v>
      </c>
      <c r="W2" s="3">
        <v>45636</v>
      </c>
      <c r="X2" s="3">
        <v>32395</v>
      </c>
    </row>
    <row r="3" spans="1:24" x14ac:dyDescent="0.35">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34.345666458072593</v>
      </c>
      <c r="W3" s="3">
        <v>45636</v>
      </c>
      <c r="X3" s="3">
        <v>33091</v>
      </c>
    </row>
    <row r="4" spans="1:24" x14ac:dyDescent="0.35">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39.540041067761805</v>
      </c>
      <c r="W4" s="3">
        <v>45636</v>
      </c>
      <c r="X4" s="3">
        <v>31194</v>
      </c>
    </row>
    <row r="5" spans="1:24" x14ac:dyDescent="0.35">
      <c r="A5">
        <v>74</v>
      </c>
      <c r="B5" t="s">
        <v>21</v>
      </c>
      <c r="C5" t="s">
        <v>378</v>
      </c>
      <c r="D5" t="s">
        <v>32</v>
      </c>
      <c r="E5" t="s">
        <v>379</v>
      </c>
      <c r="F5" t="s">
        <v>124</v>
      </c>
      <c r="G5" t="s">
        <v>21</v>
      </c>
      <c r="H5" t="b">
        <v>0</v>
      </c>
      <c r="I5" t="s">
        <v>1796</v>
      </c>
      <c r="J5" t="s">
        <v>125</v>
      </c>
      <c r="K5" t="s">
        <v>380</v>
      </c>
      <c r="L5">
        <v>21200</v>
      </c>
      <c r="M5">
        <v>1986</v>
      </c>
      <c r="N5">
        <v>9</v>
      </c>
      <c r="O5">
        <v>19</v>
      </c>
      <c r="P5">
        <v>117.24</v>
      </c>
      <c r="Q5">
        <v>21427700000000</v>
      </c>
      <c r="R5">
        <v>78.5</v>
      </c>
      <c r="S5">
        <v>9.6</v>
      </c>
      <c r="T5">
        <v>36.6</v>
      </c>
      <c r="U5">
        <v>328239523</v>
      </c>
      <c r="V5">
        <v>38.225201825201822</v>
      </c>
      <c r="W5" s="3">
        <v>45636</v>
      </c>
      <c r="X5" s="3">
        <v>31674</v>
      </c>
    </row>
    <row r="6" spans="1:24" x14ac:dyDescent="0.35">
      <c r="A6">
        <v>37</v>
      </c>
      <c r="B6" t="s">
        <v>103</v>
      </c>
      <c r="C6" t="s">
        <v>207</v>
      </c>
      <c r="D6" t="s">
        <v>208</v>
      </c>
      <c r="E6" t="s">
        <v>209</v>
      </c>
      <c r="F6" t="s">
        <v>210</v>
      </c>
      <c r="G6" t="s">
        <v>103</v>
      </c>
      <c r="H6" t="b">
        <v>0</v>
      </c>
      <c r="I6" t="s">
        <v>1796</v>
      </c>
      <c r="J6" t="s">
        <v>211</v>
      </c>
      <c r="K6" t="s">
        <v>114</v>
      </c>
      <c r="L6">
        <v>34700</v>
      </c>
      <c r="M6">
        <v>1992</v>
      </c>
      <c r="N6">
        <v>5</v>
      </c>
      <c r="O6">
        <v>7</v>
      </c>
      <c r="P6">
        <v>118.06</v>
      </c>
      <c r="Q6">
        <v>446314739528</v>
      </c>
      <c r="R6">
        <v>81.599999999999994</v>
      </c>
      <c r="S6">
        <v>25.4</v>
      </c>
      <c r="T6">
        <v>51.4</v>
      </c>
      <c r="U6">
        <v>8877067</v>
      </c>
      <c r="V6">
        <v>32.592085614733698</v>
      </c>
      <c r="W6" s="3">
        <v>45636</v>
      </c>
      <c r="X6" s="3">
        <v>33731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4CF05-B1D3-4D1D-AA8B-3BC965D9A670}">
  <dimension ref="A3:B25"/>
  <sheetViews>
    <sheetView tabSelected="1" zoomScale="50" zoomScaleNormal="50" workbookViewId="0">
      <selection activeCell="M25" sqref="M25"/>
    </sheetView>
  </sheetViews>
  <sheetFormatPr defaultRowHeight="15.5" x14ac:dyDescent="0.35"/>
  <cols>
    <col min="1" max="1" width="25.5" customWidth="1"/>
    <col min="2" max="2" width="17.58203125" customWidth="1"/>
    <col min="5" max="5" width="15.83203125" customWidth="1"/>
    <col min="6" max="6" width="15" customWidth="1"/>
    <col min="7" max="7" width="23.08203125" customWidth="1"/>
    <col min="8" max="8" width="19.08203125" customWidth="1"/>
  </cols>
  <sheetData>
    <row r="3" spans="1:2" x14ac:dyDescent="0.35">
      <c r="A3" s="12" t="s">
        <v>1831</v>
      </c>
      <c r="B3" t="s">
        <v>1833</v>
      </c>
    </row>
    <row r="4" spans="1:2" x14ac:dyDescent="0.35">
      <c r="A4" s="13" t="s">
        <v>22</v>
      </c>
      <c r="B4" s="4">
        <v>211000</v>
      </c>
    </row>
    <row r="5" spans="1:2" x14ac:dyDescent="0.35">
      <c r="A5" s="13" t="s">
        <v>31</v>
      </c>
      <c r="B5" s="4">
        <v>180000</v>
      </c>
    </row>
    <row r="6" spans="1:2" x14ac:dyDescent="0.35">
      <c r="A6" s="13" t="s">
        <v>39</v>
      </c>
      <c r="B6" s="4">
        <v>114000</v>
      </c>
    </row>
    <row r="7" spans="1:2" x14ac:dyDescent="0.35">
      <c r="A7" s="13" t="s">
        <v>44</v>
      </c>
      <c r="B7" s="4">
        <v>107000</v>
      </c>
    </row>
    <row r="8" spans="1:2" x14ac:dyDescent="0.35">
      <c r="A8" s="13" t="s">
        <v>50</v>
      </c>
      <c r="B8" s="4">
        <v>106000</v>
      </c>
    </row>
    <row r="9" spans="1:2" x14ac:dyDescent="0.35">
      <c r="A9" s="13" t="s">
        <v>55</v>
      </c>
      <c r="B9" s="4">
        <v>104000</v>
      </c>
    </row>
    <row r="10" spans="1:2" x14ac:dyDescent="0.35">
      <c r="A10" s="13" t="s">
        <v>60</v>
      </c>
      <c r="B10" s="4">
        <v>94500</v>
      </c>
    </row>
    <row r="11" spans="1:2" x14ac:dyDescent="0.35">
      <c r="A11" s="13" t="s">
        <v>66</v>
      </c>
      <c r="B11" s="4">
        <v>93000</v>
      </c>
    </row>
    <row r="12" spans="1:2" x14ac:dyDescent="0.35">
      <c r="A12" s="13" t="s">
        <v>73</v>
      </c>
      <c r="B12" s="4">
        <v>83400</v>
      </c>
    </row>
    <row r="13" spans="1:2" x14ac:dyDescent="0.35">
      <c r="A13" s="13" t="s">
        <v>79</v>
      </c>
      <c r="B13" s="4">
        <v>80700</v>
      </c>
    </row>
    <row r="14" spans="1:2" x14ac:dyDescent="0.35">
      <c r="A14" s="13" t="s">
        <v>1832</v>
      </c>
      <c r="B14" s="4">
        <v>1173600</v>
      </c>
    </row>
    <row r="17" spans="1:2" x14ac:dyDescent="0.35">
      <c r="A17" s="12" t="s">
        <v>1831</v>
      </c>
      <c r="B17" t="s">
        <v>1834</v>
      </c>
    </row>
    <row r="18" spans="1:2" x14ac:dyDescent="0.35">
      <c r="A18" s="13" t="s">
        <v>1835</v>
      </c>
      <c r="B18" s="4">
        <v>5</v>
      </c>
    </row>
    <row r="19" spans="1:2" x14ac:dyDescent="0.35">
      <c r="A19" s="13" t="s">
        <v>1836</v>
      </c>
      <c r="B19" s="4">
        <v>30</v>
      </c>
    </row>
    <row r="20" spans="1:2" x14ac:dyDescent="0.35">
      <c r="A20" s="13" t="s">
        <v>1837</v>
      </c>
      <c r="B20" s="4">
        <v>82</v>
      </c>
    </row>
    <row r="21" spans="1:2" x14ac:dyDescent="0.35">
      <c r="A21" s="13" t="s">
        <v>1838</v>
      </c>
      <c r="B21" s="4">
        <v>129</v>
      </c>
    </row>
    <row r="22" spans="1:2" x14ac:dyDescent="0.35">
      <c r="A22" s="13" t="s">
        <v>1839</v>
      </c>
      <c r="B22" s="4">
        <v>116</v>
      </c>
    </row>
    <row r="23" spans="1:2" x14ac:dyDescent="0.35">
      <c r="A23" s="13" t="s">
        <v>1840</v>
      </c>
      <c r="B23" s="4">
        <v>84</v>
      </c>
    </row>
    <row r="24" spans="1:2" x14ac:dyDescent="0.35">
      <c r="A24" s="13" t="s">
        <v>1841</v>
      </c>
      <c r="B24" s="4">
        <v>29</v>
      </c>
    </row>
    <row r="25" spans="1:2" x14ac:dyDescent="0.35">
      <c r="A25" s="13" t="s">
        <v>1832</v>
      </c>
      <c r="B25" s="4">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Backup</vt:lpstr>
      <vt:lpstr>Data</vt:lpstr>
      <vt:lpstr>Analysis</vt:lpstr>
      <vt:lpstr>Details </vt:lpstr>
      <vt:lpstr>Pivot Tables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Jawad</cp:lastModifiedBy>
  <dcterms:created xsi:type="dcterms:W3CDTF">2024-04-01T06:54:26Z</dcterms:created>
  <dcterms:modified xsi:type="dcterms:W3CDTF">2025-01-04T10:29:12Z</dcterms:modified>
</cp:coreProperties>
</file>