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autoCompressPictures="0" defaultThemeVersion="124226"/>
  <xr:revisionPtr revIDLastSave="0" documentId="13_ncr:1_{389AE714-C553-4CF1-8B7A-8BE8ECCC8C74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H4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J6" i="1" l="1"/>
  <c r="J4" i="1"/>
  <c r="I6" i="1"/>
  <c r="I4" i="1"/>
  <c r="H6" i="1"/>
  <c r="L4" i="1"/>
  <c r="L6" i="1" s="1"/>
  <c r="K4" i="1" l="1"/>
  <c r="H10" i="1" s="1"/>
  <c r="I10" i="1" s="1"/>
  <c r="J10" i="1" s="1"/>
  <c r="H8" i="1"/>
  <c r="I8" i="1" l="1"/>
  <c r="J8" i="1"/>
</calcChain>
</file>

<file path=xl/sharedStrings.xml><?xml version="1.0" encoding="utf-8"?>
<sst xmlns="http://schemas.openxmlformats.org/spreadsheetml/2006/main" count="162" uniqueCount="106">
  <si>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</si>
  <si>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</si>
  <si>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</si>
  <si>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</si>
  <si>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</si>
  <si>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</si>
  <si>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</si>
  <si>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</si>
  <si>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</si>
  <si>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</si>
  <si>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</si>
  <si>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</si>
  <si>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</si>
  <si>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</si>
  <si>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</si>
  <si>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</si>
  <si>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</si>
  <si>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</si>
  <si>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</si>
  <si>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</si>
  <si>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</si>
  <si>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</si>
  <si>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</si>
  <si>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</si>
  <si>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</si>
  <si>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</si>
  <si>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</si>
  <si>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</si>
  <si>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</si>
  <si>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</si>
  <si>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</si>
  <si>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</si>
  <si>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</si>
  <si>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</si>
  <si>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</si>
  <si>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</si>
  <si>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</si>
  <si>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</si>
  <si>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</si>
  <si>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</si>
  <si>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</si>
  <si>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</si>
  <si>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</si>
  <si>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</si>
  <si>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</si>
  <si>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</si>
  <si>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</si>
  <si>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</si>
  <si>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</si>
  <si>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</si>
  <si>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</si>
  <si>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</si>
  <si>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</si>
  <si>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</si>
  <si>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</si>
  <si>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</si>
  <si>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</si>
  <si>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</si>
  <si>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</si>
  <si>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</si>
  <si>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</si>
  <si>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</si>
  <si>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</si>
  <si>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</si>
  <si>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</si>
  <si>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</si>
  <si>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</si>
  <si>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</si>
  <si>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</si>
  <si>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</si>
  <si>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</si>
  <si>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</si>
  <si>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</si>
  <si>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</si>
  <si>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</si>
  <si>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</si>
  <si>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</si>
  <si>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</si>
  <si>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</si>
  <si>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</si>
  <si>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</si>
  <si>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</si>
  <si>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</si>
  <si>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</si>
  <si>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</si>
  <si>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</si>
  <si>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</si>
  <si>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</si>
  <si>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</si>
  <si>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</si>
  <si>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</si>
  <si>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</si>
  <si>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</si>
  <si>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</si>
  <si>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</si>
  <si>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</si>
  <si>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</si>
  <si>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</si>
  <si>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</si>
  <si>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</si>
  <si>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Julian Mora</t>
  </si>
  <si>
    <t>Student Git Address: https://github.com/Jay-FS/Project-Portfolio-IV</t>
  </si>
  <si>
    <t>I</t>
  </si>
  <si>
    <t>X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</si>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</sst>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58" workbookViewId="0">
      <selection activeCell="F67" sqref="F67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20</v>
      </c>
      <c r="J4" s="17">
        <f>IF(SUMIF(E4:E89,"=III",G4:G89) + SUMIF(E91:E92, "X",B91:B92) &gt; 20, 20, SUMIF(E4:E89,"=III",G4:G89) + SUMIF(E91:E92, "X",B91:B92))</f>
        <v>20</v>
      </c>
      <c r="K4" s="17">
        <f>SUM(H6,I6,J6)</f>
        <v>11</v>
      </c>
      <c r="L4" s="17">
        <f>SUM(G4:G89) + SUMIF(C91:C92, "X",B91:B92) + SUMIF(D91:D92, "X",B91:B92) + SUMIF(E91:E92, "X",B91:B92)</f>
        <v>71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104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0</v>
      </c>
      <c r="I6" s="17">
        <f>IF(SUMIF(E4:E89,"=II",G4:G89) + SUMIF(D91:D92, "X",B91:B92) &gt; 20, SUMIF(E4:E89,"=II",G4:G89) + SUMIF(D91:D92, "X",B91:B92) - 20,0)</f>
        <v>5</v>
      </c>
      <c r="J6" s="17">
        <f>IF(SUMIF(E4:E89,"=III",G4:G89) + SUMIF(E91:E92, "X",B91:B92) &gt; 20, SUMIF(E4:E89,"=III",G4:G89) + SUMIF(E91:E92, "X",B91:B92) - 20,0)</f>
        <v>6</v>
      </c>
      <c r="K6" s="5"/>
      <c r="L6" s="15">
        <f>IF(L4 &gt; 60, SUM(-60,L4),0)</f>
        <v>11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 t="s">
        <v>104</v>
      </c>
      <c r="F7" s="3" t="s">
        <v>103</v>
      </c>
      <c r="G7" s="16">
        <f t="shared" si="0"/>
        <v>1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 t="s">
        <v>104</v>
      </c>
      <c r="F8" s="3" t="s">
        <v>103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20</v>
      </c>
      <c r="J8" s="17">
        <f>J4+IF(J4 &lt; 20, IF(I10+J4 &gt; 20, 20- J4, I10),0)</f>
        <v>20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 t="s">
        <v>104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 t="s">
        <v>104</v>
      </c>
      <c r="F10" s="3" t="s">
        <v>103</v>
      </c>
      <c r="G10" s="16">
        <f t="shared" si="0"/>
        <v>1</v>
      </c>
      <c r="H10" s="19">
        <f>IF(K4+H4 - 20 &gt; 0, K4+H4 - 20, 0)</f>
        <v>11</v>
      </c>
      <c r="I10" s="19">
        <f>IF(H10+I4 - 20 &gt; 0, H10+I4 - 20, 0)</f>
        <v>11</v>
      </c>
      <c r="J10" s="19">
        <f>IF(I10+J4 - 20 &gt; 0, I10+J4 - 20, 0)</f>
        <v>11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 t="s">
        <v>104</v>
      </c>
      <c r="F11" s="3" t="s">
        <v>103</v>
      </c>
      <c r="G11" s="16">
        <f t="shared" si="0"/>
        <v>2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 t="s">
        <v>104</v>
      </c>
      <c r="F14" s="3" t="s">
        <v>103</v>
      </c>
      <c r="G14" s="16">
        <f t="shared" si="0"/>
        <v>4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 t="s">
        <v>105</v>
      </c>
      <c r="F15" s="3" t="s">
        <v>103</v>
      </c>
      <c r="G15" s="16">
        <f t="shared" si="0"/>
        <v>2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105</v>
      </c>
      <c r="F24" s="3" t="s">
        <v>103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 t="s">
        <v>105</v>
      </c>
      <c r="F30" s="3" t="s">
        <v>103</v>
      </c>
      <c r="G30" s="16">
        <f t="shared" si="0"/>
        <v>2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 t="s">
        <v>104</v>
      </c>
      <c r="F40" s="3" t="s">
        <v>103</v>
      </c>
      <c r="G40" s="16">
        <f t="shared" si="0"/>
        <v>4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 t="s">
        <v>105</v>
      </c>
      <c r="F46" s="3" t="s">
        <v>103</v>
      </c>
      <c r="G46" s="16">
        <f t="shared" si="0"/>
        <v>2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 t="s">
        <v>105</v>
      </c>
      <c r="F57" s="3" t="s">
        <v>103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 t="s">
        <v>105</v>
      </c>
      <c r="F58" s="3" t="s">
        <v>103</v>
      </c>
      <c r="G58" s="16">
        <f t="shared" si="0"/>
        <v>3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102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105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 t="s">
        <v>105</v>
      </c>
      <c r="F66" s="3" t="s">
        <v>103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 t="s">
        <v>105</v>
      </c>
      <c r="F67" s="3" t="s">
        <v>103</v>
      </c>
      <c r="G67" s="16">
        <f t="shared" si="0"/>
        <v>4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 t="s">
        <v>105</v>
      </c>
      <c r="F82" s="3" t="s">
        <v>103</v>
      </c>
      <c r="G82" s="16">
        <f t="shared" si="1"/>
        <v>3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103</v>
      </c>
      <c r="D91" s="3" t="s">
        <v>103</v>
      </c>
      <c r="E91" s="3" t="s">
        <v>103</v>
      </c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103</v>
      </c>
      <c r="D92" s="3" t="s">
        <v>103</v>
      </c>
      <c r="E92" s="3" t="s">
        <v>103</v>
      </c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2019-10-23T17:24:17Z</dcterms:modified>
</cp:coreProperties>
</file>